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713"/>
  <workbookPr/>
  <mc:AlternateContent xmlns:mc="http://schemas.openxmlformats.org/markup-compatibility/2006">
    <mc:Choice Requires="x15">
      <x15ac:absPath xmlns:x15ac="http://schemas.microsoft.com/office/spreadsheetml/2010/11/ac" url="/Volumes/Backup/Documents/Parques/Contrato 072-2020/8. Agosto/DIG_OAP_4/3. Riesgos/"/>
    </mc:Choice>
  </mc:AlternateContent>
  <xr:revisionPtr revIDLastSave="0" documentId="13_ncr:1_{464E3FF6-1278-3F4C-9DB0-BC83A6C25D79}" xr6:coauthVersionLast="45" xr6:coauthVersionMax="45" xr10:uidLastSave="{00000000-0000-0000-0000-000000000000}"/>
  <bookViews>
    <workbookView xWindow="0" yWindow="460" windowWidth="25600" windowHeight="14260" tabRatio="744" activeTab="4" xr2:uid="{00000000-000D-0000-FFFF-FFFF00000000}"/>
  </bookViews>
  <sheets>
    <sheet name="Conveciones Riesgo Ajustada" sheetId="2" state="hidden" r:id="rId1"/>
    <sheet name="Tablas de apoyo" sheetId="3" state="hidden" r:id="rId2"/>
    <sheet name="Análisis del Contexto" sheetId="17" r:id="rId3"/>
    <sheet name="Det imp Rcorrupcion" sheetId="8" state="hidden" r:id="rId4"/>
    <sheet name="Mapa de riesgos " sheetId="7" r:id="rId5"/>
    <sheet name="Impacto R. Corrupción" sheetId="9" r:id="rId6"/>
    <sheet name="Matriz RG-RC-RSD" sheetId="4" r:id="rId7"/>
    <sheet name="Matriz oportunidades V_2" sheetId="14" r:id="rId8"/>
    <sheet name="Nº de riesgo xNCDT" sheetId="21" r:id="rId9"/>
    <sheet name="Control de Cambios" sheetId="15" state="hidden" r:id="rId10"/>
    <sheet name="DATOS OCULTOS" sheetId="16" state="hidden" r:id="rId11"/>
    <sheet name="Datos" sheetId="11" state="hidden"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_xlnm._FilterDatabase" localSheetId="4" hidden="1">'Mapa de riesgos '!$B$9:$XDW$259</definedName>
    <definedName name="_xlnm._FilterDatabase" localSheetId="7" hidden="1">'Matriz oportunidades V_2'!$A$5:$AB$92</definedName>
    <definedName name="Adecuada" localSheetId="2">#REF!</definedName>
    <definedName name="Adecuada" localSheetId="7">#REF!</definedName>
    <definedName name="Adecuada">#REF!</definedName>
    <definedName name="CAL_CATEGORIA" localSheetId="2">#REF!</definedName>
    <definedName name="CAL_CATEGORIA" localSheetId="7">#REF!</definedName>
    <definedName name="CAL_CATEGORIA">#REF!</definedName>
    <definedName name="CAL_EFECTIVIDAD" localSheetId="2">#REF!</definedName>
    <definedName name="CAL_EFECTIVIDAD" localSheetId="7">#REF!</definedName>
    <definedName name="CAL_EFECTIVIDAD">#REF!</definedName>
    <definedName name="CAL_ESTADO" localSheetId="2">#REF!</definedName>
    <definedName name="CAL_ESTADO" localSheetId="7">#REF!</definedName>
    <definedName name="CAL_ESTADO">#REF!</definedName>
    <definedName name="CAL_TIPO" localSheetId="2">#REF!</definedName>
    <definedName name="CAL_TIPO" localSheetId="7">#REF!</definedName>
    <definedName name="CAL_TIPO">#REF!</definedName>
    <definedName name="CALIFICACIÓN" localSheetId="2">#REF!</definedName>
    <definedName name="CALIFICACIÓN" localSheetId="7">#REF!</definedName>
    <definedName name="CALIFICACIÓN">#REF!</definedName>
    <definedName name="CATEGORIA" localSheetId="2">#REF!</definedName>
    <definedName name="CATEGORIA" localSheetId="7">#REF!</definedName>
    <definedName name="CATEGORIA">#REF!</definedName>
    <definedName name="CLASE" localSheetId="2">#REF!</definedName>
    <definedName name="CLASE" localSheetId="7">#REF!</definedName>
    <definedName name="CLASE">#REF!</definedName>
    <definedName name="Clase_Riesgo" localSheetId="2">#REF!</definedName>
    <definedName name="Clase_Riesgo" localSheetId="7">#REF!</definedName>
    <definedName name="Clase_Riesgo">#REF!</definedName>
    <definedName name="Clasificacion">'Tablas de apoyo'!$C$2:$C$8</definedName>
    <definedName name="CLASIFICACIÓN_DEL_RIESGO" localSheetId="2">[1]Datos!$A$23:$A$30</definedName>
    <definedName name="CLASIFICACIÓN_DEL_RIESGO" localSheetId="7">[2]Datos!$A$23:$A$30</definedName>
    <definedName name="CLASIFICACIÓN_DEL_RIESGO">Datos!$A$23:$A$30</definedName>
    <definedName name="Cuenta_con_herramienta_de_Control?_SI___15_NO___0" localSheetId="2">#REF!</definedName>
    <definedName name="Cuenta_con_herramienta_de_Control?_SI___15_NO___0" localSheetId="7">#REF!</definedName>
    <definedName name="Cuenta_con_herramienta_de_Control?_SI___15_NO___0">#REF!</definedName>
    <definedName name="Documentada" localSheetId="2">#REF!</definedName>
    <definedName name="Documentada" localSheetId="7">#REF!</definedName>
    <definedName name="Documentada">#REF!</definedName>
    <definedName name="Efectiva" localSheetId="2">#REF!</definedName>
    <definedName name="Efectiva" localSheetId="7">#REF!</definedName>
    <definedName name="Efectiva">#REF!</definedName>
    <definedName name="EFECTIVIDAD" localSheetId="2">#REF!</definedName>
    <definedName name="EFECTIVIDAD" localSheetId="7">#REF!</definedName>
    <definedName name="EFECTIVIDAD">#REF!</definedName>
    <definedName name="ESTADO" localSheetId="2">#REF!</definedName>
    <definedName name="ESTADO" localSheetId="7">#REF!</definedName>
    <definedName name="ESTADO">#REF!</definedName>
    <definedName name="Herram" localSheetId="2">#REF!</definedName>
    <definedName name="Herram" localSheetId="7">#REF!</definedName>
    <definedName name="Herram">#REF!</definedName>
    <definedName name="HerramControl" localSheetId="2">#REF!</definedName>
    <definedName name="HerramControl" localSheetId="7">#REF!</definedName>
    <definedName name="HerramControl">#REF!</definedName>
    <definedName name="Herramientas" localSheetId="2">#REF!</definedName>
    <definedName name="Herramientas" localSheetId="7">#REF!</definedName>
    <definedName name="Herramientas">#REF!</definedName>
    <definedName name="Identificación" localSheetId="2">#REF!</definedName>
    <definedName name="Identificación" localSheetId="7">#REF!</definedName>
    <definedName name="Identificación">#REF!</definedName>
    <definedName name="IMPACTO" localSheetId="2">#REF!</definedName>
    <definedName name="IMPACTO" localSheetId="7">#REF!</definedName>
    <definedName name="IMPACTO">#REF!</definedName>
    <definedName name="Naturaleza" localSheetId="2">#REF!</definedName>
    <definedName name="Naturaleza" localSheetId="7">#REF!</definedName>
    <definedName name="Naturaleza">#REF!</definedName>
    <definedName name="OBJETIVO" localSheetId="7">#REF!</definedName>
    <definedName name="OBJETIVO">Datos!$B$2:$B$14</definedName>
    <definedName name="PROBABILIDAD" localSheetId="2">#REF!</definedName>
    <definedName name="PROBABILIDAD" localSheetId="7">#REF!</definedName>
    <definedName name="PROBABILIDAD">#REF!</definedName>
    <definedName name="Proceso" localSheetId="2">#REF!</definedName>
    <definedName name="Proceso" localSheetId="7">#REF!</definedName>
    <definedName name="Proceso">#REF!</definedName>
    <definedName name="PROCESOS" localSheetId="2">[1]Datos!$A$2:$A$14</definedName>
    <definedName name="PROCESOS" localSheetId="7">[2]Datos!$A$2:$A$14</definedName>
    <definedName name="PROCESOS">Datos!$A$2:$A$14</definedName>
    <definedName name="Score" localSheetId="2">#REF!</definedName>
    <definedName name="Score" localSheetId="7">#REF!</definedName>
    <definedName name="Score">#REF!</definedName>
    <definedName name="Seguimiento" localSheetId="2">#REF!</definedName>
    <definedName name="Seguimiento" localSheetId="7">#REF!</definedName>
    <definedName name="Seguimiento">#REF!</definedName>
    <definedName name="Sub_proceso" localSheetId="2">#REF!</definedName>
    <definedName name="Sub_proceso" localSheetId="7">#REF!</definedName>
    <definedName name="Sub_proceso">#REF!</definedName>
    <definedName name="TIPO" localSheetId="2">[1]Datos!$A$17:$A$19</definedName>
    <definedName name="TIPO" localSheetId="7">#REF!</definedName>
    <definedName name="TIPO">Datos!$A$17:$A$19</definedName>
  </definedNames>
  <calcPr calcId="191029"/>
</workbook>
</file>

<file path=xl/calcChain.xml><?xml version="1.0" encoding="utf-8"?>
<calcChain xmlns="http://schemas.openxmlformats.org/spreadsheetml/2006/main">
  <c r="AC204" i="7" l="1"/>
  <c r="AH204" i="7" s="1"/>
  <c r="AC68" i="7"/>
  <c r="AH68" i="7" s="1"/>
  <c r="AC69" i="7"/>
  <c r="AH69" i="7" s="1"/>
  <c r="AC67" i="7"/>
  <c r="AH67" i="7" s="1"/>
  <c r="AC66" i="7"/>
  <c r="AH66" i="7" s="1"/>
  <c r="I414" i="9" l="1"/>
  <c r="I413" i="9"/>
  <c r="I415" i="9" s="1"/>
  <c r="C414" i="9"/>
  <c r="C413" i="9"/>
  <c r="C415" i="9" s="1"/>
  <c r="AC216" i="7" l="1"/>
  <c r="AH216" i="7" s="1"/>
  <c r="AI216" i="7" s="1"/>
  <c r="AC257" i="7" l="1"/>
  <c r="AH257" i="7" s="1"/>
  <c r="AC256" i="7"/>
  <c r="AH256" i="7" s="1"/>
  <c r="AI256" i="7" l="1"/>
  <c r="AC215" i="7"/>
  <c r="AC211" i="7"/>
  <c r="AH211" i="7" s="1"/>
  <c r="AC212" i="7"/>
  <c r="AH212" i="7" s="1"/>
  <c r="AC213" i="7"/>
  <c r="AH213" i="7" s="1"/>
  <c r="AI213" i="7" s="1"/>
  <c r="AC214" i="7"/>
  <c r="AH214" i="7" s="1"/>
  <c r="AC208" i="7"/>
  <c r="AH208" i="7" s="1"/>
  <c r="AC209" i="7"/>
  <c r="AH209" i="7" s="1"/>
  <c r="AC210" i="7"/>
  <c r="AH210" i="7" s="1"/>
  <c r="AC205" i="7"/>
  <c r="AH205" i="7" s="1"/>
  <c r="AI205" i="7" s="1"/>
  <c r="AC206" i="7"/>
  <c r="AH206" i="7" s="1"/>
  <c r="AI206" i="7" s="1"/>
  <c r="AC207" i="7"/>
  <c r="AH207" i="7" s="1"/>
  <c r="AC203" i="7"/>
  <c r="AH203" i="7" s="1"/>
  <c r="AC202" i="7"/>
  <c r="AH202" i="7" s="1"/>
  <c r="AC201" i="7"/>
  <c r="AH201" i="7" s="1"/>
  <c r="AC200" i="7"/>
  <c r="AH200" i="7" s="1"/>
  <c r="AI202" i="7" l="1"/>
  <c r="AH215" i="7"/>
  <c r="AI215" i="7" s="1"/>
  <c r="AI211" i="7"/>
  <c r="AI208" i="7"/>
  <c r="AI200" i="7"/>
  <c r="AC237" i="7" l="1"/>
  <c r="AH237" i="7" s="1"/>
  <c r="AC238" i="7"/>
  <c r="AH238" i="7" s="1"/>
  <c r="AC239" i="7"/>
  <c r="AH239" i="7" s="1"/>
  <c r="AC235" i="7"/>
  <c r="AC236" i="7"/>
  <c r="AC234" i="7"/>
  <c r="AH234" i="7" s="1"/>
  <c r="AI234" i="7" s="1"/>
  <c r="AC199" i="7"/>
  <c r="AH199" i="7" s="1"/>
  <c r="AC198" i="7"/>
  <c r="AH198" i="7" s="1"/>
  <c r="AI198" i="7" s="1"/>
  <c r="AC197" i="7"/>
  <c r="AH197" i="7" s="1"/>
  <c r="AC196" i="7"/>
  <c r="AH196" i="7" s="1"/>
  <c r="C589" i="9"/>
  <c r="C588" i="9"/>
  <c r="C590" i="9" s="1"/>
  <c r="AI237" i="7" l="1"/>
  <c r="AI196" i="7"/>
  <c r="AC97" i="7" l="1"/>
  <c r="AH97" i="7" s="1"/>
  <c r="AI97" i="7" s="1"/>
  <c r="AC33" i="7"/>
  <c r="AH33" i="7" s="1"/>
  <c r="AI33" i="7" s="1"/>
  <c r="C554" i="9"/>
  <c r="C553" i="9"/>
  <c r="C555" i="9" s="1"/>
  <c r="C519" i="9" l="1"/>
  <c r="C518" i="9"/>
  <c r="C520" i="9" s="1"/>
  <c r="AC29" i="7" l="1"/>
  <c r="AH29" i="7" s="1"/>
  <c r="AC30" i="7"/>
  <c r="AH30" i="7" s="1"/>
  <c r="AC31" i="7"/>
  <c r="AH31" i="7" s="1"/>
  <c r="AC32" i="7"/>
  <c r="AH32" i="7" s="1"/>
  <c r="C484" i="9"/>
  <c r="C483" i="9"/>
  <c r="C485" i="9" s="1"/>
  <c r="AI29" i="7" l="1"/>
  <c r="AC86" i="7"/>
  <c r="AH86" i="7" s="1"/>
  <c r="AC85" i="7"/>
  <c r="AH85" i="7" s="1"/>
  <c r="AI85" i="7" s="1"/>
  <c r="AC36" i="7"/>
  <c r="AH36" i="7" s="1"/>
  <c r="AC35" i="7"/>
  <c r="AH35" i="7" s="1"/>
  <c r="AI35" i="7" s="1"/>
  <c r="AC34" i="7"/>
  <c r="AH34" i="7" s="1"/>
  <c r="AI34" i="7" s="1"/>
  <c r="C449" i="9"/>
  <c r="C448" i="9"/>
  <c r="C450" i="9" s="1"/>
  <c r="AC61" i="7" l="1"/>
  <c r="AH61" i="7" s="1"/>
  <c r="AC60" i="7"/>
  <c r="AH60" i="7" s="1"/>
  <c r="AC59" i="7"/>
  <c r="AH59" i="7" s="1"/>
  <c r="AI59" i="7" s="1"/>
  <c r="AI60" i="7" l="1"/>
  <c r="AC58" i="7"/>
  <c r="AH58" i="7" s="1"/>
  <c r="AC57" i="7"/>
  <c r="AH57" i="7" s="1"/>
  <c r="AC56" i="7"/>
  <c r="AH56" i="7" s="1"/>
  <c r="AC55" i="7"/>
  <c r="AH55" i="7" s="1"/>
  <c r="AI55" i="7" s="1"/>
  <c r="AC54" i="7"/>
  <c r="AH54" i="7" s="1"/>
  <c r="AC53" i="7"/>
  <c r="AH53" i="7" s="1"/>
  <c r="AC52" i="7"/>
  <c r="AH52" i="7" s="1"/>
  <c r="AC51" i="7"/>
  <c r="AH51" i="7" s="1"/>
  <c r="AC50" i="7"/>
  <c r="AH50" i="7" s="1"/>
  <c r="AC49" i="7"/>
  <c r="AH49" i="7" s="1"/>
  <c r="AC48" i="7"/>
  <c r="AH48" i="7" s="1"/>
  <c r="AC47" i="7"/>
  <c r="AH47" i="7" s="1"/>
  <c r="AC46" i="7"/>
  <c r="AH46" i="7" s="1"/>
  <c r="AC45" i="7"/>
  <c r="AH45" i="7" s="1"/>
  <c r="AI45" i="7" s="1"/>
  <c r="AC44" i="7"/>
  <c r="AH44" i="7" s="1"/>
  <c r="AC43" i="7"/>
  <c r="AH43" i="7" s="1"/>
  <c r="AI43" i="7" s="1"/>
  <c r="AC42" i="7"/>
  <c r="AH42" i="7" s="1"/>
  <c r="AC41" i="7"/>
  <c r="AH41" i="7" s="1"/>
  <c r="AC40" i="7"/>
  <c r="AH40" i="7" s="1"/>
  <c r="AC39" i="7"/>
  <c r="AH39" i="7" s="1"/>
  <c r="AC38" i="7"/>
  <c r="AH38" i="7" s="1"/>
  <c r="AC37" i="7"/>
  <c r="AH37" i="7" s="1"/>
  <c r="AI37" i="7" s="1"/>
  <c r="AC169" i="7"/>
  <c r="AH169" i="7" s="1"/>
  <c r="AC170" i="7"/>
  <c r="AH170" i="7" s="1"/>
  <c r="AC171" i="7"/>
  <c r="AH171" i="7" s="1"/>
  <c r="O380" i="9"/>
  <c r="O379" i="9"/>
  <c r="O381" i="9" s="1"/>
  <c r="I380" i="9"/>
  <c r="I379" i="9"/>
  <c r="I381" i="9" s="1"/>
  <c r="C380" i="9"/>
  <c r="C379" i="9"/>
  <c r="C381" i="9" s="1"/>
  <c r="AI50" i="7" l="1"/>
  <c r="AI53" i="7"/>
  <c r="AI57" i="7"/>
  <c r="AC168" i="7"/>
  <c r="AH168" i="7" s="1"/>
  <c r="AC167" i="7"/>
  <c r="AH167" i="7" s="1"/>
  <c r="AC166" i="7"/>
  <c r="AH166" i="7" s="1"/>
  <c r="AC165" i="7"/>
  <c r="AH165" i="7" s="1"/>
  <c r="AI165" i="7" s="1"/>
  <c r="AC164" i="7"/>
  <c r="AH164" i="7" s="1"/>
  <c r="AI164" i="7" s="1"/>
  <c r="AC163" i="7"/>
  <c r="AH163" i="7" s="1"/>
  <c r="AI163" i="7" s="1"/>
  <c r="AC162" i="7"/>
  <c r="AH162" i="7" s="1"/>
  <c r="AI162" i="7" s="1"/>
  <c r="AC161" i="7"/>
  <c r="AH161" i="7" s="1"/>
  <c r="AI161" i="7" s="1"/>
  <c r="AC160" i="7"/>
  <c r="AH160" i="7" s="1"/>
  <c r="AI160" i="7" s="1"/>
  <c r="AC159" i="7"/>
  <c r="AH159" i="7" s="1"/>
  <c r="AI159" i="7" s="1"/>
  <c r="AC158" i="7"/>
  <c r="AH158" i="7" s="1"/>
  <c r="AI158" i="7" s="1"/>
  <c r="AC157" i="7"/>
  <c r="AH157" i="7" s="1"/>
  <c r="AC156" i="7"/>
  <c r="AH156" i="7" s="1"/>
  <c r="AC155" i="7"/>
  <c r="AH155" i="7" s="1"/>
  <c r="AI155" i="7" s="1"/>
  <c r="AC154" i="7"/>
  <c r="AH154" i="7" s="1"/>
  <c r="AI154" i="7" s="1"/>
  <c r="AC153" i="7"/>
  <c r="AH153" i="7" s="1"/>
  <c r="AI153" i="7" s="1"/>
  <c r="AC152" i="7"/>
  <c r="AH152" i="7" s="1"/>
  <c r="AI152" i="7" s="1"/>
  <c r="AC179" i="7"/>
  <c r="AH179" i="7" s="1"/>
  <c r="AI179" i="7" s="1"/>
  <c r="AC75" i="7"/>
  <c r="AH75" i="7" s="1"/>
  <c r="AC74" i="7"/>
  <c r="AH74" i="7" s="1"/>
  <c r="AC73" i="7"/>
  <c r="AH73" i="7" s="1"/>
  <c r="AC72" i="7"/>
  <c r="AH72" i="7" s="1"/>
  <c r="AI156" i="7" l="1"/>
  <c r="AI166" i="7"/>
  <c r="AI72" i="7"/>
  <c r="AC190" i="7" l="1"/>
  <c r="AH190" i="7" s="1"/>
  <c r="AC189" i="7"/>
  <c r="AH189" i="7" s="1"/>
  <c r="AC188" i="7"/>
  <c r="AH188" i="7" s="1"/>
  <c r="AC77" i="7"/>
  <c r="AH77" i="7" s="1"/>
  <c r="AI77" i="7" s="1"/>
  <c r="AI188" i="7" l="1"/>
  <c r="AC259" i="7"/>
  <c r="AH259" i="7" s="1"/>
  <c r="AC258" i="7"/>
  <c r="AH258" i="7" s="1"/>
  <c r="AC20" i="7"/>
  <c r="AH20" i="7" s="1"/>
  <c r="AC19" i="7"/>
  <c r="AH19" i="7" s="1"/>
  <c r="AC18" i="7"/>
  <c r="AH18" i="7" s="1"/>
  <c r="AC17" i="7"/>
  <c r="AH17" i="7" s="1"/>
  <c r="AC16" i="7"/>
  <c r="AH16" i="7" s="1"/>
  <c r="AC15" i="7"/>
  <c r="AH15" i="7" s="1"/>
  <c r="AI15" i="7" l="1"/>
  <c r="AI258" i="7"/>
  <c r="AI18" i="7"/>
  <c r="C344" i="9"/>
  <c r="C343" i="9"/>
  <c r="C345" i="9" s="1"/>
  <c r="AC195" i="7" l="1"/>
  <c r="AH195" i="7" s="1"/>
  <c r="AI195" i="7" s="1"/>
  <c r="AC193" i="7"/>
  <c r="AH193" i="7" s="1"/>
  <c r="AI193" i="7" s="1"/>
  <c r="AC191" i="7"/>
  <c r="AH191" i="7" s="1"/>
  <c r="AI191" i="7" s="1"/>
  <c r="AC187" i="7"/>
  <c r="AH187" i="7" s="1"/>
  <c r="AI187" i="7" s="1"/>
  <c r="AC185" i="7"/>
  <c r="AH185" i="7" s="1"/>
  <c r="AI185" i="7" s="1"/>
  <c r="AC229" i="7" l="1"/>
  <c r="AH229" i="7" s="1"/>
  <c r="AI229" i="7" s="1"/>
  <c r="AC225" i="7"/>
  <c r="AH225" i="7" s="1"/>
  <c r="AI225" i="7" s="1"/>
  <c r="AC224" i="7"/>
  <c r="AH224" i="7" s="1"/>
  <c r="AI224" i="7" s="1"/>
  <c r="AC222" i="7"/>
  <c r="AH222" i="7" s="1"/>
  <c r="AI222" i="7" s="1"/>
  <c r="AC221" i="7"/>
  <c r="AH221" i="7" s="1"/>
  <c r="AI221" i="7" s="1"/>
  <c r="AC223" i="7"/>
  <c r="AH223" i="7" s="1"/>
  <c r="AI223" i="7" s="1"/>
  <c r="AC233" i="7" l="1"/>
  <c r="AH233" i="7" s="1"/>
  <c r="AI233" i="7" s="1"/>
  <c r="AC232" i="7"/>
  <c r="AH232" i="7" s="1"/>
  <c r="AI232" i="7" s="1"/>
  <c r="AC231" i="7"/>
  <c r="AH231" i="7" s="1"/>
  <c r="AI231" i="7" s="1"/>
  <c r="AC230" i="7"/>
  <c r="AH230" i="7" s="1"/>
  <c r="AI230" i="7" s="1"/>
  <c r="AC228" i="7"/>
  <c r="AH228" i="7" s="1"/>
  <c r="AI228" i="7" s="1"/>
  <c r="AC227" i="7"/>
  <c r="AH227" i="7" s="1"/>
  <c r="AI227" i="7" s="1"/>
  <c r="AC226" i="7"/>
  <c r="AH226" i="7" s="1"/>
  <c r="AI226" i="7" s="1"/>
  <c r="AC220" i="7"/>
  <c r="AH220" i="7" s="1"/>
  <c r="AI220" i="7" s="1"/>
  <c r="AC219" i="7"/>
  <c r="AH219" i="7" s="1"/>
  <c r="AC218" i="7"/>
  <c r="AH218" i="7" s="1"/>
  <c r="AC217" i="7"/>
  <c r="AH217" i="7" s="1"/>
  <c r="AI217" i="7" l="1"/>
  <c r="AC181" i="7"/>
  <c r="AH181" i="7" s="1"/>
  <c r="AI181" i="7" s="1"/>
  <c r="AC180" i="7"/>
  <c r="AH180" i="7" s="1"/>
  <c r="AI180" i="7" s="1"/>
  <c r="AC178" i="7"/>
  <c r="AH178" i="7" s="1"/>
  <c r="AC177" i="7"/>
  <c r="AH177" i="7" s="1"/>
  <c r="AC78" i="7"/>
  <c r="AH78" i="7" s="1"/>
  <c r="AI78" i="7" s="1"/>
  <c r="AC76" i="7"/>
  <c r="AH76" i="7" s="1"/>
  <c r="AI76" i="7" s="1"/>
  <c r="U310" i="9"/>
  <c r="U309" i="9"/>
  <c r="U311" i="9" s="1"/>
  <c r="O310" i="9"/>
  <c r="O309" i="9"/>
  <c r="O311" i="9" s="1"/>
  <c r="I310" i="9"/>
  <c r="I309" i="9"/>
  <c r="I311" i="9" s="1"/>
  <c r="C310" i="9"/>
  <c r="C309" i="9"/>
  <c r="C311" i="9" s="1"/>
  <c r="AI177" i="7" l="1"/>
  <c r="C276" i="9"/>
  <c r="C275" i="9"/>
  <c r="C277" i="9" s="1"/>
  <c r="AC84" i="7"/>
  <c r="AH84" i="7" s="1"/>
  <c r="AI84" i="7" s="1"/>
  <c r="AC96" i="7"/>
  <c r="AH96" i="7" s="1"/>
  <c r="AC95" i="7"/>
  <c r="AH95" i="7" s="1"/>
  <c r="AI95" i="7" s="1"/>
  <c r="AC14" i="7"/>
  <c r="AH14" i="7" s="1"/>
  <c r="AC13" i="7"/>
  <c r="AH13" i="7" s="1"/>
  <c r="AC12" i="7"/>
  <c r="AH12" i="7" s="1"/>
  <c r="AI12" i="7" l="1"/>
  <c r="AC11" i="7"/>
  <c r="AH11" i="7" s="1"/>
  <c r="AC80" i="7"/>
  <c r="AH80" i="7" s="1"/>
  <c r="AI80" i="7" s="1"/>
  <c r="C242" i="9"/>
  <c r="C241" i="9"/>
  <c r="C243" i="9" s="1"/>
  <c r="AC149" i="7" l="1"/>
  <c r="AH149" i="7" s="1"/>
  <c r="AC147" i="7"/>
  <c r="AH147" i="7" s="1"/>
  <c r="AC148" i="7"/>
  <c r="AH148" i="7" s="1"/>
  <c r="AC172" i="7"/>
  <c r="AH172" i="7" s="1"/>
  <c r="AC173" i="7"/>
  <c r="AH173" i="7" s="1"/>
  <c r="AC174" i="7"/>
  <c r="AH174" i="7" s="1"/>
  <c r="AC175" i="7"/>
  <c r="AH175" i="7" s="1"/>
  <c r="AC176" i="7"/>
  <c r="AH176" i="7" s="1"/>
  <c r="AC186" i="7"/>
  <c r="AH186" i="7" s="1"/>
  <c r="AC143" i="7"/>
  <c r="AH143" i="7" s="1"/>
  <c r="AC144" i="7"/>
  <c r="AH144" i="7" s="1"/>
  <c r="AC145" i="7"/>
  <c r="AH145" i="7" s="1"/>
  <c r="AI145" i="7" s="1"/>
  <c r="AC141" i="7"/>
  <c r="AC142" i="7"/>
  <c r="AH142" i="7" s="1"/>
  <c r="AI142" i="7" s="1"/>
  <c r="AC140" i="7"/>
  <c r="AI169" i="7" l="1"/>
  <c r="AI147" i="7"/>
  <c r="AI143" i="7"/>
  <c r="AC135" i="7"/>
  <c r="AC136" i="7"/>
  <c r="AC137" i="7"/>
  <c r="AC138" i="7"/>
  <c r="AC139" i="7"/>
  <c r="AC134" i="7"/>
  <c r="AC130" i="7" l="1"/>
  <c r="AH130" i="7" s="1"/>
  <c r="AI130" i="7" s="1"/>
  <c r="AH134" i="7"/>
  <c r="AH135" i="7"/>
  <c r="AH136" i="7"/>
  <c r="AH137" i="7"/>
  <c r="AH138" i="7"/>
  <c r="AH139" i="7"/>
  <c r="AI139" i="7" s="1"/>
  <c r="AH140" i="7"/>
  <c r="AH141" i="7"/>
  <c r="AC128" i="7"/>
  <c r="AH128" i="7" s="1"/>
  <c r="AC127" i="7"/>
  <c r="AH127" i="7" s="1"/>
  <c r="AC129" i="7"/>
  <c r="AH129" i="7" s="1"/>
  <c r="AC131" i="7"/>
  <c r="AH131" i="7" s="1"/>
  <c r="AC132" i="7"/>
  <c r="AH132" i="7" s="1"/>
  <c r="AC133" i="7"/>
  <c r="AH133" i="7" s="1"/>
  <c r="AC117" i="7"/>
  <c r="AH117" i="7" s="1"/>
  <c r="AI117" i="7" s="1"/>
  <c r="AC118" i="7"/>
  <c r="AH118" i="7" s="1"/>
  <c r="AI118" i="7" s="1"/>
  <c r="AC119" i="7"/>
  <c r="AH119" i="7" s="1"/>
  <c r="AC120" i="7"/>
  <c r="AH120" i="7" s="1"/>
  <c r="AC121" i="7"/>
  <c r="AH121" i="7" s="1"/>
  <c r="AI121" i="7" s="1"/>
  <c r="AC122" i="7"/>
  <c r="AH122" i="7" s="1"/>
  <c r="AC123" i="7"/>
  <c r="AH123" i="7" s="1"/>
  <c r="AC124" i="7"/>
  <c r="AH124" i="7" s="1"/>
  <c r="AC125" i="7"/>
  <c r="AH125" i="7" s="1"/>
  <c r="AC126" i="7"/>
  <c r="AH126" i="7" s="1"/>
  <c r="AC116" i="7"/>
  <c r="AH116" i="7" s="1"/>
  <c r="AI116" i="7" s="1"/>
  <c r="AC114" i="7"/>
  <c r="AH114" i="7" s="1"/>
  <c r="AC115" i="7"/>
  <c r="AH115" i="7" s="1"/>
  <c r="AC109" i="7"/>
  <c r="AH109" i="7" s="1"/>
  <c r="AC110" i="7"/>
  <c r="AH110" i="7" s="1"/>
  <c r="AC111" i="7"/>
  <c r="AH111" i="7" s="1"/>
  <c r="AI111" i="7" s="1"/>
  <c r="AC112" i="7"/>
  <c r="AH112" i="7" s="1"/>
  <c r="AI112" i="7" s="1"/>
  <c r="AC113" i="7"/>
  <c r="AH113" i="7" s="1"/>
  <c r="AC107" i="7"/>
  <c r="AH107" i="7" s="1"/>
  <c r="AC108" i="7"/>
  <c r="AH108" i="7" s="1"/>
  <c r="AC105" i="7"/>
  <c r="AH105" i="7" s="1"/>
  <c r="AI105" i="7" s="1"/>
  <c r="AC106" i="7"/>
  <c r="AH106" i="7" s="1"/>
  <c r="AC104" i="7"/>
  <c r="AH104" i="7" s="1"/>
  <c r="AI104" i="7" s="1"/>
  <c r="AC102" i="7"/>
  <c r="AH102" i="7" s="1"/>
  <c r="AC101" i="7"/>
  <c r="AH101" i="7" s="1"/>
  <c r="AC103" i="7"/>
  <c r="AH103" i="7" s="1"/>
  <c r="AC100" i="7"/>
  <c r="AH100" i="7" s="1"/>
  <c r="AI100" i="7" s="1"/>
  <c r="AC98" i="7"/>
  <c r="AH98" i="7" s="1"/>
  <c r="AC99" i="7"/>
  <c r="AH99" i="7" s="1"/>
  <c r="AC90" i="7"/>
  <c r="AH90" i="7" s="1"/>
  <c r="AC91" i="7"/>
  <c r="AH91" i="7" s="1"/>
  <c r="AC92" i="7"/>
  <c r="AH92" i="7" s="1"/>
  <c r="AC93" i="7"/>
  <c r="AH93" i="7" s="1"/>
  <c r="AC89" i="7"/>
  <c r="AH89" i="7" s="1"/>
  <c r="AC88" i="7"/>
  <c r="AH88" i="7" s="1"/>
  <c r="AC87" i="7"/>
  <c r="AH87" i="7" s="1"/>
  <c r="AI106" i="7" l="1"/>
  <c r="AI137" i="7"/>
  <c r="AI140" i="7"/>
  <c r="AI135" i="7"/>
  <c r="AI133" i="7"/>
  <c r="AI131" i="7"/>
  <c r="AI127" i="7"/>
  <c r="AI119" i="7"/>
  <c r="AI122" i="7"/>
  <c r="AI108" i="7"/>
  <c r="AI124" i="7"/>
  <c r="AI113" i="7"/>
  <c r="AI101" i="7"/>
  <c r="AI87" i="7"/>
  <c r="AI98" i="7"/>
  <c r="AI91" i="7"/>
  <c r="AI89" i="7"/>
  <c r="C206" i="9" l="1"/>
  <c r="C205" i="9"/>
  <c r="C207" i="9" s="1"/>
  <c r="C171" i="9" l="1"/>
  <c r="C170" i="9"/>
  <c r="C172" i="9" s="1"/>
  <c r="AC150" i="7"/>
  <c r="AH150" i="7" s="1"/>
  <c r="AC151" i="7"/>
  <c r="AH151" i="7" s="1"/>
  <c r="AC182" i="7"/>
  <c r="AH182" i="7" s="1"/>
  <c r="AC183" i="7"/>
  <c r="AH183" i="7" s="1"/>
  <c r="AC184" i="7"/>
  <c r="AH184" i="7" s="1"/>
  <c r="AI150" i="7" l="1"/>
  <c r="AI182" i="7"/>
  <c r="AC65" i="7"/>
  <c r="AH65" i="7" s="1"/>
  <c r="AI65" i="7" s="1"/>
  <c r="C137" i="9"/>
  <c r="C136" i="9"/>
  <c r="C138" i="9" s="1"/>
  <c r="AC27" i="7" l="1"/>
  <c r="AH27" i="7" s="1"/>
  <c r="AC28" i="7"/>
  <c r="AH28" i="7" s="1"/>
  <c r="AC26" i="7"/>
  <c r="AH26" i="7" s="1"/>
  <c r="AI26" i="7" s="1"/>
  <c r="AC25" i="7"/>
  <c r="AH25" i="7" s="1"/>
  <c r="AC24" i="7"/>
  <c r="AH24" i="7" s="1"/>
  <c r="AC23" i="7"/>
  <c r="AH23" i="7" s="1"/>
  <c r="C64" i="9"/>
  <c r="C63" i="9"/>
  <c r="C65" i="9" s="1"/>
  <c r="AI23" i="7" l="1"/>
  <c r="AC81" i="7"/>
  <c r="AH81" i="7" s="1"/>
  <c r="AC82" i="7"/>
  <c r="AH82" i="7" s="1"/>
  <c r="AC83" i="7" l="1"/>
  <c r="AH83" i="7" s="1"/>
  <c r="AI81" i="7" s="1"/>
  <c r="AC22" i="7"/>
  <c r="AH22" i="7" s="1"/>
  <c r="AC21" i="7"/>
  <c r="AH21" i="7" s="1"/>
  <c r="AI21" i="7" l="1"/>
  <c r="C30" i="9"/>
  <c r="C29" i="9"/>
  <c r="C31" i="9" s="1"/>
  <c r="B44" i="16" l="1"/>
  <c r="B45" i="16"/>
  <c r="B46" i="16"/>
  <c r="B47" i="16"/>
  <c r="B48" i="16"/>
  <c r="B43" i="16"/>
  <c r="AC255" i="7" l="1"/>
  <c r="AH255" i="7" s="1"/>
  <c r="AC254" i="7"/>
  <c r="AH254" i="7" s="1"/>
  <c r="AC253" i="7"/>
  <c r="AH253" i="7" s="1"/>
  <c r="AI253" i="7" s="1"/>
  <c r="AC252" i="7"/>
  <c r="AH252" i="7" s="1"/>
  <c r="AC251" i="7"/>
  <c r="AH251" i="7" s="1"/>
  <c r="AC250" i="7"/>
  <c r="AH250" i="7" s="1"/>
  <c r="AC249" i="7"/>
  <c r="AH249" i="7" s="1"/>
  <c r="AC248" i="7"/>
  <c r="AH248" i="7" s="1"/>
  <c r="AC247" i="7"/>
  <c r="AH247" i="7" s="1"/>
  <c r="AC246" i="7"/>
  <c r="AH246" i="7" s="1"/>
  <c r="AC245" i="7"/>
  <c r="AH245" i="7" s="1"/>
  <c r="AC244" i="7"/>
  <c r="AH244" i="7" s="1"/>
  <c r="AI244" i="7" s="1"/>
  <c r="AC243" i="7"/>
  <c r="AH243" i="7" s="1"/>
  <c r="AC242" i="7"/>
  <c r="AH242" i="7" s="1"/>
  <c r="AC241" i="7"/>
  <c r="AH241" i="7" s="1"/>
  <c r="AC240" i="7"/>
  <c r="AH240" i="7" s="1"/>
  <c r="AC194" i="7"/>
  <c r="AH194" i="7" s="1"/>
  <c r="AI194" i="7" s="1"/>
  <c r="AC192" i="7"/>
  <c r="AH192" i="7" s="1"/>
  <c r="AI192" i="7" s="1"/>
  <c r="AI186" i="7"/>
  <c r="AC94" i="7"/>
  <c r="AH94" i="7" s="1"/>
  <c r="AC146" i="7"/>
  <c r="AH146" i="7" s="1"/>
  <c r="AI146" i="7" s="1"/>
  <c r="AC71" i="7"/>
  <c r="AH71" i="7" s="1"/>
  <c r="AC70" i="7"/>
  <c r="AH70" i="7" s="1"/>
  <c r="AC64" i="7"/>
  <c r="AH64" i="7" s="1"/>
  <c r="AC63" i="7"/>
  <c r="AH63" i="7" s="1"/>
  <c r="AC62" i="7"/>
  <c r="AH62" i="7" s="1"/>
  <c r="AC79" i="7"/>
  <c r="AH79" i="7" s="1"/>
  <c r="AI79" i="7" s="1"/>
  <c r="AI70" i="7" l="1"/>
  <c r="AI240" i="7"/>
  <c r="AI242" i="7"/>
  <c r="AI93" i="7"/>
  <c r="AI245" i="7"/>
  <c r="AI247" i="7"/>
  <c r="AI249" i="7"/>
  <c r="AI251" i="7"/>
  <c r="AI174" i="7"/>
  <c r="AI62" i="7"/>
  <c r="C100" i="9"/>
  <c r="C99" i="9"/>
  <c r="C101" i="9" s="1"/>
  <c r="AC10" i="7" l="1"/>
  <c r="AH10" i="7" s="1"/>
  <c r="AI10" i="7" s="1"/>
  <c r="V27" i="8" l="1"/>
  <c r="P27" i="8"/>
  <c r="J27" i="8"/>
  <c r="D27" i="8"/>
  <c r="V26" i="8"/>
  <c r="V28" i="8" s="1"/>
  <c r="V29" i="8" s="1"/>
  <c r="P26" i="8"/>
  <c r="P28" i="8" s="1"/>
  <c r="P29" i="8" s="1"/>
  <c r="J26" i="8"/>
  <c r="J28" i="8" s="1"/>
  <c r="J29" i="8" s="1"/>
  <c r="D26" i="8"/>
  <c r="D28" i="8" s="1"/>
  <c r="D29" i="8" s="1"/>
  <c r="O25" i="2"/>
  <c r="D25" i="2"/>
  <c r="O24" i="2"/>
  <c r="D24" i="2"/>
  <c r="O23" i="2"/>
  <c r="D23" i="2"/>
  <c r="O22" i="2"/>
  <c r="D22" i="2"/>
  <c r="O21" i="2"/>
  <c r="D21" i="2"/>
  <c r="O20" i="2"/>
  <c r="D20" i="2"/>
  <c r="O19" i="2"/>
  <c r="D19" i="2"/>
  <c r="O18" i="2"/>
  <c r="D18" i="2"/>
  <c r="O17" i="2"/>
  <c r="D17" i="2"/>
  <c r="O16" i="2"/>
  <c r="D16" i="2"/>
  <c r="O15" i="2"/>
  <c r="D15" i="2"/>
  <c r="O14" i="2"/>
  <c r="D14" i="2"/>
  <c r="O13" i="2"/>
  <c r="D13" i="2"/>
  <c r="O12" i="2"/>
  <c r="D12" i="2"/>
  <c r="O11" i="2"/>
  <c r="D11" i="2"/>
  <c r="AH235" i="7"/>
  <c r="AH236" i="7"/>
  <c r="AI235"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Microsoft Office User</author>
    <author>PC</author>
  </authors>
  <commentList>
    <comment ref="A52" authorId="0" shapeId="0" xr:uid="{00000000-0006-0000-0200-000001000000}">
      <text>
        <r>
          <rPr>
            <sz val="10"/>
            <color rgb="FF000000"/>
            <rFont val="Arial"/>
            <family val="2"/>
          </rPr>
          <t xml:space="preserve">Diligencie la DT Y AP
</t>
        </r>
        <r>
          <rPr>
            <sz val="10"/>
            <color rgb="FF000000"/>
            <rFont val="Arial"/>
            <family val="2"/>
          </rPr>
          <t xml:space="preserve">	-Nohora Isabel</t>
        </r>
      </text>
    </comment>
    <comment ref="B52" authorId="0" shapeId="0" xr:uid="{00000000-0006-0000-0200-000002000000}">
      <text>
        <r>
          <rPr>
            <sz val="10"/>
            <color rgb="FF000000"/>
            <rFont val="Arial"/>
            <family val="2"/>
          </rPr>
          <t>Diligencia solo para las DT y AP</t>
        </r>
      </text>
    </comment>
    <comment ref="B55" authorId="0" shapeId="0" xr:uid="{00000000-0006-0000-0200-000003000000}">
      <text>
        <r>
          <rPr>
            <sz val="10"/>
            <color rgb="FF000000"/>
            <rFont val="Arial"/>
            <family val="2"/>
          </rPr>
          <t>Aquellas características propias de PNN, que le facilitan o favorecen el logro de los objetivos del plan Estrategico institucional y de los procesos .(ventajas competitivas)</t>
        </r>
      </text>
    </comment>
    <comment ref="C55" authorId="0" shapeId="0" xr:uid="{00000000-0006-0000-0200-000004000000}">
      <text>
        <r>
          <rPr>
            <sz val="10"/>
            <color rgb="FF000000"/>
            <rFont val="Arial"/>
            <family val="2"/>
          </rPr>
          <t>Aquellas características propias de PNN, que constituyen obstáculos internos al logro de los objetivos del plan Estratégico institucional y de los proceso.</t>
        </r>
      </text>
    </comment>
    <comment ref="A56" authorId="0" shapeId="0" xr:uid="{00000000-0006-0000-0200-000005000000}">
      <text>
        <r>
          <rPr>
            <sz val="10"/>
            <color rgb="FF000000"/>
            <rFont val="Arial"/>
            <family val="2"/>
          </rPr>
          <t>Competencia del personal, disponibilidad del personal, seguridad y salud ocupacional.</t>
        </r>
      </text>
    </comment>
    <comment ref="A57" authorId="0" shapeId="0" xr:uid="{00000000-0006-0000-0200-000006000000}">
      <text>
        <r>
          <rPr>
            <sz val="10"/>
            <color rgb="FF000000"/>
            <rFont val="Arial"/>
            <family val="2"/>
          </rPr>
          <t xml:space="preserve">Capacidad, diseño, ejecución, proveedores, entradas, salidas, gestión del conocimiento dentro de la entidad. </t>
        </r>
      </text>
    </comment>
    <comment ref="A58" authorId="0" shapeId="0" xr:uid="{00000000-0006-0000-0200-000007000000}">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59" authorId="0" shapeId="0" xr:uid="{00000000-0006-0000-0200-000008000000}">
      <text>
        <r>
          <rPr>
            <sz val="10"/>
            <color rgb="FF000000"/>
            <rFont val="Arial"/>
            <family val="2"/>
          </rPr>
          <t>Lineamientos en cuanto a la planeación estratégica de la entidad, estructura organizacional, seguimiento de las metas y objetivos institucionales, informes de gestión.</t>
        </r>
      </text>
    </comment>
    <comment ref="A60" authorId="0" shapeId="0" xr:uid="{00000000-0006-0000-0200-000009000000}">
      <text>
        <r>
          <rPr>
            <sz val="10"/>
            <color rgb="FF000000"/>
            <rFont val="Arial"/>
            <family val="2"/>
          </rPr>
          <t>Canales utilizados y su efectividad, flujo de información necesaria para el desarrollo de las operaciones.</t>
        </r>
      </text>
    </comment>
    <comment ref="A61" authorId="0" shapeId="0" xr:uid="{00000000-0006-0000-0200-00000A000000}">
      <text>
        <r>
          <rPr>
            <sz val="10"/>
            <color rgb="FF000000"/>
            <rFont val="Arial"/>
            <family val="2"/>
          </rPr>
          <t xml:space="preserve">Presupuesto de funcionamiento, recursos de inversión, infraestructura, capacidad instalada. </t>
        </r>
      </text>
    </comment>
    <comment ref="A62" authorId="0" shapeId="0" xr:uid="{00000000-0006-0000-0200-00000B000000}">
      <text>
        <r>
          <rPr>
            <sz val="10"/>
            <color rgb="FF000000"/>
            <rFont val="Arial"/>
            <family val="2"/>
          </rPr>
          <t>Otro Factor interno no identificado en el listado pero que puede estar presente en el contexto.</t>
        </r>
      </text>
    </comment>
    <comment ref="B64" authorId="0" shapeId="0" xr:uid="{00000000-0006-0000-0200-00000C000000}">
      <text>
        <r>
          <rPr>
            <sz val="10"/>
            <color rgb="FF000000"/>
            <rFont val="Arial"/>
            <family val="2"/>
          </rPr>
          <t>Aquellas características propias de PNN, que le facilitan o favorecen el logro de los objetivos del plan Estrategico institucional y de los procesos .(ventajas competitivas)</t>
        </r>
      </text>
    </comment>
    <comment ref="C64" authorId="0" shapeId="0" xr:uid="{00000000-0006-0000-0200-00000D000000}">
      <text>
        <r>
          <rPr>
            <sz val="10"/>
            <color rgb="FF000000"/>
            <rFont val="Arial"/>
            <family val="2"/>
          </rPr>
          <t>Aquellas características propias de PNN, que constituyen obstáculos internos al logro de los objetivos del plan Estratégico institucional y de los proceso.</t>
        </r>
      </text>
    </comment>
    <comment ref="A65" authorId="0" shapeId="0" xr:uid="{00000000-0006-0000-0200-00000E000000}">
      <text>
        <r>
          <rPr>
            <sz val="10"/>
            <color rgb="FF000000"/>
            <rFont val="Arial"/>
            <family val="2"/>
          </rPr>
          <t xml:space="preserve">Claridad en la descripción del alcance y objetivo del proceso. 
</t>
        </r>
      </text>
    </comment>
    <comment ref="A66" authorId="0" shapeId="0" xr:uid="{00000000-0006-0000-0200-00000F000000}">
      <text>
        <r>
          <rPr>
            <sz val="10"/>
            <color rgb="FF000000"/>
            <rFont val="Arial"/>
            <family val="2"/>
          </rPr>
          <t xml:space="preserve">Relación precisa con otros procesos en cuanto a insumos, proveedores, productos, usuarios o clientes. </t>
        </r>
      </text>
    </comment>
    <comment ref="A67" authorId="0" shapeId="0" xr:uid="{00000000-0006-0000-0200-000010000000}">
      <text>
        <r>
          <rPr>
            <sz val="10"/>
            <color rgb="FF000000"/>
            <rFont val="Arial"/>
            <family val="2"/>
          </rPr>
          <t xml:space="preserve">Procesos que determinan lineamientos necesarios para el desarrollo de todos los procesos de la entidad. </t>
        </r>
      </text>
    </comment>
    <comment ref="A68" authorId="0" shapeId="0" xr:uid="{00000000-0006-0000-0200-000011000000}">
      <text>
        <r>
          <rPr>
            <sz val="10"/>
            <color rgb="FF000000"/>
            <rFont val="Arial"/>
            <family val="2"/>
          </rPr>
          <t xml:space="preserve">Pertinencia en los procedimientos que desarrollan los procesos. </t>
        </r>
      </text>
    </comment>
    <comment ref="A69" authorId="0" shapeId="0" xr:uid="{00000000-0006-0000-0200-000012000000}">
      <text>
        <r>
          <rPr>
            <sz val="10"/>
            <color rgb="FF000000"/>
            <rFont val="Arial"/>
            <family val="2"/>
          </rPr>
          <t xml:space="preserve">Grado de autoridad y responsabilidad de los funcionarios frente al proceso. 
</t>
        </r>
      </text>
    </comment>
    <comment ref="A70" authorId="0" shapeId="0" xr:uid="{00000000-0006-0000-0200-000013000000}">
      <text>
        <r>
          <rPr>
            <sz val="10"/>
            <color rgb="FF000000"/>
            <rFont val="Arial"/>
            <family val="2"/>
          </rPr>
          <t xml:space="preserve">Efectividad en los flujos de información determinados en la interacción de los procesos. </t>
        </r>
      </text>
    </comment>
    <comment ref="A71" authorId="1" shapeId="0" xr:uid="{00000000-0006-0000-0200-000014000000}">
      <text>
        <r>
          <rPr>
            <sz val="10"/>
            <color rgb="FF000000"/>
            <rFont val="Arial"/>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72" authorId="0" shapeId="0" xr:uid="{00000000-0006-0000-0200-000015000000}">
      <text>
        <r>
          <rPr>
            <sz val="10"/>
            <color rgb="FF000000"/>
            <rFont val="Arial"/>
            <family val="2"/>
          </rPr>
          <t>Otro Factor interno no identificado en el listado pero que puede estar presente en el contexto.</t>
        </r>
      </text>
    </comment>
    <comment ref="B74" authorId="0" shapeId="0" xr:uid="{00000000-0006-0000-0200-000016000000}">
      <text>
        <r>
          <rPr>
            <sz val="10"/>
            <color rgb="FF000000"/>
            <rFont val="Arial"/>
            <family val="2"/>
          </rPr>
          <t>Son aquellas situaciones que se presentan en el entorno de PNN y que podrían favorecer el logro de los objetivos del Plan Estratégico Institucional y de los procesos.</t>
        </r>
      </text>
    </comment>
    <comment ref="C74" authorId="0" shapeId="0" xr:uid="{00000000-0006-0000-0200-000017000000}">
      <text>
        <r>
          <rPr>
            <sz val="10"/>
            <color rgb="FF000000"/>
            <rFont val="Arial"/>
            <family val="2"/>
          </rPr>
          <t>Aquellas situaciones que se presentan en el entorno de PNN y que podrían afectar negativamente, las posibilidades de logro de los objetivos del Plan Estratégico Institucional y de los procesos</t>
        </r>
      </text>
    </comment>
    <comment ref="A75" authorId="0" shapeId="0" xr:uid="{00000000-0006-0000-0200-000018000000}">
      <text>
        <r>
          <rPr>
            <sz val="10"/>
            <color rgb="FF000000"/>
            <rFont val="Arial"/>
            <family val="2"/>
          </rPr>
          <t xml:space="preserve">Disminución del presupuesto por prioridades del gobierno, austeridad del gastos, disponibilidad de capital, liquidez, mercados financieros, desempleo, competencia. </t>
        </r>
      </text>
    </comment>
    <comment ref="A76" authorId="0" shapeId="0" xr:uid="{00000000-0006-0000-0200-000019000000}">
      <text>
        <r>
          <rPr>
            <sz val="10"/>
            <color rgb="FF000000"/>
            <rFont val="Arial"/>
            <family val="2"/>
          </rPr>
          <t>Cambio de gobierno, legislación, políticas públicas, regulación, falta de continuidad de los programas establecidos.</t>
        </r>
      </text>
    </comment>
    <comment ref="A77" authorId="0" shapeId="0" xr:uid="{00000000-0006-0000-0200-00001A000000}">
      <text>
        <r>
          <rPr>
            <sz val="10"/>
            <color rgb="FF000000"/>
            <rFont val="Arial"/>
            <family val="2"/>
          </rPr>
          <t xml:space="preserve">Normatividad externa (leyes, decretos, ordenanzas y acuerdos), cambios legales y normativos que pueden afectar la misión y visión de la entidad. </t>
        </r>
      </text>
    </comment>
    <comment ref="A78" authorId="0" shapeId="0" xr:uid="{00000000-0006-0000-0200-00001B000000}">
      <text>
        <r>
          <rPr>
            <sz val="10"/>
            <color rgb="FF000000"/>
            <rFont val="Arial"/>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79" authorId="0" shapeId="0" xr:uid="{00000000-0006-0000-0200-00001C000000}">
      <text>
        <r>
          <rPr>
            <sz val="10"/>
            <color rgb="FF000000"/>
            <rFont val="Arial"/>
            <family val="2"/>
          </rPr>
          <t xml:space="preserve">Avances en tecnología, acceso a sistemas de información externos, gobierno en línea. </t>
        </r>
      </text>
    </comment>
    <comment ref="A80" authorId="0" shapeId="0" xr:uid="{00000000-0006-0000-0200-00001D000000}">
      <text>
        <r>
          <rPr>
            <sz val="10"/>
            <color rgb="FF000000"/>
            <rFont val="Arial"/>
            <family val="2"/>
          </rPr>
          <t>Emisiones y residuos, energía, catástrofes naturales, desarrollo sostenible.</t>
        </r>
      </text>
    </comment>
    <comment ref="A81" authorId="0" shapeId="0" xr:uid="{00000000-0006-0000-0200-00001E000000}">
      <text>
        <r>
          <rPr>
            <sz val="10"/>
            <color rgb="FF000000"/>
            <rFont val="Arial"/>
            <family val="2"/>
          </rPr>
          <t>Otro Factor interno no identificado en el listado pero que puede estar presente en el contexto.</t>
        </r>
      </text>
    </comment>
    <comment ref="A93" authorId="0" shapeId="0" xr:uid="{00000000-0006-0000-0200-00001F000000}">
      <text>
        <r>
          <rPr>
            <sz val="10"/>
            <color rgb="FF000000"/>
            <rFont val="Arial"/>
            <family val="2"/>
          </rPr>
          <t xml:space="preserve">Diligencie la DT Y AP
</t>
        </r>
        <r>
          <rPr>
            <sz val="10"/>
            <color rgb="FF000000"/>
            <rFont val="Arial"/>
            <family val="2"/>
          </rPr>
          <t xml:space="preserve">	-Nohora Isabel</t>
        </r>
      </text>
    </comment>
    <comment ref="B93" authorId="0" shapeId="0" xr:uid="{00000000-0006-0000-0200-000020000000}">
      <text>
        <r>
          <rPr>
            <sz val="10"/>
            <color rgb="FF000000"/>
            <rFont val="Arial"/>
            <family val="2"/>
          </rPr>
          <t>Diligencia solo para las DT y AP</t>
        </r>
      </text>
    </comment>
    <comment ref="B96" authorId="0" shapeId="0" xr:uid="{00000000-0006-0000-0200-000021000000}">
      <text>
        <r>
          <rPr>
            <sz val="10"/>
            <color rgb="FF000000"/>
            <rFont val="Arial"/>
            <family val="2"/>
          </rPr>
          <t>Aquellas características propias de PNN, que le facilitan o favorecen el logro de los objetivos del plan Estrategico institucional y de los procesos .(ventajas competitivas)</t>
        </r>
      </text>
    </comment>
    <comment ref="C96" authorId="0" shapeId="0" xr:uid="{00000000-0006-0000-0200-000022000000}">
      <text>
        <r>
          <rPr>
            <sz val="10"/>
            <color rgb="FF000000"/>
            <rFont val="Arial"/>
            <family val="2"/>
          </rPr>
          <t>Aquellas características propias de PNN, que constituyen obstáculos internos al logro de los objetivos del plan Estratégico institucional y de los proceso.</t>
        </r>
      </text>
    </comment>
    <comment ref="A97" authorId="0" shapeId="0" xr:uid="{00000000-0006-0000-0200-000023000000}">
      <text>
        <r>
          <rPr>
            <sz val="10"/>
            <color rgb="FF000000"/>
            <rFont val="Arial"/>
            <family val="2"/>
          </rPr>
          <t>Competencia del personal, disponibilidad del personal, seguridad y salud ocupacional.</t>
        </r>
      </text>
    </comment>
    <comment ref="A98" authorId="0" shapeId="0" xr:uid="{00000000-0006-0000-0200-000024000000}">
      <text>
        <r>
          <rPr>
            <sz val="10"/>
            <color rgb="FF000000"/>
            <rFont val="Arial"/>
            <family val="2"/>
          </rPr>
          <t xml:space="preserve">Capacidad, diseño, ejecución, proveedores, entradas, salidas, gestión del conocimiento dentro de la entidad. </t>
        </r>
      </text>
    </comment>
    <comment ref="A99" authorId="0" shapeId="0" xr:uid="{00000000-0006-0000-0200-000025000000}">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100" authorId="0" shapeId="0" xr:uid="{00000000-0006-0000-0200-000026000000}">
      <text>
        <r>
          <rPr>
            <sz val="10"/>
            <color rgb="FF000000"/>
            <rFont val="Arial"/>
            <family val="2"/>
          </rPr>
          <t>Lineamientos en cuanto a la planeación estratégica de la entidad, estructura organizacional, seguimiento de las metas y objetivos institucionales, informes de gestión.</t>
        </r>
      </text>
    </comment>
    <comment ref="A101" authorId="0" shapeId="0" xr:uid="{00000000-0006-0000-0200-000027000000}">
      <text>
        <r>
          <rPr>
            <sz val="10"/>
            <color rgb="FF000000"/>
            <rFont val="Arial"/>
            <family val="2"/>
          </rPr>
          <t>Canales utilizados y su efectividad, flujo de información necesaria para el desarrollo de las operaciones.</t>
        </r>
      </text>
    </comment>
    <comment ref="A102" authorId="0" shapeId="0" xr:uid="{00000000-0006-0000-0200-000028000000}">
      <text>
        <r>
          <rPr>
            <sz val="10"/>
            <color rgb="FF000000"/>
            <rFont val="Arial"/>
            <family val="2"/>
          </rPr>
          <t xml:space="preserve">Presupuesto de funcionamiento, recursos de inversión, infraestructura, capacidad instalada. </t>
        </r>
      </text>
    </comment>
    <comment ref="A103" authorId="0" shapeId="0" xr:uid="{00000000-0006-0000-0200-000029000000}">
      <text>
        <r>
          <rPr>
            <sz val="10"/>
            <color rgb="FF000000"/>
            <rFont val="Arial"/>
            <family val="2"/>
          </rPr>
          <t>Otro Factor interno no identificado en el listado pero que puede estar presente en el contexto.</t>
        </r>
      </text>
    </comment>
    <comment ref="B105" authorId="0" shapeId="0" xr:uid="{00000000-0006-0000-0200-00002A000000}">
      <text>
        <r>
          <rPr>
            <sz val="10"/>
            <color rgb="FF000000"/>
            <rFont val="Arial"/>
            <family val="2"/>
          </rPr>
          <t>Aquellas características propias de PNN, que le facilitan o favorecen el logro de los objetivos del plan Estrategico institucional y de los procesos .(ventajas competitivas)</t>
        </r>
      </text>
    </comment>
    <comment ref="C105" authorId="0" shapeId="0" xr:uid="{00000000-0006-0000-0200-00002B000000}">
      <text>
        <r>
          <rPr>
            <sz val="10"/>
            <color rgb="FF000000"/>
            <rFont val="Arial"/>
            <family val="2"/>
          </rPr>
          <t>Aquellas características propias de PNN, que constituyen obstáculos internos al logro de los objetivos del plan Estratégico institucional y de los proceso.</t>
        </r>
      </text>
    </comment>
    <comment ref="A106" authorId="0" shapeId="0" xr:uid="{00000000-0006-0000-0200-00002C000000}">
      <text>
        <r>
          <rPr>
            <sz val="10"/>
            <color rgb="FF000000"/>
            <rFont val="Arial"/>
            <family val="2"/>
          </rPr>
          <t xml:space="preserve">Claridad en la descripción del alcance y objetivo del proceso. 
</t>
        </r>
      </text>
    </comment>
    <comment ref="A107" authorId="0" shapeId="0" xr:uid="{00000000-0006-0000-0200-00002D000000}">
      <text>
        <r>
          <rPr>
            <sz val="10"/>
            <color rgb="FF000000"/>
            <rFont val="Arial"/>
            <family val="2"/>
          </rPr>
          <t xml:space="preserve">Relación precisa con otros procesos en cuanto a insumos, proveedores, productos, usuarios o clientes. </t>
        </r>
      </text>
    </comment>
    <comment ref="A108" authorId="0" shapeId="0" xr:uid="{00000000-0006-0000-0200-00002E000000}">
      <text>
        <r>
          <rPr>
            <sz val="10"/>
            <color rgb="FF000000"/>
            <rFont val="Arial"/>
            <family val="2"/>
          </rPr>
          <t xml:space="preserve">Procesos que determinan lineamientos necesarios para el desarrollo de todos los procesos de la entidad. </t>
        </r>
      </text>
    </comment>
    <comment ref="A109" authorId="0" shapeId="0" xr:uid="{00000000-0006-0000-0200-00002F000000}">
      <text>
        <r>
          <rPr>
            <sz val="10"/>
            <color rgb="FF000000"/>
            <rFont val="Arial"/>
            <family val="2"/>
          </rPr>
          <t xml:space="preserve">Pertinencia en los procedimientos que desarrollan los procesos. </t>
        </r>
      </text>
    </comment>
    <comment ref="A110" authorId="0" shapeId="0" xr:uid="{00000000-0006-0000-0200-000030000000}">
      <text>
        <r>
          <rPr>
            <sz val="10"/>
            <color rgb="FF000000"/>
            <rFont val="Arial"/>
            <family val="2"/>
          </rPr>
          <t xml:space="preserve">Grado de autoridad y responsabilidad de los funcionarios frente al proceso. 
</t>
        </r>
      </text>
    </comment>
    <comment ref="A111" authorId="0" shapeId="0" xr:uid="{00000000-0006-0000-0200-000031000000}">
      <text>
        <r>
          <rPr>
            <sz val="10"/>
            <color rgb="FF000000"/>
            <rFont val="Arial"/>
            <family val="2"/>
          </rPr>
          <t xml:space="preserve">Efectividad en los flujos de información determinados en la interacción de los procesos. </t>
        </r>
      </text>
    </comment>
    <comment ref="A112" authorId="1" shapeId="0" xr:uid="{00000000-0006-0000-0200-000032000000}">
      <text>
        <r>
          <rPr>
            <sz val="10"/>
            <color rgb="FF000000"/>
            <rFont val="Arial"/>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113" authorId="0" shapeId="0" xr:uid="{00000000-0006-0000-0200-000033000000}">
      <text>
        <r>
          <rPr>
            <sz val="10"/>
            <color rgb="FF000000"/>
            <rFont val="Arial"/>
            <family val="2"/>
          </rPr>
          <t>Otro Factor interno no identificado en el listado pero que puede estar presente en el contexto.</t>
        </r>
      </text>
    </comment>
    <comment ref="B115" authorId="0" shapeId="0" xr:uid="{00000000-0006-0000-0200-000034000000}">
      <text>
        <r>
          <rPr>
            <sz val="10"/>
            <color rgb="FF000000"/>
            <rFont val="Arial"/>
            <family val="2"/>
          </rPr>
          <t>Son aquellas situaciones que se presentan en el entorno de PNN y que podrían favorecer el logro de los objetivos del Plan Estratégico Institucional y de los procesos.</t>
        </r>
      </text>
    </comment>
    <comment ref="C115" authorId="0" shapeId="0" xr:uid="{00000000-0006-0000-0200-000035000000}">
      <text>
        <r>
          <rPr>
            <sz val="10"/>
            <color rgb="FF000000"/>
            <rFont val="Arial"/>
            <family val="2"/>
          </rPr>
          <t>Aquellas situaciones que se presentan en el entorno de PNN y que podrían afectar negativamente, las posibilidades de logro de los objetivos del Plan Estratégico Institucional y de los procesos</t>
        </r>
      </text>
    </comment>
    <comment ref="A116" authorId="0" shapeId="0" xr:uid="{00000000-0006-0000-0200-000036000000}">
      <text>
        <r>
          <rPr>
            <sz val="10"/>
            <color rgb="FF000000"/>
            <rFont val="Arial"/>
            <family val="2"/>
          </rPr>
          <t xml:space="preserve">Disminución del presupuesto por prioridades del gobierno, austeridad del gastos, disponibilidad de capital, liquidez, mercados financieros, desempleo, competencia. </t>
        </r>
      </text>
    </comment>
    <comment ref="A117" authorId="0" shapeId="0" xr:uid="{00000000-0006-0000-0200-000037000000}">
      <text>
        <r>
          <rPr>
            <sz val="10"/>
            <color rgb="FF000000"/>
            <rFont val="Arial"/>
            <family val="2"/>
          </rPr>
          <t>Cambio de gobierno, legislación, políticas públicas, regulación, falta de continuidad de los programas establecidos.</t>
        </r>
      </text>
    </comment>
    <comment ref="A118" authorId="0" shapeId="0" xr:uid="{00000000-0006-0000-0200-000038000000}">
      <text>
        <r>
          <rPr>
            <sz val="10"/>
            <color rgb="FF000000"/>
            <rFont val="Arial"/>
            <family val="2"/>
          </rPr>
          <t xml:space="preserve">Normatividad externa (leyes, decretos, ordenanzas y acuerdos), cambios legales y normativos que pueden afectar la misión y visión de la entidad. </t>
        </r>
      </text>
    </comment>
    <comment ref="A119" authorId="0" shapeId="0" xr:uid="{00000000-0006-0000-0200-000039000000}">
      <text>
        <r>
          <rPr>
            <sz val="10"/>
            <color rgb="FF000000"/>
            <rFont val="Arial"/>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120" authorId="0" shapeId="0" xr:uid="{00000000-0006-0000-0200-00003A000000}">
      <text>
        <r>
          <rPr>
            <sz val="10"/>
            <color rgb="FF000000"/>
            <rFont val="Arial"/>
            <family val="2"/>
          </rPr>
          <t xml:space="preserve">Avances en tecnología, acceso a sistemas de información externos, gobierno en línea. </t>
        </r>
      </text>
    </comment>
    <comment ref="A121" authorId="0" shapeId="0" xr:uid="{00000000-0006-0000-0200-00003B000000}">
      <text>
        <r>
          <rPr>
            <sz val="10"/>
            <color rgb="FF000000"/>
            <rFont val="Arial"/>
            <family val="2"/>
          </rPr>
          <t>Emisiones y residuos, energía, catástrofes naturales, desarrollo sostenible.</t>
        </r>
      </text>
    </comment>
    <comment ref="A122" authorId="0" shapeId="0" xr:uid="{00000000-0006-0000-0200-00003C000000}">
      <text>
        <r>
          <rPr>
            <sz val="10"/>
            <color rgb="FF000000"/>
            <rFont val="Arial"/>
            <family val="2"/>
          </rPr>
          <t>Otro Factor interno no identificado en el listado pero que puede estar presente en el contexto.</t>
        </r>
      </text>
    </comment>
    <comment ref="A131" authorId="0" shapeId="0" xr:uid="{00000000-0006-0000-0200-00003D000000}">
      <text>
        <r>
          <rPr>
            <sz val="10"/>
            <color rgb="FF000000"/>
            <rFont val="Arial"/>
            <family val="2"/>
          </rPr>
          <t xml:space="preserve">Seleccione el proceso. Aplica para el nivel central
</t>
        </r>
        <r>
          <rPr>
            <sz val="10"/>
            <color rgb="FF000000"/>
            <rFont val="Arial"/>
            <family val="2"/>
          </rPr>
          <t xml:space="preserve">	-Nohora Isabel</t>
        </r>
      </text>
    </comment>
    <comment ref="B131" authorId="0" shapeId="0" xr:uid="{00000000-0006-0000-0200-00003E000000}">
      <text>
        <r>
          <rPr>
            <sz val="10"/>
            <color rgb="FF000000"/>
            <rFont val="Arial"/>
            <family val="2"/>
          </rPr>
          <t>Selección del proceso para análisis del contexto.</t>
        </r>
      </text>
    </comment>
    <comment ref="A135" authorId="0" shapeId="0" xr:uid="{00000000-0006-0000-0200-00003F000000}">
      <text>
        <r>
          <rPr>
            <sz val="10"/>
            <color rgb="FF000000"/>
            <rFont val="Arial"/>
            <family val="2"/>
          </rPr>
          <t xml:space="preserve">Diligencie la DT Y AP
</t>
        </r>
        <r>
          <rPr>
            <sz val="10"/>
            <color rgb="FF000000"/>
            <rFont val="Arial"/>
            <family val="2"/>
          </rPr>
          <t xml:space="preserve">	-Nohora Isabel</t>
        </r>
      </text>
    </comment>
    <comment ref="B135" authorId="0" shapeId="0" xr:uid="{00000000-0006-0000-0200-000040000000}">
      <text>
        <r>
          <rPr>
            <sz val="10"/>
            <color rgb="FF000000"/>
            <rFont val="Arial"/>
            <family val="2"/>
          </rPr>
          <t>Diligencia solo para las DT y AP</t>
        </r>
      </text>
    </comment>
    <comment ref="B138" authorId="0" shapeId="0" xr:uid="{00000000-0006-0000-0200-000041000000}">
      <text>
        <r>
          <rPr>
            <sz val="10"/>
            <color rgb="FF000000"/>
            <rFont val="Arial"/>
            <family val="2"/>
          </rPr>
          <t>Aquellas características propias de PNN, que le facilitan o favorecen el logro de los objetivos del plan Estrategico institucional y de los procesos .(ventajas competitivas)</t>
        </r>
      </text>
    </comment>
    <comment ref="C138" authorId="0" shapeId="0" xr:uid="{00000000-0006-0000-0200-000042000000}">
      <text>
        <r>
          <rPr>
            <sz val="10"/>
            <color rgb="FF000000"/>
            <rFont val="Arial"/>
            <family val="2"/>
          </rPr>
          <t>Aquellas características propias de PNN, que constituyen obstáculos internos al logro de los objetivos del plan Estratégico institucional y de los proceso.</t>
        </r>
      </text>
    </comment>
    <comment ref="A139" authorId="0" shapeId="0" xr:uid="{00000000-0006-0000-0200-000043000000}">
      <text>
        <r>
          <rPr>
            <sz val="10"/>
            <color rgb="FF000000"/>
            <rFont val="Arial"/>
            <family val="2"/>
          </rPr>
          <t>Competencia del personal, disponibilidad del personal, seguridad y salud ocupacional.</t>
        </r>
      </text>
    </comment>
    <comment ref="A140" authorId="0" shapeId="0" xr:uid="{00000000-0006-0000-0200-000044000000}">
      <text>
        <r>
          <rPr>
            <sz val="10"/>
            <color rgb="FF000000"/>
            <rFont val="Arial"/>
            <family val="2"/>
          </rPr>
          <t xml:space="preserve">Capacidad, diseño, ejecución, proveedores, entradas, salidas, gestión del conocimiento dentro de la entidad. </t>
        </r>
      </text>
    </comment>
    <comment ref="A141" authorId="0" shapeId="0" xr:uid="{00000000-0006-0000-0200-000045000000}">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142" authorId="0" shapeId="0" xr:uid="{00000000-0006-0000-0200-000046000000}">
      <text>
        <r>
          <rPr>
            <sz val="10"/>
            <color rgb="FF000000"/>
            <rFont val="Arial"/>
            <family val="2"/>
          </rPr>
          <t>Lineamientos en cuanto a la planeación estratégica de la entidad, estructura organizacional, seguimiento de las metas y objetivos institucionales, informes de gestión.</t>
        </r>
      </text>
    </comment>
    <comment ref="A143" authorId="0" shapeId="0" xr:uid="{00000000-0006-0000-0200-000047000000}">
      <text>
        <r>
          <rPr>
            <sz val="10"/>
            <color rgb="FF000000"/>
            <rFont val="Arial"/>
            <family val="2"/>
          </rPr>
          <t>Canales utilizados y su efectividad, flujo de información necesaria para el desarrollo de las operaciones.</t>
        </r>
      </text>
    </comment>
    <comment ref="A144" authorId="0" shapeId="0" xr:uid="{00000000-0006-0000-0200-000048000000}">
      <text>
        <r>
          <rPr>
            <sz val="10"/>
            <color rgb="FF000000"/>
            <rFont val="Arial"/>
            <family val="2"/>
          </rPr>
          <t xml:space="preserve">Presupuesto de funcionamiento, recursos de inversión, infraestructura, capacidad instalada. </t>
        </r>
      </text>
    </comment>
    <comment ref="A145" authorId="0" shapeId="0" xr:uid="{00000000-0006-0000-0200-000049000000}">
      <text>
        <r>
          <rPr>
            <sz val="10"/>
            <color rgb="FF000000"/>
            <rFont val="Arial"/>
            <family val="2"/>
          </rPr>
          <t>Otro Factor interno no identificado en el listado pero que puede estar presente en el contexto.</t>
        </r>
      </text>
    </comment>
    <comment ref="B147" authorId="0" shapeId="0" xr:uid="{00000000-0006-0000-0200-00004A000000}">
      <text>
        <r>
          <rPr>
            <sz val="10"/>
            <color rgb="FF000000"/>
            <rFont val="Arial"/>
            <family val="2"/>
          </rPr>
          <t>Aquellas características propias de PNN, que le facilitan o favorecen el logro de los objetivos del plan Estrategico institucional y de los procesos .(ventajas competitivas)</t>
        </r>
      </text>
    </comment>
    <comment ref="C147" authorId="0" shapeId="0" xr:uid="{00000000-0006-0000-0200-00004B000000}">
      <text>
        <r>
          <rPr>
            <sz val="10"/>
            <color rgb="FF000000"/>
            <rFont val="Arial"/>
            <family val="2"/>
          </rPr>
          <t>Aquellas características propias de PNN, que constituyen obstáculos internos al logro de los objetivos del plan Estratégico institucional y de los proceso.</t>
        </r>
      </text>
    </comment>
    <comment ref="A148" authorId="0" shapeId="0" xr:uid="{00000000-0006-0000-0200-00004C000000}">
      <text>
        <r>
          <rPr>
            <sz val="10"/>
            <color rgb="FF000000"/>
            <rFont val="Arial"/>
            <family val="2"/>
          </rPr>
          <t xml:space="preserve">Claridad en la descripción del alcance y objetivo del proceso. 
</t>
        </r>
      </text>
    </comment>
    <comment ref="A149" authorId="0" shapeId="0" xr:uid="{00000000-0006-0000-0200-00004D000000}">
      <text>
        <r>
          <rPr>
            <sz val="10"/>
            <color rgb="FF000000"/>
            <rFont val="Arial"/>
            <family val="2"/>
          </rPr>
          <t xml:space="preserve">Relación precisa con otros procesos en cuanto a insumos, proveedores, productos, usuarios o clientes. </t>
        </r>
      </text>
    </comment>
    <comment ref="A150" authorId="0" shapeId="0" xr:uid="{00000000-0006-0000-0200-00004E000000}">
      <text>
        <r>
          <rPr>
            <sz val="10"/>
            <color rgb="FF000000"/>
            <rFont val="Arial"/>
            <family val="2"/>
          </rPr>
          <t xml:space="preserve">Procesos que determinan lineamientos necesarios para el desarrollo de todos los procesos de la entidad. </t>
        </r>
      </text>
    </comment>
    <comment ref="A151" authorId="0" shapeId="0" xr:uid="{00000000-0006-0000-0200-00004F000000}">
      <text>
        <r>
          <rPr>
            <sz val="10"/>
            <color rgb="FF000000"/>
            <rFont val="Arial"/>
            <family val="2"/>
          </rPr>
          <t xml:space="preserve">Pertinencia en los procedimientos que desarrollan los procesos. </t>
        </r>
      </text>
    </comment>
    <comment ref="A152" authorId="0" shapeId="0" xr:uid="{00000000-0006-0000-0200-000050000000}">
      <text>
        <r>
          <rPr>
            <sz val="10"/>
            <color rgb="FF000000"/>
            <rFont val="Arial"/>
            <family val="2"/>
          </rPr>
          <t xml:space="preserve">Grado de autoridad y responsabilidad de los funcionarios frente al proceso. 
</t>
        </r>
      </text>
    </comment>
    <comment ref="A153" authorId="0" shapeId="0" xr:uid="{00000000-0006-0000-0200-000051000000}">
      <text>
        <r>
          <rPr>
            <sz val="10"/>
            <color rgb="FF000000"/>
            <rFont val="Arial"/>
            <family val="2"/>
          </rPr>
          <t xml:space="preserve">Efectividad en los flujos de información determinados en la interacción de los procesos. </t>
        </r>
      </text>
    </comment>
    <comment ref="A154" authorId="1" shapeId="0" xr:uid="{00000000-0006-0000-0200-000052000000}">
      <text>
        <r>
          <rPr>
            <sz val="10"/>
            <color rgb="FF000000"/>
            <rFont val="Arial"/>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155" authorId="0" shapeId="0" xr:uid="{00000000-0006-0000-0200-000053000000}">
      <text>
        <r>
          <rPr>
            <sz val="10"/>
            <color rgb="FF000000"/>
            <rFont val="Arial"/>
            <family val="2"/>
          </rPr>
          <t>Otro Factor interno no identificado en el listado pero que puede estar presente en el contexto.</t>
        </r>
      </text>
    </comment>
    <comment ref="B157" authorId="0" shapeId="0" xr:uid="{00000000-0006-0000-0200-000054000000}">
      <text>
        <r>
          <rPr>
            <sz val="10"/>
            <color rgb="FF000000"/>
            <rFont val="Arial"/>
            <family val="2"/>
          </rPr>
          <t>Son aquellas situaciones que se presentan en el entorno de PNN y que podrían favorecer el logro de los objetivos del Plan Estratégico Institucional y de los procesos.</t>
        </r>
      </text>
    </comment>
    <comment ref="C157" authorId="0" shapeId="0" xr:uid="{00000000-0006-0000-0200-000055000000}">
      <text>
        <r>
          <rPr>
            <sz val="10"/>
            <color rgb="FF000000"/>
            <rFont val="Arial"/>
            <family val="2"/>
          </rPr>
          <t>Aquellas situaciones que se presentan en el entorno de PNN y que podrían afectar negativamente, las posibilidades de logro de los objetivos del Plan Estratégico Institucional y de los procesos</t>
        </r>
      </text>
    </comment>
    <comment ref="A158" authorId="0" shapeId="0" xr:uid="{00000000-0006-0000-0200-000056000000}">
      <text>
        <r>
          <rPr>
            <sz val="10"/>
            <color rgb="FF000000"/>
            <rFont val="Arial"/>
            <family val="2"/>
          </rPr>
          <t xml:space="preserve">Disminución del presupuesto por prioridades del gobierno, austeridad del gastos, disponibilidad de capital, liquidez, mercados financieros, desempleo, competencia. </t>
        </r>
      </text>
    </comment>
    <comment ref="A159" authorId="0" shapeId="0" xr:uid="{00000000-0006-0000-0200-000057000000}">
      <text>
        <r>
          <rPr>
            <sz val="10"/>
            <color rgb="FF000000"/>
            <rFont val="Arial"/>
            <family val="2"/>
          </rPr>
          <t>Cambio de gobierno, legislación, políticas públicas, regulación, falta de continuidad de los programas establecidos.</t>
        </r>
      </text>
    </comment>
    <comment ref="A160" authorId="0" shapeId="0" xr:uid="{00000000-0006-0000-0200-000058000000}">
      <text>
        <r>
          <rPr>
            <sz val="10"/>
            <color rgb="FF000000"/>
            <rFont val="Arial"/>
            <family val="2"/>
          </rPr>
          <t xml:space="preserve">Normatividad externa (leyes, decretos, ordenanzas y acuerdos), cambios legales y normativos que pueden afectar la misión y visión de la entidad. </t>
        </r>
      </text>
    </comment>
    <comment ref="A161" authorId="0" shapeId="0" xr:uid="{00000000-0006-0000-0200-000059000000}">
      <text>
        <r>
          <rPr>
            <sz val="10"/>
            <color rgb="FF000000"/>
            <rFont val="Arial"/>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162" authorId="0" shapeId="0" xr:uid="{00000000-0006-0000-0200-00005A000000}">
      <text>
        <r>
          <rPr>
            <sz val="10"/>
            <color rgb="FF000000"/>
            <rFont val="Arial"/>
            <family val="2"/>
          </rPr>
          <t xml:space="preserve">Avances en tecnología, acceso a sistemas de información externos, gobierno en línea. </t>
        </r>
      </text>
    </comment>
    <comment ref="A163" authorId="0" shapeId="0" xr:uid="{00000000-0006-0000-0200-00005B000000}">
      <text>
        <r>
          <rPr>
            <sz val="10"/>
            <color rgb="FF000000"/>
            <rFont val="Arial"/>
            <family val="2"/>
          </rPr>
          <t>Emisiones y residuos, energía, catástrofes naturales, desarrollo sostenible.</t>
        </r>
      </text>
    </comment>
    <comment ref="A164" authorId="0" shapeId="0" xr:uid="{00000000-0006-0000-0200-00005C000000}">
      <text>
        <r>
          <rPr>
            <sz val="10"/>
            <color rgb="FF000000"/>
            <rFont val="Arial"/>
            <family val="2"/>
          </rPr>
          <t>Otro Factor interno no identificado en el listado pero que puede estar presente en el contexto.</t>
        </r>
      </text>
    </comment>
    <comment ref="A171" authorId="0" shapeId="0" xr:uid="{00000000-0006-0000-0200-00005D000000}">
      <text>
        <r>
          <rPr>
            <sz val="10"/>
            <color rgb="FF000000"/>
            <rFont val="Arial"/>
            <family val="2"/>
          </rPr>
          <t>======
ID#AAAAGtPwtCA
    (2020-07-10 00:37:58)
Seleccione el proceso. Aplica para el nivel central
	-Nohora Isabel</t>
        </r>
      </text>
    </comment>
    <comment ref="B171" authorId="0" shapeId="0" xr:uid="{00000000-0006-0000-0200-00005E000000}">
      <text>
        <r>
          <rPr>
            <sz val="10"/>
            <color rgb="FF000000"/>
            <rFont val="Arial"/>
            <family val="2"/>
          </rPr>
          <t>======
ID#AAAAGtPwtEQ
    (2020-07-10 00:37:58)
Selección del proceso para análisis del contexto.</t>
        </r>
      </text>
    </comment>
    <comment ref="A175" authorId="0" shapeId="0" xr:uid="{00000000-0006-0000-0200-00005F000000}">
      <text>
        <r>
          <rPr>
            <sz val="10"/>
            <color rgb="FF000000"/>
            <rFont val="Arial"/>
            <family val="2"/>
          </rPr>
          <t>======
ID#AAAAGtPwtCI
    (2020-07-10 00:37:58)
Diligencie la DT Y AP
	-Nohora Isabel</t>
        </r>
      </text>
    </comment>
    <comment ref="B175" authorId="0" shapeId="0" xr:uid="{00000000-0006-0000-0200-000060000000}">
      <text>
        <r>
          <rPr>
            <sz val="10"/>
            <color rgb="FF000000"/>
            <rFont val="Arial"/>
            <family val="2"/>
          </rPr>
          <t>======
ID#AAAAGtPwtEw
    (2020-07-10 00:37:58)
Diligencia solo para las DT y AP</t>
        </r>
      </text>
    </comment>
    <comment ref="B178" authorId="0" shapeId="0" xr:uid="{00000000-0006-0000-0200-000061000000}">
      <text>
        <r>
          <rPr>
            <sz val="10"/>
            <color rgb="FF000000"/>
            <rFont val="Arial"/>
            <family val="2"/>
          </rPr>
          <t>======
ID#AAAAGtPwtC8
    (2020-07-10 00:37:58)
Aquellas características propias de PNN, que le facilitan o favorecen el logro de los objetivos del plan Estrategico institucional y de los procesos .(ventajas competitivas)</t>
        </r>
      </text>
    </comment>
    <comment ref="C178" authorId="0" shapeId="0" xr:uid="{00000000-0006-0000-0200-000062000000}">
      <text>
        <r>
          <rPr>
            <sz val="10"/>
            <color rgb="FF000000"/>
            <rFont val="Arial"/>
            <family val="2"/>
          </rPr>
          <t>======
ID#AAAAGtPwtCY
    (2020-07-10 00:37:58)
Aquellas características propias de PNN, que constituyen obstáculos internos al logro de los objetivos del plan Estratégico institucional y de los proceso.</t>
        </r>
      </text>
    </comment>
    <comment ref="A179" authorId="0" shapeId="0" xr:uid="{00000000-0006-0000-0200-000063000000}">
      <text>
        <r>
          <rPr>
            <sz val="10"/>
            <color rgb="FF000000"/>
            <rFont val="Arial"/>
            <family val="2"/>
          </rPr>
          <t>======
ID#AAAAGtPwtB4
    (2020-07-10 00:37:58)
Competencia del personal, disponibilidad del personal, seguridad y salud ocupacional.</t>
        </r>
      </text>
    </comment>
    <comment ref="A180" authorId="0" shapeId="0" xr:uid="{00000000-0006-0000-0200-000064000000}">
      <text>
        <r>
          <rPr>
            <sz val="10"/>
            <color rgb="FF000000"/>
            <rFont val="Arial"/>
            <family val="2"/>
          </rPr>
          <t>======
ID#AAAAGtPwtCU
    (2020-07-10 00:37:58)
Capacidad, diseño, ejecución, proveedores, entradas, salidas, gestión del conocimiento dentro de la entidad.</t>
        </r>
      </text>
    </comment>
    <comment ref="A181" authorId="0" shapeId="0" xr:uid="{00000000-0006-0000-0200-000065000000}">
      <text>
        <r>
          <rPr>
            <sz val="10"/>
            <color rgb="FF000000"/>
            <rFont val="Arial"/>
            <family val="2"/>
          </rPr>
          <t>======
ID#AAAAGtPwtCM
    (2020-07-10 00:37:58)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182" authorId="0" shapeId="0" xr:uid="{00000000-0006-0000-0200-000066000000}">
      <text>
        <r>
          <rPr>
            <sz val="10"/>
            <color rgb="FF000000"/>
            <rFont val="Arial"/>
            <family val="2"/>
          </rPr>
          <t>======
ID#AAAAGtPwtDs
    (2020-07-10 00:37:58)
Lineamientos en cuanto a la planeación estratégica de la entidad, estructura organizacional, seguimiento de las metas y objetivos institucionales, informes de gestión.</t>
        </r>
      </text>
    </comment>
    <comment ref="A183" authorId="0" shapeId="0" xr:uid="{00000000-0006-0000-0200-000067000000}">
      <text>
        <r>
          <rPr>
            <sz val="10"/>
            <color rgb="FF000000"/>
            <rFont val="Arial"/>
            <family val="2"/>
          </rPr>
          <t>======
ID#AAAAGtPwtEI
    (2020-07-10 00:37:58)
Canales utilizados y su efectividad, flujo de información necesaria para el desarrollo de las operaciones.</t>
        </r>
      </text>
    </comment>
    <comment ref="A184" authorId="0" shapeId="0" xr:uid="{00000000-0006-0000-0200-000068000000}">
      <text>
        <r>
          <rPr>
            <sz val="10"/>
            <color rgb="FF000000"/>
            <rFont val="Arial"/>
            <family val="2"/>
          </rPr>
          <t>======
ID#AAAAGtPwtDk
    (2020-07-10 00:37:58)
Presupuesto de funcionamiento, recursos de inversión, infraestructura, capacidad instalada.</t>
        </r>
      </text>
    </comment>
    <comment ref="A185" authorId="0" shapeId="0" xr:uid="{00000000-0006-0000-0200-000069000000}">
      <text>
        <r>
          <rPr>
            <sz val="10"/>
            <color rgb="FF000000"/>
            <rFont val="Arial"/>
            <family val="2"/>
          </rPr>
          <t>======
ID#AAAAGtPwtD0
    (2020-07-10 00:37:58)
Otro Factor interno no identificado en el listado pero que puede estar presente en el contexto.</t>
        </r>
      </text>
    </comment>
    <comment ref="B187" authorId="0" shapeId="0" xr:uid="{00000000-0006-0000-0200-00006A000000}">
      <text>
        <r>
          <rPr>
            <sz val="10"/>
            <color rgb="FF000000"/>
            <rFont val="Arial"/>
            <family val="2"/>
          </rPr>
          <t>======
ID#AAAAGtPwtEA
    (2020-07-10 00:37:58)
Aquellas características propias de PNN, que le facilitan o favorecen el logro de los objetivos del plan Estrategico institucional y de los procesos .(ventajas competitivas)</t>
        </r>
      </text>
    </comment>
    <comment ref="C187" authorId="0" shapeId="0" xr:uid="{00000000-0006-0000-0200-00006B000000}">
      <text>
        <r>
          <rPr>
            <sz val="10"/>
            <color rgb="FF000000"/>
            <rFont val="Arial"/>
            <family val="2"/>
          </rPr>
          <t>======
ID#AAAAGtPwtCk
    (2020-07-10 00:37:58)
Aquellas características propias de PNN, que constituyen obstáculos internos al logro de los objetivos del plan Estratégico institucional y de los proceso.</t>
        </r>
      </text>
    </comment>
    <comment ref="A188" authorId="0" shapeId="0" xr:uid="{00000000-0006-0000-0200-00006C000000}">
      <text>
        <r>
          <rPr>
            <sz val="10"/>
            <color rgb="FF000000"/>
            <rFont val="Arial"/>
            <family val="2"/>
          </rPr>
          <t>======
ID#AAAAGtPwtEs
    (2020-07-10 00:37:58)
Claridad en la descripción del alcance y objetivo del proceso.</t>
        </r>
      </text>
    </comment>
    <comment ref="A189" authorId="0" shapeId="0" xr:uid="{00000000-0006-0000-0200-00006D000000}">
      <text>
        <r>
          <rPr>
            <sz val="10"/>
            <color rgb="FF000000"/>
            <rFont val="Arial"/>
            <family val="2"/>
          </rPr>
          <t>======
ID#AAAAGtPwtE0
    (2020-07-10 00:37:58)
Relación precisa con otros procesos en cuanto a insumos, proveedores, productos, usuarios o clientes.</t>
        </r>
      </text>
    </comment>
    <comment ref="A190" authorId="0" shapeId="0" xr:uid="{00000000-0006-0000-0200-00006E000000}">
      <text>
        <r>
          <rPr>
            <sz val="10"/>
            <color rgb="FF000000"/>
            <rFont val="Arial"/>
            <family val="2"/>
          </rPr>
          <t>======
ID#AAAAGtPwtDI
    (2020-07-10 00:37:58)
Procesos que determinan lineamientos necesarios para el desarrollo de todos los procesos de la entidad.</t>
        </r>
      </text>
    </comment>
    <comment ref="A191" authorId="0" shapeId="0" xr:uid="{00000000-0006-0000-0200-00006F000000}">
      <text>
        <r>
          <rPr>
            <sz val="10"/>
            <color rgb="FF000000"/>
            <rFont val="Arial"/>
            <family val="2"/>
          </rPr>
          <t>======
ID#AAAAGtPwtEU
    (2020-07-10 00:37:58)
Pertinencia en los procedimientos que desarrollan los procesos.</t>
        </r>
      </text>
    </comment>
    <comment ref="A192" authorId="0" shapeId="0" xr:uid="{00000000-0006-0000-0200-000070000000}">
      <text>
        <r>
          <rPr>
            <sz val="10"/>
            <color rgb="FF000000"/>
            <rFont val="Arial"/>
            <family val="2"/>
          </rPr>
          <t>======
ID#AAAAGtPwtB8
    (2020-07-10 00:37:58)
Grado de autoridad y responsabilidad de los funcionarios frente al proceso.</t>
        </r>
      </text>
    </comment>
    <comment ref="A193" authorId="0" shapeId="0" xr:uid="{00000000-0006-0000-0200-000071000000}">
      <text>
        <r>
          <rPr>
            <sz val="10"/>
            <color rgb="FF000000"/>
            <rFont val="Arial"/>
            <family val="2"/>
          </rPr>
          <t>======
ID#AAAAGtPwtEY
    (2020-07-10 00:37:58)
Efectividad en los flujos de información determinados en la interacción de los procesos.</t>
        </r>
      </text>
    </comment>
    <comment ref="A194" authorId="0" shapeId="0" xr:uid="{00000000-0006-0000-0200-000072000000}">
      <text>
        <r>
          <rPr>
            <sz val="10"/>
            <color rgb="FF000000"/>
            <rFont val="Arial"/>
            <family val="2"/>
          </rPr>
          <t>======
ID#AAAAGtPwtDc
Microsoft Office User    (2020-07-10 00:37:58)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195" authorId="0" shapeId="0" xr:uid="{00000000-0006-0000-0200-000073000000}">
      <text>
        <r>
          <rPr>
            <sz val="10"/>
            <color rgb="FF000000"/>
            <rFont val="Arial"/>
            <family val="2"/>
          </rPr>
          <t>======
ID#AAAAGtPwtDg
    (2020-07-10 00:37:58)
Otro Factor interno no identificado en el listado pero que puede estar presente en el contexto.</t>
        </r>
      </text>
    </comment>
    <comment ref="B197" authorId="0" shapeId="0" xr:uid="{00000000-0006-0000-0200-000074000000}">
      <text>
        <r>
          <rPr>
            <sz val="10"/>
            <color rgb="FF000000"/>
            <rFont val="Arial"/>
            <family val="2"/>
          </rPr>
          <t>======
ID#AAAAGtPwtCE
    (2020-07-10 00:37:58)
Son aquellas situaciones que se presentan en el entorno de PNN y que podrían favorecer el logro de los objetivos del Plan Estratégico Institucional y de los procesos.</t>
        </r>
      </text>
    </comment>
    <comment ref="C197" authorId="0" shapeId="0" xr:uid="{00000000-0006-0000-0200-000075000000}">
      <text>
        <r>
          <rPr>
            <sz val="10"/>
            <color rgb="FF000000"/>
            <rFont val="Arial"/>
            <family val="2"/>
          </rPr>
          <t>======
ID#AAAAGtPwtEM
    (2020-07-10 00:37:58)
Aquellas situaciones que se presentan en el entorno de PNN y que podrían afectar negativamente, las posibilidades de logro de los objetivos del Plan Estratégico Institucional y de los procesos</t>
        </r>
      </text>
    </comment>
    <comment ref="A198" authorId="0" shapeId="0" xr:uid="{00000000-0006-0000-0200-000076000000}">
      <text>
        <r>
          <rPr>
            <sz val="10"/>
            <color rgb="FF000000"/>
            <rFont val="Arial"/>
            <family val="2"/>
          </rPr>
          <t>======
ID#AAAAGtPwtDA
    (2020-07-10 00:37:58)
Disminución del presupuesto por prioridades del gobierno, austeridad del gastos, disponibilidad de capital, liquidez, mercados financieros, desempleo, competencia.</t>
        </r>
      </text>
    </comment>
    <comment ref="A199" authorId="0" shapeId="0" xr:uid="{00000000-0006-0000-0200-000077000000}">
      <text>
        <r>
          <rPr>
            <sz val="10"/>
            <color rgb="FF000000"/>
            <rFont val="Arial"/>
            <family val="2"/>
          </rPr>
          <t>======
ID#AAAAGtPwtEk
    (2020-07-10 00:37:58)
Cambio de gobierno, legislación, políticas públicas, regulación, falta de continuidad de los programas establecidos.</t>
        </r>
      </text>
    </comment>
    <comment ref="A200" authorId="0" shapeId="0" xr:uid="{00000000-0006-0000-0200-000078000000}">
      <text>
        <r>
          <rPr>
            <sz val="10"/>
            <color rgb="FF000000"/>
            <rFont val="Arial"/>
            <family val="2"/>
          </rPr>
          <t>======
ID#AAAAGtPwtDY
    (2020-07-10 00:37:58)
Normatividad externa (leyes, decretos, ordenanzas y acuerdos), cambios legales y normativos que pueden afectar la misión y visión de la entidad.</t>
        </r>
      </text>
    </comment>
    <comment ref="A201" authorId="0" shapeId="0" xr:uid="{00000000-0006-0000-0200-000079000000}">
      <text>
        <r>
          <rPr>
            <sz val="10"/>
            <color rgb="FF000000"/>
            <rFont val="Arial"/>
            <family val="2"/>
          </rPr>
          <t>======
ID#AAAAGtPwtCQ
    (2020-07-10 00:37:58)
Relacionamiento de la entidad con las partes interesadas: CARs, comunidades, entidades departamentales, municipales, ONGs, instituciones y grupos al margen de la demografía, responsabilidad social, orden público, también hace parte el orden público.</t>
        </r>
      </text>
    </comment>
    <comment ref="A202" authorId="0" shapeId="0" xr:uid="{00000000-0006-0000-0200-00007A000000}">
      <text>
        <r>
          <rPr>
            <sz val="10"/>
            <color rgb="FF000000"/>
            <rFont val="Arial"/>
            <family val="2"/>
          </rPr>
          <t>======
ID#AAAAGtPwtCc
    (2020-07-10 00:37:58)
Avances en tecnología, acceso a sistemas de información externos, gobierno en línea.</t>
        </r>
      </text>
    </comment>
    <comment ref="A203" authorId="0" shapeId="0" xr:uid="{00000000-0006-0000-0200-00007B000000}">
      <text>
        <r>
          <rPr>
            <sz val="10"/>
            <color rgb="FF000000"/>
            <rFont val="Arial"/>
            <family val="2"/>
          </rPr>
          <t>======
ID#AAAAGtPwtCg
    (2020-07-10 00:37:58)
Emisiones y residuos, energía, catástrofes naturales, desarrollo sostenible.</t>
        </r>
      </text>
    </comment>
    <comment ref="A204" authorId="0" shapeId="0" xr:uid="{00000000-0006-0000-0200-00007C000000}">
      <text>
        <r>
          <rPr>
            <sz val="10"/>
            <color rgb="FF000000"/>
            <rFont val="Arial"/>
            <family val="2"/>
          </rPr>
          <t>======
ID#AAAAGtPwtCw
    (2020-07-10 00:37:58)
Otro Factor interno no identificado en el listado pero que puede estar presente en el contexto.</t>
        </r>
      </text>
    </comment>
    <comment ref="A213" authorId="0" shapeId="0" xr:uid="{00000000-0006-0000-0200-00007D000000}">
      <text>
        <r>
          <rPr>
            <sz val="10"/>
            <color rgb="FF000000"/>
            <rFont val="Arial"/>
            <family val="2"/>
          </rPr>
          <t xml:space="preserve">Seleccione el proceso. Aplica para el nivel central
</t>
        </r>
        <r>
          <rPr>
            <sz val="10"/>
            <color rgb="FF000000"/>
            <rFont val="Arial"/>
            <family val="2"/>
          </rPr>
          <t xml:space="preserve">	-Nohora Isabel</t>
        </r>
      </text>
    </comment>
    <comment ref="B213" authorId="0" shapeId="0" xr:uid="{00000000-0006-0000-0200-00007E000000}">
      <text>
        <r>
          <rPr>
            <sz val="10"/>
            <color rgb="FF000000"/>
            <rFont val="Arial"/>
            <family val="2"/>
          </rPr>
          <t>Selección del proceso para análisis del contexto.</t>
        </r>
      </text>
    </comment>
    <comment ref="A217" authorId="0" shapeId="0" xr:uid="{00000000-0006-0000-0200-00007F000000}">
      <text>
        <r>
          <rPr>
            <sz val="10"/>
            <color rgb="FF000000"/>
            <rFont val="Arial"/>
            <family val="2"/>
          </rPr>
          <t xml:space="preserve">Diligencie la DT Y AP
</t>
        </r>
        <r>
          <rPr>
            <sz val="10"/>
            <color rgb="FF000000"/>
            <rFont val="Arial"/>
            <family val="2"/>
          </rPr>
          <t xml:space="preserve">	-Nohora Isabel</t>
        </r>
      </text>
    </comment>
    <comment ref="B217" authorId="0" shapeId="0" xr:uid="{00000000-0006-0000-0200-000080000000}">
      <text>
        <r>
          <rPr>
            <sz val="10"/>
            <color rgb="FF000000"/>
            <rFont val="Arial"/>
            <family val="2"/>
          </rPr>
          <t>Diligencia solo para las DT y AP</t>
        </r>
      </text>
    </comment>
    <comment ref="B220" authorId="0" shapeId="0" xr:uid="{00000000-0006-0000-0200-000081000000}">
      <text>
        <r>
          <rPr>
            <sz val="10"/>
            <color rgb="FF000000"/>
            <rFont val="Arial"/>
            <family val="2"/>
          </rPr>
          <t>Aquellas características propias de PNN, que le facilitan o favorecen el logro de los objetivos del plan Estrategico institucional y de los procesos .(ventajas competitivas)</t>
        </r>
      </text>
    </comment>
    <comment ref="C220" authorId="0" shapeId="0" xr:uid="{00000000-0006-0000-0200-000082000000}">
      <text>
        <r>
          <rPr>
            <sz val="10"/>
            <color rgb="FF000000"/>
            <rFont val="Arial"/>
            <family val="2"/>
          </rPr>
          <t>Aquellas características propias de PNN, que constituyen obstáculos internos al logro de los objetivos del plan Estratégico institucional y de los proceso.</t>
        </r>
      </text>
    </comment>
    <comment ref="A221" authorId="0" shapeId="0" xr:uid="{00000000-0006-0000-0200-000083000000}">
      <text>
        <r>
          <rPr>
            <sz val="10"/>
            <color rgb="FF000000"/>
            <rFont val="Arial"/>
            <family val="2"/>
          </rPr>
          <t>Competencia del personal, disponibilidad del personal, seguridad y salud ocupacional.</t>
        </r>
      </text>
    </comment>
    <comment ref="A222" authorId="0" shapeId="0" xr:uid="{00000000-0006-0000-0200-000084000000}">
      <text>
        <r>
          <rPr>
            <sz val="10"/>
            <color rgb="FF000000"/>
            <rFont val="Arial"/>
            <family val="2"/>
          </rPr>
          <t xml:space="preserve">Capacidad, diseño, ejecución, proveedores, entradas, salidas, gestión del conocimiento dentro de la entidad. </t>
        </r>
      </text>
    </comment>
    <comment ref="A223" authorId="0" shapeId="0" xr:uid="{00000000-0006-0000-0200-000085000000}">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224" authorId="0" shapeId="0" xr:uid="{00000000-0006-0000-0200-000086000000}">
      <text>
        <r>
          <rPr>
            <sz val="10"/>
            <color rgb="FF000000"/>
            <rFont val="Arial"/>
            <family val="2"/>
          </rPr>
          <t>Lineamientos en cuanto a la planeación estratégica de la entidad, estructura organizacional, seguimiento de las metas y objetivos institucionales, informes de gestión.</t>
        </r>
      </text>
    </comment>
    <comment ref="A225" authorId="0" shapeId="0" xr:uid="{00000000-0006-0000-0200-000087000000}">
      <text>
        <r>
          <rPr>
            <sz val="10"/>
            <color rgb="FF000000"/>
            <rFont val="Arial"/>
            <family val="2"/>
          </rPr>
          <t>Canales utilizados y su efectividad, flujo de información necesaria para el desarrollo de las operaciones.</t>
        </r>
      </text>
    </comment>
    <comment ref="A226" authorId="0" shapeId="0" xr:uid="{00000000-0006-0000-0200-000088000000}">
      <text>
        <r>
          <rPr>
            <sz val="10"/>
            <color rgb="FF000000"/>
            <rFont val="Arial"/>
            <family val="2"/>
          </rPr>
          <t xml:space="preserve">Presupuesto de funcionamiento, recursos de inversión, infraestructura, capacidad instalada. </t>
        </r>
      </text>
    </comment>
    <comment ref="A227" authorId="0" shapeId="0" xr:uid="{00000000-0006-0000-0200-000089000000}">
      <text>
        <r>
          <rPr>
            <sz val="10"/>
            <color rgb="FF000000"/>
            <rFont val="Arial"/>
            <family val="2"/>
          </rPr>
          <t>Otro Factor interno no identificado en el listado pero que puede estar presente en el contexto.</t>
        </r>
      </text>
    </comment>
    <comment ref="B229" authorId="0" shapeId="0" xr:uid="{00000000-0006-0000-0200-00008A000000}">
      <text>
        <r>
          <rPr>
            <sz val="10"/>
            <color rgb="FF000000"/>
            <rFont val="Arial"/>
            <family val="2"/>
          </rPr>
          <t>Aquellas características propias de PNN, que le facilitan o favorecen el logro de los objetivos del plan Estrategico institucional y de los procesos .(ventajas competitivas)</t>
        </r>
      </text>
    </comment>
    <comment ref="C229" authorId="0" shapeId="0" xr:uid="{00000000-0006-0000-0200-00008B000000}">
      <text>
        <r>
          <rPr>
            <sz val="10"/>
            <color rgb="FF000000"/>
            <rFont val="Arial"/>
            <family val="2"/>
          </rPr>
          <t>Aquellas características propias de PNN, que constituyen obstáculos internos al logro de los objetivos del plan Estratégico institucional y de los proceso.</t>
        </r>
      </text>
    </comment>
    <comment ref="A230" authorId="0" shapeId="0" xr:uid="{00000000-0006-0000-0200-00008C000000}">
      <text>
        <r>
          <rPr>
            <sz val="10"/>
            <color rgb="FF000000"/>
            <rFont val="Arial"/>
            <family val="2"/>
          </rPr>
          <t xml:space="preserve">Claridad en la descripción del alcance y objetivo del proceso. 
</t>
        </r>
      </text>
    </comment>
    <comment ref="A231" authorId="0" shapeId="0" xr:uid="{00000000-0006-0000-0200-00008D000000}">
      <text>
        <r>
          <rPr>
            <sz val="10"/>
            <color rgb="FF000000"/>
            <rFont val="Arial"/>
            <family val="2"/>
          </rPr>
          <t xml:space="preserve">Relación precisa con otros procesos en cuanto a insumos, proveedores, productos, usuarios o clientes. </t>
        </r>
      </text>
    </comment>
    <comment ref="A232" authorId="0" shapeId="0" xr:uid="{00000000-0006-0000-0200-00008E000000}">
      <text>
        <r>
          <rPr>
            <sz val="10"/>
            <color rgb="FF000000"/>
            <rFont val="Arial"/>
            <family val="2"/>
          </rPr>
          <t xml:space="preserve">Procesos que determinan lineamientos necesarios para el desarrollo de todos los procesos de la entidad. </t>
        </r>
      </text>
    </comment>
    <comment ref="A233" authorId="0" shapeId="0" xr:uid="{00000000-0006-0000-0200-00008F000000}">
      <text>
        <r>
          <rPr>
            <sz val="10"/>
            <color rgb="FF000000"/>
            <rFont val="Arial"/>
            <family val="2"/>
          </rPr>
          <t xml:space="preserve">Pertinencia en los procedimientos que desarrollan los procesos. </t>
        </r>
      </text>
    </comment>
    <comment ref="A234" authorId="0" shapeId="0" xr:uid="{00000000-0006-0000-0200-000090000000}">
      <text>
        <r>
          <rPr>
            <sz val="10"/>
            <color rgb="FF000000"/>
            <rFont val="Arial"/>
            <family val="2"/>
          </rPr>
          <t xml:space="preserve">Grado de autoridad y responsabilidad de los funcionarios frente al proceso. 
</t>
        </r>
      </text>
    </comment>
    <comment ref="A235" authorId="0" shapeId="0" xr:uid="{00000000-0006-0000-0200-000091000000}">
      <text>
        <r>
          <rPr>
            <sz val="10"/>
            <color rgb="FF000000"/>
            <rFont val="Arial"/>
            <family val="2"/>
          </rPr>
          <t xml:space="preserve">Efectividad en los flujos de información determinados en la interacción de los procesos. </t>
        </r>
      </text>
    </comment>
    <comment ref="A236" authorId="1" shapeId="0" xr:uid="{00000000-0006-0000-0200-000092000000}">
      <text>
        <r>
          <rPr>
            <sz val="10"/>
            <color rgb="FF000000"/>
            <rFont val="Arial"/>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237" authorId="0" shapeId="0" xr:uid="{00000000-0006-0000-0200-000093000000}">
      <text>
        <r>
          <rPr>
            <sz val="10"/>
            <color rgb="FF000000"/>
            <rFont val="Arial"/>
            <family val="2"/>
          </rPr>
          <t>Otro Factor interno no identificado en el listado pero que puede estar presente en el contexto.</t>
        </r>
      </text>
    </comment>
    <comment ref="B239" authorId="0" shapeId="0" xr:uid="{00000000-0006-0000-0200-000094000000}">
      <text>
        <r>
          <rPr>
            <sz val="10"/>
            <color rgb="FF000000"/>
            <rFont val="Arial"/>
            <family val="2"/>
          </rPr>
          <t>Son aquellas situaciones que se presentan en el entorno de PNN y que podrían favorecer el logro de los objetivos del Plan Estratégico Institucional y de los procesos.</t>
        </r>
      </text>
    </comment>
    <comment ref="C239" authorId="0" shapeId="0" xr:uid="{00000000-0006-0000-0200-000095000000}">
      <text>
        <r>
          <rPr>
            <sz val="10"/>
            <color rgb="FF000000"/>
            <rFont val="Arial"/>
            <family val="2"/>
          </rPr>
          <t>Aquellas situaciones que se presentan en el entorno de PNN y que podrían afectar negativamente, las posibilidades de logro de los objetivos del Plan Estratégico Institucional y de los procesos</t>
        </r>
      </text>
    </comment>
    <comment ref="A240" authorId="0" shapeId="0" xr:uid="{00000000-0006-0000-0200-000096000000}">
      <text>
        <r>
          <rPr>
            <sz val="10"/>
            <color rgb="FF000000"/>
            <rFont val="Arial"/>
            <family val="2"/>
          </rPr>
          <t xml:space="preserve">Disminución del presupuesto por prioridades del gobierno, austeridad del gastos, disponibilidad de capital, liquidez, mercados financieros, desempleo, competencia. </t>
        </r>
      </text>
    </comment>
    <comment ref="A241" authorId="0" shapeId="0" xr:uid="{00000000-0006-0000-0200-000097000000}">
      <text>
        <r>
          <rPr>
            <sz val="10"/>
            <color rgb="FF000000"/>
            <rFont val="Arial"/>
            <family val="2"/>
          </rPr>
          <t>Cambio de gobierno, legislación, políticas públicas, regulación, falta de continuidad de los programas establecidos.</t>
        </r>
      </text>
    </comment>
    <comment ref="A242" authorId="0" shapeId="0" xr:uid="{00000000-0006-0000-0200-000098000000}">
      <text>
        <r>
          <rPr>
            <sz val="10"/>
            <color rgb="FF000000"/>
            <rFont val="Arial"/>
            <family val="2"/>
          </rPr>
          <t xml:space="preserve">Normatividad externa (leyes, decretos, ordenanzas y acuerdos), cambios legales y normativos que pueden afectar la misión y visión de la entidad. </t>
        </r>
      </text>
    </comment>
    <comment ref="A243" authorId="0" shapeId="0" xr:uid="{00000000-0006-0000-0200-000099000000}">
      <text>
        <r>
          <rPr>
            <sz val="10"/>
            <color rgb="FF000000"/>
            <rFont val="Arial"/>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244" authorId="0" shapeId="0" xr:uid="{00000000-0006-0000-0200-00009A000000}">
      <text>
        <r>
          <rPr>
            <sz val="10"/>
            <color rgb="FF000000"/>
            <rFont val="Arial"/>
            <family val="2"/>
          </rPr>
          <t xml:space="preserve">Avances en tecnología, acceso a sistemas de información externos, gobierno en línea. </t>
        </r>
      </text>
    </comment>
    <comment ref="A245" authorId="0" shapeId="0" xr:uid="{00000000-0006-0000-0200-00009B000000}">
      <text>
        <r>
          <rPr>
            <sz val="10"/>
            <color rgb="FF000000"/>
            <rFont val="Arial"/>
            <family val="2"/>
          </rPr>
          <t>Emisiones y residuos, energía, catástrofes naturales, desarrollo sostenible.</t>
        </r>
      </text>
    </comment>
    <comment ref="A246" authorId="0" shapeId="0" xr:uid="{00000000-0006-0000-0200-00009C000000}">
      <text>
        <r>
          <rPr>
            <sz val="10"/>
            <color rgb="FF000000"/>
            <rFont val="Arial"/>
            <family val="2"/>
          </rPr>
          <t>Otro Factor interno no identificado en el listado pero que puede estar presente en el contexto.</t>
        </r>
      </text>
    </comment>
    <comment ref="A257" authorId="0" shapeId="0" xr:uid="{00000000-0006-0000-0200-00009D000000}">
      <text>
        <r>
          <rPr>
            <sz val="10"/>
            <color rgb="FF000000"/>
            <rFont val="Arial"/>
            <family val="2"/>
          </rPr>
          <t xml:space="preserve">Diligencie la DT Y AP
</t>
        </r>
        <r>
          <rPr>
            <sz val="10"/>
            <color rgb="FF000000"/>
            <rFont val="Arial"/>
            <family val="2"/>
          </rPr>
          <t xml:space="preserve">	-Nohora Isabel</t>
        </r>
      </text>
    </comment>
    <comment ref="B257" authorId="0" shapeId="0" xr:uid="{00000000-0006-0000-0200-00009E000000}">
      <text>
        <r>
          <rPr>
            <sz val="10"/>
            <color rgb="FF000000"/>
            <rFont val="Arial"/>
            <family val="2"/>
          </rPr>
          <t>Diligencia solo para las DT y AP</t>
        </r>
      </text>
    </comment>
    <comment ref="B260" authorId="0" shapeId="0" xr:uid="{00000000-0006-0000-0200-00009F000000}">
      <text>
        <r>
          <rPr>
            <sz val="10"/>
            <color rgb="FF000000"/>
            <rFont val="Arial"/>
            <family val="2"/>
          </rPr>
          <t>Aquellas características propias de PNN, que le facilitan o favorecen el logro de los objetivos del plan Estrategico institucional y de los procesos .(ventajas competitivas)</t>
        </r>
      </text>
    </comment>
    <comment ref="C260" authorId="0" shapeId="0" xr:uid="{00000000-0006-0000-0200-0000A0000000}">
      <text>
        <r>
          <rPr>
            <sz val="10"/>
            <color rgb="FF000000"/>
            <rFont val="Arial"/>
            <family val="2"/>
          </rPr>
          <t>Aquellas características propias de PNN, que constituyen obstáculos internos al logro de los objetivos del plan Estratégico institucional y de los proceso.</t>
        </r>
      </text>
    </comment>
    <comment ref="A261" authorId="0" shapeId="0" xr:uid="{00000000-0006-0000-0200-0000A1000000}">
      <text>
        <r>
          <rPr>
            <sz val="10"/>
            <color rgb="FF000000"/>
            <rFont val="Arial"/>
            <family val="2"/>
          </rPr>
          <t>Competencia del personal, disponibilidad del personal, seguridad y salud ocupacional.</t>
        </r>
      </text>
    </comment>
    <comment ref="A262" authorId="0" shapeId="0" xr:uid="{00000000-0006-0000-0200-0000A2000000}">
      <text>
        <r>
          <rPr>
            <sz val="10"/>
            <color rgb="FF000000"/>
            <rFont val="Arial"/>
            <family val="2"/>
          </rPr>
          <t xml:space="preserve">Capacidad, diseño, ejecución, proveedores, entradas, salidas, gestión del conocimiento dentro de la entidad. </t>
        </r>
      </text>
    </comment>
    <comment ref="A263" authorId="0" shapeId="0" xr:uid="{00000000-0006-0000-0200-0000A3000000}">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264" authorId="0" shapeId="0" xr:uid="{00000000-0006-0000-0200-0000A4000000}">
      <text>
        <r>
          <rPr>
            <sz val="10"/>
            <color rgb="FF000000"/>
            <rFont val="Arial"/>
            <family val="2"/>
          </rPr>
          <t>Lineamientos en cuanto a la planeación estratégica de la entidad, estructura organizacional, seguimiento de las metas y objetivos institucionales, informes de gestión.</t>
        </r>
      </text>
    </comment>
    <comment ref="A265" authorId="0" shapeId="0" xr:uid="{00000000-0006-0000-0200-0000A5000000}">
      <text>
        <r>
          <rPr>
            <sz val="10"/>
            <color rgb="FF000000"/>
            <rFont val="Arial"/>
            <family val="2"/>
          </rPr>
          <t>Canales utilizados y su efectividad, flujo de información necesaria para el desarrollo de las operaciones.</t>
        </r>
      </text>
    </comment>
    <comment ref="A266" authorId="0" shapeId="0" xr:uid="{00000000-0006-0000-0200-0000A6000000}">
      <text>
        <r>
          <rPr>
            <sz val="10"/>
            <color rgb="FF000000"/>
            <rFont val="Arial"/>
            <family val="2"/>
          </rPr>
          <t xml:space="preserve">Presupuesto de funcionamiento, recursos de inversión, infraestructura, capacidad instalada. </t>
        </r>
      </text>
    </comment>
    <comment ref="A267" authorId="0" shapeId="0" xr:uid="{00000000-0006-0000-0200-0000A7000000}">
      <text>
        <r>
          <rPr>
            <sz val="10"/>
            <color rgb="FF000000"/>
            <rFont val="Arial"/>
            <family val="2"/>
          </rPr>
          <t>Otro Factor interno no identificado en el listado pero que puede estar presente en el contexto.</t>
        </r>
      </text>
    </comment>
    <comment ref="B269" authorId="0" shapeId="0" xr:uid="{00000000-0006-0000-0200-0000A8000000}">
      <text>
        <r>
          <rPr>
            <sz val="10"/>
            <color rgb="FF000000"/>
            <rFont val="Arial"/>
            <family val="2"/>
          </rPr>
          <t>Aquellas características propias de PNN, que le facilitan o favorecen el logro de los objetivos del plan Estrategico institucional y de los procesos .(ventajas competitivas)</t>
        </r>
      </text>
    </comment>
    <comment ref="C269" authorId="0" shapeId="0" xr:uid="{00000000-0006-0000-0200-0000A9000000}">
      <text>
        <r>
          <rPr>
            <sz val="10"/>
            <color rgb="FF000000"/>
            <rFont val="Arial"/>
            <family val="2"/>
          </rPr>
          <t>Aquellas características propias de PNN, que constituyen obstáculos internos al logro de los objetivos del plan Estratégico institucional y de los proceso.</t>
        </r>
      </text>
    </comment>
    <comment ref="A270" authorId="0" shapeId="0" xr:uid="{00000000-0006-0000-0200-0000AA000000}">
      <text>
        <r>
          <rPr>
            <sz val="10"/>
            <color rgb="FF000000"/>
            <rFont val="Arial"/>
            <family val="2"/>
          </rPr>
          <t xml:space="preserve">Claridad en la descripción del alcance y objetivo del proceso. 
</t>
        </r>
      </text>
    </comment>
    <comment ref="A271" authorId="0" shapeId="0" xr:uid="{00000000-0006-0000-0200-0000AB000000}">
      <text>
        <r>
          <rPr>
            <sz val="10"/>
            <color rgb="FF000000"/>
            <rFont val="Arial"/>
            <family val="2"/>
          </rPr>
          <t xml:space="preserve">Relación precisa con otros procesos en cuanto a insumos, proveedores, productos, usuarios o clientes. </t>
        </r>
      </text>
    </comment>
    <comment ref="A272" authorId="0" shapeId="0" xr:uid="{00000000-0006-0000-0200-0000AC000000}">
      <text>
        <r>
          <rPr>
            <sz val="10"/>
            <color rgb="FF000000"/>
            <rFont val="Arial"/>
            <family val="2"/>
          </rPr>
          <t xml:space="preserve">Procesos que determinan lineamientos necesarios para el desarrollo de todos los procesos de la entidad. </t>
        </r>
      </text>
    </comment>
    <comment ref="A273" authorId="0" shapeId="0" xr:uid="{00000000-0006-0000-0200-0000AD000000}">
      <text>
        <r>
          <rPr>
            <sz val="10"/>
            <color rgb="FF000000"/>
            <rFont val="Arial"/>
            <family val="2"/>
          </rPr>
          <t xml:space="preserve">Pertinencia en los procedimientos que desarrollan los procesos. </t>
        </r>
      </text>
    </comment>
    <comment ref="A274" authorId="0" shapeId="0" xr:uid="{00000000-0006-0000-0200-0000AE000000}">
      <text>
        <r>
          <rPr>
            <sz val="10"/>
            <color rgb="FF000000"/>
            <rFont val="Arial"/>
            <family val="2"/>
          </rPr>
          <t xml:space="preserve">Grado de autoridad y responsabilidad de los funcionarios frente al proceso. 
</t>
        </r>
      </text>
    </comment>
    <comment ref="A275" authorId="0" shapeId="0" xr:uid="{00000000-0006-0000-0200-0000AF000000}">
      <text>
        <r>
          <rPr>
            <sz val="10"/>
            <color rgb="FF000000"/>
            <rFont val="Arial"/>
            <family val="2"/>
          </rPr>
          <t xml:space="preserve">Efectividad en los flujos de información determinados en la interacción de los procesos. </t>
        </r>
      </text>
    </comment>
    <comment ref="A276" authorId="1" shapeId="0" xr:uid="{00000000-0006-0000-0200-0000B0000000}">
      <text>
        <r>
          <rPr>
            <sz val="10"/>
            <color rgb="FF000000"/>
            <rFont val="Arial"/>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277" authorId="0" shapeId="0" xr:uid="{00000000-0006-0000-0200-0000B1000000}">
      <text>
        <r>
          <rPr>
            <sz val="10"/>
            <color rgb="FF000000"/>
            <rFont val="Arial"/>
            <family val="2"/>
          </rPr>
          <t>Otro Factor interno no identificado en el listado pero que puede estar presente en el contexto.</t>
        </r>
      </text>
    </comment>
    <comment ref="B279" authorId="0" shapeId="0" xr:uid="{00000000-0006-0000-0200-0000B2000000}">
      <text>
        <r>
          <rPr>
            <sz val="10"/>
            <color rgb="FF000000"/>
            <rFont val="Arial"/>
            <family val="2"/>
          </rPr>
          <t>Son aquellas situaciones que se presentan en el entorno de PNN y que podrían favorecer el logro de los objetivos del Plan Estratégico Institucional y de los procesos.</t>
        </r>
      </text>
    </comment>
    <comment ref="C279" authorId="0" shapeId="0" xr:uid="{00000000-0006-0000-0200-0000B3000000}">
      <text>
        <r>
          <rPr>
            <sz val="10"/>
            <color rgb="FF000000"/>
            <rFont val="Arial"/>
            <family val="2"/>
          </rPr>
          <t>Aquellas situaciones que se presentan en el entorno de PNN y que podrían afectar negativamente, las posibilidades de logro de los objetivos del Plan Estratégico Institucional y de los procesos</t>
        </r>
      </text>
    </comment>
    <comment ref="A280" authorId="0" shapeId="0" xr:uid="{00000000-0006-0000-0200-0000B4000000}">
      <text>
        <r>
          <rPr>
            <sz val="10"/>
            <color rgb="FF000000"/>
            <rFont val="Arial"/>
            <family val="2"/>
          </rPr>
          <t xml:space="preserve">Disminución del presupuesto por prioridades del gobierno, austeridad del gastos, disponibilidad de capital, liquidez, mercados financieros, desempleo, competencia. </t>
        </r>
      </text>
    </comment>
    <comment ref="A281" authorId="0" shapeId="0" xr:uid="{00000000-0006-0000-0200-0000B5000000}">
      <text>
        <r>
          <rPr>
            <sz val="10"/>
            <color rgb="FF000000"/>
            <rFont val="Arial"/>
            <family val="2"/>
          </rPr>
          <t>Cambio de gobierno, legislación, políticas públicas, regulación, falta de continuidad de los programas establecidos.</t>
        </r>
      </text>
    </comment>
    <comment ref="A282" authorId="0" shapeId="0" xr:uid="{00000000-0006-0000-0200-0000B6000000}">
      <text>
        <r>
          <rPr>
            <sz val="10"/>
            <color rgb="FF000000"/>
            <rFont val="Arial"/>
            <family val="2"/>
          </rPr>
          <t xml:space="preserve">Normatividad externa (leyes, decretos, ordenanzas y acuerdos), cambios legales y normativos que pueden afectar la misión y visión de la entidad. </t>
        </r>
      </text>
    </comment>
    <comment ref="A283" authorId="0" shapeId="0" xr:uid="{00000000-0006-0000-0200-0000B7000000}">
      <text>
        <r>
          <rPr>
            <sz val="10"/>
            <color rgb="FF000000"/>
            <rFont val="Arial"/>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284" authorId="0" shapeId="0" xr:uid="{00000000-0006-0000-0200-0000B8000000}">
      <text>
        <r>
          <rPr>
            <sz val="10"/>
            <color rgb="FF000000"/>
            <rFont val="Arial"/>
            <family val="2"/>
          </rPr>
          <t xml:space="preserve">Avances en tecnología, acceso a sistemas de información externos, gobierno en línea. </t>
        </r>
      </text>
    </comment>
    <comment ref="A285" authorId="0" shapeId="0" xr:uid="{00000000-0006-0000-0200-0000B9000000}">
      <text>
        <r>
          <rPr>
            <sz val="10"/>
            <color rgb="FF000000"/>
            <rFont val="Arial"/>
            <family val="2"/>
          </rPr>
          <t>Emisiones y residuos, energía, catástrofes naturales, desarrollo sostenible.</t>
        </r>
      </text>
    </comment>
    <comment ref="A286" authorId="0" shapeId="0" xr:uid="{00000000-0006-0000-0200-0000BA000000}">
      <text>
        <r>
          <rPr>
            <sz val="10"/>
            <color rgb="FF000000"/>
            <rFont val="Arial"/>
            <family val="2"/>
          </rPr>
          <t>Otro Factor interno no identificado en el listado pero que puede estar presente en el contexto.</t>
        </r>
      </text>
    </comment>
    <comment ref="A297" authorId="0" shapeId="0" xr:uid="{00000000-0006-0000-0200-0000BB000000}">
      <text>
        <r>
          <rPr>
            <sz val="10"/>
            <color rgb="FF000000"/>
            <rFont val="Arial"/>
            <family val="2"/>
          </rPr>
          <t xml:space="preserve">Diligencie la DT Y AP
</t>
        </r>
        <r>
          <rPr>
            <sz val="10"/>
            <color rgb="FF000000"/>
            <rFont val="Arial"/>
            <family val="2"/>
          </rPr>
          <t xml:space="preserve">	-Nohora Isabel</t>
        </r>
      </text>
    </comment>
    <comment ref="B297" authorId="0" shapeId="0" xr:uid="{00000000-0006-0000-0200-0000BC000000}">
      <text>
        <r>
          <rPr>
            <sz val="10"/>
            <color rgb="FF000000"/>
            <rFont val="Arial"/>
            <family val="2"/>
          </rPr>
          <t>Diligencia solo para las DT y AP</t>
        </r>
      </text>
    </comment>
    <comment ref="B300" authorId="0" shapeId="0" xr:uid="{00000000-0006-0000-0200-0000BD000000}">
      <text>
        <r>
          <rPr>
            <sz val="10"/>
            <color rgb="FF000000"/>
            <rFont val="Arial"/>
            <family val="2"/>
          </rPr>
          <t>Aquellas características propias de PNN, que le facilitan o favorecen el logro de los objetivos del plan Estrategico institucional y de los procesos .(ventajas competitivas)</t>
        </r>
      </text>
    </comment>
    <comment ref="C300" authorId="0" shapeId="0" xr:uid="{00000000-0006-0000-0200-0000BE000000}">
      <text>
        <r>
          <rPr>
            <sz val="10"/>
            <color rgb="FF000000"/>
            <rFont val="Arial"/>
            <family val="2"/>
          </rPr>
          <t>Aquellas características propias de PNN, que constituyen obstáculos internos al logro de los objetivos del plan Estratégico institucional y de los proceso.</t>
        </r>
      </text>
    </comment>
    <comment ref="A301" authorId="0" shapeId="0" xr:uid="{00000000-0006-0000-0200-0000BF000000}">
      <text>
        <r>
          <rPr>
            <sz val="10"/>
            <color rgb="FF000000"/>
            <rFont val="Arial"/>
            <family val="2"/>
          </rPr>
          <t>Competencia del personal, disponibilidad del personal, seguridad y salud ocupacional.</t>
        </r>
      </text>
    </comment>
    <comment ref="A302" authorId="0" shapeId="0" xr:uid="{00000000-0006-0000-0200-0000C0000000}">
      <text>
        <r>
          <rPr>
            <sz val="10"/>
            <color rgb="FF000000"/>
            <rFont val="Arial"/>
            <family val="2"/>
          </rPr>
          <t xml:space="preserve">Capacidad, diseño, ejecución, proveedores, entradas, salidas, gestión del conocimiento dentro de la entidad. </t>
        </r>
      </text>
    </comment>
    <comment ref="A303" authorId="0" shapeId="0" xr:uid="{00000000-0006-0000-0200-0000C1000000}">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304" authorId="0" shapeId="0" xr:uid="{00000000-0006-0000-0200-0000C2000000}">
      <text>
        <r>
          <rPr>
            <sz val="10"/>
            <color rgb="FF000000"/>
            <rFont val="Arial"/>
            <family val="2"/>
          </rPr>
          <t>Lineamientos en cuanto a la planeación estratégica de la entidad, estructura organizacional, seguimiento de las metas y objetivos institucionales, informes de gestión.</t>
        </r>
      </text>
    </comment>
    <comment ref="A305" authorId="0" shapeId="0" xr:uid="{00000000-0006-0000-0200-0000C3000000}">
      <text>
        <r>
          <rPr>
            <sz val="10"/>
            <color rgb="FF000000"/>
            <rFont val="Arial"/>
            <family val="2"/>
          </rPr>
          <t>Canales utilizados y su efectividad, flujo de información necesaria para el desarrollo de las operaciones.</t>
        </r>
      </text>
    </comment>
    <comment ref="A306" authorId="0" shapeId="0" xr:uid="{00000000-0006-0000-0200-0000C4000000}">
      <text>
        <r>
          <rPr>
            <sz val="10"/>
            <color rgb="FF000000"/>
            <rFont val="Arial"/>
            <family val="2"/>
          </rPr>
          <t xml:space="preserve">Presupuesto de funcionamiento, recursos de inversión, infraestructura, capacidad instalada. </t>
        </r>
      </text>
    </comment>
    <comment ref="A307" authorId="0" shapeId="0" xr:uid="{00000000-0006-0000-0200-0000C5000000}">
      <text>
        <r>
          <rPr>
            <sz val="10"/>
            <color rgb="FF000000"/>
            <rFont val="Arial"/>
            <family val="2"/>
          </rPr>
          <t>Otro Factor interno no identificado en el listado pero que puede estar presente en el contexto.</t>
        </r>
      </text>
    </comment>
    <comment ref="B309" authorId="0" shapeId="0" xr:uid="{00000000-0006-0000-0200-0000C6000000}">
      <text>
        <r>
          <rPr>
            <sz val="10"/>
            <color rgb="FF000000"/>
            <rFont val="Arial"/>
            <family val="2"/>
          </rPr>
          <t>Aquellas características propias de PNN, que le facilitan o favorecen el logro de los objetivos del plan Estrategico institucional y de los procesos .(ventajas competitivas)</t>
        </r>
      </text>
    </comment>
    <comment ref="C309" authorId="0" shapeId="0" xr:uid="{00000000-0006-0000-0200-0000C7000000}">
      <text>
        <r>
          <rPr>
            <sz val="10"/>
            <color rgb="FF000000"/>
            <rFont val="Arial"/>
            <family val="2"/>
          </rPr>
          <t>Aquellas características propias de PNN, que constituyen obstáculos internos al logro de los objetivos del plan Estratégico institucional y de los proceso.</t>
        </r>
      </text>
    </comment>
    <comment ref="A310" authorId="0" shapeId="0" xr:uid="{00000000-0006-0000-0200-0000C8000000}">
      <text>
        <r>
          <rPr>
            <sz val="10"/>
            <color rgb="FF000000"/>
            <rFont val="Arial"/>
            <family val="2"/>
          </rPr>
          <t xml:space="preserve">Claridad en la descripción del alcance y objetivo del proceso. 
</t>
        </r>
      </text>
    </comment>
    <comment ref="A311" authorId="0" shapeId="0" xr:uid="{00000000-0006-0000-0200-0000C9000000}">
      <text>
        <r>
          <rPr>
            <sz val="10"/>
            <color rgb="FF000000"/>
            <rFont val="Arial"/>
            <family val="2"/>
          </rPr>
          <t xml:space="preserve">Relación precisa con otros procesos en cuanto a insumos, proveedores, productos, usuarios o clientes. </t>
        </r>
      </text>
    </comment>
    <comment ref="A312" authorId="0" shapeId="0" xr:uid="{00000000-0006-0000-0200-0000CA000000}">
      <text>
        <r>
          <rPr>
            <sz val="10"/>
            <color rgb="FF000000"/>
            <rFont val="Arial"/>
            <family val="2"/>
          </rPr>
          <t xml:space="preserve">Procesos que determinan lineamientos necesarios para el desarrollo de todos los procesos de la entidad. </t>
        </r>
      </text>
    </comment>
    <comment ref="A313" authorId="0" shapeId="0" xr:uid="{00000000-0006-0000-0200-0000CB000000}">
      <text>
        <r>
          <rPr>
            <sz val="10"/>
            <color rgb="FF000000"/>
            <rFont val="Arial"/>
            <family val="2"/>
          </rPr>
          <t xml:space="preserve">Pertinencia en los procedimientos que desarrollan los procesos. </t>
        </r>
      </text>
    </comment>
    <comment ref="A314" authorId="0" shapeId="0" xr:uid="{00000000-0006-0000-0200-0000CC000000}">
      <text>
        <r>
          <rPr>
            <sz val="10"/>
            <color rgb="FF000000"/>
            <rFont val="Arial"/>
            <family val="2"/>
          </rPr>
          <t xml:space="preserve">Grado de autoridad y responsabilidad de los funcionarios frente al proceso. 
</t>
        </r>
      </text>
    </comment>
    <comment ref="A315" authorId="0" shapeId="0" xr:uid="{00000000-0006-0000-0200-0000CD000000}">
      <text>
        <r>
          <rPr>
            <sz val="10"/>
            <color rgb="FF000000"/>
            <rFont val="Arial"/>
            <family val="2"/>
          </rPr>
          <t xml:space="preserve">Efectividad en los flujos de información determinados en la interacción de los procesos. </t>
        </r>
      </text>
    </comment>
    <comment ref="A316" authorId="1" shapeId="0" xr:uid="{00000000-0006-0000-0200-0000CE000000}">
      <text>
        <r>
          <rPr>
            <sz val="10"/>
            <color rgb="FF000000"/>
            <rFont val="Arial"/>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317" authorId="0" shapeId="0" xr:uid="{00000000-0006-0000-0200-0000CF000000}">
      <text>
        <r>
          <rPr>
            <sz val="10"/>
            <color rgb="FF000000"/>
            <rFont val="Arial"/>
            <family val="2"/>
          </rPr>
          <t>Otro Factor interno no identificado en el listado pero que puede estar presente en el contexto.</t>
        </r>
      </text>
    </comment>
    <comment ref="B319" authorId="0" shapeId="0" xr:uid="{00000000-0006-0000-0200-0000D0000000}">
      <text>
        <r>
          <rPr>
            <sz val="10"/>
            <color rgb="FF000000"/>
            <rFont val="Arial"/>
            <family val="2"/>
          </rPr>
          <t>Son aquellas situaciones que se presentan en el entorno de PNN y que podrían favorecer el logro de los objetivos del Plan Estratégico Institucional y de los procesos.</t>
        </r>
      </text>
    </comment>
    <comment ref="C319" authorId="0" shapeId="0" xr:uid="{00000000-0006-0000-0200-0000D1000000}">
      <text>
        <r>
          <rPr>
            <sz val="10"/>
            <color rgb="FF000000"/>
            <rFont val="Arial"/>
            <family val="2"/>
          </rPr>
          <t>Aquellas situaciones que se presentan en el entorno de PNN y que podrían afectar negativamente, las posibilidades de logro de los objetivos del Plan Estratégico Institucional y de los procesos</t>
        </r>
      </text>
    </comment>
    <comment ref="A320" authorId="0" shapeId="0" xr:uid="{00000000-0006-0000-0200-0000D2000000}">
      <text>
        <r>
          <rPr>
            <sz val="10"/>
            <color rgb="FF000000"/>
            <rFont val="Arial"/>
            <family val="2"/>
          </rPr>
          <t xml:space="preserve">Disminución del presupuesto por prioridades del gobierno, austeridad del gastos, disponibilidad de capital, liquidez, mercados financieros, desempleo, competencia. </t>
        </r>
      </text>
    </comment>
    <comment ref="A321" authorId="0" shapeId="0" xr:uid="{00000000-0006-0000-0200-0000D3000000}">
      <text>
        <r>
          <rPr>
            <sz val="10"/>
            <color rgb="FF000000"/>
            <rFont val="Arial"/>
            <family val="2"/>
          </rPr>
          <t>Cambio de gobierno, legislación, políticas públicas, regulación, falta de continuidad de los programas establecidos.</t>
        </r>
      </text>
    </comment>
    <comment ref="A322" authorId="0" shapeId="0" xr:uid="{00000000-0006-0000-0200-0000D4000000}">
      <text>
        <r>
          <rPr>
            <sz val="10"/>
            <color rgb="FF000000"/>
            <rFont val="Arial"/>
            <family val="2"/>
          </rPr>
          <t xml:space="preserve">Normatividad externa (leyes, decretos, ordenanzas y acuerdos), cambios legales y normativos que pueden afectar la misión y visión de la entidad. </t>
        </r>
      </text>
    </comment>
    <comment ref="A323" authorId="0" shapeId="0" xr:uid="{00000000-0006-0000-0200-0000D5000000}">
      <text>
        <r>
          <rPr>
            <sz val="10"/>
            <color rgb="FF000000"/>
            <rFont val="Arial"/>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324" authorId="0" shapeId="0" xr:uid="{00000000-0006-0000-0200-0000D6000000}">
      <text>
        <r>
          <rPr>
            <sz val="10"/>
            <color rgb="FF000000"/>
            <rFont val="Arial"/>
            <family val="2"/>
          </rPr>
          <t xml:space="preserve">Avances en tecnología, acceso a sistemas de información externos, gobierno en línea. </t>
        </r>
      </text>
    </comment>
    <comment ref="A325" authorId="0" shapeId="0" xr:uid="{00000000-0006-0000-0200-0000D7000000}">
      <text>
        <r>
          <rPr>
            <sz val="10"/>
            <color rgb="FF000000"/>
            <rFont val="Arial"/>
            <family val="2"/>
          </rPr>
          <t>Emisiones y residuos, energía, catástrofes naturales, desarrollo sostenible.</t>
        </r>
      </text>
    </comment>
    <comment ref="A326" authorId="0" shapeId="0" xr:uid="{00000000-0006-0000-0200-0000D8000000}">
      <text>
        <r>
          <rPr>
            <sz val="10"/>
            <color rgb="FF000000"/>
            <rFont val="Arial"/>
            <family val="2"/>
          </rPr>
          <t>Otro Factor interno no identificado en el listado pero que puede estar presente en el contexto.</t>
        </r>
      </text>
    </comment>
    <comment ref="A337" authorId="0" shapeId="0" xr:uid="{00000000-0006-0000-0200-0000D9000000}">
      <text>
        <r>
          <rPr>
            <sz val="10"/>
            <color rgb="FF000000"/>
            <rFont val="Arial"/>
            <family val="2"/>
          </rPr>
          <t xml:space="preserve">Diligencie la DT Y AP
</t>
        </r>
        <r>
          <rPr>
            <sz val="10"/>
            <color rgb="FF000000"/>
            <rFont val="Arial"/>
            <family val="2"/>
          </rPr>
          <t xml:space="preserve">	-Nohora Isabel</t>
        </r>
      </text>
    </comment>
    <comment ref="B337" authorId="0" shapeId="0" xr:uid="{00000000-0006-0000-0200-0000DA000000}">
      <text>
        <r>
          <rPr>
            <sz val="10"/>
            <color rgb="FF000000"/>
            <rFont val="Arial"/>
            <family val="2"/>
          </rPr>
          <t>Diligencia solo para las DT y AP</t>
        </r>
      </text>
    </comment>
    <comment ref="B340" authorId="0" shapeId="0" xr:uid="{00000000-0006-0000-0200-0000DB000000}">
      <text>
        <r>
          <rPr>
            <sz val="10"/>
            <color rgb="FF000000"/>
            <rFont val="Arial"/>
            <family val="2"/>
          </rPr>
          <t>Aquellas características propias de PNN, que le facilitan o favorecen el logro de los objetivos del plan Estrategico institucional y de los procesos .(ventajas competitivas)</t>
        </r>
      </text>
    </comment>
    <comment ref="C340" authorId="0" shapeId="0" xr:uid="{00000000-0006-0000-0200-0000DC000000}">
      <text>
        <r>
          <rPr>
            <sz val="10"/>
            <color rgb="FF000000"/>
            <rFont val="Arial"/>
            <family val="2"/>
          </rPr>
          <t>Aquellas características propias de PNN, que constituyen obstáculos internos al logro de los objetivos del plan Estratégico institucional y de los proceso.</t>
        </r>
      </text>
    </comment>
    <comment ref="A341" authorId="0" shapeId="0" xr:uid="{00000000-0006-0000-0200-0000DD000000}">
      <text>
        <r>
          <rPr>
            <sz val="10"/>
            <color rgb="FF000000"/>
            <rFont val="Arial"/>
            <family val="2"/>
          </rPr>
          <t>Competencia del personal, disponibilidad del personal, seguridad y salud ocupacional.</t>
        </r>
      </text>
    </comment>
    <comment ref="A342" authorId="0" shapeId="0" xr:uid="{00000000-0006-0000-0200-0000DE000000}">
      <text>
        <r>
          <rPr>
            <sz val="10"/>
            <color rgb="FF000000"/>
            <rFont val="Arial"/>
            <family val="2"/>
          </rPr>
          <t xml:space="preserve">Capacidad, diseño, ejecución, proveedores, entradas, salidas, gestión del conocimiento dentro de la entidad. </t>
        </r>
      </text>
    </comment>
    <comment ref="A343" authorId="0" shapeId="0" xr:uid="{00000000-0006-0000-0200-0000DF000000}">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344" authorId="0" shapeId="0" xr:uid="{00000000-0006-0000-0200-0000E0000000}">
      <text>
        <r>
          <rPr>
            <sz val="10"/>
            <color rgb="FF000000"/>
            <rFont val="Arial"/>
            <family val="2"/>
          </rPr>
          <t>Lineamientos en cuanto a la planeación estratégica de la entidad, estructura organizacional, seguimiento de las metas y objetivos institucionales, informes de gestión.</t>
        </r>
      </text>
    </comment>
    <comment ref="A345" authorId="0" shapeId="0" xr:uid="{00000000-0006-0000-0200-0000E1000000}">
      <text>
        <r>
          <rPr>
            <sz val="10"/>
            <color rgb="FF000000"/>
            <rFont val="Arial"/>
            <family val="2"/>
          </rPr>
          <t>Canales utilizados y su efectividad, flujo de información necesaria para el desarrollo de las operaciones.</t>
        </r>
      </text>
    </comment>
    <comment ref="A346" authorId="0" shapeId="0" xr:uid="{00000000-0006-0000-0200-0000E2000000}">
      <text>
        <r>
          <rPr>
            <sz val="10"/>
            <color rgb="FF000000"/>
            <rFont val="Arial"/>
            <family val="2"/>
          </rPr>
          <t xml:space="preserve">Presupuesto de funcionamiento, recursos de inversión, infraestructura, capacidad instalada. </t>
        </r>
      </text>
    </comment>
    <comment ref="A347" authorId="0" shapeId="0" xr:uid="{00000000-0006-0000-0200-0000E3000000}">
      <text>
        <r>
          <rPr>
            <sz val="10"/>
            <color rgb="FF000000"/>
            <rFont val="Arial"/>
            <family val="2"/>
          </rPr>
          <t>Otro Factor interno no identificado en el listado pero que puede estar presente en el contexto.</t>
        </r>
      </text>
    </comment>
    <comment ref="B349" authorId="0" shapeId="0" xr:uid="{00000000-0006-0000-0200-0000E4000000}">
      <text>
        <r>
          <rPr>
            <sz val="10"/>
            <color rgb="FF000000"/>
            <rFont val="Arial"/>
            <family val="2"/>
          </rPr>
          <t>Aquellas características propias de PNN, que le facilitan o favorecen el logro de los objetivos del plan Estrategico institucional y de los procesos .(ventajas competitivas)</t>
        </r>
      </text>
    </comment>
    <comment ref="C349" authorId="0" shapeId="0" xr:uid="{00000000-0006-0000-0200-0000E5000000}">
      <text>
        <r>
          <rPr>
            <sz val="10"/>
            <color rgb="FF000000"/>
            <rFont val="Arial"/>
            <family val="2"/>
          </rPr>
          <t>Aquellas características propias de PNN, que constituyen obstáculos internos al logro de los objetivos del plan Estratégico institucional y de los proceso.</t>
        </r>
      </text>
    </comment>
    <comment ref="A350" authorId="0" shapeId="0" xr:uid="{00000000-0006-0000-0200-0000E6000000}">
      <text>
        <r>
          <rPr>
            <sz val="10"/>
            <color rgb="FF000000"/>
            <rFont val="Arial"/>
            <family val="2"/>
          </rPr>
          <t xml:space="preserve">Claridad en la descripción del alcance y objetivo del proceso. 
</t>
        </r>
      </text>
    </comment>
    <comment ref="A351" authorId="0" shapeId="0" xr:uid="{00000000-0006-0000-0200-0000E7000000}">
      <text>
        <r>
          <rPr>
            <sz val="10"/>
            <color rgb="FF000000"/>
            <rFont val="Arial"/>
            <family val="2"/>
          </rPr>
          <t xml:space="preserve">Relación precisa con otros procesos en cuanto a insumos, proveedores, productos, usuarios o clientes. </t>
        </r>
      </text>
    </comment>
    <comment ref="A352" authorId="0" shapeId="0" xr:uid="{00000000-0006-0000-0200-0000E8000000}">
      <text>
        <r>
          <rPr>
            <sz val="10"/>
            <color rgb="FF000000"/>
            <rFont val="Arial"/>
            <family val="2"/>
          </rPr>
          <t xml:space="preserve">Procesos que determinan lineamientos necesarios para el desarrollo de todos los procesos de la entidad. </t>
        </r>
      </text>
    </comment>
    <comment ref="A353" authorId="0" shapeId="0" xr:uid="{00000000-0006-0000-0200-0000E9000000}">
      <text>
        <r>
          <rPr>
            <sz val="10"/>
            <color rgb="FF000000"/>
            <rFont val="Arial"/>
            <family val="2"/>
          </rPr>
          <t xml:space="preserve">Pertinencia en los procedimientos que desarrollan los procesos. </t>
        </r>
      </text>
    </comment>
    <comment ref="A354" authorId="0" shapeId="0" xr:uid="{00000000-0006-0000-0200-0000EA000000}">
      <text>
        <r>
          <rPr>
            <sz val="10"/>
            <color rgb="FF000000"/>
            <rFont val="Arial"/>
            <family val="2"/>
          </rPr>
          <t xml:space="preserve">Grado de autoridad y responsabilidad de los funcionarios frente al proceso. 
</t>
        </r>
      </text>
    </comment>
    <comment ref="A355" authorId="0" shapeId="0" xr:uid="{00000000-0006-0000-0200-0000EB000000}">
      <text>
        <r>
          <rPr>
            <sz val="10"/>
            <color rgb="FF000000"/>
            <rFont val="Arial"/>
            <family val="2"/>
          </rPr>
          <t xml:space="preserve">Efectividad en los flujos de información determinados en la interacción de los procesos. </t>
        </r>
      </text>
    </comment>
    <comment ref="A356" authorId="1" shapeId="0" xr:uid="{00000000-0006-0000-0200-0000EC000000}">
      <text>
        <r>
          <rPr>
            <sz val="10"/>
            <color rgb="FF000000"/>
            <rFont val="Arial"/>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357" authorId="0" shapeId="0" xr:uid="{00000000-0006-0000-0200-0000ED000000}">
      <text>
        <r>
          <rPr>
            <sz val="10"/>
            <color rgb="FF000000"/>
            <rFont val="Arial"/>
            <family val="2"/>
          </rPr>
          <t>Otro Factor interno no identificado en el listado pero que puede estar presente en el contexto.</t>
        </r>
      </text>
    </comment>
    <comment ref="B359" authorId="0" shapeId="0" xr:uid="{00000000-0006-0000-0200-0000EE000000}">
      <text>
        <r>
          <rPr>
            <sz val="10"/>
            <color rgb="FF000000"/>
            <rFont val="Arial"/>
            <family val="2"/>
          </rPr>
          <t>Son aquellas situaciones que se presentan en el entorno de PNN y que podrían favorecer el logro de los objetivos del Plan Estratégico Institucional y de los procesos.</t>
        </r>
      </text>
    </comment>
    <comment ref="C359" authorId="0" shapeId="0" xr:uid="{00000000-0006-0000-0200-0000EF000000}">
      <text>
        <r>
          <rPr>
            <sz val="10"/>
            <color rgb="FF000000"/>
            <rFont val="Arial"/>
            <family val="2"/>
          </rPr>
          <t>Aquellas situaciones que se presentan en el entorno de PNN y que podrían afectar negativamente, las posibilidades de logro de los objetivos del Plan Estratégico Institucional y de los procesos</t>
        </r>
      </text>
    </comment>
    <comment ref="A360" authorId="0" shapeId="0" xr:uid="{00000000-0006-0000-0200-0000F0000000}">
      <text>
        <r>
          <rPr>
            <sz val="10"/>
            <color rgb="FF000000"/>
            <rFont val="Arial"/>
            <family val="2"/>
          </rPr>
          <t xml:space="preserve">Disminución del presupuesto por prioridades del gobierno, austeridad del gastos, disponibilidad de capital, liquidez, mercados financieros, desempleo, competencia. </t>
        </r>
      </text>
    </comment>
    <comment ref="A361" authorId="0" shapeId="0" xr:uid="{00000000-0006-0000-0200-0000F1000000}">
      <text>
        <r>
          <rPr>
            <sz val="10"/>
            <color rgb="FF000000"/>
            <rFont val="Arial"/>
            <family val="2"/>
          </rPr>
          <t>Cambio de gobierno, legislación, políticas públicas, regulación, falta de continuidad de los programas establecidos.</t>
        </r>
      </text>
    </comment>
    <comment ref="A362" authorId="0" shapeId="0" xr:uid="{00000000-0006-0000-0200-0000F2000000}">
      <text>
        <r>
          <rPr>
            <sz val="10"/>
            <color rgb="FF000000"/>
            <rFont val="Arial"/>
            <family val="2"/>
          </rPr>
          <t xml:space="preserve">Normatividad externa (leyes, decretos, ordenanzas y acuerdos), cambios legales y normativos que pueden afectar la misión y visión de la entidad. </t>
        </r>
      </text>
    </comment>
    <comment ref="A363" authorId="0" shapeId="0" xr:uid="{00000000-0006-0000-0200-0000F3000000}">
      <text>
        <r>
          <rPr>
            <sz val="10"/>
            <color rgb="FF000000"/>
            <rFont val="Arial"/>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364" authorId="0" shapeId="0" xr:uid="{00000000-0006-0000-0200-0000F4000000}">
      <text>
        <r>
          <rPr>
            <sz val="10"/>
            <color rgb="FF000000"/>
            <rFont val="Arial"/>
            <family val="2"/>
          </rPr>
          <t xml:space="preserve">Avances en tecnología, acceso a sistemas de información externos, gobierno en línea. </t>
        </r>
      </text>
    </comment>
    <comment ref="A365" authorId="0" shapeId="0" xr:uid="{00000000-0006-0000-0200-0000F5000000}">
      <text>
        <r>
          <rPr>
            <sz val="10"/>
            <color rgb="FF000000"/>
            <rFont val="Arial"/>
            <family val="2"/>
          </rPr>
          <t>Emisiones y residuos, energía, catástrofes naturales, desarrollo sostenible.</t>
        </r>
      </text>
    </comment>
    <comment ref="A366" authorId="0" shapeId="0" xr:uid="{00000000-0006-0000-0200-0000F6000000}">
      <text>
        <r>
          <rPr>
            <sz val="10"/>
            <color rgb="FF000000"/>
            <rFont val="Arial"/>
            <family val="2"/>
          </rPr>
          <t>Otro Factor interno no identificado en el listado pero que puede estar presente en el contexto.</t>
        </r>
      </text>
    </comment>
    <comment ref="A377" authorId="0" shapeId="0" xr:uid="{00000000-0006-0000-0200-0000F7000000}">
      <text>
        <r>
          <rPr>
            <sz val="10"/>
            <color rgb="FF000000"/>
            <rFont val="Arial"/>
            <family val="2"/>
          </rPr>
          <t xml:space="preserve">Diligencie la DT Y AP
</t>
        </r>
        <r>
          <rPr>
            <sz val="10"/>
            <color rgb="FF000000"/>
            <rFont val="Arial"/>
            <family val="2"/>
          </rPr>
          <t xml:space="preserve">	-Nohora Isabel</t>
        </r>
      </text>
    </comment>
    <comment ref="B377" authorId="0" shapeId="0" xr:uid="{00000000-0006-0000-0200-0000F8000000}">
      <text>
        <r>
          <rPr>
            <sz val="10"/>
            <color rgb="FF000000"/>
            <rFont val="Arial"/>
            <family val="2"/>
          </rPr>
          <t>Diligencia solo para las DT y AP</t>
        </r>
      </text>
    </comment>
    <comment ref="B380" authorId="0" shapeId="0" xr:uid="{00000000-0006-0000-0200-0000F9000000}">
      <text>
        <r>
          <rPr>
            <sz val="10"/>
            <color rgb="FF000000"/>
            <rFont val="Arial"/>
            <family val="2"/>
          </rPr>
          <t>Aquellas características propias de PNN, que le facilitan o favorecen el logro de los objetivos del plan Estrategico institucional y de los procesos .(ventajas competitivas)</t>
        </r>
      </text>
    </comment>
    <comment ref="C380" authorId="0" shapeId="0" xr:uid="{00000000-0006-0000-0200-0000FA000000}">
      <text>
        <r>
          <rPr>
            <sz val="10"/>
            <color rgb="FF000000"/>
            <rFont val="Arial"/>
            <family val="2"/>
          </rPr>
          <t>Aquellas características propias de PNN, que constituyen obstáculos internos al logro de los objetivos del plan Estratégico institucional y de los proceso.</t>
        </r>
      </text>
    </comment>
    <comment ref="A381" authorId="0" shapeId="0" xr:uid="{00000000-0006-0000-0200-0000FB000000}">
      <text>
        <r>
          <rPr>
            <sz val="10"/>
            <color rgb="FF000000"/>
            <rFont val="Arial"/>
            <family val="2"/>
          </rPr>
          <t>Competencia del personal, disponibilidad del personal, seguridad y salud ocupacional.</t>
        </r>
      </text>
    </comment>
    <comment ref="A382" authorId="0" shapeId="0" xr:uid="{00000000-0006-0000-0200-0000FC000000}">
      <text>
        <r>
          <rPr>
            <sz val="10"/>
            <color rgb="FF000000"/>
            <rFont val="Arial"/>
            <family val="2"/>
          </rPr>
          <t xml:space="preserve">Capacidad, diseño, ejecución, proveedores, entradas, salidas, gestión del conocimiento dentro de la entidad. </t>
        </r>
      </text>
    </comment>
    <comment ref="A383" authorId="0" shapeId="0" xr:uid="{00000000-0006-0000-0200-0000FD000000}">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384" authorId="0" shapeId="0" xr:uid="{00000000-0006-0000-0200-0000FE000000}">
      <text>
        <r>
          <rPr>
            <sz val="10"/>
            <color rgb="FF000000"/>
            <rFont val="Arial"/>
            <family val="2"/>
          </rPr>
          <t>Lineamientos en cuanto a la planeación estratégica de la entidad, estructura organizacional, seguimiento de las metas y objetivos institucionales, informes de gestión.</t>
        </r>
      </text>
    </comment>
    <comment ref="A385" authorId="0" shapeId="0" xr:uid="{00000000-0006-0000-0200-0000FF000000}">
      <text>
        <r>
          <rPr>
            <sz val="10"/>
            <color rgb="FF000000"/>
            <rFont val="Arial"/>
            <family val="2"/>
          </rPr>
          <t>Canales utilizados y su efectividad, flujo de información necesaria para el desarrollo de las operaciones.</t>
        </r>
      </text>
    </comment>
    <comment ref="A386" authorId="0" shapeId="0" xr:uid="{00000000-0006-0000-0200-000000010000}">
      <text>
        <r>
          <rPr>
            <sz val="10"/>
            <color rgb="FF000000"/>
            <rFont val="Arial"/>
            <family val="2"/>
          </rPr>
          <t xml:space="preserve">Presupuesto de funcionamiento, recursos de inversión, infraestructura, capacidad instalada. </t>
        </r>
      </text>
    </comment>
    <comment ref="A387" authorId="0" shapeId="0" xr:uid="{00000000-0006-0000-0200-000001010000}">
      <text>
        <r>
          <rPr>
            <sz val="10"/>
            <color rgb="FF000000"/>
            <rFont val="Arial"/>
            <family val="2"/>
          </rPr>
          <t>Otro Factor interno no identificado en el listado pero que puede estar presente en el contexto.</t>
        </r>
      </text>
    </comment>
    <comment ref="B389" authorId="0" shapeId="0" xr:uid="{00000000-0006-0000-0200-000002010000}">
      <text>
        <r>
          <rPr>
            <sz val="10"/>
            <color rgb="FF000000"/>
            <rFont val="Arial"/>
            <family val="2"/>
          </rPr>
          <t>Aquellas características propias de PNN, que le facilitan o favorecen el logro de los objetivos del plan Estrategico institucional y de los procesos .(ventajas competitivas)</t>
        </r>
      </text>
    </comment>
    <comment ref="C389" authorId="0" shapeId="0" xr:uid="{00000000-0006-0000-0200-000003010000}">
      <text>
        <r>
          <rPr>
            <sz val="10"/>
            <color rgb="FF000000"/>
            <rFont val="Arial"/>
            <family val="2"/>
          </rPr>
          <t>Aquellas características propias de PNN, que constituyen obstáculos internos al logro de los objetivos del plan Estratégico institucional y de los proceso.</t>
        </r>
      </text>
    </comment>
    <comment ref="A390" authorId="0" shapeId="0" xr:uid="{00000000-0006-0000-0200-000004010000}">
      <text>
        <r>
          <rPr>
            <sz val="10"/>
            <color rgb="FF000000"/>
            <rFont val="Arial"/>
            <family val="2"/>
          </rPr>
          <t xml:space="preserve">Claridad en la descripción del alcance y objetivo del proceso. 
</t>
        </r>
      </text>
    </comment>
    <comment ref="A391" authorId="0" shapeId="0" xr:uid="{00000000-0006-0000-0200-000005010000}">
      <text>
        <r>
          <rPr>
            <sz val="10"/>
            <color rgb="FF000000"/>
            <rFont val="Arial"/>
            <family val="2"/>
          </rPr>
          <t xml:space="preserve">Relación precisa con otros procesos en cuanto a insumos, proveedores, productos, usuarios o clientes. </t>
        </r>
      </text>
    </comment>
    <comment ref="A392" authorId="0" shapeId="0" xr:uid="{00000000-0006-0000-0200-000006010000}">
      <text>
        <r>
          <rPr>
            <sz val="10"/>
            <color rgb="FF000000"/>
            <rFont val="Arial"/>
            <family val="2"/>
          </rPr>
          <t xml:space="preserve">Procesos que determinan lineamientos necesarios para el desarrollo de todos los procesos de la entidad. </t>
        </r>
      </text>
    </comment>
    <comment ref="A393" authorId="0" shapeId="0" xr:uid="{00000000-0006-0000-0200-000007010000}">
      <text>
        <r>
          <rPr>
            <sz val="10"/>
            <color rgb="FF000000"/>
            <rFont val="Arial"/>
            <family val="2"/>
          </rPr>
          <t xml:space="preserve">Pertinencia en los procedimientos que desarrollan los procesos. </t>
        </r>
      </text>
    </comment>
    <comment ref="A394" authorId="0" shapeId="0" xr:uid="{00000000-0006-0000-0200-000008010000}">
      <text>
        <r>
          <rPr>
            <sz val="10"/>
            <color rgb="FF000000"/>
            <rFont val="Arial"/>
            <family val="2"/>
          </rPr>
          <t xml:space="preserve">Grado de autoridad y responsabilidad de los funcionarios frente al proceso. 
</t>
        </r>
      </text>
    </comment>
    <comment ref="A395" authorId="0" shapeId="0" xr:uid="{00000000-0006-0000-0200-000009010000}">
      <text>
        <r>
          <rPr>
            <sz val="10"/>
            <color rgb="FF000000"/>
            <rFont val="Arial"/>
            <family val="2"/>
          </rPr>
          <t xml:space="preserve">Efectividad en los flujos de información determinados en la interacción de los procesos. </t>
        </r>
      </text>
    </comment>
    <comment ref="A396" authorId="1" shapeId="0" xr:uid="{00000000-0006-0000-0200-00000A010000}">
      <text>
        <r>
          <rPr>
            <sz val="10"/>
            <color rgb="FF000000"/>
            <rFont val="Arial"/>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397" authorId="0" shapeId="0" xr:uid="{00000000-0006-0000-0200-00000B010000}">
      <text>
        <r>
          <rPr>
            <sz val="10"/>
            <color rgb="FF000000"/>
            <rFont val="Arial"/>
            <family val="2"/>
          </rPr>
          <t>Otro Factor interno no identificado en el listado pero que puede estar presente en el contexto.</t>
        </r>
      </text>
    </comment>
    <comment ref="B399" authorId="0" shapeId="0" xr:uid="{00000000-0006-0000-0200-00000C010000}">
      <text>
        <r>
          <rPr>
            <sz val="10"/>
            <color rgb="FF000000"/>
            <rFont val="Arial"/>
            <family val="2"/>
          </rPr>
          <t>Son aquellas situaciones que se presentan en el entorno de PNN y que podrían favorecer el logro de los objetivos del Plan Estratégico Institucional y de los procesos.</t>
        </r>
      </text>
    </comment>
    <comment ref="C399" authorId="0" shapeId="0" xr:uid="{00000000-0006-0000-0200-00000D010000}">
      <text>
        <r>
          <rPr>
            <sz val="10"/>
            <color rgb="FF000000"/>
            <rFont val="Arial"/>
            <family val="2"/>
          </rPr>
          <t>Aquellas situaciones que se presentan en el entorno de PNN y que podrían afectar negativamente, las posibilidades de logro de los objetivos del Plan Estratégico Institucional y de los procesos</t>
        </r>
      </text>
    </comment>
    <comment ref="A400" authorId="0" shapeId="0" xr:uid="{00000000-0006-0000-0200-00000E010000}">
      <text>
        <r>
          <rPr>
            <sz val="10"/>
            <color rgb="FF000000"/>
            <rFont val="Arial"/>
            <family val="2"/>
          </rPr>
          <t xml:space="preserve">Disminución del presupuesto por prioridades del gobierno, austeridad del gastos, disponibilidad de capital, liquidez, mercados financieros, desempleo, competencia. </t>
        </r>
      </text>
    </comment>
    <comment ref="A401" authorId="0" shapeId="0" xr:uid="{00000000-0006-0000-0200-00000F010000}">
      <text>
        <r>
          <rPr>
            <sz val="10"/>
            <color rgb="FF000000"/>
            <rFont val="Arial"/>
            <family val="2"/>
          </rPr>
          <t>Cambio de gobierno, legislación, políticas públicas, regulación, falta de continuidad de los programas establecidos.</t>
        </r>
      </text>
    </comment>
    <comment ref="A402" authorId="0" shapeId="0" xr:uid="{00000000-0006-0000-0200-000010010000}">
      <text>
        <r>
          <rPr>
            <sz val="10"/>
            <color rgb="FF000000"/>
            <rFont val="Arial"/>
            <family val="2"/>
          </rPr>
          <t xml:space="preserve">Normatividad externa (leyes, decretos, ordenanzas y acuerdos), cambios legales y normativos que pueden afectar la misión y visión de la entidad. </t>
        </r>
      </text>
    </comment>
    <comment ref="A403" authorId="0" shapeId="0" xr:uid="{00000000-0006-0000-0200-000011010000}">
      <text>
        <r>
          <rPr>
            <sz val="10"/>
            <color rgb="FF000000"/>
            <rFont val="Arial"/>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404" authorId="0" shapeId="0" xr:uid="{00000000-0006-0000-0200-000012010000}">
      <text>
        <r>
          <rPr>
            <sz val="10"/>
            <color rgb="FF000000"/>
            <rFont val="Arial"/>
            <family val="2"/>
          </rPr>
          <t xml:space="preserve">Avances en tecnología, acceso a sistemas de información externos, gobierno en línea. </t>
        </r>
      </text>
    </comment>
    <comment ref="A405" authorId="0" shapeId="0" xr:uid="{00000000-0006-0000-0200-000013010000}">
      <text>
        <r>
          <rPr>
            <sz val="10"/>
            <color rgb="FF000000"/>
            <rFont val="Arial"/>
            <family val="2"/>
          </rPr>
          <t>Emisiones y residuos, energía, catástrofes naturales, desarrollo sostenible.</t>
        </r>
      </text>
    </comment>
    <comment ref="A406" authorId="0" shapeId="0" xr:uid="{00000000-0006-0000-0200-000014010000}">
      <text>
        <r>
          <rPr>
            <sz val="10"/>
            <color rgb="FF000000"/>
            <rFont val="Arial"/>
            <family val="2"/>
          </rPr>
          <t>Otro Factor interno no identificado en el listado pero que puede estar presente en el contexto.</t>
        </r>
      </text>
    </comment>
    <comment ref="A413" authorId="2" shapeId="0" xr:uid="{00000000-0006-0000-0200-000015010000}">
      <text>
        <r>
          <rPr>
            <b/>
            <sz val="9"/>
            <color indexed="81"/>
            <rFont val="Tahoma"/>
            <family val="2"/>
          </rPr>
          <t>PC - Vega:</t>
        </r>
        <r>
          <rPr>
            <sz val="9"/>
            <color indexed="81"/>
            <rFont val="Tahoma"/>
            <family val="2"/>
          </rPr>
          <t xml:space="preserve">
Sugiero Organizar espacios y texto del formato para mejor visualización e impresión</t>
        </r>
      </text>
    </comment>
    <comment ref="A417" authorId="0" shapeId="0" xr:uid="{00000000-0006-0000-0200-000016010000}">
      <text>
        <r>
          <rPr>
            <sz val="10"/>
            <color rgb="FF000000"/>
            <rFont val="Arial"/>
            <family val="2"/>
          </rPr>
          <t xml:space="preserve">Diligencie la DT Y AP
</t>
        </r>
        <r>
          <rPr>
            <sz val="10"/>
            <color rgb="FF000000"/>
            <rFont val="Arial"/>
            <family val="2"/>
          </rPr>
          <t xml:space="preserve">	-Nohora Isabel</t>
        </r>
      </text>
    </comment>
    <comment ref="B417" authorId="0" shapeId="0" xr:uid="{00000000-0006-0000-0200-000017010000}">
      <text>
        <r>
          <rPr>
            <sz val="10"/>
            <color rgb="FF000000"/>
            <rFont val="Arial"/>
            <family val="2"/>
          </rPr>
          <t>Diligencia solo para las DT y AP</t>
        </r>
      </text>
    </comment>
    <comment ref="B420" authorId="0" shapeId="0" xr:uid="{00000000-0006-0000-0200-000018010000}">
      <text>
        <r>
          <rPr>
            <sz val="10"/>
            <color rgb="FF000000"/>
            <rFont val="Arial"/>
            <family val="2"/>
          </rPr>
          <t>Aquellas características propias de PNN, que le facilitan o favorecen el logro de los objetivos del plan Estrategico institucional y de los procesos .(ventajas competitivas)</t>
        </r>
      </text>
    </comment>
    <comment ref="C420" authorId="0" shapeId="0" xr:uid="{00000000-0006-0000-0200-000019010000}">
      <text>
        <r>
          <rPr>
            <sz val="10"/>
            <color rgb="FF000000"/>
            <rFont val="Arial"/>
            <family val="2"/>
          </rPr>
          <t>Aquellas características propias de PNN, que constituyen obstáculos internos al logro de los objetivos del plan Estratégico institucional y de los proceso.</t>
        </r>
      </text>
    </comment>
    <comment ref="A421" authorId="0" shapeId="0" xr:uid="{00000000-0006-0000-0200-00001A010000}">
      <text>
        <r>
          <rPr>
            <sz val="10"/>
            <color rgb="FF000000"/>
            <rFont val="Arial"/>
            <family val="2"/>
          </rPr>
          <t>Competencia del personal, disponibilidad del personal, seguridad y salud ocupacional.</t>
        </r>
      </text>
    </comment>
    <comment ref="A422" authorId="0" shapeId="0" xr:uid="{00000000-0006-0000-0200-00001B010000}">
      <text>
        <r>
          <rPr>
            <sz val="10"/>
            <color rgb="FF000000"/>
            <rFont val="Arial"/>
            <family val="2"/>
          </rPr>
          <t xml:space="preserve">Capacidad, diseño, ejecución, proveedores, entradas, salidas, gestión del conocimiento dentro de la entidad. </t>
        </r>
      </text>
    </comment>
    <comment ref="A423" authorId="0" shapeId="0" xr:uid="{00000000-0006-0000-0200-00001C010000}">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424" authorId="0" shapeId="0" xr:uid="{00000000-0006-0000-0200-00001D010000}">
      <text>
        <r>
          <rPr>
            <sz val="10"/>
            <color rgb="FF000000"/>
            <rFont val="Arial"/>
            <family val="2"/>
          </rPr>
          <t>Lineamientos en cuanto a la planeación estratégica de la entidad, estructura organizacional, seguimiento de las metas y objetivos institucionales, informes de gestión.</t>
        </r>
      </text>
    </comment>
    <comment ref="A425" authorId="0" shapeId="0" xr:uid="{00000000-0006-0000-0200-00001E010000}">
      <text>
        <r>
          <rPr>
            <sz val="10"/>
            <color rgb="FF000000"/>
            <rFont val="Arial"/>
            <family val="2"/>
          </rPr>
          <t>Canales utilizados y su efectividad, flujo de información necesaria para el desarrollo de las operaciones.</t>
        </r>
      </text>
    </comment>
    <comment ref="A426" authorId="0" shapeId="0" xr:uid="{00000000-0006-0000-0200-00001F010000}">
      <text>
        <r>
          <rPr>
            <sz val="10"/>
            <color rgb="FF000000"/>
            <rFont val="Arial"/>
            <family val="2"/>
          </rPr>
          <t xml:space="preserve">Presupuesto de funcionamiento, recursos de inversión, infraestructura, capacidad instalada. </t>
        </r>
      </text>
    </comment>
    <comment ref="A427" authorId="0" shapeId="0" xr:uid="{00000000-0006-0000-0200-000020010000}">
      <text>
        <r>
          <rPr>
            <sz val="10"/>
            <color rgb="FF000000"/>
            <rFont val="Arial"/>
            <family val="2"/>
          </rPr>
          <t>Otro Factor interno no identificado en el listado pero que puede estar presente en el contexto.</t>
        </r>
      </text>
    </comment>
    <comment ref="B429" authorId="0" shapeId="0" xr:uid="{00000000-0006-0000-0200-000021010000}">
      <text>
        <r>
          <rPr>
            <sz val="10"/>
            <color rgb="FF000000"/>
            <rFont val="Arial"/>
            <family val="2"/>
          </rPr>
          <t>Aquellas características propias de PNN, que le facilitan o favorecen el logro de los objetivos del plan Estrategico institucional y de los procesos .(ventajas competitivas)</t>
        </r>
      </text>
    </comment>
    <comment ref="C429" authorId="0" shapeId="0" xr:uid="{00000000-0006-0000-0200-000022010000}">
      <text>
        <r>
          <rPr>
            <sz val="10"/>
            <color rgb="FF000000"/>
            <rFont val="Arial"/>
            <family val="2"/>
          </rPr>
          <t>Aquellas características propias de PNN, que constituyen obstáculos internos al logro de los objetivos del plan Estratégico institucional y de los proceso.</t>
        </r>
      </text>
    </comment>
    <comment ref="A430" authorId="0" shapeId="0" xr:uid="{00000000-0006-0000-0200-000023010000}">
      <text>
        <r>
          <rPr>
            <sz val="10"/>
            <color rgb="FF000000"/>
            <rFont val="Arial"/>
            <family val="2"/>
          </rPr>
          <t xml:space="preserve">Claridad en la descripción del alcance y objetivo del proceso. 
</t>
        </r>
      </text>
    </comment>
    <comment ref="A431" authorId="0" shapeId="0" xr:uid="{00000000-0006-0000-0200-000024010000}">
      <text>
        <r>
          <rPr>
            <sz val="10"/>
            <color rgb="FF000000"/>
            <rFont val="Arial"/>
            <family val="2"/>
          </rPr>
          <t xml:space="preserve">Relación precisa con otros procesos en cuanto a insumos, proveedores, productos, usuarios o clientes. </t>
        </r>
      </text>
    </comment>
    <comment ref="A432" authorId="0" shapeId="0" xr:uid="{00000000-0006-0000-0200-000025010000}">
      <text>
        <r>
          <rPr>
            <sz val="10"/>
            <color rgb="FF000000"/>
            <rFont val="Arial"/>
            <family val="2"/>
          </rPr>
          <t xml:space="preserve">Procesos que determinan lineamientos necesarios para el desarrollo de todos los procesos de la entidad. </t>
        </r>
      </text>
    </comment>
    <comment ref="A433" authorId="0" shapeId="0" xr:uid="{00000000-0006-0000-0200-000026010000}">
      <text>
        <r>
          <rPr>
            <sz val="10"/>
            <color rgb="FF000000"/>
            <rFont val="Arial"/>
            <family val="2"/>
          </rPr>
          <t xml:space="preserve">Pertinencia en los procedimientos que desarrollan los procesos. </t>
        </r>
      </text>
    </comment>
    <comment ref="A434" authorId="0" shapeId="0" xr:uid="{00000000-0006-0000-0200-000027010000}">
      <text>
        <r>
          <rPr>
            <sz val="10"/>
            <color rgb="FF000000"/>
            <rFont val="Arial"/>
            <family val="2"/>
          </rPr>
          <t xml:space="preserve">Grado de autoridad y responsabilidad de los funcionarios frente al proceso. 
</t>
        </r>
      </text>
    </comment>
    <comment ref="A435" authorId="0" shapeId="0" xr:uid="{00000000-0006-0000-0200-000028010000}">
      <text>
        <r>
          <rPr>
            <sz val="10"/>
            <color rgb="FF000000"/>
            <rFont val="Arial"/>
            <family val="2"/>
          </rPr>
          <t xml:space="preserve">Efectividad en los flujos de información determinados en la interacción de los procesos. </t>
        </r>
      </text>
    </comment>
    <comment ref="A436" authorId="1" shapeId="0" xr:uid="{00000000-0006-0000-0200-000029010000}">
      <text>
        <r>
          <rPr>
            <sz val="10"/>
            <color rgb="FF000000"/>
            <rFont val="Arial"/>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437" authorId="0" shapeId="0" xr:uid="{00000000-0006-0000-0200-00002A010000}">
      <text>
        <r>
          <rPr>
            <sz val="10"/>
            <color rgb="FF000000"/>
            <rFont val="Arial"/>
            <family val="2"/>
          </rPr>
          <t>Otro Factor interno no identificado en el listado pero que puede estar presente en el contexto.</t>
        </r>
      </text>
    </comment>
    <comment ref="B439" authorId="0" shapeId="0" xr:uid="{00000000-0006-0000-0200-00002B010000}">
      <text>
        <r>
          <rPr>
            <sz val="10"/>
            <color rgb="FF000000"/>
            <rFont val="Arial"/>
            <family val="2"/>
          </rPr>
          <t>Son aquellas situaciones que se presentan en el entorno de PNN y que podrían favorecer el logro de los objetivos del Plan Estratégico Institucional y de los procesos.</t>
        </r>
      </text>
    </comment>
    <comment ref="C439" authorId="0" shapeId="0" xr:uid="{00000000-0006-0000-0200-00002C010000}">
      <text>
        <r>
          <rPr>
            <sz val="10"/>
            <color rgb="FF000000"/>
            <rFont val="Arial"/>
            <family val="2"/>
          </rPr>
          <t>Aquellas situaciones que se presentan en el entorno de PNN y que podrían afectar negativamente, las posibilidades de logro de los objetivos del Plan Estratégico Institucional y de los procesos</t>
        </r>
      </text>
    </comment>
    <comment ref="A440" authorId="0" shapeId="0" xr:uid="{00000000-0006-0000-0200-00002D010000}">
      <text>
        <r>
          <rPr>
            <sz val="10"/>
            <color rgb="FF000000"/>
            <rFont val="Arial"/>
            <family val="2"/>
          </rPr>
          <t xml:space="preserve">Disminución del presupuesto por prioridades del gobierno, austeridad del gastos, disponibilidad de capital, liquidez, mercados financieros, desempleo, competencia. </t>
        </r>
      </text>
    </comment>
    <comment ref="A441" authorId="0" shapeId="0" xr:uid="{00000000-0006-0000-0200-00002E010000}">
      <text>
        <r>
          <rPr>
            <sz val="10"/>
            <color rgb="FF000000"/>
            <rFont val="Arial"/>
            <family val="2"/>
          </rPr>
          <t>Cambio de gobierno, legislación, políticas públicas, regulación, falta de continuidad de los programas establecidos.</t>
        </r>
      </text>
    </comment>
    <comment ref="A442" authorId="0" shapeId="0" xr:uid="{00000000-0006-0000-0200-00002F010000}">
      <text>
        <r>
          <rPr>
            <sz val="10"/>
            <color rgb="FF000000"/>
            <rFont val="Arial"/>
            <family val="2"/>
          </rPr>
          <t xml:space="preserve">Normatividad externa (leyes, decretos, ordenanzas y acuerdos), cambios legales y normativos que pueden afectar la misión y visión de la entidad. </t>
        </r>
      </text>
    </comment>
    <comment ref="A443" authorId="0" shapeId="0" xr:uid="{00000000-0006-0000-0200-000030010000}">
      <text>
        <r>
          <rPr>
            <sz val="10"/>
            <color rgb="FF000000"/>
            <rFont val="Arial"/>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444" authorId="0" shapeId="0" xr:uid="{00000000-0006-0000-0200-000031010000}">
      <text>
        <r>
          <rPr>
            <sz val="10"/>
            <color rgb="FF000000"/>
            <rFont val="Arial"/>
            <family val="2"/>
          </rPr>
          <t xml:space="preserve">Avances en tecnología, acceso a sistemas de información externos, gobierno en línea. </t>
        </r>
      </text>
    </comment>
    <comment ref="A445" authorId="0" shapeId="0" xr:uid="{00000000-0006-0000-0200-000032010000}">
      <text>
        <r>
          <rPr>
            <sz val="10"/>
            <color rgb="FF000000"/>
            <rFont val="Arial"/>
            <family val="2"/>
          </rPr>
          <t>Emisiones y residuos, energía, catástrofes naturales, desarrollo sostenible.</t>
        </r>
      </text>
    </comment>
    <comment ref="A446" authorId="0" shapeId="0" xr:uid="{00000000-0006-0000-0200-000033010000}">
      <text>
        <r>
          <rPr>
            <sz val="10"/>
            <color rgb="FF000000"/>
            <rFont val="Arial"/>
            <family val="2"/>
          </rPr>
          <t>Otro Factor interno no identificado en el listado pero que puede estar presente en el contexto.</t>
        </r>
      </text>
    </comment>
    <comment ref="A457" authorId="0" shapeId="0" xr:uid="{00000000-0006-0000-0200-000034010000}">
      <text>
        <r>
          <rPr>
            <sz val="10"/>
            <color rgb="FF000000"/>
            <rFont val="Arial"/>
            <family val="2"/>
          </rPr>
          <t xml:space="preserve">Diligencie la DT Y AP
</t>
        </r>
        <r>
          <rPr>
            <sz val="10"/>
            <color rgb="FF000000"/>
            <rFont val="Arial"/>
            <family val="2"/>
          </rPr>
          <t xml:space="preserve">	-Nohora Isabel</t>
        </r>
      </text>
    </comment>
    <comment ref="B457" authorId="0" shapeId="0" xr:uid="{00000000-0006-0000-0200-000035010000}">
      <text>
        <r>
          <rPr>
            <sz val="10"/>
            <color rgb="FF000000"/>
            <rFont val="Arial"/>
            <family val="2"/>
          </rPr>
          <t>Diligencia solo para las DT y AP</t>
        </r>
      </text>
    </comment>
    <comment ref="B460" authorId="0" shapeId="0" xr:uid="{00000000-0006-0000-0200-000036010000}">
      <text>
        <r>
          <rPr>
            <sz val="10"/>
            <color rgb="FF000000"/>
            <rFont val="Arial"/>
            <family val="2"/>
          </rPr>
          <t>Aquellas características propias de PNN, que le facilitan o favorecen el logro de los objetivos del plan Estrategico institucional y de los procesos .(ventajas competitivas)</t>
        </r>
      </text>
    </comment>
    <comment ref="C460" authorId="0" shapeId="0" xr:uid="{00000000-0006-0000-0200-000037010000}">
      <text>
        <r>
          <rPr>
            <sz val="10"/>
            <color rgb="FF000000"/>
            <rFont val="Arial"/>
            <family val="2"/>
          </rPr>
          <t>Aquellas características propias de PNN, que constituyen obstáculos internos al logro de los objetivos del plan Estratégico institucional y de los proceso.</t>
        </r>
      </text>
    </comment>
    <comment ref="A461" authorId="0" shapeId="0" xr:uid="{00000000-0006-0000-0200-000038010000}">
      <text>
        <r>
          <rPr>
            <sz val="10"/>
            <color rgb="FF000000"/>
            <rFont val="Arial"/>
            <family val="2"/>
          </rPr>
          <t>Competencia del personal, disponibilidad del personal, seguridad y salud ocupacional.</t>
        </r>
      </text>
    </comment>
    <comment ref="A462" authorId="0" shapeId="0" xr:uid="{00000000-0006-0000-0200-000039010000}">
      <text>
        <r>
          <rPr>
            <sz val="10"/>
            <color rgb="FF000000"/>
            <rFont val="Arial"/>
            <family val="2"/>
          </rPr>
          <t xml:space="preserve">Capacidad, diseño, ejecución, proveedores, entradas, salidas, gestión del conocimiento dentro de la entidad. </t>
        </r>
      </text>
    </comment>
    <comment ref="A463" authorId="0" shapeId="0" xr:uid="{00000000-0006-0000-0200-00003A010000}">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464" authorId="0" shapeId="0" xr:uid="{00000000-0006-0000-0200-00003B010000}">
      <text>
        <r>
          <rPr>
            <sz val="10"/>
            <color rgb="FF000000"/>
            <rFont val="Arial"/>
            <family val="2"/>
          </rPr>
          <t>Lineamientos en cuanto a la planeación estratégica de la entidad, estructura organizacional, seguimiento de las metas y objetivos institucionales, informes de gestión.</t>
        </r>
      </text>
    </comment>
    <comment ref="A465" authorId="0" shapeId="0" xr:uid="{00000000-0006-0000-0200-00003C010000}">
      <text>
        <r>
          <rPr>
            <sz val="10"/>
            <color rgb="FF000000"/>
            <rFont val="Arial"/>
            <family val="2"/>
          </rPr>
          <t>Canales utilizados y su efectividad, flujo de información necesaria para el desarrollo de las operaciones.</t>
        </r>
      </text>
    </comment>
    <comment ref="A466" authorId="0" shapeId="0" xr:uid="{00000000-0006-0000-0200-00003D010000}">
      <text>
        <r>
          <rPr>
            <sz val="10"/>
            <color rgb="FF000000"/>
            <rFont val="Arial"/>
            <family val="2"/>
          </rPr>
          <t xml:space="preserve">Presupuesto de funcionamiento, recursos de inversión, infraestructura, capacidad instalada. </t>
        </r>
      </text>
    </comment>
    <comment ref="A467" authorId="0" shapeId="0" xr:uid="{00000000-0006-0000-0200-00003E010000}">
      <text>
        <r>
          <rPr>
            <sz val="10"/>
            <color rgb="FF000000"/>
            <rFont val="Arial"/>
            <family val="2"/>
          </rPr>
          <t>Otro Factor interno no identificado en el listado pero que puede estar presente en el contexto.</t>
        </r>
      </text>
    </comment>
    <comment ref="B469" authorId="0" shapeId="0" xr:uid="{00000000-0006-0000-0200-00003F010000}">
      <text>
        <r>
          <rPr>
            <sz val="10"/>
            <color rgb="FF000000"/>
            <rFont val="Arial"/>
            <family val="2"/>
          </rPr>
          <t>Aquellas características propias de PNN, que le facilitan o favorecen el logro de los objetivos del plan Estrategico institucional y de los procesos .(ventajas competitivas)</t>
        </r>
      </text>
    </comment>
    <comment ref="C469" authorId="0" shapeId="0" xr:uid="{00000000-0006-0000-0200-000040010000}">
      <text>
        <r>
          <rPr>
            <sz val="10"/>
            <color rgb="FF000000"/>
            <rFont val="Arial"/>
            <family val="2"/>
          </rPr>
          <t>Aquellas características propias de PNN, que constituyen obstáculos internos al logro de los objetivos del plan Estratégico institucional y de los proceso.</t>
        </r>
      </text>
    </comment>
    <comment ref="A470" authorId="0" shapeId="0" xr:uid="{00000000-0006-0000-0200-000041010000}">
      <text>
        <r>
          <rPr>
            <sz val="10"/>
            <color rgb="FF000000"/>
            <rFont val="Arial"/>
            <family val="2"/>
          </rPr>
          <t xml:space="preserve">Claridad en la descripción del alcance y objetivo del proceso. 
</t>
        </r>
      </text>
    </comment>
    <comment ref="A471" authorId="0" shapeId="0" xr:uid="{00000000-0006-0000-0200-000042010000}">
      <text>
        <r>
          <rPr>
            <sz val="10"/>
            <color rgb="FF000000"/>
            <rFont val="Arial"/>
            <family val="2"/>
          </rPr>
          <t xml:space="preserve">Relación precisa con otros procesos en cuanto a insumos, proveedores, productos, usuarios o clientes. </t>
        </r>
      </text>
    </comment>
    <comment ref="A472" authorId="0" shapeId="0" xr:uid="{00000000-0006-0000-0200-000043010000}">
      <text>
        <r>
          <rPr>
            <sz val="10"/>
            <color rgb="FF000000"/>
            <rFont val="Arial"/>
            <family val="2"/>
          </rPr>
          <t xml:space="preserve">Procesos que determinan lineamientos necesarios para el desarrollo de todos los procesos de la entidad. </t>
        </r>
      </text>
    </comment>
    <comment ref="A473" authorId="0" shapeId="0" xr:uid="{00000000-0006-0000-0200-000044010000}">
      <text>
        <r>
          <rPr>
            <sz val="10"/>
            <color rgb="FF000000"/>
            <rFont val="Arial"/>
            <family val="2"/>
          </rPr>
          <t xml:space="preserve">Pertinencia en los procedimientos que desarrollan los procesos. </t>
        </r>
      </text>
    </comment>
    <comment ref="A474" authorId="0" shapeId="0" xr:uid="{00000000-0006-0000-0200-000045010000}">
      <text>
        <r>
          <rPr>
            <sz val="10"/>
            <color rgb="FF000000"/>
            <rFont val="Arial"/>
            <family val="2"/>
          </rPr>
          <t xml:space="preserve">Grado de autoridad y responsabilidad de los funcionarios frente al proceso. 
</t>
        </r>
      </text>
    </comment>
    <comment ref="A475" authorId="0" shapeId="0" xr:uid="{00000000-0006-0000-0200-000046010000}">
      <text>
        <r>
          <rPr>
            <sz val="10"/>
            <color rgb="FF000000"/>
            <rFont val="Arial"/>
            <family val="2"/>
          </rPr>
          <t xml:space="preserve">Efectividad en los flujos de información determinados en la interacción de los procesos. </t>
        </r>
      </text>
    </comment>
    <comment ref="A476" authorId="1" shapeId="0" xr:uid="{00000000-0006-0000-0200-000047010000}">
      <text>
        <r>
          <rPr>
            <sz val="10"/>
            <color rgb="FF000000"/>
            <rFont val="Arial"/>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477" authorId="0" shapeId="0" xr:uid="{00000000-0006-0000-0200-000048010000}">
      <text>
        <r>
          <rPr>
            <sz val="10"/>
            <color rgb="FF000000"/>
            <rFont val="Arial"/>
            <family val="2"/>
          </rPr>
          <t>Otro Factor interno no identificado en el listado pero que puede estar presente en el contexto.</t>
        </r>
      </text>
    </comment>
    <comment ref="B479" authorId="0" shapeId="0" xr:uid="{00000000-0006-0000-0200-000049010000}">
      <text>
        <r>
          <rPr>
            <sz val="10"/>
            <color rgb="FF000000"/>
            <rFont val="Arial"/>
            <family val="2"/>
          </rPr>
          <t>Son aquellas situaciones que se presentan en el entorno de PNN y que podrían favorecer el logro de los objetivos del Plan Estratégico Institucional y de los procesos.</t>
        </r>
      </text>
    </comment>
    <comment ref="C479" authorId="0" shapeId="0" xr:uid="{00000000-0006-0000-0200-00004A010000}">
      <text>
        <r>
          <rPr>
            <sz val="10"/>
            <color rgb="FF000000"/>
            <rFont val="Arial"/>
            <family val="2"/>
          </rPr>
          <t>Aquellas situaciones que se presentan en el entorno de PNN y que podrían afectar negativamente, las posibilidades de logro de los objetivos del Plan Estratégico Institucional y de los procesos</t>
        </r>
      </text>
    </comment>
    <comment ref="A480" authorId="0" shapeId="0" xr:uid="{00000000-0006-0000-0200-00004B010000}">
      <text>
        <r>
          <rPr>
            <sz val="10"/>
            <color rgb="FF000000"/>
            <rFont val="Arial"/>
            <family val="2"/>
          </rPr>
          <t xml:space="preserve">Disminución del presupuesto por prioridades del gobierno, austeridad del gastos, disponibilidad de capital, liquidez, mercados financieros, desempleo, competencia. </t>
        </r>
      </text>
    </comment>
    <comment ref="A481" authorId="0" shapeId="0" xr:uid="{00000000-0006-0000-0200-00004C010000}">
      <text>
        <r>
          <rPr>
            <sz val="10"/>
            <color rgb="FF000000"/>
            <rFont val="Arial"/>
            <family val="2"/>
          </rPr>
          <t>Cambio de gobierno, legislación, políticas públicas, regulación, falta de continuidad de los programas establecidos.</t>
        </r>
      </text>
    </comment>
    <comment ref="A482" authorId="0" shapeId="0" xr:uid="{00000000-0006-0000-0200-00004D010000}">
      <text>
        <r>
          <rPr>
            <sz val="10"/>
            <color rgb="FF000000"/>
            <rFont val="Arial"/>
            <family val="2"/>
          </rPr>
          <t xml:space="preserve">Normatividad externa (leyes, decretos, ordenanzas y acuerdos), cambios legales y normativos que pueden afectar la misión y visión de la entidad. </t>
        </r>
      </text>
    </comment>
    <comment ref="A483" authorId="0" shapeId="0" xr:uid="{00000000-0006-0000-0200-00004E010000}">
      <text>
        <r>
          <rPr>
            <sz val="10"/>
            <color rgb="FF000000"/>
            <rFont val="Arial"/>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484" authorId="0" shapeId="0" xr:uid="{00000000-0006-0000-0200-00004F010000}">
      <text>
        <r>
          <rPr>
            <sz val="10"/>
            <color rgb="FF000000"/>
            <rFont val="Arial"/>
            <family val="2"/>
          </rPr>
          <t xml:space="preserve">Avances en tecnología, acceso a sistemas de información externos, gobierno en línea. </t>
        </r>
      </text>
    </comment>
    <comment ref="A485" authorId="0" shapeId="0" xr:uid="{00000000-0006-0000-0200-000050010000}">
      <text>
        <r>
          <rPr>
            <sz val="10"/>
            <color rgb="FF000000"/>
            <rFont val="Arial"/>
            <family val="2"/>
          </rPr>
          <t>Emisiones y residuos, energía, catástrofes naturales, desarrollo sostenible.</t>
        </r>
      </text>
    </comment>
    <comment ref="A486" authorId="0" shapeId="0" xr:uid="{00000000-0006-0000-0200-000051010000}">
      <text>
        <r>
          <rPr>
            <sz val="10"/>
            <color rgb="FF000000"/>
            <rFont val="Arial"/>
            <family val="2"/>
          </rPr>
          <t>Otro Factor interno no identificado en el listado pero que puede estar presente en el contexto.</t>
        </r>
      </text>
    </comment>
    <comment ref="A497" authorId="0" shapeId="0" xr:uid="{00000000-0006-0000-0200-000052010000}">
      <text>
        <r>
          <rPr>
            <sz val="10"/>
            <color rgb="FF000000"/>
            <rFont val="Arial"/>
            <family val="2"/>
          </rPr>
          <t xml:space="preserve">Diligencie la DT Y AP
</t>
        </r>
        <r>
          <rPr>
            <sz val="10"/>
            <color rgb="FF000000"/>
            <rFont val="Arial"/>
            <family val="2"/>
          </rPr>
          <t xml:space="preserve">	-Nohora Isabel</t>
        </r>
      </text>
    </comment>
    <comment ref="B497" authorId="0" shapeId="0" xr:uid="{00000000-0006-0000-0200-000053010000}">
      <text>
        <r>
          <rPr>
            <sz val="10"/>
            <color rgb="FF000000"/>
            <rFont val="Arial"/>
            <family val="2"/>
          </rPr>
          <t>Diligencia solo para las DT y AP</t>
        </r>
      </text>
    </comment>
    <comment ref="B500" authorId="0" shapeId="0" xr:uid="{00000000-0006-0000-0200-000054010000}">
      <text>
        <r>
          <rPr>
            <sz val="10"/>
            <color rgb="FF000000"/>
            <rFont val="Arial"/>
            <family val="2"/>
          </rPr>
          <t>Aquellas características propias de PNN, que le facilitan o favorecen el logro de los objetivos del plan Estrategico institucional y de los procesos .(ventajas competitivas)</t>
        </r>
      </text>
    </comment>
    <comment ref="C500" authorId="0" shapeId="0" xr:uid="{00000000-0006-0000-0200-000055010000}">
      <text>
        <r>
          <rPr>
            <sz val="10"/>
            <color rgb="FF000000"/>
            <rFont val="Arial"/>
            <family val="2"/>
          </rPr>
          <t>Aquellas características propias de PNN, que constituyen obstáculos internos al logro de los objetivos del plan Estratégico institucional y de los proceso.</t>
        </r>
      </text>
    </comment>
    <comment ref="A501" authorId="0" shapeId="0" xr:uid="{00000000-0006-0000-0200-000056010000}">
      <text>
        <r>
          <rPr>
            <sz val="10"/>
            <color rgb="FF000000"/>
            <rFont val="Arial"/>
            <family val="2"/>
          </rPr>
          <t>Competencia del personal, disponibilidad del personal, seguridad y salud ocupacional.</t>
        </r>
      </text>
    </comment>
    <comment ref="A502" authorId="0" shapeId="0" xr:uid="{00000000-0006-0000-0200-000057010000}">
      <text>
        <r>
          <rPr>
            <sz val="10"/>
            <color rgb="FF000000"/>
            <rFont val="Arial"/>
            <family val="2"/>
          </rPr>
          <t xml:space="preserve">Capacidad, diseño, ejecución, proveedores, entradas, salidas, gestión del conocimiento dentro de la entidad. </t>
        </r>
      </text>
    </comment>
    <comment ref="A503" authorId="0" shapeId="0" xr:uid="{00000000-0006-0000-0200-000058010000}">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504" authorId="0" shapeId="0" xr:uid="{00000000-0006-0000-0200-000059010000}">
      <text>
        <r>
          <rPr>
            <sz val="10"/>
            <color rgb="FF000000"/>
            <rFont val="Arial"/>
            <family val="2"/>
          </rPr>
          <t>Lineamientos en cuanto a la planeación estratégica de la entidad, estructura organizacional, seguimiento de las metas y objetivos institucionales, informes de gestión.</t>
        </r>
      </text>
    </comment>
    <comment ref="A505" authorId="0" shapeId="0" xr:uid="{00000000-0006-0000-0200-00005A010000}">
      <text>
        <r>
          <rPr>
            <sz val="10"/>
            <color rgb="FF000000"/>
            <rFont val="Arial"/>
            <family val="2"/>
          </rPr>
          <t>Canales utilizados y su efectividad, flujo de información necesaria para el desarrollo de las operaciones.</t>
        </r>
      </text>
    </comment>
    <comment ref="A506" authorId="0" shapeId="0" xr:uid="{00000000-0006-0000-0200-00005B010000}">
      <text>
        <r>
          <rPr>
            <sz val="10"/>
            <color rgb="FF000000"/>
            <rFont val="Arial"/>
            <family val="2"/>
          </rPr>
          <t xml:space="preserve">Presupuesto de funcionamiento, recursos de inversión, infraestructura, capacidad instalada. </t>
        </r>
      </text>
    </comment>
    <comment ref="A507" authorId="0" shapeId="0" xr:uid="{00000000-0006-0000-0200-00005C010000}">
      <text>
        <r>
          <rPr>
            <sz val="10"/>
            <color rgb="FF000000"/>
            <rFont val="Arial"/>
            <family val="2"/>
          </rPr>
          <t>Otro Factor interno no identificado en el listado pero que puede estar presente en el contexto.</t>
        </r>
      </text>
    </comment>
    <comment ref="B509" authorId="0" shapeId="0" xr:uid="{00000000-0006-0000-0200-00005D010000}">
      <text>
        <r>
          <rPr>
            <sz val="10"/>
            <color rgb="FF000000"/>
            <rFont val="Arial"/>
            <family val="2"/>
          </rPr>
          <t>Aquellas características propias de PNN, que le facilitan o favorecen el logro de los objetivos del plan Estrategico institucional y de los procesos .(ventajas competitivas)</t>
        </r>
      </text>
    </comment>
    <comment ref="C509" authorId="0" shapeId="0" xr:uid="{00000000-0006-0000-0200-00005E010000}">
      <text>
        <r>
          <rPr>
            <sz val="10"/>
            <color rgb="FF000000"/>
            <rFont val="Arial"/>
            <family val="2"/>
          </rPr>
          <t>Aquellas características propias de PNN, que constituyen obstáculos internos al logro de los objetivos del plan Estratégico institucional y de los proceso.</t>
        </r>
      </text>
    </comment>
    <comment ref="A510" authorId="0" shapeId="0" xr:uid="{00000000-0006-0000-0200-00005F010000}">
      <text>
        <r>
          <rPr>
            <sz val="10"/>
            <color rgb="FF000000"/>
            <rFont val="Arial"/>
            <family val="2"/>
          </rPr>
          <t xml:space="preserve">Claridad en la descripción del alcance y objetivo del proceso. 
</t>
        </r>
      </text>
    </comment>
    <comment ref="A511" authorId="0" shapeId="0" xr:uid="{00000000-0006-0000-0200-000060010000}">
      <text>
        <r>
          <rPr>
            <sz val="10"/>
            <color rgb="FF000000"/>
            <rFont val="Arial"/>
            <family val="2"/>
          </rPr>
          <t xml:space="preserve">Relación precisa con otros procesos en cuanto a insumos, proveedores, productos, usuarios o clientes. </t>
        </r>
      </text>
    </comment>
    <comment ref="A512" authorId="0" shapeId="0" xr:uid="{00000000-0006-0000-0200-000061010000}">
      <text>
        <r>
          <rPr>
            <sz val="10"/>
            <color rgb="FF000000"/>
            <rFont val="Arial"/>
            <family val="2"/>
          </rPr>
          <t xml:space="preserve">Procesos que determinan lineamientos necesarios para el desarrollo de todos los procesos de la entidad. </t>
        </r>
      </text>
    </comment>
    <comment ref="A513" authorId="0" shapeId="0" xr:uid="{00000000-0006-0000-0200-000062010000}">
      <text>
        <r>
          <rPr>
            <sz val="10"/>
            <color rgb="FF000000"/>
            <rFont val="Arial"/>
            <family val="2"/>
          </rPr>
          <t xml:space="preserve">Pertinencia en los procedimientos que desarrollan los procesos. </t>
        </r>
      </text>
    </comment>
    <comment ref="A514" authorId="0" shapeId="0" xr:uid="{00000000-0006-0000-0200-000063010000}">
      <text>
        <r>
          <rPr>
            <sz val="10"/>
            <color rgb="FF000000"/>
            <rFont val="Arial"/>
            <family val="2"/>
          </rPr>
          <t xml:space="preserve">Grado de autoridad y responsabilidad de los funcionarios frente al proceso. 
</t>
        </r>
      </text>
    </comment>
    <comment ref="A515" authorId="0" shapeId="0" xr:uid="{00000000-0006-0000-0200-000064010000}">
      <text>
        <r>
          <rPr>
            <sz val="10"/>
            <color rgb="FF000000"/>
            <rFont val="Arial"/>
            <family val="2"/>
          </rPr>
          <t xml:space="preserve">Efectividad en los flujos de información determinados en la interacción de los procesos. </t>
        </r>
      </text>
    </comment>
    <comment ref="A516" authorId="1" shapeId="0" xr:uid="{00000000-0006-0000-0200-000065010000}">
      <text>
        <r>
          <rPr>
            <sz val="10"/>
            <color rgb="FF000000"/>
            <rFont val="Arial"/>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517" authorId="0" shapeId="0" xr:uid="{00000000-0006-0000-0200-000066010000}">
      <text>
        <r>
          <rPr>
            <sz val="10"/>
            <color rgb="FF000000"/>
            <rFont val="Arial"/>
            <family val="2"/>
          </rPr>
          <t>Otro Factor interno no identificado en el listado pero que puede estar presente en el contexto.</t>
        </r>
      </text>
    </comment>
    <comment ref="B519" authorId="0" shapeId="0" xr:uid="{00000000-0006-0000-0200-000067010000}">
      <text>
        <r>
          <rPr>
            <sz val="10"/>
            <color rgb="FF000000"/>
            <rFont val="Arial"/>
            <family val="2"/>
          </rPr>
          <t>Son aquellas situaciones que se presentan en el entorno de PNN y que podrían favorecer el logro de los objetivos del Plan Estratégico Institucional y de los procesos.</t>
        </r>
      </text>
    </comment>
    <comment ref="C519" authorId="0" shapeId="0" xr:uid="{00000000-0006-0000-0200-000068010000}">
      <text>
        <r>
          <rPr>
            <sz val="10"/>
            <color rgb="FF000000"/>
            <rFont val="Arial"/>
            <family val="2"/>
          </rPr>
          <t>Aquellas situaciones que se presentan en el entorno de PNN y que podrían afectar negativamente, las posibilidades de logro de los objetivos del Plan Estratégico Institucional y de los procesos</t>
        </r>
      </text>
    </comment>
    <comment ref="A520" authorId="0" shapeId="0" xr:uid="{00000000-0006-0000-0200-000069010000}">
      <text>
        <r>
          <rPr>
            <sz val="10"/>
            <color rgb="FF000000"/>
            <rFont val="Arial"/>
            <family val="2"/>
          </rPr>
          <t xml:space="preserve">Disminución del presupuesto por prioridades del gobierno, austeridad del gastos, disponibilidad de capital, liquidez, mercados financieros, desempleo, competencia. </t>
        </r>
      </text>
    </comment>
    <comment ref="A521" authorId="0" shapeId="0" xr:uid="{00000000-0006-0000-0200-00006A010000}">
      <text>
        <r>
          <rPr>
            <sz val="10"/>
            <color rgb="FF000000"/>
            <rFont val="Arial"/>
            <family val="2"/>
          </rPr>
          <t>Cambio de gobierno, legislación, políticas públicas, regulación, falta de continuidad de los programas establecidos.</t>
        </r>
      </text>
    </comment>
    <comment ref="A522" authorId="0" shapeId="0" xr:uid="{00000000-0006-0000-0200-00006B010000}">
      <text>
        <r>
          <rPr>
            <sz val="10"/>
            <color rgb="FF000000"/>
            <rFont val="Arial"/>
            <family val="2"/>
          </rPr>
          <t xml:space="preserve">Normatividad externa (leyes, decretos, ordenanzas y acuerdos), cambios legales y normativos que pueden afectar la misión y visión de la entidad. </t>
        </r>
      </text>
    </comment>
    <comment ref="A523" authorId="0" shapeId="0" xr:uid="{00000000-0006-0000-0200-00006C010000}">
      <text>
        <r>
          <rPr>
            <sz val="10"/>
            <color rgb="FF000000"/>
            <rFont val="Arial"/>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524" authorId="0" shapeId="0" xr:uid="{00000000-0006-0000-0200-00006D010000}">
      <text>
        <r>
          <rPr>
            <sz val="10"/>
            <color rgb="FF000000"/>
            <rFont val="Arial"/>
            <family val="2"/>
          </rPr>
          <t xml:space="preserve">Avances en tecnología, acceso a sistemas de información externos, gobierno en línea. </t>
        </r>
      </text>
    </comment>
    <comment ref="A525" authorId="0" shapeId="0" xr:uid="{00000000-0006-0000-0200-00006E010000}">
      <text>
        <r>
          <rPr>
            <sz val="10"/>
            <color rgb="FF000000"/>
            <rFont val="Arial"/>
            <family val="2"/>
          </rPr>
          <t>Emisiones y residuos, energía, catástrofes naturales, desarrollo sostenible.</t>
        </r>
      </text>
    </comment>
    <comment ref="A526" authorId="0" shapeId="0" xr:uid="{00000000-0006-0000-0200-00006F010000}">
      <text>
        <r>
          <rPr>
            <sz val="10"/>
            <color rgb="FF000000"/>
            <rFont val="Arial"/>
            <family val="2"/>
          </rPr>
          <t>Otro Factor interno no identificado en el listado pero que puede estar presente en el contexto.</t>
        </r>
      </text>
    </comment>
    <comment ref="A537" authorId="0" shapeId="0" xr:uid="{00000000-0006-0000-0200-000070010000}">
      <text>
        <r>
          <rPr>
            <sz val="10"/>
            <color rgb="FF000000"/>
            <rFont val="Arial"/>
            <family val="2"/>
          </rPr>
          <t xml:space="preserve">Diligencie la DT Y AP
</t>
        </r>
        <r>
          <rPr>
            <sz val="10"/>
            <color rgb="FF000000"/>
            <rFont val="Arial"/>
            <family val="2"/>
          </rPr>
          <t xml:space="preserve">	-Nohora Isabel</t>
        </r>
      </text>
    </comment>
    <comment ref="B537" authorId="0" shapeId="0" xr:uid="{00000000-0006-0000-0200-000071010000}">
      <text>
        <r>
          <rPr>
            <sz val="10"/>
            <color rgb="FF000000"/>
            <rFont val="Arial"/>
            <family val="2"/>
          </rPr>
          <t>Diligencia solo para las DT y AP</t>
        </r>
      </text>
    </comment>
    <comment ref="B540" authorId="0" shapeId="0" xr:uid="{00000000-0006-0000-0200-000072010000}">
      <text>
        <r>
          <rPr>
            <sz val="10"/>
            <color rgb="FF000000"/>
            <rFont val="Arial"/>
            <family val="2"/>
          </rPr>
          <t>Aquellas características propias de PNN, que le facilitan o favorecen el logro de los objetivos del plan Estrategico institucional y de los procesos .(ventajas competitivas)</t>
        </r>
      </text>
    </comment>
    <comment ref="C540" authorId="0" shapeId="0" xr:uid="{00000000-0006-0000-0200-000073010000}">
      <text>
        <r>
          <rPr>
            <sz val="10"/>
            <color rgb="FF000000"/>
            <rFont val="Arial"/>
            <family val="2"/>
          </rPr>
          <t>Aquellas características propias de PNN, que constituyen obstáculos internos al logro de los objetivos del plan Estratégico institucional y de los proceso.</t>
        </r>
      </text>
    </comment>
    <comment ref="A541" authorId="0" shapeId="0" xr:uid="{00000000-0006-0000-0200-000074010000}">
      <text>
        <r>
          <rPr>
            <sz val="10"/>
            <color rgb="FF000000"/>
            <rFont val="Arial"/>
            <family val="2"/>
          </rPr>
          <t>Competencia del personal, disponibilidad del personal, seguridad y salud ocupacional.</t>
        </r>
      </text>
    </comment>
    <comment ref="A542" authorId="0" shapeId="0" xr:uid="{00000000-0006-0000-0200-000075010000}">
      <text>
        <r>
          <rPr>
            <sz val="10"/>
            <color rgb="FF000000"/>
            <rFont val="Arial"/>
            <family val="2"/>
          </rPr>
          <t xml:space="preserve">Capacidad, diseño, ejecución, proveedores, entradas, salidas, gestión del conocimiento dentro de la entidad. </t>
        </r>
      </text>
    </comment>
    <comment ref="A543" authorId="0" shapeId="0" xr:uid="{00000000-0006-0000-0200-000076010000}">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544" authorId="0" shapeId="0" xr:uid="{00000000-0006-0000-0200-000077010000}">
      <text>
        <r>
          <rPr>
            <sz val="10"/>
            <color rgb="FF000000"/>
            <rFont val="Arial"/>
            <family val="2"/>
          </rPr>
          <t>Lineamientos en cuanto a la planeación estratégica de la entidad, estructura organizacional, seguimiento de las metas y objetivos institucionales, informes de gestión.</t>
        </r>
      </text>
    </comment>
    <comment ref="A545" authorId="0" shapeId="0" xr:uid="{00000000-0006-0000-0200-000078010000}">
      <text>
        <r>
          <rPr>
            <sz val="10"/>
            <color rgb="FF000000"/>
            <rFont val="Arial"/>
            <family val="2"/>
          </rPr>
          <t>Canales utilizados y su efectividad, flujo de información necesaria para el desarrollo de las operaciones.</t>
        </r>
      </text>
    </comment>
    <comment ref="A546" authorId="0" shapeId="0" xr:uid="{00000000-0006-0000-0200-000079010000}">
      <text>
        <r>
          <rPr>
            <sz val="10"/>
            <color rgb="FF000000"/>
            <rFont val="Arial"/>
            <family val="2"/>
          </rPr>
          <t xml:space="preserve">Presupuesto de funcionamiento, recursos de inversión, infraestructura, capacidad instalada. </t>
        </r>
      </text>
    </comment>
    <comment ref="A547" authorId="0" shapeId="0" xr:uid="{00000000-0006-0000-0200-00007A010000}">
      <text>
        <r>
          <rPr>
            <sz val="10"/>
            <color rgb="FF000000"/>
            <rFont val="Arial"/>
            <family val="2"/>
          </rPr>
          <t>Otro Factor interno no identificado en el listado pero que puede estar presente en el contexto.</t>
        </r>
      </text>
    </comment>
    <comment ref="B549" authorId="0" shapeId="0" xr:uid="{00000000-0006-0000-0200-00007B010000}">
      <text>
        <r>
          <rPr>
            <sz val="10"/>
            <color rgb="FF000000"/>
            <rFont val="Arial"/>
            <family val="2"/>
          </rPr>
          <t>Aquellas características propias de PNN, que le facilitan o favorecen el logro de los objetivos del plan Estrategico institucional y de los procesos .(ventajas competitivas)</t>
        </r>
      </text>
    </comment>
    <comment ref="C549" authorId="0" shapeId="0" xr:uid="{00000000-0006-0000-0200-00007C010000}">
      <text>
        <r>
          <rPr>
            <sz val="10"/>
            <color rgb="FF000000"/>
            <rFont val="Arial"/>
            <family val="2"/>
          </rPr>
          <t>Aquellas características propias de PNN, que constituyen obstáculos internos al logro de los objetivos del plan Estratégico institucional y de los proceso.</t>
        </r>
      </text>
    </comment>
    <comment ref="A550" authorId="0" shapeId="0" xr:uid="{00000000-0006-0000-0200-00007D010000}">
      <text>
        <r>
          <rPr>
            <sz val="10"/>
            <color rgb="FF000000"/>
            <rFont val="Arial"/>
            <family val="2"/>
          </rPr>
          <t xml:space="preserve">Claridad en la descripción del alcance y objetivo del proceso. 
</t>
        </r>
      </text>
    </comment>
    <comment ref="A551" authorId="0" shapeId="0" xr:uid="{00000000-0006-0000-0200-00007E010000}">
      <text>
        <r>
          <rPr>
            <sz val="10"/>
            <color rgb="FF000000"/>
            <rFont val="Arial"/>
            <family val="2"/>
          </rPr>
          <t xml:space="preserve">Relación precisa con otros procesos en cuanto a insumos, proveedores, productos, usuarios o clientes. </t>
        </r>
      </text>
    </comment>
    <comment ref="A552" authorId="0" shapeId="0" xr:uid="{00000000-0006-0000-0200-00007F010000}">
      <text>
        <r>
          <rPr>
            <sz val="10"/>
            <color rgb="FF000000"/>
            <rFont val="Arial"/>
            <family val="2"/>
          </rPr>
          <t xml:space="preserve">Procesos que determinan lineamientos necesarios para el desarrollo de todos los procesos de la entidad. </t>
        </r>
      </text>
    </comment>
    <comment ref="A553" authorId="0" shapeId="0" xr:uid="{00000000-0006-0000-0200-000080010000}">
      <text>
        <r>
          <rPr>
            <sz val="10"/>
            <color rgb="FF000000"/>
            <rFont val="Arial"/>
            <family val="2"/>
          </rPr>
          <t xml:space="preserve">Pertinencia en los procedimientos que desarrollan los procesos. </t>
        </r>
      </text>
    </comment>
    <comment ref="A554" authorId="0" shapeId="0" xr:uid="{00000000-0006-0000-0200-000081010000}">
      <text>
        <r>
          <rPr>
            <sz val="10"/>
            <color rgb="FF000000"/>
            <rFont val="Arial"/>
            <family val="2"/>
          </rPr>
          <t xml:space="preserve">Grado de autoridad y responsabilidad de los funcionarios frente al proceso. 
</t>
        </r>
      </text>
    </comment>
    <comment ref="A555" authorId="0" shapeId="0" xr:uid="{00000000-0006-0000-0200-000082010000}">
      <text>
        <r>
          <rPr>
            <sz val="10"/>
            <color rgb="FF000000"/>
            <rFont val="Arial"/>
            <family val="2"/>
          </rPr>
          <t xml:space="preserve">Efectividad en los flujos de información determinados en la interacción de los procesos. </t>
        </r>
      </text>
    </comment>
    <comment ref="A556" authorId="1" shapeId="0" xr:uid="{00000000-0006-0000-0200-000083010000}">
      <text>
        <r>
          <rPr>
            <sz val="10"/>
            <color rgb="FF000000"/>
            <rFont val="Arial"/>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557" authorId="0" shapeId="0" xr:uid="{00000000-0006-0000-0200-000084010000}">
      <text>
        <r>
          <rPr>
            <sz val="10"/>
            <color rgb="FF000000"/>
            <rFont val="Arial"/>
            <family val="2"/>
          </rPr>
          <t>Otro Factor interno no identificado en el listado pero que puede estar presente en el contexto.</t>
        </r>
      </text>
    </comment>
    <comment ref="B559" authorId="0" shapeId="0" xr:uid="{00000000-0006-0000-0200-000085010000}">
      <text>
        <r>
          <rPr>
            <sz val="10"/>
            <color rgb="FF000000"/>
            <rFont val="Arial"/>
            <family val="2"/>
          </rPr>
          <t>Son aquellas situaciones que se presentan en el entorno de PNN y que podrían favorecer el logro de los objetivos del Plan Estratégico Institucional y de los procesos.</t>
        </r>
      </text>
    </comment>
    <comment ref="C559" authorId="0" shapeId="0" xr:uid="{00000000-0006-0000-0200-000086010000}">
      <text>
        <r>
          <rPr>
            <sz val="10"/>
            <color rgb="FF000000"/>
            <rFont val="Arial"/>
            <family val="2"/>
          </rPr>
          <t>Aquellas situaciones que se presentan en el entorno de PNN y que podrían afectar negativamente, las posibilidades de logro de los objetivos del Plan Estratégico Institucional y de los procesos</t>
        </r>
      </text>
    </comment>
    <comment ref="A560" authorId="0" shapeId="0" xr:uid="{00000000-0006-0000-0200-000087010000}">
      <text>
        <r>
          <rPr>
            <sz val="10"/>
            <color rgb="FF000000"/>
            <rFont val="Arial"/>
            <family val="2"/>
          </rPr>
          <t xml:space="preserve">Disminución del presupuesto por prioridades del gobierno, austeridad del gastos, disponibilidad de capital, liquidez, mercados financieros, desempleo, competencia. </t>
        </r>
      </text>
    </comment>
    <comment ref="A561" authorId="0" shapeId="0" xr:uid="{00000000-0006-0000-0200-000088010000}">
      <text>
        <r>
          <rPr>
            <sz val="10"/>
            <color rgb="FF000000"/>
            <rFont val="Arial"/>
            <family val="2"/>
          </rPr>
          <t>Cambio de gobierno, legislación, políticas públicas, regulación, falta de continuidad de los programas establecidos.</t>
        </r>
      </text>
    </comment>
    <comment ref="A562" authorId="0" shapeId="0" xr:uid="{00000000-0006-0000-0200-000089010000}">
      <text>
        <r>
          <rPr>
            <sz val="10"/>
            <color rgb="FF000000"/>
            <rFont val="Arial"/>
            <family val="2"/>
          </rPr>
          <t xml:space="preserve">Normatividad externa (leyes, decretos, ordenanzas y acuerdos), cambios legales y normativos que pueden afectar la misión y visión de la entidad. </t>
        </r>
      </text>
    </comment>
    <comment ref="A563" authorId="0" shapeId="0" xr:uid="{00000000-0006-0000-0200-00008A010000}">
      <text>
        <r>
          <rPr>
            <sz val="10"/>
            <color rgb="FF000000"/>
            <rFont val="Arial"/>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564" authorId="0" shapeId="0" xr:uid="{00000000-0006-0000-0200-00008B010000}">
      <text>
        <r>
          <rPr>
            <sz val="10"/>
            <color rgb="FF000000"/>
            <rFont val="Arial"/>
            <family val="2"/>
          </rPr>
          <t xml:space="preserve">Avances en tecnología, acceso a sistemas de información externos, gobierno en línea. </t>
        </r>
      </text>
    </comment>
    <comment ref="A565" authorId="0" shapeId="0" xr:uid="{00000000-0006-0000-0200-00008C010000}">
      <text>
        <r>
          <rPr>
            <sz val="10"/>
            <color rgb="FF000000"/>
            <rFont val="Arial"/>
            <family val="2"/>
          </rPr>
          <t>Emisiones y residuos, energía, catástrofes naturales, desarrollo sostenible.</t>
        </r>
      </text>
    </comment>
    <comment ref="A566" authorId="0" shapeId="0" xr:uid="{00000000-0006-0000-0200-00008D010000}">
      <text>
        <r>
          <rPr>
            <sz val="10"/>
            <color rgb="FF000000"/>
            <rFont val="Arial"/>
            <family val="2"/>
          </rPr>
          <t>Otro Factor interno no identificado en el listado pero que puede estar presente en el contexto.</t>
        </r>
      </text>
    </comment>
    <comment ref="A573" authorId="0" shapeId="0" xr:uid="{00000000-0006-0000-0200-00008E010000}">
      <text>
        <r>
          <rPr>
            <sz val="10"/>
            <color rgb="FF000000"/>
            <rFont val="Arial"/>
            <family val="2"/>
          </rPr>
          <t xml:space="preserve">Seleccione el proceso. Aplica para el nivel central
</t>
        </r>
        <r>
          <rPr>
            <sz val="10"/>
            <color rgb="FF000000"/>
            <rFont val="Arial"/>
            <family val="2"/>
          </rPr>
          <t xml:space="preserve">	-Nohora Isabel</t>
        </r>
      </text>
    </comment>
    <comment ref="B573" authorId="0" shapeId="0" xr:uid="{00000000-0006-0000-0200-00008F010000}">
      <text>
        <r>
          <rPr>
            <sz val="10"/>
            <color rgb="FF000000"/>
            <rFont val="Arial"/>
            <family val="2"/>
          </rPr>
          <t>Selección del proceso para análisis del contexto.</t>
        </r>
      </text>
    </comment>
    <comment ref="A577" authorId="0" shapeId="0" xr:uid="{00000000-0006-0000-0200-000090010000}">
      <text>
        <r>
          <rPr>
            <sz val="10"/>
            <color rgb="FF000000"/>
            <rFont val="Arial"/>
            <family val="2"/>
          </rPr>
          <t xml:space="preserve">Diligencie la DT Y AP
</t>
        </r>
        <r>
          <rPr>
            <sz val="10"/>
            <color rgb="FF000000"/>
            <rFont val="Arial"/>
            <family val="2"/>
          </rPr>
          <t xml:space="preserve">	-Nohora Isabel</t>
        </r>
      </text>
    </comment>
    <comment ref="B577" authorId="0" shapeId="0" xr:uid="{00000000-0006-0000-0200-000091010000}">
      <text>
        <r>
          <rPr>
            <sz val="10"/>
            <color rgb="FF000000"/>
            <rFont val="Arial"/>
            <family val="2"/>
          </rPr>
          <t>Diligencia solo para las DT y AP</t>
        </r>
      </text>
    </comment>
    <comment ref="B580" authorId="0" shapeId="0" xr:uid="{00000000-0006-0000-0200-000092010000}">
      <text>
        <r>
          <rPr>
            <sz val="10"/>
            <color rgb="FF000000"/>
            <rFont val="Arial"/>
            <family val="2"/>
          </rPr>
          <t>Aquellas características propias de PNN, que le facilitan o favorecen el logro de los objetivos del plan Estratégico institucional y de los procesos .(ventajas competitivas)</t>
        </r>
      </text>
    </comment>
    <comment ref="C580" authorId="0" shapeId="0" xr:uid="{00000000-0006-0000-0200-000093010000}">
      <text>
        <r>
          <rPr>
            <sz val="10"/>
            <color rgb="FF000000"/>
            <rFont val="Arial"/>
            <family val="2"/>
          </rPr>
          <t>Aquellas características propias de PNN, que constituyen obstáculos internos al logro de los objetivos del plan Estratégico institucional y de los proceso.</t>
        </r>
      </text>
    </comment>
    <comment ref="A581" authorId="0" shapeId="0" xr:uid="{00000000-0006-0000-0200-000094010000}">
      <text>
        <r>
          <rPr>
            <sz val="10"/>
            <color rgb="FF000000"/>
            <rFont val="Arial"/>
            <family val="2"/>
          </rPr>
          <t>Competencia del personal, disponibilidad del personal, seguridad y salud ocupacional.</t>
        </r>
      </text>
    </comment>
    <comment ref="A582" authorId="0" shapeId="0" xr:uid="{00000000-0006-0000-0200-000095010000}">
      <text>
        <r>
          <rPr>
            <sz val="10"/>
            <color rgb="FF000000"/>
            <rFont val="Arial"/>
            <family val="2"/>
          </rPr>
          <t xml:space="preserve">Capacidad, diseño, ejecución, proveedores, entradas, salidas, gestión del conocimiento dentro de la entidad. </t>
        </r>
      </text>
    </comment>
    <comment ref="A583" authorId="0" shapeId="0" xr:uid="{00000000-0006-0000-0200-000096010000}">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584" authorId="0" shapeId="0" xr:uid="{00000000-0006-0000-0200-000097010000}">
      <text>
        <r>
          <rPr>
            <sz val="10"/>
            <color rgb="FF000000"/>
            <rFont val="Arial"/>
            <family val="2"/>
          </rPr>
          <t>Lineamientos en cuanto a la planeación estratégica de la entidad, estructura organizacional, seguimiento de las metas y objetivos institucionales, informes de gestión.</t>
        </r>
      </text>
    </comment>
    <comment ref="A585" authorId="0" shapeId="0" xr:uid="{00000000-0006-0000-0200-000098010000}">
      <text>
        <r>
          <rPr>
            <sz val="10"/>
            <color rgb="FF000000"/>
            <rFont val="Arial"/>
            <family val="2"/>
          </rPr>
          <t>Canales utilizados y su efectividad, flujo de información necesaria para el desarrollo de las operaciones.</t>
        </r>
      </text>
    </comment>
    <comment ref="A586" authorId="0" shapeId="0" xr:uid="{00000000-0006-0000-0200-000099010000}">
      <text>
        <r>
          <rPr>
            <sz val="10"/>
            <color rgb="FF000000"/>
            <rFont val="Arial"/>
            <family val="2"/>
          </rPr>
          <t xml:space="preserve">Presupuesto de funcionamiento, recursos de inversión, infraestructura, capacidad instalada. </t>
        </r>
      </text>
    </comment>
    <comment ref="A587" authorId="0" shapeId="0" xr:uid="{00000000-0006-0000-0200-00009A010000}">
      <text>
        <r>
          <rPr>
            <sz val="10"/>
            <color rgb="FF000000"/>
            <rFont val="Arial"/>
            <family val="2"/>
          </rPr>
          <t>Otro Factor interno no identificado en el listado pero que puede estar presente en el contexto.</t>
        </r>
      </text>
    </comment>
    <comment ref="B589" authorId="0" shapeId="0" xr:uid="{00000000-0006-0000-0200-00009B010000}">
      <text>
        <r>
          <rPr>
            <sz val="10"/>
            <color rgb="FF000000"/>
            <rFont val="Arial"/>
            <family val="2"/>
          </rPr>
          <t>Aquellas características propias de PNN, que le facilitan o favorecen el logro de los objetivos del plan Estratégico institucional y de los procesos .(ventajas competitivas)</t>
        </r>
      </text>
    </comment>
    <comment ref="C589" authorId="0" shapeId="0" xr:uid="{00000000-0006-0000-0200-00009C010000}">
      <text>
        <r>
          <rPr>
            <sz val="10"/>
            <color rgb="FF000000"/>
            <rFont val="Arial"/>
            <family val="2"/>
          </rPr>
          <t>Aquellas características propias de PNN, que constituyen obstáculos internos al logro de los objetivos del plan Estratégico institucional y de los proceso.</t>
        </r>
      </text>
    </comment>
    <comment ref="A590" authorId="0" shapeId="0" xr:uid="{00000000-0006-0000-0200-00009D010000}">
      <text>
        <r>
          <rPr>
            <sz val="10"/>
            <color rgb="FF000000"/>
            <rFont val="Arial"/>
            <family val="2"/>
          </rPr>
          <t xml:space="preserve">Claridad en la descripción del alcance y objetivo del proceso. 
</t>
        </r>
      </text>
    </comment>
    <comment ref="A591" authorId="0" shapeId="0" xr:uid="{00000000-0006-0000-0200-00009E010000}">
      <text>
        <r>
          <rPr>
            <sz val="10"/>
            <color rgb="FF000000"/>
            <rFont val="Arial"/>
            <family val="2"/>
          </rPr>
          <t xml:space="preserve">Relación precisa con otros procesos en cuanto a insumos, proveedores, productos, usuarios o clientes. </t>
        </r>
      </text>
    </comment>
    <comment ref="A592" authorId="0" shapeId="0" xr:uid="{00000000-0006-0000-0200-00009F010000}">
      <text>
        <r>
          <rPr>
            <sz val="10"/>
            <color rgb="FF000000"/>
            <rFont val="Arial"/>
            <family val="2"/>
          </rPr>
          <t xml:space="preserve">Procesos que determinan lineamientos necesarios para el desarrollo de todos los procesos de la entidad. </t>
        </r>
      </text>
    </comment>
    <comment ref="A593" authorId="0" shapeId="0" xr:uid="{00000000-0006-0000-0200-0000A0010000}">
      <text>
        <r>
          <rPr>
            <sz val="10"/>
            <color rgb="FF000000"/>
            <rFont val="Arial"/>
            <family val="2"/>
          </rPr>
          <t xml:space="preserve">Pertinencia en los procedimientos que desarrollan los procesos. </t>
        </r>
      </text>
    </comment>
    <comment ref="A594" authorId="0" shapeId="0" xr:uid="{00000000-0006-0000-0200-0000A1010000}">
      <text>
        <r>
          <rPr>
            <sz val="10"/>
            <color rgb="FF000000"/>
            <rFont val="Arial"/>
            <family val="2"/>
          </rPr>
          <t xml:space="preserve">Grado de autoridad y responsabilidad de los funcionarios frente al proceso. 
</t>
        </r>
      </text>
    </comment>
    <comment ref="A595" authorId="0" shapeId="0" xr:uid="{00000000-0006-0000-0200-0000A2010000}">
      <text>
        <r>
          <rPr>
            <sz val="10"/>
            <color rgb="FF000000"/>
            <rFont val="Arial"/>
            <family val="2"/>
          </rPr>
          <t xml:space="preserve">Efectividad en los flujos de información determinados en la interacción de los procesos. </t>
        </r>
      </text>
    </comment>
    <comment ref="A596" authorId="1" shapeId="0" xr:uid="{00000000-0006-0000-0200-0000A3010000}">
      <text>
        <r>
          <rPr>
            <sz val="10"/>
            <color rgb="FF000000"/>
            <rFont val="Arial"/>
            <family val="2"/>
          </rPr>
          <t>Información, aplicaciones, hardware entre otros, que se deben proteger para garantizar el funcionamiento interno de cada proceso, como de cara al ciudadano. Ver conceptos básicos relacionados con el riesgo de seguridad digital en el Instructivo vigente de administración de riesgos.</t>
        </r>
      </text>
    </comment>
    <comment ref="A597" authorId="0" shapeId="0" xr:uid="{00000000-0006-0000-0200-0000A4010000}">
      <text>
        <r>
          <rPr>
            <sz val="10"/>
            <color rgb="FF000000"/>
            <rFont val="Arial"/>
            <family val="2"/>
          </rPr>
          <t>Otro Factor interno no identificado en el listado pero que puede estar presente en el contexto.</t>
        </r>
      </text>
    </comment>
    <comment ref="B599" authorId="0" shapeId="0" xr:uid="{00000000-0006-0000-0200-0000A5010000}">
      <text>
        <r>
          <rPr>
            <sz val="10"/>
            <color rgb="FF000000"/>
            <rFont val="Arial"/>
            <family val="2"/>
          </rPr>
          <t>Son aquellas situaciones que se presentan en el entorno de PNN y que podrían favorecer el logro de los objetivos del Plan Estratégico Institucional y de los procesos.</t>
        </r>
      </text>
    </comment>
    <comment ref="C599" authorId="0" shapeId="0" xr:uid="{00000000-0006-0000-0200-0000A6010000}">
      <text>
        <r>
          <rPr>
            <sz val="10"/>
            <color rgb="FF000000"/>
            <rFont val="Arial"/>
            <family val="2"/>
          </rPr>
          <t>Aquellas situaciones que se presentan en el entorno de PNN y que podrían afectar negativamente, las posibilidades de logro de los objetivos del Plan Estratégico Institucional y de los procesos</t>
        </r>
      </text>
    </comment>
    <comment ref="A600" authorId="0" shapeId="0" xr:uid="{00000000-0006-0000-0200-0000A7010000}">
      <text>
        <r>
          <rPr>
            <sz val="10"/>
            <color rgb="FF000000"/>
            <rFont val="Arial"/>
            <family val="2"/>
          </rPr>
          <t xml:space="preserve">Disminución del presupuesto por prioridades del gobierno, austeridad del gastos, disponibilidad de capital, liquidez, mercados financieros, desempleo, competencia. </t>
        </r>
      </text>
    </comment>
    <comment ref="A601" authorId="0" shapeId="0" xr:uid="{00000000-0006-0000-0200-0000A8010000}">
      <text>
        <r>
          <rPr>
            <sz val="10"/>
            <color rgb="FF000000"/>
            <rFont val="Arial"/>
            <family val="2"/>
          </rPr>
          <t>Cambio de gobierno, legislación, políticas públicas, regulación, falta de continuidad de los programas establecidos.</t>
        </r>
      </text>
    </comment>
    <comment ref="A602" authorId="0" shapeId="0" xr:uid="{00000000-0006-0000-0200-0000A9010000}">
      <text>
        <r>
          <rPr>
            <sz val="10"/>
            <color rgb="FF000000"/>
            <rFont val="Arial"/>
            <family val="2"/>
          </rPr>
          <t xml:space="preserve">Normatividad externa (leyes, decretos, ordenanzas y acuerdos), cambios legales y normativos que pueden afectar la misión y visión de la entidad. </t>
        </r>
      </text>
    </comment>
    <comment ref="A603" authorId="0" shapeId="0" xr:uid="{00000000-0006-0000-0200-0000AA010000}">
      <text>
        <r>
          <rPr>
            <sz val="10"/>
            <color rgb="FF000000"/>
            <rFont val="Arial"/>
            <family val="2"/>
          </rPr>
          <t>Relacionamiento de la entidad con las partes interesadas: CARs, comunidades, entidades departamentales, municipales, ONGs, instituciones y grupos al margen de la demografía, responsabilidad social, orden público, también hace parte el orden público.</t>
        </r>
      </text>
    </comment>
    <comment ref="A604" authorId="0" shapeId="0" xr:uid="{00000000-0006-0000-0200-0000AB010000}">
      <text>
        <r>
          <rPr>
            <sz val="10"/>
            <color rgb="FF000000"/>
            <rFont val="Arial"/>
            <family val="2"/>
          </rPr>
          <t xml:space="preserve">Avances en tecnología, acceso a sistemas de información externos, gobierno en línea. </t>
        </r>
      </text>
    </comment>
    <comment ref="A605" authorId="0" shapeId="0" xr:uid="{00000000-0006-0000-0200-0000AC010000}">
      <text>
        <r>
          <rPr>
            <sz val="10"/>
            <color rgb="FF000000"/>
            <rFont val="Arial"/>
            <family val="2"/>
          </rPr>
          <t>Emisiones y residuos, energía, catástrofes naturales, desarrollo sostenible.</t>
        </r>
      </text>
    </comment>
    <comment ref="A606" authorId="0" shapeId="0" xr:uid="{00000000-0006-0000-0200-0000AD010000}">
      <text>
        <r>
          <rPr>
            <sz val="10"/>
            <color rgb="FF000000"/>
            <rFont val="Arial"/>
            <family val="2"/>
          </rPr>
          <t>Otro Factor interno no identificado en el listado pero que puede estar presente en el contexto.</t>
        </r>
      </text>
    </comment>
    <comment ref="A617" authorId="0" shapeId="0" xr:uid="{00000000-0006-0000-0200-0000CC010000}">
      <text>
        <r>
          <rPr>
            <sz val="10"/>
            <color rgb="FF000000"/>
            <rFont val="Arial"/>
            <family val="2"/>
          </rPr>
          <t xml:space="preserve">Diligencie la DT Y AP
</t>
        </r>
        <r>
          <rPr>
            <sz val="10"/>
            <color rgb="FF000000"/>
            <rFont val="Arial"/>
            <family val="2"/>
          </rPr>
          <t xml:space="preserve">	-Nohora Isabel</t>
        </r>
      </text>
    </comment>
    <comment ref="B617" authorId="0" shapeId="0" xr:uid="{00000000-0006-0000-0200-0000CD010000}">
      <text>
        <r>
          <rPr>
            <sz val="10"/>
            <color rgb="FF000000"/>
            <rFont val="Arial"/>
            <family val="2"/>
          </rPr>
          <t>Diligencia solo para las DT y AP</t>
        </r>
      </text>
    </comment>
    <comment ref="B620" authorId="0" shapeId="0" xr:uid="{00000000-0006-0000-0200-0000CE010000}">
      <text>
        <r>
          <rPr>
            <sz val="10"/>
            <color rgb="FF000000"/>
            <rFont val="Arial"/>
            <family val="2"/>
          </rPr>
          <t>Aquellas características propias de PNN, que le facilitan o favorecen el logro de los objetivos del plan Estrategico institucional y de los procesos .(ventajas competitivas)</t>
        </r>
      </text>
    </comment>
    <comment ref="C620" authorId="0" shapeId="0" xr:uid="{00000000-0006-0000-0200-0000CF010000}">
      <text>
        <r>
          <rPr>
            <sz val="10"/>
            <color rgb="FF000000"/>
            <rFont val="Arial"/>
            <family val="2"/>
          </rPr>
          <t>Aquellas características propias de PNN, que constituyen obstáculos internos al logro de los objetivos del plan Estratégico institucional y de los proceso.</t>
        </r>
      </text>
    </comment>
    <comment ref="A621" authorId="0" shapeId="0" xr:uid="{00000000-0006-0000-0200-0000D0010000}">
      <text>
        <r>
          <rPr>
            <sz val="10"/>
            <color rgb="FF000000"/>
            <rFont val="Arial"/>
            <family val="2"/>
          </rPr>
          <t>Competencia del personal, disponibilidad del personal, seguridad y salud ocupacional.</t>
        </r>
      </text>
    </comment>
    <comment ref="A622" authorId="0" shapeId="0" xr:uid="{00000000-0006-0000-0200-0000D1010000}">
      <text>
        <r>
          <rPr>
            <sz val="10"/>
            <color rgb="FF000000"/>
            <rFont val="Arial"/>
            <family val="2"/>
          </rPr>
          <t xml:space="preserve">Capacidad, diseño, ejecución, proveedores, entradas, salidas, gestión del conocimiento dentro de la entidad. </t>
        </r>
      </text>
    </comment>
    <comment ref="A623" authorId="0" shapeId="0" xr:uid="{00000000-0006-0000-0200-0000D2010000}">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624" authorId="0" shapeId="0" xr:uid="{00000000-0006-0000-0200-0000D3010000}">
      <text>
        <r>
          <rPr>
            <sz val="10"/>
            <color rgb="FF000000"/>
            <rFont val="Arial"/>
            <family val="2"/>
          </rPr>
          <t>Lineamientos en cuanto a la planeación estratégica de la entidad, estructura organizacional, seguimiento de las metas y objetivos institucionales, informes de gestión.</t>
        </r>
      </text>
    </comment>
    <comment ref="A625" authorId="0" shapeId="0" xr:uid="{00000000-0006-0000-0200-0000D4010000}">
      <text>
        <r>
          <rPr>
            <sz val="10"/>
            <color rgb="FF000000"/>
            <rFont val="Arial"/>
            <family val="2"/>
          </rPr>
          <t>Canales utilizados y su efectividad, flujo de información necesaria para el desarrollo de las operaciones.</t>
        </r>
      </text>
    </comment>
    <comment ref="A626" authorId="0" shapeId="0" xr:uid="{00000000-0006-0000-0200-0000D5010000}">
      <text>
        <r>
          <rPr>
            <sz val="10"/>
            <color rgb="FF000000"/>
            <rFont val="Arial"/>
            <family val="2"/>
          </rPr>
          <t xml:space="preserve">Presupuesto de funcionamiento, recursos de inversión, infraestructura, capacidad instalada. </t>
        </r>
      </text>
    </comment>
    <comment ref="A627" authorId="0" shapeId="0" xr:uid="{00000000-0006-0000-0200-0000D6010000}">
      <text>
        <r>
          <rPr>
            <sz val="10"/>
            <color rgb="FF000000"/>
            <rFont val="Arial"/>
            <family val="2"/>
          </rPr>
          <t>Otro Factor interno no identificado en el listado pero que puede estar presente en el contexto.</t>
        </r>
      </text>
    </comment>
    <comment ref="B629" authorId="0" shapeId="0" xr:uid="{00000000-0006-0000-0200-0000D7010000}">
      <text>
        <r>
          <rPr>
            <sz val="10"/>
            <color rgb="FF000000"/>
            <rFont val="Arial"/>
            <family val="2"/>
          </rPr>
          <t>Aquellas características propias de PNN, que le facilitan o favorecen el logro de los objetivos del plan Estrategico institucional y de los procesos .(ventajas competitivas)</t>
        </r>
      </text>
    </comment>
    <comment ref="C629" authorId="0" shapeId="0" xr:uid="{00000000-0006-0000-0200-0000D8010000}">
      <text>
        <r>
          <rPr>
            <sz val="10"/>
            <color rgb="FF000000"/>
            <rFont val="Arial"/>
            <family val="2"/>
          </rPr>
          <t>Aquellas características propias de PNN, que constituyen obstáculos internos al logro de los objetivos del plan Estratégico institucional y de los proceso.</t>
        </r>
      </text>
    </comment>
    <comment ref="A630" authorId="0" shapeId="0" xr:uid="{00000000-0006-0000-0200-0000D9010000}">
      <text>
        <r>
          <rPr>
            <sz val="10"/>
            <color rgb="FF000000"/>
            <rFont val="Arial"/>
            <family val="2"/>
          </rPr>
          <t xml:space="preserve">Claridad en la descripción del alcance y objetivo del proceso. 
</t>
        </r>
      </text>
    </comment>
    <comment ref="A631" authorId="0" shapeId="0" xr:uid="{00000000-0006-0000-0200-0000DA010000}">
      <text>
        <r>
          <rPr>
            <sz val="10"/>
            <color rgb="FF000000"/>
            <rFont val="Arial"/>
            <family val="2"/>
          </rPr>
          <t xml:space="preserve">Relación precisa con otros procesos en cuanto a insumos, proveedores, productos, usuarios o clientes. </t>
        </r>
      </text>
    </comment>
    <comment ref="A632" authorId="0" shapeId="0" xr:uid="{00000000-0006-0000-0200-0000DB010000}">
      <text>
        <r>
          <rPr>
            <sz val="10"/>
            <color rgb="FF000000"/>
            <rFont val="Arial"/>
            <family val="2"/>
          </rPr>
          <t xml:space="preserve">Procesos que determinan lineamientos necesarios para el desarrollo de todos los procesos de la entidad. </t>
        </r>
      </text>
    </comment>
    <comment ref="A633" authorId="0" shapeId="0" xr:uid="{00000000-0006-0000-0200-0000DC010000}">
      <text>
        <r>
          <rPr>
            <sz val="10"/>
            <color rgb="FF000000"/>
            <rFont val="Arial"/>
            <family val="2"/>
          </rPr>
          <t xml:space="preserve">Pertinencia en los procedimientos que desarrollan los procesos. </t>
        </r>
      </text>
    </comment>
    <comment ref="A634" authorId="0" shapeId="0" xr:uid="{00000000-0006-0000-0200-0000DD010000}">
      <text>
        <r>
          <rPr>
            <sz val="10"/>
            <color rgb="FF000000"/>
            <rFont val="Arial"/>
            <family val="2"/>
          </rPr>
          <t xml:space="preserve">Grado de autoridad y responsabilidad de los funcionarios frente al proceso. 
</t>
        </r>
      </text>
    </comment>
    <comment ref="A635" authorId="0" shapeId="0" xr:uid="{00000000-0006-0000-0200-0000DE010000}">
      <text>
        <r>
          <rPr>
            <sz val="10"/>
            <color rgb="FF000000"/>
            <rFont val="Arial"/>
            <family val="2"/>
          </rPr>
          <t xml:space="preserve">Efectividad en los flujos de información determinados en la interacción de los procesos. </t>
        </r>
      </text>
    </comment>
    <comment ref="A636" authorId="1" shapeId="0" xr:uid="{00000000-0006-0000-0200-0000DF010000}">
      <text>
        <r>
          <rPr>
            <sz val="10"/>
            <color rgb="FF000000"/>
            <rFont val="Arial"/>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637" authorId="0" shapeId="0" xr:uid="{00000000-0006-0000-0200-0000E0010000}">
      <text>
        <r>
          <rPr>
            <sz val="10"/>
            <color rgb="FF000000"/>
            <rFont val="Arial"/>
            <family val="2"/>
          </rPr>
          <t>Otro Factor interno no identificado en el listado pero que puede estar presente en el contexto.</t>
        </r>
      </text>
    </comment>
    <comment ref="B639" authorId="0" shapeId="0" xr:uid="{00000000-0006-0000-0200-0000E1010000}">
      <text>
        <r>
          <rPr>
            <sz val="10"/>
            <color rgb="FF000000"/>
            <rFont val="Arial"/>
            <family val="2"/>
          </rPr>
          <t>Son aquellas situaciones que se presentan en el entorno de PNN y que podrían favorecer el logro de los objetivos del Plan Estratégico Institucional y de los procesos.</t>
        </r>
      </text>
    </comment>
    <comment ref="C639" authorId="0" shapeId="0" xr:uid="{00000000-0006-0000-0200-0000E2010000}">
      <text>
        <r>
          <rPr>
            <sz val="10"/>
            <color rgb="FF000000"/>
            <rFont val="Arial"/>
            <family val="2"/>
          </rPr>
          <t>Aquellas situaciones que se presentan en el entorno de PNN y que podrían afectar negativamente, las posibilidades de logro de los objetivos del Plan Estratégico Institucional y de los procesos</t>
        </r>
      </text>
    </comment>
    <comment ref="A640" authorId="0" shapeId="0" xr:uid="{00000000-0006-0000-0200-0000E3010000}">
      <text>
        <r>
          <rPr>
            <sz val="10"/>
            <color rgb="FF000000"/>
            <rFont val="Arial"/>
            <family val="2"/>
          </rPr>
          <t xml:space="preserve">Disminución del presupuesto por prioridades del gobierno, austeridad del gastos, disponibilidad de capital, liquidez, mercados financieros, desempleo, competencia. </t>
        </r>
      </text>
    </comment>
    <comment ref="A641" authorId="0" shapeId="0" xr:uid="{00000000-0006-0000-0200-0000E4010000}">
      <text>
        <r>
          <rPr>
            <sz val="10"/>
            <color rgb="FF000000"/>
            <rFont val="Arial"/>
            <family val="2"/>
          </rPr>
          <t>Cambio de gobierno, legislación, políticas públicas, regulación, falta de continuidad de los programas establecidos.</t>
        </r>
      </text>
    </comment>
    <comment ref="A642" authorId="0" shapeId="0" xr:uid="{00000000-0006-0000-0200-0000E5010000}">
      <text>
        <r>
          <rPr>
            <sz val="10"/>
            <color rgb="FF000000"/>
            <rFont val="Arial"/>
            <family val="2"/>
          </rPr>
          <t xml:space="preserve">Normatividad externa (leyes, decretos, ordenanzas y acuerdos), cambios legales y normativos que pueden afectar la misión y visión de la entidad. </t>
        </r>
      </text>
    </comment>
    <comment ref="A643" authorId="0" shapeId="0" xr:uid="{00000000-0006-0000-0200-0000E6010000}">
      <text>
        <r>
          <rPr>
            <sz val="10"/>
            <color rgb="FF000000"/>
            <rFont val="Arial"/>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644" authorId="0" shapeId="0" xr:uid="{00000000-0006-0000-0200-0000E7010000}">
      <text>
        <r>
          <rPr>
            <sz val="10"/>
            <color rgb="FF000000"/>
            <rFont val="Arial"/>
            <family val="2"/>
          </rPr>
          <t xml:space="preserve">Avances en tecnología, acceso a sistemas de información externos, gobierno en línea. </t>
        </r>
      </text>
    </comment>
    <comment ref="A645" authorId="0" shapeId="0" xr:uid="{00000000-0006-0000-0200-0000E8010000}">
      <text>
        <r>
          <rPr>
            <sz val="10"/>
            <color rgb="FF000000"/>
            <rFont val="Arial"/>
            <family val="2"/>
          </rPr>
          <t>Emisiones y residuos, energía, catástrofes naturales, desarrollo sostenible.</t>
        </r>
      </text>
    </comment>
    <comment ref="A646" authorId="0" shapeId="0" xr:uid="{00000000-0006-0000-0200-0000E9010000}">
      <text>
        <r>
          <rPr>
            <sz val="10"/>
            <color rgb="FF000000"/>
            <rFont val="Arial"/>
            <family val="2"/>
          </rPr>
          <t>Otro Factor interno no identificado en el listado pero que puede estar presente en el contexto.</t>
        </r>
      </text>
    </comment>
    <comment ref="A657" authorId="0" shapeId="0" xr:uid="{00000000-0006-0000-0200-0000EA010000}">
      <text>
        <r>
          <rPr>
            <sz val="10"/>
            <color rgb="FF000000"/>
            <rFont val="Arial"/>
            <family val="2"/>
          </rPr>
          <t xml:space="preserve">Diligencie la DT Y AP
</t>
        </r>
        <r>
          <rPr>
            <sz val="10"/>
            <color rgb="FF000000"/>
            <rFont val="Arial"/>
            <family val="2"/>
          </rPr>
          <t xml:space="preserve">	-Nohora Isabel</t>
        </r>
      </text>
    </comment>
    <comment ref="B657" authorId="0" shapeId="0" xr:uid="{00000000-0006-0000-0200-0000EB010000}">
      <text>
        <r>
          <rPr>
            <sz val="10"/>
            <color rgb="FF000000"/>
            <rFont val="Arial"/>
            <family val="2"/>
          </rPr>
          <t>Diligencia solo para las DT y AP</t>
        </r>
      </text>
    </comment>
    <comment ref="B660" authorId="0" shapeId="0" xr:uid="{00000000-0006-0000-0200-0000EC010000}">
      <text>
        <r>
          <rPr>
            <sz val="10"/>
            <color rgb="FF000000"/>
            <rFont val="Arial"/>
            <family val="2"/>
          </rPr>
          <t>Aquellas características propias de PNN, que le facilitan o favorecen el logro de los objetivos del plan Estrategico institucional y de los procesos .(ventajas competitivas)</t>
        </r>
      </text>
    </comment>
    <comment ref="C660" authorId="0" shapeId="0" xr:uid="{00000000-0006-0000-0200-0000ED010000}">
      <text>
        <r>
          <rPr>
            <sz val="10"/>
            <color rgb="FF000000"/>
            <rFont val="Arial"/>
            <family val="2"/>
          </rPr>
          <t>Aquellas características propias de PNN, que constituyen obstáculos internos al logro de los objetivos del plan Estratégico institucional y de los proceso.</t>
        </r>
      </text>
    </comment>
    <comment ref="A661" authorId="0" shapeId="0" xr:uid="{00000000-0006-0000-0200-0000EE010000}">
      <text>
        <r>
          <rPr>
            <sz val="10"/>
            <color rgb="FF000000"/>
            <rFont val="Arial"/>
            <family val="2"/>
          </rPr>
          <t>Competencia del personal, disponibilidad del personal, seguridad y salud ocupacional.</t>
        </r>
      </text>
    </comment>
    <comment ref="A662" authorId="0" shapeId="0" xr:uid="{00000000-0006-0000-0200-0000EF010000}">
      <text>
        <r>
          <rPr>
            <sz val="10"/>
            <color rgb="FF000000"/>
            <rFont val="Arial"/>
            <family val="2"/>
          </rPr>
          <t xml:space="preserve">Capacidad, diseño, ejecución, proveedores, entradas, salidas, gestión del conocimiento dentro de la entidad. </t>
        </r>
      </text>
    </comment>
    <comment ref="A663" authorId="0" shapeId="0" xr:uid="{00000000-0006-0000-0200-0000F0010000}">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664" authorId="0" shapeId="0" xr:uid="{00000000-0006-0000-0200-0000F1010000}">
      <text>
        <r>
          <rPr>
            <sz val="10"/>
            <color rgb="FF000000"/>
            <rFont val="Arial"/>
            <family val="2"/>
          </rPr>
          <t>Lineamientos en cuanto a la planeación estratégica de la entidad, estructura organizacional, seguimiento de las metas y objetivos institucionales, informes de gestión.</t>
        </r>
      </text>
    </comment>
    <comment ref="A665" authorId="0" shapeId="0" xr:uid="{00000000-0006-0000-0200-0000F2010000}">
      <text>
        <r>
          <rPr>
            <sz val="10"/>
            <color rgb="FF000000"/>
            <rFont val="Arial"/>
            <family val="2"/>
          </rPr>
          <t>Canales utilizados y su efectividad, flujo de información necesaria para el desarrollo de las operaciones.</t>
        </r>
      </text>
    </comment>
    <comment ref="A666" authorId="0" shapeId="0" xr:uid="{00000000-0006-0000-0200-0000F3010000}">
      <text>
        <r>
          <rPr>
            <sz val="10"/>
            <color rgb="FF000000"/>
            <rFont val="Arial"/>
            <family val="2"/>
          </rPr>
          <t xml:space="preserve">Presupuesto de funcionamiento, recursos de inversión, infraestructura, capacidad instalada. </t>
        </r>
      </text>
    </comment>
    <comment ref="A667" authorId="0" shapeId="0" xr:uid="{00000000-0006-0000-0200-0000F4010000}">
      <text>
        <r>
          <rPr>
            <sz val="10"/>
            <color rgb="FF000000"/>
            <rFont val="Arial"/>
            <family val="2"/>
          </rPr>
          <t>Otro Factor interno no identificado en el listado pero que puede estar presente en el contexto.</t>
        </r>
      </text>
    </comment>
    <comment ref="B669" authorId="0" shapeId="0" xr:uid="{00000000-0006-0000-0200-0000F5010000}">
      <text>
        <r>
          <rPr>
            <sz val="10"/>
            <color rgb="FF000000"/>
            <rFont val="Arial"/>
            <family val="2"/>
          </rPr>
          <t>Aquellas características propias de PNN, que le facilitan o favorecen el logro de los objetivos del plan Estrategico institucional y de los procesos .(ventajas competitivas)</t>
        </r>
      </text>
    </comment>
    <comment ref="C669" authorId="0" shapeId="0" xr:uid="{00000000-0006-0000-0200-0000F6010000}">
      <text>
        <r>
          <rPr>
            <sz val="10"/>
            <color rgb="FF000000"/>
            <rFont val="Arial"/>
            <family val="2"/>
          </rPr>
          <t>Aquellas características propias de PNN, que constituyen obstáculos internos al logro de los objetivos del plan Estratégico institucional y de los proceso.</t>
        </r>
      </text>
    </comment>
    <comment ref="A670" authorId="0" shapeId="0" xr:uid="{00000000-0006-0000-0200-0000F7010000}">
      <text>
        <r>
          <rPr>
            <sz val="10"/>
            <color rgb="FF000000"/>
            <rFont val="Arial"/>
            <family val="2"/>
          </rPr>
          <t xml:space="preserve">Claridad en la descripción del alcance y objetivo del proceso. 
</t>
        </r>
      </text>
    </comment>
    <comment ref="A671" authorId="0" shapeId="0" xr:uid="{00000000-0006-0000-0200-0000F8010000}">
      <text>
        <r>
          <rPr>
            <sz val="10"/>
            <color rgb="FF000000"/>
            <rFont val="Arial"/>
            <family val="2"/>
          </rPr>
          <t xml:space="preserve">Relación precisa con otros procesos en cuanto a insumos, proveedores, productos, usuarios o clientes. </t>
        </r>
      </text>
    </comment>
    <comment ref="A672" authorId="0" shapeId="0" xr:uid="{00000000-0006-0000-0200-0000F9010000}">
      <text>
        <r>
          <rPr>
            <sz val="10"/>
            <color rgb="FF000000"/>
            <rFont val="Arial"/>
            <family val="2"/>
          </rPr>
          <t xml:space="preserve">Procesos que determinan lineamientos necesarios para el desarrollo de todos los procesos de la entidad. </t>
        </r>
      </text>
    </comment>
    <comment ref="A673" authorId="0" shapeId="0" xr:uid="{00000000-0006-0000-0200-0000FA010000}">
      <text>
        <r>
          <rPr>
            <sz val="10"/>
            <color rgb="FF000000"/>
            <rFont val="Arial"/>
            <family val="2"/>
          </rPr>
          <t xml:space="preserve">Pertinencia en los procedimientos que desarrollan los procesos. </t>
        </r>
      </text>
    </comment>
    <comment ref="A674" authorId="0" shapeId="0" xr:uid="{00000000-0006-0000-0200-0000FB010000}">
      <text>
        <r>
          <rPr>
            <sz val="10"/>
            <color rgb="FF000000"/>
            <rFont val="Arial"/>
            <family val="2"/>
          </rPr>
          <t xml:space="preserve">Grado de autoridad y responsabilidad de los funcionarios frente al proceso. 
</t>
        </r>
      </text>
    </comment>
    <comment ref="A675" authorId="0" shapeId="0" xr:uid="{00000000-0006-0000-0200-0000FC010000}">
      <text>
        <r>
          <rPr>
            <sz val="10"/>
            <color rgb="FF000000"/>
            <rFont val="Arial"/>
            <family val="2"/>
          </rPr>
          <t xml:space="preserve">Efectividad en los flujos de información determinados en la interacción de los procesos. </t>
        </r>
      </text>
    </comment>
    <comment ref="A676" authorId="1" shapeId="0" xr:uid="{00000000-0006-0000-0200-0000FD010000}">
      <text>
        <r>
          <rPr>
            <sz val="10"/>
            <color rgb="FF000000"/>
            <rFont val="Arial"/>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677" authorId="0" shapeId="0" xr:uid="{00000000-0006-0000-0200-0000FE010000}">
      <text>
        <r>
          <rPr>
            <sz val="10"/>
            <color rgb="FF000000"/>
            <rFont val="Arial"/>
            <family val="2"/>
          </rPr>
          <t>Otro Factor interno no identificado en el listado pero que puede estar presente en el contexto.</t>
        </r>
      </text>
    </comment>
    <comment ref="B679" authorId="0" shapeId="0" xr:uid="{00000000-0006-0000-0200-0000FF010000}">
      <text>
        <r>
          <rPr>
            <sz val="10"/>
            <color rgb="FF000000"/>
            <rFont val="Arial"/>
            <family val="2"/>
          </rPr>
          <t>Son aquellas situaciones que se presentan en el entorno de PNN y que podrían favorecer el logro de los objetivos del Plan Estratégico Institucional y de los procesos.</t>
        </r>
      </text>
    </comment>
    <comment ref="C679" authorId="0" shapeId="0" xr:uid="{00000000-0006-0000-0200-000000020000}">
      <text>
        <r>
          <rPr>
            <sz val="10"/>
            <color rgb="FF000000"/>
            <rFont val="Arial"/>
            <family val="2"/>
          </rPr>
          <t>Aquellas situaciones que se presentan en el entorno de PNN y que podrían afectar negativamente, las posibilidades de logro de los objetivos del Plan Estratégico Institucional y de los procesos</t>
        </r>
      </text>
    </comment>
    <comment ref="A680" authorId="0" shapeId="0" xr:uid="{00000000-0006-0000-0200-000001020000}">
      <text>
        <r>
          <rPr>
            <sz val="10"/>
            <color rgb="FF000000"/>
            <rFont val="Arial"/>
            <family val="2"/>
          </rPr>
          <t xml:space="preserve">Disminución del presupuesto por prioridades del gobierno, austeridad del gastos, disponibilidad de capital, liquidez, mercados financieros, desempleo, competencia. </t>
        </r>
      </text>
    </comment>
    <comment ref="A681" authorId="0" shapeId="0" xr:uid="{00000000-0006-0000-0200-000002020000}">
      <text>
        <r>
          <rPr>
            <sz val="10"/>
            <color rgb="FF000000"/>
            <rFont val="Arial"/>
            <family val="2"/>
          </rPr>
          <t>Cambio de gobierno, legislación, políticas públicas, regulación, falta de continuidad de los programas establecidos.</t>
        </r>
      </text>
    </comment>
    <comment ref="A682" authorId="0" shapeId="0" xr:uid="{00000000-0006-0000-0200-000003020000}">
      <text>
        <r>
          <rPr>
            <sz val="10"/>
            <color rgb="FF000000"/>
            <rFont val="Arial"/>
            <family val="2"/>
          </rPr>
          <t xml:space="preserve">Normatividad externa (leyes, decretos, ordenanzas y acuerdos), cambios legales y normativos que pueden afectar la misión y visión de la entidad. </t>
        </r>
      </text>
    </comment>
    <comment ref="A683" authorId="0" shapeId="0" xr:uid="{00000000-0006-0000-0200-000004020000}">
      <text>
        <r>
          <rPr>
            <sz val="10"/>
            <color rgb="FF000000"/>
            <rFont val="Arial"/>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684" authorId="0" shapeId="0" xr:uid="{00000000-0006-0000-0200-000005020000}">
      <text>
        <r>
          <rPr>
            <sz val="10"/>
            <color rgb="FF000000"/>
            <rFont val="Arial"/>
            <family val="2"/>
          </rPr>
          <t xml:space="preserve">Avances en tecnología, acceso a sistemas de información externos, gobierno en línea. </t>
        </r>
      </text>
    </comment>
    <comment ref="A685" authorId="0" shapeId="0" xr:uid="{00000000-0006-0000-0200-000006020000}">
      <text>
        <r>
          <rPr>
            <sz val="10"/>
            <color rgb="FF000000"/>
            <rFont val="Arial"/>
            <family val="2"/>
          </rPr>
          <t>Emisiones y residuos, energía, catástrofes naturales, desarrollo sostenible.</t>
        </r>
      </text>
    </comment>
    <comment ref="A686" authorId="0" shapeId="0" xr:uid="{00000000-0006-0000-0200-000007020000}">
      <text>
        <r>
          <rPr>
            <sz val="10"/>
            <color rgb="FF000000"/>
            <rFont val="Arial"/>
            <family val="2"/>
          </rPr>
          <t>Otro Factor interno no identificado en el listado pero que puede estar presente en el contexto.</t>
        </r>
      </text>
    </comment>
    <comment ref="A697" authorId="0" shapeId="0" xr:uid="{00000000-0006-0000-0200-000008020000}">
      <text>
        <r>
          <rPr>
            <sz val="10"/>
            <color rgb="FF000000"/>
            <rFont val="Arial"/>
            <family val="2"/>
          </rPr>
          <t xml:space="preserve">Diligencie la DT Y AP
</t>
        </r>
        <r>
          <rPr>
            <sz val="10"/>
            <color rgb="FF000000"/>
            <rFont val="Arial"/>
            <family val="2"/>
          </rPr>
          <t xml:space="preserve">	-Nohora Isabel</t>
        </r>
      </text>
    </comment>
    <comment ref="B697" authorId="0" shapeId="0" xr:uid="{00000000-0006-0000-0200-000009020000}">
      <text>
        <r>
          <rPr>
            <sz val="10"/>
            <color rgb="FF000000"/>
            <rFont val="Arial"/>
            <family val="2"/>
          </rPr>
          <t>Diligencia solo para las DT y AP</t>
        </r>
      </text>
    </comment>
    <comment ref="B700" authorId="0" shapeId="0" xr:uid="{00000000-0006-0000-0200-00000A020000}">
      <text>
        <r>
          <rPr>
            <sz val="10"/>
            <color rgb="FF000000"/>
            <rFont val="Arial"/>
            <family val="2"/>
          </rPr>
          <t>Aquellas características propias de PNN, que le facilitan o favorecen el logro de los objetivos del plan Estrategico institucional y de los procesos .(ventajas competitivas)</t>
        </r>
      </text>
    </comment>
    <comment ref="C700" authorId="0" shapeId="0" xr:uid="{00000000-0006-0000-0200-00000B020000}">
      <text>
        <r>
          <rPr>
            <sz val="10"/>
            <color rgb="FF000000"/>
            <rFont val="Arial"/>
            <family val="2"/>
          </rPr>
          <t>Aquellas características propias de PNN, que constituyen obstáculos internos al logro de los objetivos del plan Estratégico institucional y de los proceso.</t>
        </r>
      </text>
    </comment>
    <comment ref="A701" authorId="0" shapeId="0" xr:uid="{00000000-0006-0000-0200-00000C020000}">
      <text>
        <r>
          <rPr>
            <sz val="10"/>
            <color rgb="FF000000"/>
            <rFont val="Arial"/>
            <family val="2"/>
          </rPr>
          <t>Competencia del personal, disponibilidad del personal, seguridad y salud ocupacional.</t>
        </r>
      </text>
    </comment>
    <comment ref="A702" authorId="0" shapeId="0" xr:uid="{00000000-0006-0000-0200-00000D020000}">
      <text>
        <r>
          <rPr>
            <sz val="10"/>
            <color rgb="FF000000"/>
            <rFont val="Arial"/>
            <family val="2"/>
          </rPr>
          <t xml:space="preserve">Capacidad, diseño, ejecución, proveedores, entradas, salidas, gestión del conocimiento dentro de la entidad. </t>
        </r>
      </text>
    </comment>
    <comment ref="A703" authorId="0" shapeId="0" xr:uid="{00000000-0006-0000-0200-00000E020000}">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704" authorId="0" shapeId="0" xr:uid="{00000000-0006-0000-0200-00000F020000}">
      <text>
        <r>
          <rPr>
            <sz val="10"/>
            <color rgb="FF000000"/>
            <rFont val="Arial"/>
            <family val="2"/>
          </rPr>
          <t>Lineamientos en cuanto a la planeación estratégica de la entidad, estructura organizacional, seguimiento de las metas y objetivos institucionales, informes de gestión.</t>
        </r>
      </text>
    </comment>
    <comment ref="A705" authorId="0" shapeId="0" xr:uid="{00000000-0006-0000-0200-000010020000}">
      <text>
        <r>
          <rPr>
            <sz val="10"/>
            <color rgb="FF000000"/>
            <rFont val="Arial"/>
            <family val="2"/>
          </rPr>
          <t>Canales utilizados y su efectividad, flujo de información necesaria para el desarrollo de las operaciones.</t>
        </r>
      </text>
    </comment>
    <comment ref="A706" authorId="0" shapeId="0" xr:uid="{00000000-0006-0000-0200-000011020000}">
      <text>
        <r>
          <rPr>
            <sz val="10"/>
            <color rgb="FF000000"/>
            <rFont val="Arial"/>
            <family val="2"/>
          </rPr>
          <t xml:space="preserve">Presupuesto de funcionamiento, recursos de inversión, infraestructura, capacidad instalada. </t>
        </r>
      </text>
    </comment>
    <comment ref="A707" authorId="0" shapeId="0" xr:uid="{00000000-0006-0000-0200-000012020000}">
      <text>
        <r>
          <rPr>
            <sz val="10"/>
            <color rgb="FF000000"/>
            <rFont val="Arial"/>
            <family val="2"/>
          </rPr>
          <t>Otro Factor interno no identificado en el listado pero que puede estar presente en el contexto.</t>
        </r>
      </text>
    </comment>
    <comment ref="B709" authorId="0" shapeId="0" xr:uid="{00000000-0006-0000-0200-000013020000}">
      <text>
        <r>
          <rPr>
            <sz val="10"/>
            <color rgb="FF000000"/>
            <rFont val="Arial"/>
            <family val="2"/>
          </rPr>
          <t>Aquellas características propias de PNN, que le facilitan o favorecen el logro de los objetivos del plan Estrategico institucional y de los procesos .(ventajas competitivas)</t>
        </r>
      </text>
    </comment>
    <comment ref="C709" authorId="0" shapeId="0" xr:uid="{00000000-0006-0000-0200-000014020000}">
      <text>
        <r>
          <rPr>
            <sz val="10"/>
            <color rgb="FF000000"/>
            <rFont val="Arial"/>
            <family val="2"/>
          </rPr>
          <t>Aquellas características propias de PNN, que constituyen obstáculos internos al logro de los objetivos del plan Estratégico institucional y de los proceso.</t>
        </r>
      </text>
    </comment>
    <comment ref="A710" authorId="0" shapeId="0" xr:uid="{00000000-0006-0000-0200-000015020000}">
      <text>
        <r>
          <rPr>
            <sz val="10"/>
            <color rgb="FF000000"/>
            <rFont val="Arial"/>
            <family val="2"/>
          </rPr>
          <t xml:space="preserve">Claridad en la descripción del alcance y objetivo del proceso. 
</t>
        </r>
      </text>
    </comment>
    <comment ref="A711" authorId="0" shapeId="0" xr:uid="{00000000-0006-0000-0200-000016020000}">
      <text>
        <r>
          <rPr>
            <sz val="10"/>
            <color rgb="FF000000"/>
            <rFont val="Arial"/>
            <family val="2"/>
          </rPr>
          <t xml:space="preserve">Relación precisa con otros procesos en cuanto a insumos, proveedores, productos, usuarios o clientes. </t>
        </r>
      </text>
    </comment>
    <comment ref="A712" authorId="0" shapeId="0" xr:uid="{00000000-0006-0000-0200-000017020000}">
      <text>
        <r>
          <rPr>
            <sz val="10"/>
            <color rgb="FF000000"/>
            <rFont val="Arial"/>
            <family val="2"/>
          </rPr>
          <t xml:space="preserve">Procesos que determinan lineamientos necesarios para el desarrollo de todos los procesos de la entidad. </t>
        </r>
      </text>
    </comment>
    <comment ref="A713" authorId="0" shapeId="0" xr:uid="{00000000-0006-0000-0200-000018020000}">
      <text>
        <r>
          <rPr>
            <sz val="10"/>
            <color rgb="FF000000"/>
            <rFont val="Arial"/>
            <family val="2"/>
          </rPr>
          <t xml:space="preserve">Pertinencia en los procedimientos que desarrollan los procesos. </t>
        </r>
      </text>
    </comment>
    <comment ref="A714" authorId="0" shapeId="0" xr:uid="{00000000-0006-0000-0200-000019020000}">
      <text>
        <r>
          <rPr>
            <sz val="10"/>
            <color rgb="FF000000"/>
            <rFont val="Arial"/>
            <family val="2"/>
          </rPr>
          <t xml:space="preserve">Grado de autoridad y responsabilidad de los funcionarios frente al proceso. 
</t>
        </r>
      </text>
    </comment>
    <comment ref="A715" authorId="0" shapeId="0" xr:uid="{00000000-0006-0000-0200-00001A020000}">
      <text>
        <r>
          <rPr>
            <sz val="10"/>
            <color rgb="FF000000"/>
            <rFont val="Arial"/>
            <family val="2"/>
          </rPr>
          <t xml:space="preserve">Efectividad en los flujos de información determinados en la interacción de los procesos. </t>
        </r>
      </text>
    </comment>
    <comment ref="A716" authorId="1" shapeId="0" xr:uid="{00000000-0006-0000-0200-00001B020000}">
      <text>
        <r>
          <rPr>
            <sz val="10"/>
            <color rgb="FF000000"/>
            <rFont val="Arial"/>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717" authorId="0" shapeId="0" xr:uid="{00000000-0006-0000-0200-00001C020000}">
      <text>
        <r>
          <rPr>
            <sz val="10"/>
            <color rgb="FF000000"/>
            <rFont val="Arial"/>
            <family val="2"/>
          </rPr>
          <t>Otro Factor interno no identificado en el listado pero que puede estar presente en el contexto.</t>
        </r>
      </text>
    </comment>
    <comment ref="B719" authorId="0" shapeId="0" xr:uid="{00000000-0006-0000-0200-00001D020000}">
      <text>
        <r>
          <rPr>
            <sz val="10"/>
            <color rgb="FF000000"/>
            <rFont val="Arial"/>
            <family val="2"/>
          </rPr>
          <t>Son aquellas situaciones que se presentan en el entorno de PNN y que podrían favorecer el logro de los objetivos del Plan Estratégico Institucional y de los procesos.</t>
        </r>
      </text>
    </comment>
    <comment ref="C719" authorId="0" shapeId="0" xr:uid="{00000000-0006-0000-0200-00001E020000}">
      <text>
        <r>
          <rPr>
            <sz val="10"/>
            <color rgb="FF000000"/>
            <rFont val="Arial"/>
            <family val="2"/>
          </rPr>
          <t>Aquellas situaciones que se presentan en el entorno de PNN y que podrían afectar negativamente, las posibilidades de logro de los objetivos del Plan Estratégico Institucional y de los procesos</t>
        </r>
      </text>
    </comment>
    <comment ref="A720" authorId="0" shapeId="0" xr:uid="{00000000-0006-0000-0200-00001F020000}">
      <text>
        <r>
          <rPr>
            <sz val="10"/>
            <color rgb="FF000000"/>
            <rFont val="Arial"/>
            <family val="2"/>
          </rPr>
          <t xml:space="preserve">Disminución del presupuesto por prioridades del gobierno, austeridad del gastos, disponibilidad de capital, liquidez, mercados financieros, desempleo, competencia. </t>
        </r>
      </text>
    </comment>
    <comment ref="A721" authorId="0" shapeId="0" xr:uid="{00000000-0006-0000-0200-000020020000}">
      <text>
        <r>
          <rPr>
            <sz val="10"/>
            <color rgb="FF000000"/>
            <rFont val="Arial"/>
            <family val="2"/>
          </rPr>
          <t>Cambio de gobierno, legislación, políticas públicas, regulación, falta de continuidad de los programas establecidos.</t>
        </r>
      </text>
    </comment>
    <comment ref="A722" authorId="0" shapeId="0" xr:uid="{00000000-0006-0000-0200-000021020000}">
      <text>
        <r>
          <rPr>
            <sz val="10"/>
            <color rgb="FF000000"/>
            <rFont val="Arial"/>
            <family val="2"/>
          </rPr>
          <t xml:space="preserve">Normatividad externa (leyes, decretos, ordenanzas y acuerdos), cambios legales y normativos que pueden afectar la misión y visión de la entidad. </t>
        </r>
      </text>
    </comment>
    <comment ref="A723" authorId="0" shapeId="0" xr:uid="{00000000-0006-0000-0200-000022020000}">
      <text>
        <r>
          <rPr>
            <sz val="10"/>
            <color rgb="FF000000"/>
            <rFont val="Arial"/>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724" authorId="0" shapeId="0" xr:uid="{00000000-0006-0000-0200-000023020000}">
      <text>
        <r>
          <rPr>
            <sz val="10"/>
            <color rgb="FF000000"/>
            <rFont val="Arial"/>
            <family val="2"/>
          </rPr>
          <t xml:space="preserve">Avances en tecnología, acceso a sistemas de información externos, gobierno en línea. </t>
        </r>
      </text>
    </comment>
    <comment ref="A725" authorId="0" shapeId="0" xr:uid="{00000000-0006-0000-0200-000024020000}">
      <text>
        <r>
          <rPr>
            <sz val="10"/>
            <color rgb="FF000000"/>
            <rFont val="Arial"/>
            <family val="2"/>
          </rPr>
          <t>Emisiones y residuos, energía, catástrofes naturales, desarrollo sostenible.</t>
        </r>
      </text>
    </comment>
    <comment ref="A726" authorId="0" shapeId="0" xr:uid="{00000000-0006-0000-0200-000025020000}">
      <text>
        <r>
          <rPr>
            <sz val="10"/>
            <color rgb="FF000000"/>
            <rFont val="Arial"/>
            <family val="2"/>
          </rPr>
          <t>Otro Factor interno no identificado en el listado pero que puede estar presente en el contexto.</t>
        </r>
      </text>
    </comment>
    <comment ref="A737" authorId="0" shapeId="0" xr:uid="{00000000-0006-0000-0200-000026020000}">
      <text>
        <r>
          <rPr>
            <sz val="10"/>
            <color rgb="FF000000"/>
            <rFont val="Arial"/>
            <family val="2"/>
          </rPr>
          <t xml:space="preserve">Diligencie la DT Y AP
</t>
        </r>
        <r>
          <rPr>
            <sz val="10"/>
            <color rgb="FF000000"/>
            <rFont val="Arial"/>
            <family val="2"/>
          </rPr>
          <t xml:space="preserve">	-Nohora Isabel</t>
        </r>
      </text>
    </comment>
    <comment ref="B737" authorId="0" shapeId="0" xr:uid="{00000000-0006-0000-0200-000027020000}">
      <text>
        <r>
          <rPr>
            <sz val="10"/>
            <color rgb="FF000000"/>
            <rFont val="Arial"/>
            <family val="2"/>
          </rPr>
          <t>Diligencia solo para las DT y AP</t>
        </r>
      </text>
    </comment>
    <comment ref="B740" authorId="0" shapeId="0" xr:uid="{00000000-0006-0000-0200-000028020000}">
      <text>
        <r>
          <rPr>
            <sz val="10"/>
            <color rgb="FF000000"/>
            <rFont val="Arial"/>
            <family val="2"/>
          </rPr>
          <t>Aquellas características propias de PNN, que le facilitan o favorecen el logro de los objetivos del plan Estrategico institucional y de los procesos .(ventajas competitivas)</t>
        </r>
      </text>
    </comment>
    <comment ref="C740" authorId="0" shapeId="0" xr:uid="{00000000-0006-0000-0200-000029020000}">
      <text>
        <r>
          <rPr>
            <sz val="10"/>
            <color rgb="FF000000"/>
            <rFont val="Arial"/>
            <family val="2"/>
          </rPr>
          <t>Aquellas características propias de PNN, que constituyen obstáculos internos al logro de los objetivos del plan Estratégico institucional y de los proceso.</t>
        </r>
      </text>
    </comment>
    <comment ref="A741" authorId="0" shapeId="0" xr:uid="{00000000-0006-0000-0200-00002A020000}">
      <text>
        <r>
          <rPr>
            <sz val="10"/>
            <color rgb="FF000000"/>
            <rFont val="Arial"/>
            <family val="2"/>
          </rPr>
          <t>Competencia del personal, disponibilidad del personal, seguridad y salud ocupacional.</t>
        </r>
      </text>
    </comment>
    <comment ref="A742" authorId="0" shapeId="0" xr:uid="{00000000-0006-0000-0200-00002B020000}">
      <text>
        <r>
          <rPr>
            <sz val="10"/>
            <color rgb="FF000000"/>
            <rFont val="Arial"/>
            <family val="2"/>
          </rPr>
          <t xml:space="preserve">Capacidad, diseño, ejecución, proveedores, entradas, salidas, gestión del conocimiento dentro de la entidad. </t>
        </r>
      </text>
    </comment>
    <comment ref="A743" authorId="0" shapeId="0" xr:uid="{00000000-0006-0000-0200-00002C020000}">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744" authorId="0" shapeId="0" xr:uid="{00000000-0006-0000-0200-00002D020000}">
      <text>
        <r>
          <rPr>
            <sz val="10"/>
            <color rgb="FF000000"/>
            <rFont val="Arial"/>
            <family val="2"/>
          </rPr>
          <t>Lineamientos en cuanto a la planeación estratégica de la entidad, estructura organizacional, seguimiento de las metas y objetivos institucionales, informes de gestión.</t>
        </r>
      </text>
    </comment>
    <comment ref="A745" authorId="0" shapeId="0" xr:uid="{00000000-0006-0000-0200-00002E020000}">
      <text>
        <r>
          <rPr>
            <sz val="10"/>
            <color rgb="FF000000"/>
            <rFont val="Arial"/>
            <family val="2"/>
          </rPr>
          <t>Canales utilizados y su efectividad, flujo de información necesaria para el desarrollo de las operaciones.</t>
        </r>
      </text>
    </comment>
    <comment ref="A746" authorId="0" shapeId="0" xr:uid="{00000000-0006-0000-0200-00002F020000}">
      <text>
        <r>
          <rPr>
            <sz val="10"/>
            <color rgb="FF000000"/>
            <rFont val="Arial"/>
            <family val="2"/>
          </rPr>
          <t xml:space="preserve">Presupuesto de funcionamiento, recursos de inversión, infraestructura, capacidad instalada. </t>
        </r>
      </text>
    </comment>
    <comment ref="A747" authorId="0" shapeId="0" xr:uid="{00000000-0006-0000-0200-000030020000}">
      <text>
        <r>
          <rPr>
            <sz val="10"/>
            <color rgb="FF000000"/>
            <rFont val="Arial"/>
            <family val="2"/>
          </rPr>
          <t>Otro Factor interno no identificado en el listado pero que puede estar presente en el contexto.</t>
        </r>
      </text>
    </comment>
    <comment ref="B749" authorId="0" shapeId="0" xr:uid="{00000000-0006-0000-0200-000031020000}">
      <text>
        <r>
          <rPr>
            <sz val="10"/>
            <color rgb="FF000000"/>
            <rFont val="Arial"/>
            <family val="2"/>
          </rPr>
          <t>Aquellas características propias de PNN, que le facilitan o favorecen el logro de los objetivos del plan Estrategico institucional y de los procesos .(ventajas competitivas)</t>
        </r>
      </text>
    </comment>
    <comment ref="C749" authorId="0" shapeId="0" xr:uid="{00000000-0006-0000-0200-000032020000}">
      <text>
        <r>
          <rPr>
            <sz val="10"/>
            <color rgb="FF000000"/>
            <rFont val="Arial"/>
            <family val="2"/>
          </rPr>
          <t>Aquellas características propias de PNN, que constituyen obstáculos internos al logro de los objetivos del plan Estratégico institucional y de los proceso.</t>
        </r>
      </text>
    </comment>
    <comment ref="A750" authorId="0" shapeId="0" xr:uid="{00000000-0006-0000-0200-000033020000}">
      <text>
        <r>
          <rPr>
            <sz val="10"/>
            <color rgb="FF000000"/>
            <rFont val="Arial"/>
            <family val="2"/>
          </rPr>
          <t xml:space="preserve">Claridad en la descripción del alcance y objetivo del proceso. 
</t>
        </r>
      </text>
    </comment>
    <comment ref="A751" authorId="0" shapeId="0" xr:uid="{00000000-0006-0000-0200-000034020000}">
      <text>
        <r>
          <rPr>
            <sz val="10"/>
            <color rgb="FF000000"/>
            <rFont val="Arial"/>
            <family val="2"/>
          </rPr>
          <t xml:space="preserve">Relación precisa con otros procesos en cuanto a insumos, proveedores, productos, usuarios o clientes. </t>
        </r>
      </text>
    </comment>
    <comment ref="A752" authorId="0" shapeId="0" xr:uid="{00000000-0006-0000-0200-000035020000}">
      <text>
        <r>
          <rPr>
            <sz val="10"/>
            <color rgb="FF000000"/>
            <rFont val="Arial"/>
            <family val="2"/>
          </rPr>
          <t xml:space="preserve">Procesos que determinan lineamientos necesarios para el desarrollo de todos los procesos de la entidad. </t>
        </r>
      </text>
    </comment>
    <comment ref="A753" authorId="0" shapeId="0" xr:uid="{00000000-0006-0000-0200-000036020000}">
      <text>
        <r>
          <rPr>
            <sz val="10"/>
            <color rgb="FF000000"/>
            <rFont val="Arial"/>
            <family val="2"/>
          </rPr>
          <t xml:space="preserve">Pertinencia en los procedimientos que desarrollan los procesos. </t>
        </r>
      </text>
    </comment>
    <comment ref="A754" authorId="0" shapeId="0" xr:uid="{00000000-0006-0000-0200-000037020000}">
      <text>
        <r>
          <rPr>
            <sz val="10"/>
            <color rgb="FF000000"/>
            <rFont val="Arial"/>
            <family val="2"/>
          </rPr>
          <t xml:space="preserve">Grado de autoridad y responsabilidad de los funcionarios frente al proceso. 
</t>
        </r>
      </text>
    </comment>
    <comment ref="A755" authorId="0" shapeId="0" xr:uid="{00000000-0006-0000-0200-000038020000}">
      <text>
        <r>
          <rPr>
            <sz val="10"/>
            <color rgb="FF000000"/>
            <rFont val="Arial"/>
            <family val="2"/>
          </rPr>
          <t xml:space="preserve">Efectividad en los flujos de información determinados en la interacción de los procesos. </t>
        </r>
      </text>
    </comment>
    <comment ref="A756" authorId="1" shapeId="0" xr:uid="{00000000-0006-0000-0200-000039020000}">
      <text>
        <r>
          <rPr>
            <sz val="10"/>
            <color rgb="FF000000"/>
            <rFont val="Arial"/>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757" authorId="0" shapeId="0" xr:uid="{00000000-0006-0000-0200-00003A020000}">
      <text>
        <r>
          <rPr>
            <sz val="10"/>
            <color rgb="FF000000"/>
            <rFont val="Arial"/>
            <family val="2"/>
          </rPr>
          <t>Otro Factor interno no identificado en el listado pero que puede estar presente en el contexto.</t>
        </r>
      </text>
    </comment>
    <comment ref="B759" authorId="0" shapeId="0" xr:uid="{00000000-0006-0000-0200-00003B020000}">
      <text>
        <r>
          <rPr>
            <sz val="10"/>
            <color rgb="FF000000"/>
            <rFont val="Arial"/>
            <family val="2"/>
          </rPr>
          <t>Son aquellas situaciones que se presentan en el entorno de PNN y que podrían favorecer el logro de los objetivos del Plan Estratégico Institucional y de los procesos.</t>
        </r>
      </text>
    </comment>
    <comment ref="C759" authorId="0" shapeId="0" xr:uid="{00000000-0006-0000-0200-00003C020000}">
      <text>
        <r>
          <rPr>
            <sz val="10"/>
            <color rgb="FF000000"/>
            <rFont val="Arial"/>
            <family val="2"/>
          </rPr>
          <t>Aquellas situaciones que se presentan en el entorno de PNN y que podrían afectar negativamente, las posibilidades de logro de los objetivos del Plan Estratégico Institucional y de los procesos</t>
        </r>
      </text>
    </comment>
    <comment ref="A760" authorId="0" shapeId="0" xr:uid="{00000000-0006-0000-0200-00003D020000}">
      <text>
        <r>
          <rPr>
            <sz val="10"/>
            <color rgb="FF000000"/>
            <rFont val="Arial"/>
            <family val="2"/>
          </rPr>
          <t xml:space="preserve">Disminución del presupuesto por prioridades del gobierno, austeridad del gastos, disponibilidad de capital, liquidez, mercados financieros, desempleo, competencia. </t>
        </r>
      </text>
    </comment>
    <comment ref="A761" authorId="0" shapeId="0" xr:uid="{00000000-0006-0000-0200-00003E020000}">
      <text>
        <r>
          <rPr>
            <sz val="10"/>
            <color rgb="FF000000"/>
            <rFont val="Arial"/>
            <family val="2"/>
          </rPr>
          <t>Cambio de gobierno, legislación, políticas públicas, regulación, falta de continuidad de los programas establecidos.</t>
        </r>
      </text>
    </comment>
    <comment ref="A762" authorId="0" shapeId="0" xr:uid="{00000000-0006-0000-0200-00003F020000}">
      <text>
        <r>
          <rPr>
            <sz val="10"/>
            <color rgb="FF000000"/>
            <rFont val="Arial"/>
            <family val="2"/>
          </rPr>
          <t xml:space="preserve">Normatividad externa (leyes, decretos, ordenanzas y acuerdos), cambios legales y normativos que pueden afectar la misión y visión de la entidad. </t>
        </r>
      </text>
    </comment>
    <comment ref="A763" authorId="0" shapeId="0" xr:uid="{00000000-0006-0000-0200-000040020000}">
      <text>
        <r>
          <rPr>
            <sz val="10"/>
            <color rgb="FF000000"/>
            <rFont val="Arial"/>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764" authorId="0" shapeId="0" xr:uid="{00000000-0006-0000-0200-000041020000}">
      <text>
        <r>
          <rPr>
            <sz val="10"/>
            <color rgb="FF000000"/>
            <rFont val="Arial"/>
            <family val="2"/>
          </rPr>
          <t xml:space="preserve">Avances en tecnología, acceso a sistemas de información externos, gobierno en línea. </t>
        </r>
      </text>
    </comment>
    <comment ref="A765" authorId="0" shapeId="0" xr:uid="{00000000-0006-0000-0200-000042020000}">
      <text>
        <r>
          <rPr>
            <sz val="10"/>
            <color rgb="FF000000"/>
            <rFont val="Arial"/>
            <family val="2"/>
          </rPr>
          <t>Emisiones y residuos, energía, catástrofes naturales, desarrollo sostenible.</t>
        </r>
      </text>
    </comment>
    <comment ref="A766" authorId="0" shapeId="0" xr:uid="{00000000-0006-0000-0200-000043020000}">
      <text>
        <r>
          <rPr>
            <sz val="10"/>
            <color rgb="FF000000"/>
            <rFont val="Arial"/>
            <family val="2"/>
          </rPr>
          <t>Otro Factor interno no identificado en el listado pero que puede estar presente en el contexto.</t>
        </r>
      </text>
    </comment>
    <comment ref="A773" authorId="0" shapeId="0" xr:uid="{00000000-0006-0000-0200-000044020000}">
      <text>
        <r>
          <rPr>
            <sz val="10"/>
            <color rgb="FF000000"/>
            <rFont val="Arial"/>
            <family val="2"/>
          </rPr>
          <t xml:space="preserve">Seleccione el proceso. Aplica para el nivel central
</t>
        </r>
        <r>
          <rPr>
            <sz val="10"/>
            <color rgb="FF000000"/>
            <rFont val="Arial"/>
            <family val="2"/>
          </rPr>
          <t xml:space="preserve">	-Nohora Isabel</t>
        </r>
      </text>
    </comment>
    <comment ref="A777" authorId="0" shapeId="0" xr:uid="{00000000-0006-0000-0200-000045020000}">
      <text>
        <r>
          <rPr>
            <sz val="10"/>
            <color rgb="FF000000"/>
            <rFont val="Arial"/>
            <family val="2"/>
          </rPr>
          <t xml:space="preserve">Diligencie la DT Y AP
</t>
        </r>
        <r>
          <rPr>
            <sz val="10"/>
            <color rgb="FF000000"/>
            <rFont val="Arial"/>
            <family val="2"/>
          </rPr>
          <t xml:space="preserve">	-Nohora Isabel</t>
        </r>
      </text>
    </comment>
    <comment ref="B777" authorId="0" shapeId="0" xr:uid="{00000000-0006-0000-0200-000046020000}">
      <text>
        <r>
          <rPr>
            <sz val="10"/>
            <color rgb="FF000000"/>
            <rFont val="Arial"/>
            <family val="2"/>
          </rPr>
          <t>Diligencia solo para las DT y AP</t>
        </r>
      </text>
    </comment>
    <comment ref="B780" authorId="0" shapeId="0" xr:uid="{00000000-0006-0000-0200-000047020000}">
      <text>
        <r>
          <rPr>
            <sz val="10"/>
            <color rgb="FF000000"/>
            <rFont val="Arial"/>
            <family val="2"/>
          </rPr>
          <t>Aquellas características propias de PNN, que le facilitan o favorecen el logro de los objetivos del plan Estrategico institucional y de los procesos .(ventajas competitivas)</t>
        </r>
      </text>
    </comment>
    <comment ref="C780" authorId="0" shapeId="0" xr:uid="{00000000-0006-0000-0200-000048020000}">
      <text>
        <r>
          <rPr>
            <sz val="10"/>
            <color rgb="FF000000"/>
            <rFont val="Arial"/>
            <family val="2"/>
          </rPr>
          <t>Aquellas características propias de PNN, que constituyen obstáculos internos al logro de los objetivos del plan Estratégico institucional y de los proceso.</t>
        </r>
      </text>
    </comment>
    <comment ref="A781" authorId="0" shapeId="0" xr:uid="{00000000-0006-0000-0200-000049020000}">
      <text>
        <r>
          <rPr>
            <sz val="10"/>
            <color rgb="FF000000"/>
            <rFont val="Arial"/>
            <family val="2"/>
          </rPr>
          <t>Competencia del personal, disponibilidad del personal, seguridad y salud ocupacional.</t>
        </r>
      </text>
    </comment>
    <comment ref="A782" authorId="0" shapeId="0" xr:uid="{00000000-0006-0000-0200-00004A020000}">
      <text>
        <r>
          <rPr>
            <sz val="10"/>
            <color rgb="FF000000"/>
            <rFont val="Arial"/>
            <family val="2"/>
          </rPr>
          <t xml:space="preserve">Capacidad, diseño, ejecución, proveedores, entradas, salidas, gestión del conocimiento dentro de la entidad. </t>
        </r>
      </text>
    </comment>
    <comment ref="A783" authorId="0" shapeId="0" xr:uid="{00000000-0006-0000-0200-00004B020000}">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784" authorId="0" shapeId="0" xr:uid="{00000000-0006-0000-0200-00004C020000}">
      <text>
        <r>
          <rPr>
            <sz val="10"/>
            <color rgb="FF000000"/>
            <rFont val="Arial"/>
            <family val="2"/>
          </rPr>
          <t>Lineamientos en cuanto a la planeación estratégica de la entidad, estructura organizacional, seguimiento de las metas y objetivos institucionales, informes de gestión.</t>
        </r>
      </text>
    </comment>
    <comment ref="A785" authorId="0" shapeId="0" xr:uid="{00000000-0006-0000-0200-00004D020000}">
      <text>
        <r>
          <rPr>
            <sz val="10"/>
            <color rgb="FF000000"/>
            <rFont val="Arial"/>
            <family val="2"/>
          </rPr>
          <t>Canales utilizados y su efectividad, flujo de información necesaria para el desarrollo de las operaciones.</t>
        </r>
      </text>
    </comment>
    <comment ref="A786" authorId="0" shapeId="0" xr:uid="{00000000-0006-0000-0200-00004E020000}">
      <text>
        <r>
          <rPr>
            <sz val="10"/>
            <color rgb="FF000000"/>
            <rFont val="Arial"/>
            <family val="2"/>
          </rPr>
          <t xml:space="preserve">Presupuesto de funcionamiento, recursos de inversión, infraestructura, capacidad instalada. </t>
        </r>
      </text>
    </comment>
    <comment ref="A787" authorId="0" shapeId="0" xr:uid="{00000000-0006-0000-0200-00004F020000}">
      <text>
        <r>
          <rPr>
            <sz val="10"/>
            <color rgb="FF000000"/>
            <rFont val="Arial"/>
            <family val="2"/>
          </rPr>
          <t>Otro Factor interno no identificado en el listado pero que puede estar presente en el contexto.</t>
        </r>
      </text>
    </comment>
    <comment ref="B789" authorId="0" shapeId="0" xr:uid="{00000000-0006-0000-0200-000050020000}">
      <text>
        <r>
          <rPr>
            <sz val="10"/>
            <color rgb="FF000000"/>
            <rFont val="Arial"/>
            <family val="2"/>
          </rPr>
          <t>Aquellas características propias de PNN, que le facilitan o favorecen el logro de los objetivos del plan Estrategico institucional y de los procesos .(ventajas competitivas)</t>
        </r>
      </text>
    </comment>
    <comment ref="C789" authorId="0" shapeId="0" xr:uid="{00000000-0006-0000-0200-000051020000}">
      <text>
        <r>
          <rPr>
            <sz val="10"/>
            <color rgb="FF000000"/>
            <rFont val="Arial"/>
            <family val="2"/>
          </rPr>
          <t>Aquellas características propias de PNN, que constituyen obstáculos internos al logro de los objetivos del plan Estratégico institucional y de los proceso.</t>
        </r>
      </text>
    </comment>
    <comment ref="A790" authorId="0" shapeId="0" xr:uid="{00000000-0006-0000-0200-000052020000}">
      <text>
        <r>
          <rPr>
            <sz val="10"/>
            <color rgb="FF000000"/>
            <rFont val="Arial"/>
            <family val="2"/>
          </rPr>
          <t xml:space="preserve">Claridad en la descripción del alcance y objetivo del proceso. 
</t>
        </r>
      </text>
    </comment>
    <comment ref="A791" authorId="0" shapeId="0" xr:uid="{00000000-0006-0000-0200-000053020000}">
      <text>
        <r>
          <rPr>
            <sz val="10"/>
            <color rgb="FF000000"/>
            <rFont val="Arial"/>
            <family val="2"/>
          </rPr>
          <t xml:space="preserve">Relación precisa con otros procesos en cuanto a insumos, proveedores, productos, usuarios o clientes. </t>
        </r>
      </text>
    </comment>
    <comment ref="A792" authorId="0" shapeId="0" xr:uid="{00000000-0006-0000-0200-000054020000}">
      <text>
        <r>
          <rPr>
            <sz val="10"/>
            <color rgb="FF000000"/>
            <rFont val="Arial"/>
            <family val="2"/>
          </rPr>
          <t xml:space="preserve">Procesos que determinan lineamientos necesarios para el desarrollo de todos los procesos de la entidad. </t>
        </r>
      </text>
    </comment>
    <comment ref="A793" authorId="0" shapeId="0" xr:uid="{00000000-0006-0000-0200-000055020000}">
      <text>
        <r>
          <rPr>
            <sz val="10"/>
            <color rgb="FF000000"/>
            <rFont val="Arial"/>
            <family val="2"/>
          </rPr>
          <t xml:space="preserve">Pertinencia en los procedimientos que desarrollan los procesos. </t>
        </r>
      </text>
    </comment>
    <comment ref="A794" authorId="0" shapeId="0" xr:uid="{00000000-0006-0000-0200-000056020000}">
      <text>
        <r>
          <rPr>
            <sz val="10"/>
            <color rgb="FF000000"/>
            <rFont val="Arial"/>
            <family val="2"/>
          </rPr>
          <t xml:space="preserve">Grado de autoridad y responsabilidad de los funcionarios frente al proceso. 
</t>
        </r>
      </text>
    </comment>
    <comment ref="A795" authorId="0" shapeId="0" xr:uid="{00000000-0006-0000-0200-000057020000}">
      <text>
        <r>
          <rPr>
            <sz val="10"/>
            <color rgb="FF000000"/>
            <rFont val="Arial"/>
            <family val="2"/>
          </rPr>
          <t xml:space="preserve">Efectividad en los flujos de información determinados en la interacción de los procesos. </t>
        </r>
      </text>
    </comment>
    <comment ref="A796" authorId="1" shapeId="0" xr:uid="{00000000-0006-0000-0200-000058020000}">
      <text>
        <r>
          <rPr>
            <sz val="10"/>
            <color rgb="FF000000"/>
            <rFont val="Arial"/>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797" authorId="0" shapeId="0" xr:uid="{00000000-0006-0000-0200-000059020000}">
      <text>
        <r>
          <rPr>
            <sz val="10"/>
            <color rgb="FF000000"/>
            <rFont val="Arial"/>
            <family val="2"/>
          </rPr>
          <t>Otro Factor interno no identificado en el listado pero que puede estar presente en el contexto.</t>
        </r>
      </text>
    </comment>
    <comment ref="B799" authorId="0" shapeId="0" xr:uid="{00000000-0006-0000-0200-00005A020000}">
      <text>
        <r>
          <rPr>
            <sz val="10"/>
            <color rgb="FF000000"/>
            <rFont val="Arial"/>
            <family val="2"/>
          </rPr>
          <t>Son aquellas situaciones que se presentan en el entorno de PNN y que podrían favorecer el logro de los objetivos del Plan Estratégico Institucional y de los procesos.</t>
        </r>
      </text>
    </comment>
    <comment ref="C799" authorId="0" shapeId="0" xr:uid="{00000000-0006-0000-0200-00005B020000}">
      <text>
        <r>
          <rPr>
            <sz val="10"/>
            <color rgb="FF000000"/>
            <rFont val="Arial"/>
            <family val="2"/>
          </rPr>
          <t>Aquellas situaciones que se presentan en el entorno de PNN y que podrían afectar negativamente, las posibilidades de logro de los objetivos del Plan Estratégico Institucional y de los procesos</t>
        </r>
      </text>
    </comment>
    <comment ref="A800" authorId="0" shapeId="0" xr:uid="{00000000-0006-0000-0200-00005C020000}">
      <text>
        <r>
          <rPr>
            <sz val="10"/>
            <color rgb="FF000000"/>
            <rFont val="Arial"/>
            <family val="2"/>
          </rPr>
          <t xml:space="preserve">Disminución del presupuesto por prioridades del gobierno, austeridad del gastos, disponibilidad de capital, liquidez, mercados financieros, desempleo, competencia. </t>
        </r>
      </text>
    </comment>
    <comment ref="A801" authorId="0" shapeId="0" xr:uid="{00000000-0006-0000-0200-00005D020000}">
      <text>
        <r>
          <rPr>
            <sz val="10"/>
            <color rgb="FF000000"/>
            <rFont val="Arial"/>
            <family val="2"/>
          </rPr>
          <t>Cambio de gobierno, legislación, políticas públicas, regulación, falta de continuidad de los programas establecidos.</t>
        </r>
      </text>
    </comment>
    <comment ref="A802" authorId="0" shapeId="0" xr:uid="{00000000-0006-0000-0200-00005E020000}">
      <text>
        <r>
          <rPr>
            <sz val="10"/>
            <color rgb="FF000000"/>
            <rFont val="Arial"/>
            <family val="2"/>
          </rPr>
          <t xml:space="preserve">Normatividad externa (leyes, decretos, ordenanzas y acuerdos), cambios legales y normativos que pueden afectar la misión y visión de la entidad. </t>
        </r>
      </text>
    </comment>
    <comment ref="A803" authorId="0" shapeId="0" xr:uid="{00000000-0006-0000-0200-00005F020000}">
      <text>
        <r>
          <rPr>
            <sz val="10"/>
            <color rgb="FF000000"/>
            <rFont val="Arial"/>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804" authorId="0" shapeId="0" xr:uid="{00000000-0006-0000-0200-000060020000}">
      <text>
        <r>
          <rPr>
            <sz val="10"/>
            <color rgb="FF000000"/>
            <rFont val="Arial"/>
            <family val="2"/>
          </rPr>
          <t xml:space="preserve">Avances en tecnología, acceso a sistemas de información externos, gobierno en línea. </t>
        </r>
      </text>
    </comment>
    <comment ref="A805" authorId="0" shapeId="0" xr:uid="{00000000-0006-0000-0200-000061020000}">
      <text>
        <r>
          <rPr>
            <sz val="10"/>
            <color rgb="FF000000"/>
            <rFont val="Arial"/>
            <family val="2"/>
          </rPr>
          <t>Emisiones y residuos, energía, catástrofes naturales, desarrollo sostenible.</t>
        </r>
      </text>
    </comment>
    <comment ref="A806" authorId="0" shapeId="0" xr:uid="{00000000-0006-0000-0200-000062020000}">
      <text>
        <r>
          <rPr>
            <sz val="10"/>
            <color rgb="FF000000"/>
            <rFont val="Arial"/>
            <family val="2"/>
          </rPr>
          <t>Otro Factor interno no identificado en el listado pero que puede estar presente en el contexto.</t>
        </r>
      </text>
    </comment>
    <comment ref="A817" authorId="0" shapeId="0" xr:uid="{00000000-0006-0000-0200-000063020000}">
      <text>
        <r>
          <rPr>
            <sz val="10"/>
            <color rgb="FF000000"/>
            <rFont val="Arial"/>
            <family val="2"/>
          </rPr>
          <t xml:space="preserve">Diligencie la DT Y AP
</t>
        </r>
        <r>
          <rPr>
            <sz val="10"/>
            <color rgb="FF000000"/>
            <rFont val="Arial"/>
            <family val="2"/>
          </rPr>
          <t xml:space="preserve">	-Nohora Isabel</t>
        </r>
      </text>
    </comment>
    <comment ref="B817" authorId="0" shapeId="0" xr:uid="{00000000-0006-0000-0200-000064020000}">
      <text>
        <r>
          <rPr>
            <sz val="10"/>
            <color rgb="FF000000"/>
            <rFont val="Arial"/>
            <family val="2"/>
          </rPr>
          <t>Diligencia solo para las DT y AP</t>
        </r>
      </text>
    </comment>
    <comment ref="B820" authorId="0" shapeId="0" xr:uid="{00000000-0006-0000-0200-000065020000}">
      <text>
        <r>
          <rPr>
            <sz val="10"/>
            <color rgb="FF000000"/>
            <rFont val="Arial"/>
            <family val="2"/>
          </rPr>
          <t>Aquellas características propias de PNN, que le facilitan o favorecen el logro de los objetivos del plan Estrategico institucional y de los procesos .(ventajas competitivas)</t>
        </r>
      </text>
    </comment>
    <comment ref="C820" authorId="0" shapeId="0" xr:uid="{00000000-0006-0000-0200-000066020000}">
      <text>
        <r>
          <rPr>
            <sz val="10"/>
            <color rgb="FF000000"/>
            <rFont val="Arial"/>
            <family val="2"/>
          </rPr>
          <t>Aquellas características propias de PNN, que constituyen obstáculos internos al logro de los objetivos del plan Estratégico institucional y de los proceso.</t>
        </r>
      </text>
    </comment>
    <comment ref="A821" authorId="0" shapeId="0" xr:uid="{00000000-0006-0000-0200-000067020000}">
      <text>
        <r>
          <rPr>
            <sz val="10"/>
            <color rgb="FF000000"/>
            <rFont val="Arial"/>
            <family val="2"/>
          </rPr>
          <t>Competencia del personal, disponibilidad del personal, seguridad y salud ocupacional.</t>
        </r>
      </text>
    </comment>
    <comment ref="A822" authorId="0" shapeId="0" xr:uid="{00000000-0006-0000-0200-000068020000}">
      <text>
        <r>
          <rPr>
            <sz val="10"/>
            <color rgb="FF000000"/>
            <rFont val="Arial"/>
            <family val="2"/>
          </rPr>
          <t xml:space="preserve">Capacidad, diseño, ejecución, proveedores, entradas, salidas, gestión del conocimiento dentro de la entidad. </t>
        </r>
      </text>
    </comment>
    <comment ref="A823" authorId="0" shapeId="0" xr:uid="{00000000-0006-0000-0200-000069020000}">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824" authorId="0" shapeId="0" xr:uid="{00000000-0006-0000-0200-00006A020000}">
      <text>
        <r>
          <rPr>
            <sz val="10"/>
            <color rgb="FF000000"/>
            <rFont val="Arial"/>
            <family val="2"/>
          </rPr>
          <t>Lineamientos en cuanto a la planeación estratégica de la entidad, estructura organizacional, seguimiento de las metas y objetivos institucionales, informes de gestión.</t>
        </r>
      </text>
    </comment>
    <comment ref="A825" authorId="0" shapeId="0" xr:uid="{00000000-0006-0000-0200-00006B020000}">
      <text>
        <r>
          <rPr>
            <sz val="10"/>
            <color rgb="FF000000"/>
            <rFont val="Arial"/>
            <family val="2"/>
          </rPr>
          <t>Canales utilizados y su efectividad, flujo de información necesaria para el desarrollo de las operaciones.</t>
        </r>
      </text>
    </comment>
    <comment ref="A826" authorId="0" shapeId="0" xr:uid="{00000000-0006-0000-0200-00006C020000}">
      <text>
        <r>
          <rPr>
            <sz val="10"/>
            <color rgb="FF000000"/>
            <rFont val="Arial"/>
            <family val="2"/>
          </rPr>
          <t xml:space="preserve">Presupuesto de funcionamiento, recursos de inversión, infraestructura, capacidad instalada. </t>
        </r>
      </text>
    </comment>
    <comment ref="A827" authorId="0" shapeId="0" xr:uid="{00000000-0006-0000-0200-00006D020000}">
      <text>
        <r>
          <rPr>
            <sz val="10"/>
            <color rgb="FF000000"/>
            <rFont val="Arial"/>
            <family val="2"/>
          </rPr>
          <t>Otro Factor interno no identificado en el listado pero que puede estar presente en el contexto.</t>
        </r>
      </text>
    </comment>
    <comment ref="B829" authorId="0" shapeId="0" xr:uid="{00000000-0006-0000-0200-00006E020000}">
      <text>
        <r>
          <rPr>
            <sz val="10"/>
            <color rgb="FF000000"/>
            <rFont val="Arial"/>
            <family val="2"/>
          </rPr>
          <t>Aquellas características propias de PNN, que le facilitan o favorecen el logro de los objetivos del plan Estrategico institucional y de los procesos .(ventajas competitivas)</t>
        </r>
      </text>
    </comment>
    <comment ref="C829" authorId="0" shapeId="0" xr:uid="{00000000-0006-0000-0200-00006F020000}">
      <text>
        <r>
          <rPr>
            <sz val="10"/>
            <color rgb="FF000000"/>
            <rFont val="Arial"/>
            <family val="2"/>
          </rPr>
          <t>Aquellas características propias de PNN, que constituyen obstáculos internos al logro de los objetivos del plan Estratégico institucional y de los proceso.</t>
        </r>
      </text>
    </comment>
    <comment ref="A830" authorId="0" shapeId="0" xr:uid="{00000000-0006-0000-0200-000070020000}">
      <text>
        <r>
          <rPr>
            <sz val="10"/>
            <color rgb="FF000000"/>
            <rFont val="Arial"/>
            <family val="2"/>
          </rPr>
          <t xml:space="preserve">Claridad en la descripción del alcance y objetivo del proceso. 
</t>
        </r>
      </text>
    </comment>
    <comment ref="A831" authorId="0" shapeId="0" xr:uid="{00000000-0006-0000-0200-000071020000}">
      <text>
        <r>
          <rPr>
            <sz val="10"/>
            <color rgb="FF000000"/>
            <rFont val="Arial"/>
            <family val="2"/>
          </rPr>
          <t xml:space="preserve">Relación precisa con otros procesos en cuanto a insumos, proveedores, productos, usuarios o clientes. </t>
        </r>
      </text>
    </comment>
    <comment ref="A832" authorId="0" shapeId="0" xr:uid="{00000000-0006-0000-0200-000072020000}">
      <text>
        <r>
          <rPr>
            <sz val="10"/>
            <color rgb="FF000000"/>
            <rFont val="Arial"/>
            <family val="2"/>
          </rPr>
          <t xml:space="preserve">Procesos que determinan lineamientos necesarios para el desarrollo de todos los procesos de la entidad. </t>
        </r>
      </text>
    </comment>
    <comment ref="A833" authorId="0" shapeId="0" xr:uid="{00000000-0006-0000-0200-000073020000}">
      <text>
        <r>
          <rPr>
            <sz val="10"/>
            <color rgb="FF000000"/>
            <rFont val="Arial"/>
            <family val="2"/>
          </rPr>
          <t xml:space="preserve">Pertinencia en los procedimientos que desarrollan los procesos. </t>
        </r>
      </text>
    </comment>
    <comment ref="A834" authorId="0" shapeId="0" xr:uid="{00000000-0006-0000-0200-000074020000}">
      <text>
        <r>
          <rPr>
            <sz val="10"/>
            <color rgb="FF000000"/>
            <rFont val="Arial"/>
            <family val="2"/>
          </rPr>
          <t xml:space="preserve">Grado de autoridad y responsabilidad de los funcionarios frente al proceso. 
</t>
        </r>
      </text>
    </comment>
    <comment ref="A835" authorId="0" shapeId="0" xr:uid="{00000000-0006-0000-0200-000075020000}">
      <text>
        <r>
          <rPr>
            <sz val="10"/>
            <color rgb="FF000000"/>
            <rFont val="Arial"/>
            <family val="2"/>
          </rPr>
          <t xml:space="preserve">Efectividad en los flujos de información determinados en la interacción de los procesos. </t>
        </r>
      </text>
    </comment>
    <comment ref="A836" authorId="1" shapeId="0" xr:uid="{00000000-0006-0000-0200-000076020000}">
      <text>
        <r>
          <rPr>
            <sz val="10"/>
            <color rgb="FF000000"/>
            <rFont val="Arial"/>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837" authorId="0" shapeId="0" xr:uid="{00000000-0006-0000-0200-000077020000}">
      <text>
        <r>
          <rPr>
            <sz val="10"/>
            <color rgb="FF000000"/>
            <rFont val="Arial"/>
            <family val="2"/>
          </rPr>
          <t>Otro Factor interno no identificado en el listado pero que puede estar presente en el contexto.</t>
        </r>
      </text>
    </comment>
    <comment ref="B839" authorId="0" shapeId="0" xr:uid="{00000000-0006-0000-0200-000078020000}">
      <text>
        <r>
          <rPr>
            <sz val="10"/>
            <color rgb="FF000000"/>
            <rFont val="Arial"/>
            <family val="2"/>
          </rPr>
          <t>Son aquellas situaciones que se presentan en el entorno de PNN y que podrían favorecer el logro de los objetivos del Plan Estratégico Institucional y de los procesos.</t>
        </r>
      </text>
    </comment>
    <comment ref="C839" authorId="0" shapeId="0" xr:uid="{00000000-0006-0000-0200-000079020000}">
      <text>
        <r>
          <rPr>
            <sz val="10"/>
            <color rgb="FF000000"/>
            <rFont val="Arial"/>
            <family val="2"/>
          </rPr>
          <t>Aquellas situaciones que se presentan en el entorno de PNN y que podrían afectar negativamente, las posibilidades de logro de los objetivos del Plan Estratégico Institucional y de los procesos</t>
        </r>
      </text>
    </comment>
    <comment ref="A840" authorId="0" shapeId="0" xr:uid="{00000000-0006-0000-0200-00007A020000}">
      <text>
        <r>
          <rPr>
            <sz val="10"/>
            <color rgb="FF000000"/>
            <rFont val="Arial"/>
            <family val="2"/>
          </rPr>
          <t xml:space="preserve">Disminución del presupuesto por prioridades del gobierno, austeridad del gastos, disponibilidad de capital, liquidez, mercados financieros, desempleo, competencia. </t>
        </r>
      </text>
    </comment>
    <comment ref="A841" authorId="0" shapeId="0" xr:uid="{00000000-0006-0000-0200-00007B020000}">
      <text>
        <r>
          <rPr>
            <sz val="10"/>
            <color rgb="FF000000"/>
            <rFont val="Arial"/>
            <family val="2"/>
          </rPr>
          <t>Cambio de gobierno, legislación, políticas públicas, regulación, falta de continuidad de los programas establecidos.</t>
        </r>
      </text>
    </comment>
    <comment ref="A842" authorId="0" shapeId="0" xr:uid="{00000000-0006-0000-0200-00007C020000}">
      <text>
        <r>
          <rPr>
            <sz val="10"/>
            <color rgb="FF000000"/>
            <rFont val="Arial"/>
            <family val="2"/>
          </rPr>
          <t xml:space="preserve">Normatividad externa (leyes, decretos, ordenanzas y acuerdos), cambios legales y normativos que pueden afectar la misión y visión de la entidad. </t>
        </r>
      </text>
    </comment>
    <comment ref="A843" authorId="0" shapeId="0" xr:uid="{00000000-0006-0000-0200-00007D020000}">
      <text>
        <r>
          <rPr>
            <sz val="10"/>
            <color rgb="FF000000"/>
            <rFont val="Arial"/>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844" authorId="0" shapeId="0" xr:uid="{00000000-0006-0000-0200-00007E020000}">
      <text>
        <r>
          <rPr>
            <sz val="10"/>
            <color rgb="FF000000"/>
            <rFont val="Arial"/>
            <family val="2"/>
          </rPr>
          <t xml:space="preserve">Avances en tecnología, acceso a sistemas de información externos, gobierno en línea. </t>
        </r>
      </text>
    </comment>
    <comment ref="A845" authorId="0" shapeId="0" xr:uid="{00000000-0006-0000-0200-00007F020000}">
      <text>
        <r>
          <rPr>
            <sz val="10"/>
            <color rgb="FF000000"/>
            <rFont val="Arial"/>
            <family val="2"/>
          </rPr>
          <t>Emisiones y residuos, energía, catástrofes naturales, desarrollo sostenible.</t>
        </r>
      </text>
    </comment>
    <comment ref="A846" authorId="0" shapeId="0" xr:uid="{00000000-0006-0000-0200-000080020000}">
      <text>
        <r>
          <rPr>
            <sz val="10"/>
            <color rgb="FF000000"/>
            <rFont val="Arial"/>
            <family val="2"/>
          </rPr>
          <t>Otro Factor interno no identificado en el listado pero que puede estar presente en el contexto.</t>
        </r>
      </text>
    </comment>
    <comment ref="A897" authorId="0" shapeId="0" xr:uid="{00000000-0006-0000-0200-000081020000}">
      <text>
        <r>
          <rPr>
            <sz val="10"/>
            <color rgb="FF000000"/>
            <rFont val="Arial"/>
            <family val="2"/>
          </rPr>
          <t xml:space="preserve">Diligencie la DT Y AP
</t>
        </r>
        <r>
          <rPr>
            <sz val="10"/>
            <color rgb="FF000000"/>
            <rFont val="Arial"/>
            <family val="2"/>
          </rPr>
          <t xml:space="preserve">	-Nohora Isabel</t>
        </r>
      </text>
    </comment>
    <comment ref="B897" authorId="0" shapeId="0" xr:uid="{00000000-0006-0000-0200-000082020000}">
      <text>
        <r>
          <rPr>
            <sz val="10"/>
            <color rgb="FF000000"/>
            <rFont val="Arial"/>
            <family val="2"/>
          </rPr>
          <t>Diligencia solo para las DT y AP</t>
        </r>
      </text>
    </comment>
    <comment ref="B900" authorId="0" shapeId="0" xr:uid="{00000000-0006-0000-0200-000083020000}">
      <text>
        <r>
          <rPr>
            <sz val="10"/>
            <color rgb="FF000000"/>
            <rFont val="Arial"/>
            <family val="2"/>
          </rPr>
          <t>Aquellas características propias de PNN, que le facilitan o favorecen el logro de los objetivos del plan Estrategico institucional y de los procesos .(ventajas competitivas)</t>
        </r>
      </text>
    </comment>
    <comment ref="C900" authorId="0" shapeId="0" xr:uid="{00000000-0006-0000-0200-000084020000}">
      <text>
        <r>
          <rPr>
            <sz val="10"/>
            <color rgb="FF000000"/>
            <rFont val="Arial"/>
            <family val="2"/>
          </rPr>
          <t>Aquellas características propias de PNN, que constituyen obstáculos internos al logro de los objetivos del plan Estratégico institucional y de los proceso.</t>
        </r>
      </text>
    </comment>
    <comment ref="A901" authorId="0" shapeId="0" xr:uid="{00000000-0006-0000-0200-000085020000}">
      <text>
        <r>
          <rPr>
            <sz val="10"/>
            <color rgb="FF000000"/>
            <rFont val="Arial"/>
            <family val="2"/>
          </rPr>
          <t>Competencia del personal, disponibilidad del personal, seguridad y salud ocupacional.</t>
        </r>
      </text>
    </comment>
    <comment ref="A902" authorId="0" shapeId="0" xr:uid="{00000000-0006-0000-0200-000086020000}">
      <text>
        <r>
          <rPr>
            <sz val="10"/>
            <color rgb="FF000000"/>
            <rFont val="Arial"/>
            <family val="2"/>
          </rPr>
          <t xml:space="preserve">Capacidad, diseño, ejecución, proveedores, entradas, salidas, gestión del conocimiento dentro de la entidad. </t>
        </r>
      </text>
    </comment>
    <comment ref="A903" authorId="0" shapeId="0" xr:uid="{00000000-0006-0000-0200-000087020000}">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904" authorId="0" shapeId="0" xr:uid="{00000000-0006-0000-0200-000088020000}">
      <text>
        <r>
          <rPr>
            <sz val="10"/>
            <color rgb="FF000000"/>
            <rFont val="Arial"/>
            <family val="2"/>
          </rPr>
          <t>Lineamientos en cuanto a la planeación estratégica de la entidad, estructura organizacional, seguimiento de las metas y objetivos institucionales, informes de gestión.</t>
        </r>
      </text>
    </comment>
    <comment ref="A905" authorId="0" shapeId="0" xr:uid="{00000000-0006-0000-0200-000089020000}">
      <text>
        <r>
          <rPr>
            <sz val="10"/>
            <color rgb="FF000000"/>
            <rFont val="Arial"/>
            <family val="2"/>
          </rPr>
          <t>Canales utilizados y su efectividad, flujo de información necesaria para el desarrollo de las operaciones.</t>
        </r>
      </text>
    </comment>
    <comment ref="A906" authorId="0" shapeId="0" xr:uid="{00000000-0006-0000-0200-00008A020000}">
      <text>
        <r>
          <rPr>
            <sz val="10"/>
            <color rgb="FF000000"/>
            <rFont val="Arial"/>
            <family val="2"/>
          </rPr>
          <t xml:space="preserve">Presupuesto de funcionamiento, recursos de inversión, infraestructura, capacidad instalada. </t>
        </r>
      </text>
    </comment>
    <comment ref="A907" authorId="0" shapeId="0" xr:uid="{00000000-0006-0000-0200-00008B020000}">
      <text>
        <r>
          <rPr>
            <sz val="10"/>
            <color rgb="FF000000"/>
            <rFont val="Arial"/>
            <family val="2"/>
          </rPr>
          <t>Otro Factor interno no identificado en el listado pero que puede estar presente en el contexto.</t>
        </r>
      </text>
    </comment>
    <comment ref="B909" authorId="0" shapeId="0" xr:uid="{00000000-0006-0000-0200-00008C020000}">
      <text>
        <r>
          <rPr>
            <sz val="10"/>
            <color rgb="FF000000"/>
            <rFont val="Arial"/>
            <family val="2"/>
          </rPr>
          <t>Aquellas características propias de PNN, que le facilitan o favorecen el logro de los objetivos del plan Estrategico institucional y de los procesos .(ventajas competitivas)</t>
        </r>
      </text>
    </comment>
    <comment ref="C909" authorId="0" shapeId="0" xr:uid="{00000000-0006-0000-0200-00008D020000}">
      <text>
        <r>
          <rPr>
            <sz val="10"/>
            <color rgb="FF000000"/>
            <rFont val="Arial"/>
            <family val="2"/>
          </rPr>
          <t>Aquellas características propias de PNN, que constituyen obstáculos internos al logro de los objetivos del plan Estratégico institucional y de los proceso.</t>
        </r>
      </text>
    </comment>
    <comment ref="A910" authorId="0" shapeId="0" xr:uid="{00000000-0006-0000-0200-00008E020000}">
      <text>
        <r>
          <rPr>
            <sz val="10"/>
            <color rgb="FF000000"/>
            <rFont val="Arial"/>
            <family val="2"/>
          </rPr>
          <t xml:space="preserve">Claridad en la descripción del alcance y objetivo del proceso. 
</t>
        </r>
      </text>
    </comment>
    <comment ref="A911" authorId="0" shapeId="0" xr:uid="{00000000-0006-0000-0200-00008F020000}">
      <text>
        <r>
          <rPr>
            <sz val="10"/>
            <color rgb="FF000000"/>
            <rFont val="Arial"/>
            <family val="2"/>
          </rPr>
          <t xml:space="preserve">Relación precisa con otros procesos en cuanto a insumos, proveedores, productos, usuarios o clientes. </t>
        </r>
      </text>
    </comment>
    <comment ref="A912" authorId="0" shapeId="0" xr:uid="{00000000-0006-0000-0200-000090020000}">
      <text>
        <r>
          <rPr>
            <sz val="10"/>
            <color rgb="FF000000"/>
            <rFont val="Arial"/>
            <family val="2"/>
          </rPr>
          <t xml:space="preserve">Procesos que determinan lineamientos necesarios para el desarrollo de todos los procesos de la entidad. </t>
        </r>
      </text>
    </comment>
    <comment ref="A913" authorId="0" shapeId="0" xr:uid="{00000000-0006-0000-0200-000091020000}">
      <text>
        <r>
          <rPr>
            <sz val="10"/>
            <color rgb="FF000000"/>
            <rFont val="Arial"/>
            <family val="2"/>
          </rPr>
          <t xml:space="preserve">Pertinencia en los procedimientos que desarrollan los procesos. </t>
        </r>
      </text>
    </comment>
    <comment ref="A914" authorId="0" shapeId="0" xr:uid="{00000000-0006-0000-0200-000092020000}">
      <text>
        <r>
          <rPr>
            <sz val="10"/>
            <color rgb="FF000000"/>
            <rFont val="Arial"/>
            <family val="2"/>
          </rPr>
          <t xml:space="preserve">Grado de autoridad y responsabilidad de los funcionarios frente al proceso. 
</t>
        </r>
      </text>
    </comment>
    <comment ref="A915" authorId="0" shapeId="0" xr:uid="{00000000-0006-0000-0200-000093020000}">
      <text>
        <r>
          <rPr>
            <sz val="10"/>
            <color rgb="FF000000"/>
            <rFont val="Arial"/>
            <family val="2"/>
          </rPr>
          <t xml:space="preserve">Efectividad en los flujos de información determinados en la interacción de los procesos. </t>
        </r>
      </text>
    </comment>
    <comment ref="A916" authorId="1" shapeId="0" xr:uid="{00000000-0006-0000-0200-000094020000}">
      <text>
        <r>
          <rPr>
            <sz val="10"/>
            <color rgb="FF000000"/>
            <rFont val="Arial"/>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917" authorId="0" shapeId="0" xr:uid="{00000000-0006-0000-0200-000095020000}">
      <text>
        <r>
          <rPr>
            <sz val="10"/>
            <color rgb="FF000000"/>
            <rFont val="Arial"/>
            <family val="2"/>
          </rPr>
          <t>Otro Factor interno no identificado en el listado pero que puede estar presente en el contexto.</t>
        </r>
      </text>
    </comment>
    <comment ref="B919" authorId="0" shapeId="0" xr:uid="{00000000-0006-0000-0200-000096020000}">
      <text>
        <r>
          <rPr>
            <sz val="10"/>
            <color rgb="FF000000"/>
            <rFont val="Arial"/>
            <family val="2"/>
          </rPr>
          <t>Son aquellas situaciones que se presentan en el entorno de PNN y que podrían favorecer el logro de los objetivos del Plan Estratégico Institucional y de los procesos.</t>
        </r>
      </text>
    </comment>
    <comment ref="C919" authorId="0" shapeId="0" xr:uid="{00000000-0006-0000-0200-000097020000}">
      <text>
        <r>
          <rPr>
            <sz val="10"/>
            <color rgb="FF000000"/>
            <rFont val="Arial"/>
            <family val="2"/>
          </rPr>
          <t>Aquellas situaciones que se presentan en el entorno de PNN y que podrían afectar negativamente, las posibilidades de logro de los objetivos del Plan Estratégico Institucional y de los procesos</t>
        </r>
      </text>
    </comment>
    <comment ref="A920" authorId="0" shapeId="0" xr:uid="{00000000-0006-0000-0200-000098020000}">
      <text>
        <r>
          <rPr>
            <sz val="10"/>
            <color rgb="FF000000"/>
            <rFont val="Arial"/>
            <family val="2"/>
          </rPr>
          <t xml:space="preserve">Disminución del presupuesto por prioridades del gobierno, austeridad del gastos, disponibilidad de capital, liquidez, mercados financieros, desempleo, competencia. </t>
        </r>
      </text>
    </comment>
    <comment ref="A921" authorId="0" shapeId="0" xr:uid="{00000000-0006-0000-0200-000099020000}">
      <text>
        <r>
          <rPr>
            <sz val="10"/>
            <color rgb="FF000000"/>
            <rFont val="Arial"/>
            <family val="2"/>
          </rPr>
          <t>Cambio de gobierno, legislación, políticas públicas, regulación, falta de continuidad de los programas establecidos.</t>
        </r>
      </text>
    </comment>
    <comment ref="A922" authorId="0" shapeId="0" xr:uid="{00000000-0006-0000-0200-00009A020000}">
      <text>
        <r>
          <rPr>
            <sz val="10"/>
            <color rgb="FF000000"/>
            <rFont val="Arial"/>
            <family val="2"/>
          </rPr>
          <t xml:space="preserve">Normatividad externa (leyes, decretos, ordenanzas y acuerdos), cambios legales y normativos que pueden afectar la misión y visión de la entidad. </t>
        </r>
      </text>
    </comment>
    <comment ref="A923" authorId="0" shapeId="0" xr:uid="{00000000-0006-0000-0200-00009B020000}">
      <text>
        <r>
          <rPr>
            <sz val="10"/>
            <color rgb="FF000000"/>
            <rFont val="Arial"/>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924" authorId="0" shapeId="0" xr:uid="{00000000-0006-0000-0200-00009C020000}">
      <text>
        <r>
          <rPr>
            <sz val="10"/>
            <color rgb="FF000000"/>
            <rFont val="Arial"/>
            <family val="2"/>
          </rPr>
          <t xml:space="preserve">Avances en tecnología, acceso a sistemas de información externos, gobierno en línea. </t>
        </r>
      </text>
    </comment>
    <comment ref="A925" authorId="0" shapeId="0" xr:uid="{00000000-0006-0000-0200-00009D020000}">
      <text>
        <r>
          <rPr>
            <sz val="10"/>
            <color rgb="FF000000"/>
            <rFont val="Arial"/>
            <family val="2"/>
          </rPr>
          <t>Emisiones y residuos, energía, catástrofes naturales, desarrollo sostenible.</t>
        </r>
      </text>
    </comment>
    <comment ref="A926" authorId="0" shapeId="0" xr:uid="{00000000-0006-0000-0200-00009E020000}">
      <text>
        <r>
          <rPr>
            <sz val="10"/>
            <color rgb="FF000000"/>
            <rFont val="Arial"/>
            <family val="2"/>
          </rPr>
          <t>Otro Factor interno no identificado en el listado pero que puede estar presente en el contexto.</t>
        </r>
      </text>
    </comment>
    <comment ref="A937" authorId="0" shapeId="0" xr:uid="{00000000-0006-0000-0200-00009F020000}">
      <text>
        <r>
          <rPr>
            <sz val="10"/>
            <color rgb="FF000000"/>
            <rFont val="Arial"/>
            <family val="2"/>
          </rPr>
          <t xml:space="preserve">Diligencie la DT Y AP
</t>
        </r>
        <r>
          <rPr>
            <sz val="10"/>
            <color rgb="FF000000"/>
            <rFont val="Arial"/>
            <family val="2"/>
          </rPr>
          <t xml:space="preserve">	-Nohora Isabel</t>
        </r>
      </text>
    </comment>
    <comment ref="B937" authorId="0" shapeId="0" xr:uid="{00000000-0006-0000-0200-0000A0020000}">
      <text>
        <r>
          <rPr>
            <sz val="10"/>
            <color rgb="FF000000"/>
            <rFont val="Arial"/>
            <family val="2"/>
          </rPr>
          <t>Diligencia solo para las DT y AP</t>
        </r>
      </text>
    </comment>
    <comment ref="B940" authorId="0" shapeId="0" xr:uid="{00000000-0006-0000-0200-0000A1020000}">
      <text>
        <r>
          <rPr>
            <sz val="10"/>
            <color rgb="FF000000"/>
            <rFont val="Arial"/>
            <family val="2"/>
          </rPr>
          <t>Aquellas características propias de PNN, que le facilitan o favorecen el logro de los objetivos del plan Estrategico institucional y de los procesos .(ventajas competitivas)</t>
        </r>
      </text>
    </comment>
    <comment ref="C940" authorId="0" shapeId="0" xr:uid="{00000000-0006-0000-0200-0000A2020000}">
      <text>
        <r>
          <rPr>
            <sz val="10"/>
            <color rgb="FF000000"/>
            <rFont val="Arial"/>
            <family val="2"/>
          </rPr>
          <t>Aquellas características propias de PNN, que constituyen obstáculos internos al logro de los objetivos del plan Estratégico institucional y de los proceso.</t>
        </r>
      </text>
    </comment>
    <comment ref="A941" authorId="0" shapeId="0" xr:uid="{00000000-0006-0000-0200-0000A3020000}">
      <text>
        <r>
          <rPr>
            <sz val="10"/>
            <color rgb="FF000000"/>
            <rFont val="Arial"/>
            <family val="2"/>
          </rPr>
          <t>Competencia del personal, disponibilidad del personal, seguridad y salud ocupacional.</t>
        </r>
      </text>
    </comment>
    <comment ref="A942" authorId="0" shapeId="0" xr:uid="{00000000-0006-0000-0200-0000A4020000}">
      <text>
        <r>
          <rPr>
            <sz val="10"/>
            <color rgb="FF000000"/>
            <rFont val="Arial"/>
            <family val="2"/>
          </rPr>
          <t xml:space="preserve">Capacidad, diseño, ejecución, proveedores, entradas, salidas, gestión del conocimiento dentro de la entidad. </t>
        </r>
      </text>
    </comment>
    <comment ref="A943" authorId="0" shapeId="0" xr:uid="{00000000-0006-0000-0200-0000A5020000}">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944" authorId="0" shapeId="0" xr:uid="{00000000-0006-0000-0200-0000A6020000}">
      <text>
        <r>
          <rPr>
            <sz val="10"/>
            <color rgb="FF000000"/>
            <rFont val="Arial"/>
            <family val="2"/>
          </rPr>
          <t>Lineamientos en cuanto a la planeación estratégica de la entidad, estructura organizacional, seguimiento de las metas y objetivos institucionales, informes de gestión.</t>
        </r>
      </text>
    </comment>
    <comment ref="A945" authorId="0" shapeId="0" xr:uid="{00000000-0006-0000-0200-0000A7020000}">
      <text>
        <r>
          <rPr>
            <sz val="10"/>
            <color rgb="FF000000"/>
            <rFont val="Arial"/>
            <family val="2"/>
          </rPr>
          <t>Canales utilizados y su efectividad, flujo de información necesaria para el desarrollo de las operaciones.</t>
        </r>
      </text>
    </comment>
    <comment ref="A946" authorId="0" shapeId="0" xr:uid="{00000000-0006-0000-0200-0000A8020000}">
      <text>
        <r>
          <rPr>
            <sz val="10"/>
            <color rgb="FF000000"/>
            <rFont val="Arial"/>
            <family val="2"/>
          </rPr>
          <t xml:space="preserve">Presupuesto de funcionamiento, recursos de inversión, infraestructura, capacidad instalada. </t>
        </r>
      </text>
    </comment>
    <comment ref="A947" authorId="0" shapeId="0" xr:uid="{00000000-0006-0000-0200-0000A9020000}">
      <text>
        <r>
          <rPr>
            <sz val="10"/>
            <color rgb="FF000000"/>
            <rFont val="Arial"/>
            <family val="2"/>
          </rPr>
          <t>Otro Factor interno no identificado en el listado pero que puede estar presente en el contexto.</t>
        </r>
      </text>
    </comment>
    <comment ref="B949" authorId="0" shapeId="0" xr:uid="{00000000-0006-0000-0200-0000AA020000}">
      <text>
        <r>
          <rPr>
            <sz val="10"/>
            <color rgb="FF000000"/>
            <rFont val="Arial"/>
            <family val="2"/>
          </rPr>
          <t>Aquellas características propias de PNN, que le facilitan o favorecen el logro de los objetivos del plan Estrategico institucional y de los procesos .(ventajas competitivas)</t>
        </r>
      </text>
    </comment>
    <comment ref="C949" authorId="0" shapeId="0" xr:uid="{00000000-0006-0000-0200-0000AB020000}">
      <text>
        <r>
          <rPr>
            <sz val="10"/>
            <color rgb="FF000000"/>
            <rFont val="Arial"/>
            <family val="2"/>
          </rPr>
          <t>Aquellas características propias de PNN, que constituyen obstáculos internos al logro de los objetivos del plan Estratégico institucional y de los proceso.</t>
        </r>
      </text>
    </comment>
    <comment ref="A950" authorId="0" shapeId="0" xr:uid="{00000000-0006-0000-0200-0000AC020000}">
      <text>
        <r>
          <rPr>
            <sz val="10"/>
            <color rgb="FF000000"/>
            <rFont val="Arial"/>
            <family val="2"/>
          </rPr>
          <t xml:space="preserve">Claridad en la descripción del alcance y objetivo del proceso. 
</t>
        </r>
      </text>
    </comment>
    <comment ref="A951" authorId="0" shapeId="0" xr:uid="{00000000-0006-0000-0200-0000AD020000}">
      <text>
        <r>
          <rPr>
            <sz val="10"/>
            <color rgb="FF000000"/>
            <rFont val="Arial"/>
            <family val="2"/>
          </rPr>
          <t xml:space="preserve">Relación precisa con otros procesos en cuanto a insumos, proveedores, productos, usuarios o clientes. </t>
        </r>
      </text>
    </comment>
    <comment ref="A952" authorId="0" shapeId="0" xr:uid="{00000000-0006-0000-0200-0000AE020000}">
      <text>
        <r>
          <rPr>
            <sz val="10"/>
            <color rgb="FF000000"/>
            <rFont val="Arial"/>
            <family val="2"/>
          </rPr>
          <t xml:space="preserve">Procesos que determinan lineamientos necesarios para el desarrollo de todos los procesos de la entidad. </t>
        </r>
      </text>
    </comment>
    <comment ref="A953" authorId="0" shapeId="0" xr:uid="{00000000-0006-0000-0200-0000AF020000}">
      <text>
        <r>
          <rPr>
            <sz val="10"/>
            <color rgb="FF000000"/>
            <rFont val="Arial"/>
            <family val="2"/>
          </rPr>
          <t xml:space="preserve">Pertinencia en los procedimientos que desarrollan los procesos. </t>
        </r>
      </text>
    </comment>
    <comment ref="A954" authorId="0" shapeId="0" xr:uid="{00000000-0006-0000-0200-0000B0020000}">
      <text>
        <r>
          <rPr>
            <sz val="10"/>
            <color rgb="FF000000"/>
            <rFont val="Arial"/>
            <family val="2"/>
          </rPr>
          <t xml:space="preserve">Grado de autoridad y responsabilidad de los funcionarios frente al proceso. 
</t>
        </r>
      </text>
    </comment>
    <comment ref="A955" authorId="0" shapeId="0" xr:uid="{00000000-0006-0000-0200-0000B1020000}">
      <text>
        <r>
          <rPr>
            <sz val="10"/>
            <color rgb="FF000000"/>
            <rFont val="Arial"/>
            <family val="2"/>
          </rPr>
          <t xml:space="preserve">Efectividad en los flujos de información determinados en la interacción de los procesos. </t>
        </r>
      </text>
    </comment>
    <comment ref="A956" authorId="1" shapeId="0" xr:uid="{00000000-0006-0000-0200-0000B2020000}">
      <text>
        <r>
          <rPr>
            <sz val="10"/>
            <color rgb="FF000000"/>
            <rFont val="Arial"/>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957" authorId="0" shapeId="0" xr:uid="{00000000-0006-0000-0200-0000B3020000}">
      <text>
        <r>
          <rPr>
            <sz val="10"/>
            <color rgb="FF000000"/>
            <rFont val="Arial"/>
            <family val="2"/>
          </rPr>
          <t>Otro Factor interno no identificado en el listado pero que puede estar presente en el contexto.</t>
        </r>
      </text>
    </comment>
    <comment ref="B959" authorId="0" shapeId="0" xr:uid="{00000000-0006-0000-0200-0000B4020000}">
      <text>
        <r>
          <rPr>
            <sz val="10"/>
            <color rgb="FF000000"/>
            <rFont val="Arial"/>
            <family val="2"/>
          </rPr>
          <t>Son aquellas situaciones que se presentan en el entorno de PNN y que podrían favorecer el logro de los objetivos del Plan Estratégico Institucional y de los procesos.</t>
        </r>
      </text>
    </comment>
    <comment ref="C959" authorId="0" shapeId="0" xr:uid="{00000000-0006-0000-0200-0000B5020000}">
      <text>
        <r>
          <rPr>
            <sz val="10"/>
            <color rgb="FF000000"/>
            <rFont val="Arial"/>
            <family val="2"/>
          </rPr>
          <t>Aquellas situaciones que se presentan en el entorno de PNN y que podrían afectar negativamente, las posibilidades de logro de los objetivos del Plan Estratégico Institucional y de los procesos</t>
        </r>
      </text>
    </comment>
    <comment ref="A960" authorId="0" shapeId="0" xr:uid="{00000000-0006-0000-0200-0000B6020000}">
      <text>
        <r>
          <rPr>
            <sz val="10"/>
            <color rgb="FF000000"/>
            <rFont val="Arial"/>
            <family val="2"/>
          </rPr>
          <t xml:space="preserve">Disminución del presupuesto por prioridades del gobierno, austeridad del gastos, disponibilidad de capital, liquidez, mercados financieros, desempleo, competencia. </t>
        </r>
      </text>
    </comment>
    <comment ref="A961" authorId="0" shapeId="0" xr:uid="{00000000-0006-0000-0200-0000B7020000}">
      <text>
        <r>
          <rPr>
            <sz val="10"/>
            <color rgb="FF000000"/>
            <rFont val="Arial"/>
            <family val="2"/>
          </rPr>
          <t>Cambio de gobierno, legislación, políticas públicas, regulación, falta de continuidad de los programas establecidos.</t>
        </r>
      </text>
    </comment>
    <comment ref="A962" authorId="0" shapeId="0" xr:uid="{00000000-0006-0000-0200-0000B8020000}">
      <text>
        <r>
          <rPr>
            <sz val="10"/>
            <color rgb="FF000000"/>
            <rFont val="Arial"/>
            <family val="2"/>
          </rPr>
          <t xml:space="preserve">Normatividad externa (leyes, decretos, ordenanzas y acuerdos), cambios legales y normativos que pueden afectar la misión y visión de la entidad. </t>
        </r>
      </text>
    </comment>
    <comment ref="A963" authorId="0" shapeId="0" xr:uid="{00000000-0006-0000-0200-0000B9020000}">
      <text>
        <r>
          <rPr>
            <sz val="10"/>
            <color rgb="FF000000"/>
            <rFont val="Arial"/>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964" authorId="0" shapeId="0" xr:uid="{00000000-0006-0000-0200-0000BA020000}">
      <text>
        <r>
          <rPr>
            <sz val="10"/>
            <color rgb="FF000000"/>
            <rFont val="Arial"/>
            <family val="2"/>
          </rPr>
          <t xml:space="preserve">Avances en tecnología, acceso a sistemas de información externos, gobierno en línea. </t>
        </r>
      </text>
    </comment>
    <comment ref="A965" authorId="0" shapeId="0" xr:uid="{00000000-0006-0000-0200-0000BB020000}">
      <text>
        <r>
          <rPr>
            <sz val="10"/>
            <color rgb="FF000000"/>
            <rFont val="Arial"/>
            <family val="2"/>
          </rPr>
          <t>Emisiones y residuos, energía, catástrofes naturales, desarrollo sostenible.</t>
        </r>
      </text>
    </comment>
    <comment ref="A966" authorId="0" shapeId="0" xr:uid="{00000000-0006-0000-0200-0000BC020000}">
      <text>
        <r>
          <rPr>
            <sz val="10"/>
            <color rgb="FF000000"/>
            <rFont val="Arial"/>
            <family val="2"/>
          </rPr>
          <t>Otro Factor interno no identificado en el listado pero que puede estar presente en el contexto.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Q8" authorId="0" shapeId="0" xr:uid="{00000000-0006-0000-0400-000001000000}">
      <text>
        <r>
          <rPr>
            <b/>
            <sz val="10"/>
            <color rgb="FF000000"/>
            <rFont val="Tahoma"/>
            <family val="2"/>
          </rPr>
          <t xml:space="preserve">Seleccionar teniendo en cuenta que la numeración correpsonde a: 
</t>
        </r>
        <r>
          <rPr>
            <b/>
            <sz val="10"/>
            <color rgb="FF000000"/>
            <rFont val="Arial"/>
            <family val="2"/>
          </rPr>
          <t xml:space="preserve">5 </t>
        </r>
        <r>
          <rPr>
            <sz val="10"/>
            <color rgb="FF000000"/>
            <rFont val="Arial"/>
            <family val="2"/>
          </rPr>
          <t xml:space="preserve">Casi seguro  
</t>
        </r>
        <r>
          <rPr>
            <b/>
            <sz val="10"/>
            <color rgb="FF000000"/>
            <rFont val="Arial"/>
            <family val="2"/>
          </rPr>
          <t xml:space="preserve">4 </t>
        </r>
        <r>
          <rPr>
            <sz val="10"/>
            <color rgb="FF000000"/>
            <rFont val="Arial"/>
            <family val="2"/>
          </rPr>
          <t>Probable</t>
        </r>
        <r>
          <rPr>
            <b/>
            <sz val="10"/>
            <color rgb="FF000000"/>
            <rFont val="Arial"/>
            <family val="2"/>
          </rPr>
          <t xml:space="preserve"> 
</t>
        </r>
        <r>
          <rPr>
            <b/>
            <sz val="10"/>
            <color rgb="FF000000"/>
            <rFont val="Arial"/>
            <family val="2"/>
          </rPr>
          <t xml:space="preserve">3 </t>
        </r>
        <r>
          <rPr>
            <sz val="10"/>
            <color rgb="FF000000"/>
            <rFont val="Arial"/>
            <family val="2"/>
          </rPr>
          <t>Posible</t>
        </r>
        <r>
          <rPr>
            <b/>
            <sz val="10"/>
            <color rgb="FF000000"/>
            <rFont val="Arial"/>
            <family val="2"/>
          </rPr>
          <t xml:space="preserve"> 
</t>
        </r>
        <r>
          <rPr>
            <b/>
            <sz val="10"/>
            <color rgb="FF000000"/>
            <rFont val="Arial"/>
            <family val="2"/>
          </rPr>
          <t xml:space="preserve">2 </t>
        </r>
        <r>
          <rPr>
            <sz val="10"/>
            <color rgb="FF000000"/>
            <rFont val="Arial"/>
            <family val="2"/>
          </rPr>
          <t xml:space="preserve">Improbable 
</t>
        </r>
        <r>
          <rPr>
            <b/>
            <sz val="10"/>
            <color rgb="FF000000"/>
            <rFont val="Arial"/>
            <family val="2"/>
          </rPr>
          <t xml:space="preserve">1 </t>
        </r>
        <r>
          <rPr>
            <sz val="10"/>
            <color rgb="FF000000"/>
            <rFont val="Arial"/>
            <family val="2"/>
          </rPr>
          <t xml:space="preserve">Rara vez </t>
        </r>
        <r>
          <rPr>
            <sz val="10"/>
            <color rgb="FF000000"/>
            <rFont val="Tahoma"/>
            <family val="2"/>
          </rPr>
          <t xml:space="preserve">
</t>
        </r>
      </text>
    </comment>
    <comment ref="R8" authorId="0" shapeId="0" xr:uid="{00000000-0006-0000-0400-000002000000}">
      <text>
        <r>
          <rPr>
            <sz val="10"/>
            <color rgb="FF000000"/>
            <rFont val="Tahoma"/>
            <family val="2"/>
          </rPr>
          <t xml:space="preserve">Selecionar teniendo en cuenta la numeración correspondiente:
</t>
        </r>
        <r>
          <rPr>
            <b/>
            <sz val="10"/>
            <color rgb="FF000000"/>
            <rFont val="Arial"/>
            <family val="2"/>
          </rPr>
          <t xml:space="preserve">Insignificante 1 
</t>
        </r>
        <r>
          <rPr>
            <b/>
            <sz val="10"/>
            <color rgb="FF000000"/>
            <rFont val="Arial"/>
            <family val="2"/>
          </rPr>
          <t xml:space="preserve">Menor 2 
</t>
        </r>
        <r>
          <rPr>
            <b/>
            <sz val="10"/>
            <color rgb="FF000000"/>
            <rFont val="Arial"/>
            <family val="2"/>
          </rPr>
          <t xml:space="preserve">Moderado 3 
</t>
        </r>
        <r>
          <rPr>
            <b/>
            <sz val="10"/>
            <color rgb="FF000000"/>
            <rFont val="Arial"/>
            <family val="2"/>
          </rPr>
          <t xml:space="preserve">Mayor 4 
</t>
        </r>
        <r>
          <rPr>
            <b/>
            <sz val="10"/>
            <color rgb="FF000000"/>
            <rFont val="Arial"/>
            <family val="2"/>
          </rPr>
          <t xml:space="preserve">Catastrófico 5 </t>
        </r>
        <r>
          <rPr>
            <b/>
            <sz val="10"/>
            <color rgb="FF000000"/>
            <rFont val="Tahoma"/>
            <family val="2"/>
          </rPr>
          <t xml:space="preserve"> 
</t>
        </r>
        <r>
          <rPr>
            <sz val="10"/>
            <color rgb="FF000000"/>
            <rFont val="Tahoma"/>
            <family val="2"/>
          </rPr>
          <t xml:space="preserve">
</t>
        </r>
      </text>
    </comment>
    <comment ref="AD8" authorId="0" shapeId="0" xr:uid="{00000000-0006-0000-0400-000003000000}">
      <text>
        <r>
          <rPr>
            <b/>
            <sz val="10"/>
            <color rgb="FF000000"/>
            <rFont val="Tahoma"/>
            <family val="2"/>
          </rPr>
          <t xml:space="preserve">Teniendo en cuenta la clasificación obtenida en la columna AC, seleccionar según los siguientes rangos:
</t>
        </r>
        <r>
          <rPr>
            <b/>
            <sz val="10"/>
            <color rgb="FF000000"/>
            <rFont val="Tahoma"/>
            <family val="2"/>
          </rPr>
          <t xml:space="preserve">Fuerte: </t>
        </r>
        <r>
          <rPr>
            <sz val="10"/>
            <color rgb="FF000000"/>
            <rFont val="Tahoma"/>
            <family val="2"/>
          </rPr>
          <t xml:space="preserve">entre 96 y 100
</t>
        </r>
        <r>
          <rPr>
            <b/>
            <sz val="10"/>
            <color rgb="FF000000"/>
            <rFont val="Tahoma"/>
            <family val="2"/>
          </rPr>
          <t xml:space="preserve">Moderado: </t>
        </r>
        <r>
          <rPr>
            <sz val="10"/>
            <color rgb="FF000000"/>
            <rFont val="Tahoma"/>
            <family val="2"/>
          </rPr>
          <t xml:space="preserve">entre 86 y 95
</t>
        </r>
        <r>
          <rPr>
            <b/>
            <sz val="10"/>
            <color rgb="FF000000"/>
            <rFont val="Tahoma"/>
            <family val="2"/>
          </rPr>
          <t xml:space="preserve">Débil: entre </t>
        </r>
        <r>
          <rPr>
            <sz val="10"/>
            <color rgb="FF000000"/>
            <rFont val="Tahoma"/>
            <family val="2"/>
          </rPr>
          <t>0 y 85</t>
        </r>
      </text>
    </comment>
    <comment ref="AE8" authorId="0" shapeId="0" xr:uid="{00000000-0006-0000-0400-000004000000}">
      <text>
        <r>
          <rPr>
            <b/>
            <sz val="10"/>
            <color rgb="FF000000"/>
            <rFont val="Tahoma"/>
            <family val="2"/>
          </rPr>
          <t xml:space="preserve">Seleccionar teniendo en cuenta: 
</t>
        </r>
        <r>
          <rPr>
            <b/>
            <sz val="10"/>
            <color rgb="FF000000"/>
            <rFont val="Arial"/>
            <family val="2"/>
          </rPr>
          <t xml:space="preserve">Fuerte </t>
        </r>
        <r>
          <rPr>
            <sz val="10"/>
            <color rgb="FF000000"/>
            <rFont val="Arial"/>
            <family val="2"/>
          </rPr>
          <t xml:space="preserve">
</t>
        </r>
        <r>
          <rPr>
            <sz val="10"/>
            <color rgb="FF000000"/>
            <rFont val="Arial"/>
            <family val="2"/>
          </rPr>
          <t xml:space="preserve">El control se ejecuta de manera consistente por parte del responsable. 
</t>
        </r>
        <r>
          <rPr>
            <b/>
            <sz val="10"/>
            <color rgb="FF000000"/>
            <rFont val="Arial"/>
            <family val="2"/>
          </rPr>
          <t xml:space="preserve">Moderado </t>
        </r>
        <r>
          <rPr>
            <sz val="10"/>
            <color rgb="FF000000"/>
            <rFont val="Arial"/>
            <family val="2"/>
          </rPr>
          <t xml:space="preserve">
</t>
        </r>
        <r>
          <rPr>
            <sz val="10"/>
            <color rgb="FF000000"/>
            <rFont val="Arial"/>
            <family val="2"/>
          </rPr>
          <t xml:space="preserve">El control se ejecuta algunas veces por parte del responsable. 
</t>
        </r>
        <r>
          <rPr>
            <b/>
            <sz val="10"/>
            <color rgb="FF000000"/>
            <rFont val="Arial"/>
            <family val="2"/>
          </rPr>
          <t xml:space="preserve">Débil </t>
        </r>
        <r>
          <rPr>
            <sz val="10"/>
            <color rgb="FF000000"/>
            <rFont val="Arial"/>
            <family val="2"/>
          </rPr>
          <t xml:space="preserve">
</t>
        </r>
        <r>
          <rPr>
            <sz val="10"/>
            <color rgb="FF000000"/>
            <rFont val="Arial"/>
            <family val="2"/>
          </rPr>
          <t xml:space="preserve">El control no se ejecuta por parte del responsable. </t>
        </r>
      </text>
    </comment>
    <comment ref="AF8" authorId="0" shapeId="0" xr:uid="{00000000-0006-0000-0400-000005000000}">
      <text>
        <r>
          <rPr>
            <sz val="10"/>
            <color rgb="FF000000"/>
            <rFont val="Tahoma"/>
            <family val="2"/>
          </rPr>
          <t xml:space="preserve">Corresponde a la suma del rando calificación del diseño  (columna AD) con la calificación de la ejecución (Columna AE), según sea el caso:
</t>
        </r>
        <r>
          <rPr>
            <b/>
            <sz val="10"/>
            <color rgb="FF000000"/>
            <rFont val="Tahoma"/>
            <family val="2"/>
          </rPr>
          <t>Fuerte + Fuerte:</t>
        </r>
        <r>
          <rPr>
            <sz val="10"/>
            <color rgb="FF000000"/>
            <rFont val="Tahoma"/>
            <family val="2"/>
          </rPr>
          <t xml:space="preserve"> </t>
        </r>
        <r>
          <rPr>
            <b/>
            <sz val="10"/>
            <color rgb="FF000000"/>
            <rFont val="Tahoma"/>
            <family val="2"/>
          </rPr>
          <t>Fuerte</t>
        </r>
        <r>
          <rPr>
            <sz val="10"/>
            <color rgb="FF000000"/>
            <rFont val="Tahoma"/>
            <family val="2"/>
          </rPr>
          <t xml:space="preserve">
</t>
        </r>
        <r>
          <rPr>
            <b/>
            <sz val="10"/>
            <color rgb="FF000000"/>
            <rFont val="Tahoma"/>
            <family val="2"/>
          </rPr>
          <t xml:space="preserve">Fuerte </t>
        </r>
        <r>
          <rPr>
            <b/>
            <sz val="10"/>
            <color rgb="FF000000"/>
            <rFont val="Arial"/>
            <family val="2"/>
          </rPr>
          <t xml:space="preserve">+ </t>
        </r>
        <r>
          <rPr>
            <b/>
            <sz val="10"/>
            <color rgb="FF000000"/>
            <rFont val="Tahoma"/>
            <family val="2"/>
          </rPr>
          <t xml:space="preserve">Moderado: Moderado
</t>
        </r>
        <r>
          <rPr>
            <b/>
            <sz val="10"/>
            <color rgb="FF000000"/>
            <rFont val="Tahoma"/>
            <family val="2"/>
          </rPr>
          <t xml:space="preserve">Moderado </t>
        </r>
        <r>
          <rPr>
            <b/>
            <sz val="10"/>
            <color rgb="FF000000"/>
            <rFont val="Arial"/>
            <family val="2"/>
          </rPr>
          <t>+</t>
        </r>
        <r>
          <rPr>
            <b/>
            <sz val="10"/>
            <color rgb="FF000000"/>
            <rFont val="Tahoma"/>
            <family val="2"/>
          </rPr>
          <t xml:space="preserve"> Débil: Débil
</t>
        </r>
        <r>
          <rPr>
            <b/>
            <sz val="10"/>
            <color rgb="FF000000"/>
            <rFont val="Tahoma"/>
            <family val="2"/>
          </rPr>
          <t xml:space="preserve">Fuerte </t>
        </r>
        <r>
          <rPr>
            <b/>
            <sz val="10"/>
            <color rgb="FF000000"/>
            <rFont val="Arial"/>
            <family val="2"/>
          </rPr>
          <t xml:space="preserve">+ </t>
        </r>
        <r>
          <rPr>
            <b/>
            <sz val="10"/>
            <color rgb="FF000000"/>
            <rFont val="Tahoma"/>
            <family val="2"/>
          </rPr>
          <t xml:space="preserve"> Débil: Débil</t>
        </r>
      </text>
    </comment>
    <comment ref="AG8" authorId="0" shapeId="0" xr:uid="{00000000-0006-0000-0400-000006000000}">
      <text>
        <r>
          <rPr>
            <sz val="10"/>
            <color rgb="FF000000"/>
            <rFont val="Tahoma"/>
            <family val="2"/>
          </rPr>
          <t xml:space="preserve">Seleccionar teniendo en cuenta el resultado obtenido en la columna AF el número correspondiente:
</t>
        </r>
        <r>
          <rPr>
            <b/>
            <sz val="10"/>
            <color rgb="FF000000"/>
            <rFont val="Tahoma"/>
            <family val="2"/>
          </rPr>
          <t xml:space="preserve">Fuerte: 100
</t>
        </r>
        <r>
          <rPr>
            <b/>
            <sz val="10"/>
            <color rgb="FF000000"/>
            <rFont val="Tahoma"/>
            <family val="2"/>
          </rPr>
          <t xml:space="preserve">Moderado: 50
</t>
        </r>
        <r>
          <rPr>
            <b/>
            <sz val="10"/>
            <color rgb="FF000000"/>
            <rFont val="Tahoma"/>
            <family val="2"/>
          </rPr>
          <t>Débil: 0</t>
        </r>
      </text>
    </comment>
    <comment ref="AI8" authorId="0" shapeId="0" xr:uid="{00000000-0006-0000-0400-000007000000}">
      <text>
        <r>
          <rPr>
            <sz val="10"/>
            <color rgb="FF000000"/>
            <rFont val="Tahoma"/>
            <family val="2"/>
          </rPr>
          <t xml:space="preserve">Corresponde al valor de los promedios de todos los controles en un riesgo, es decir el promedio de la columna anterior (AH) obtenido para un solo riesgo. Por ejemplo si se tiene dos controles para un riesgo, donde el primer promedio es 100 y el segundo es 57,5 esta columna corresponde al promedio de los dos , es decir el resultados es: 78,75.
</t>
        </r>
        <r>
          <rPr>
            <b/>
            <sz val="10"/>
            <color rgb="FF000000"/>
            <rFont val="Tahoma"/>
            <family val="2"/>
          </rPr>
          <t>Nota</t>
        </r>
        <r>
          <rPr>
            <sz val="10"/>
            <color rgb="FF000000"/>
            <rFont val="Tahoma"/>
            <family val="2"/>
          </rPr>
          <t>: Se recomienda emplear la Fórmula: =PROMEDIO(Seleccionada las filas de la columna AH).</t>
        </r>
      </text>
    </comment>
    <comment ref="AJ8" authorId="0" shapeId="0" xr:uid="{00000000-0006-0000-0400-000008000000}">
      <text>
        <r>
          <rPr>
            <sz val="10"/>
            <color rgb="FF000000"/>
            <rFont val="Arial"/>
            <family val="2"/>
          </rPr>
          <t xml:space="preserve">Seleccione de la lista desplegable teniendo en cuenta el resultado de la columna anterior (AJ) en los siguientes rangos:
</t>
        </r>
        <r>
          <rPr>
            <b/>
            <sz val="10"/>
            <color rgb="FF000000"/>
            <rFont val="Arial"/>
            <family val="2"/>
          </rPr>
          <t xml:space="preserve">Fuerte: 100
</t>
        </r>
        <r>
          <rPr>
            <b/>
            <sz val="10"/>
            <color rgb="FF000000"/>
            <rFont val="Arial"/>
            <family val="2"/>
          </rPr>
          <t xml:space="preserve">Moderado: Entre 99 y 50
</t>
        </r>
        <r>
          <rPr>
            <b/>
            <sz val="10"/>
            <color rgb="FF000000"/>
            <rFont val="Arial"/>
            <family val="2"/>
          </rPr>
          <t>Débil: entre 49 a 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Microsoft Office User</author>
    <author/>
  </authors>
  <commentList>
    <comment ref="D31" authorId="0" shapeId="0" xr:uid="{00000000-0006-0000-0500-000001000000}">
      <text>
        <r>
          <rPr>
            <b/>
            <sz val="10"/>
            <color rgb="FF000000"/>
            <rFont val="Tahoma"/>
            <family val="2"/>
          </rPr>
          <t>Nivel del riesgo en letras (Moderado, mayor, catastrófico)</t>
        </r>
        <r>
          <rPr>
            <sz val="10"/>
            <color rgb="FF000000"/>
            <rFont val="Tahoma"/>
            <family val="2"/>
          </rPr>
          <t xml:space="preserve">
</t>
        </r>
      </text>
    </comment>
    <comment ref="D65" authorId="0" shapeId="0" xr:uid="{00000000-0006-0000-0500-000002000000}">
      <text>
        <r>
          <rPr>
            <b/>
            <sz val="10"/>
            <color rgb="FF000000"/>
            <rFont val="Tahoma"/>
            <family val="2"/>
          </rPr>
          <t>Nivel del riesgo en letras (Moderado, mayor, catastrófico)</t>
        </r>
        <r>
          <rPr>
            <sz val="10"/>
            <color rgb="FF000000"/>
            <rFont val="Tahoma"/>
            <family val="2"/>
          </rPr>
          <t xml:space="preserve">
</t>
        </r>
      </text>
    </comment>
    <comment ref="D101" authorId="0" shapeId="0" xr:uid="{00000000-0006-0000-0500-000003000000}">
      <text>
        <r>
          <rPr>
            <b/>
            <sz val="10"/>
            <color rgb="FF000000"/>
            <rFont val="Tahoma"/>
            <family val="2"/>
          </rPr>
          <t>Nivel del riesgo en letras (Moderado, mayor, catastrófico)</t>
        </r>
        <r>
          <rPr>
            <sz val="10"/>
            <color rgb="FF000000"/>
            <rFont val="Tahoma"/>
            <family val="2"/>
          </rPr>
          <t xml:space="preserve">
</t>
        </r>
      </text>
    </comment>
    <comment ref="D138" authorId="1" shapeId="0" xr:uid="{00000000-0006-0000-0500-000004000000}">
      <text>
        <r>
          <rPr>
            <sz val="10"/>
            <color rgb="FF000000"/>
            <rFont val="Arial"/>
            <family val="2"/>
          </rPr>
          <t xml:space="preserve">======
</t>
        </r>
        <r>
          <rPr>
            <sz val="10"/>
            <color rgb="FF000000"/>
            <rFont val="Arial"/>
            <family val="2"/>
          </rPr>
          <t xml:space="preserve">ID#AAAAGtPwtE4
</t>
        </r>
        <r>
          <rPr>
            <sz val="10"/>
            <color rgb="FF000000"/>
            <rFont val="Arial"/>
            <family val="2"/>
          </rPr>
          <t xml:space="preserve">Microsoft Office User    (2020-07-10 00:37:58)
</t>
        </r>
        <r>
          <rPr>
            <sz val="10"/>
            <color rgb="FF000000"/>
            <rFont val="Arial"/>
            <family val="2"/>
          </rPr>
          <t>Nivel del riesgo en letras (Moderado, mayor, catastrófico)</t>
        </r>
      </text>
    </comment>
    <comment ref="D172" authorId="0" shapeId="0" xr:uid="{00000000-0006-0000-0500-000005000000}">
      <text>
        <r>
          <rPr>
            <b/>
            <sz val="10"/>
            <color rgb="FF000000"/>
            <rFont val="Tahoma"/>
            <family val="2"/>
          </rPr>
          <t>Nivel del riesgo en letras (Moderado, mayor, catastrófico)</t>
        </r>
        <r>
          <rPr>
            <sz val="10"/>
            <color rgb="FF000000"/>
            <rFont val="Tahoma"/>
            <family val="2"/>
          </rPr>
          <t xml:space="preserve">
</t>
        </r>
      </text>
    </comment>
    <comment ref="D207" authorId="0" shapeId="0" xr:uid="{00000000-0006-0000-0500-000006000000}">
      <text>
        <r>
          <rPr>
            <b/>
            <sz val="10"/>
            <color rgb="FF000000"/>
            <rFont val="Tahoma"/>
            <family val="2"/>
          </rPr>
          <t>Nivel del riesgo en letras (Moderado, mayor, catastrófico)</t>
        </r>
        <r>
          <rPr>
            <sz val="10"/>
            <color rgb="FF000000"/>
            <rFont val="Tahoma"/>
            <family val="2"/>
          </rPr>
          <t xml:space="preserve">
</t>
        </r>
      </text>
    </comment>
    <comment ref="D243" authorId="0" shapeId="0" xr:uid="{00000000-0006-0000-0500-000007000000}">
      <text>
        <r>
          <rPr>
            <b/>
            <sz val="10"/>
            <color rgb="FF000000"/>
            <rFont val="Tahoma"/>
            <family val="2"/>
          </rPr>
          <t>Nivel del riesgo en letras (Moderado, mayor, catastrófico)</t>
        </r>
        <r>
          <rPr>
            <sz val="10"/>
            <color rgb="FF000000"/>
            <rFont val="Tahoma"/>
            <family val="2"/>
          </rPr>
          <t xml:space="preserve">
</t>
        </r>
      </text>
    </comment>
    <comment ref="D277" authorId="0" shapeId="0" xr:uid="{00000000-0006-0000-0500-000008000000}">
      <text>
        <r>
          <rPr>
            <b/>
            <sz val="10"/>
            <color rgb="FF000000"/>
            <rFont val="Tahoma"/>
            <family val="2"/>
          </rPr>
          <t>Nivel del riesgo en letras (Moderado, mayor, catastrófico)</t>
        </r>
        <r>
          <rPr>
            <sz val="10"/>
            <color rgb="FF000000"/>
            <rFont val="Tahoma"/>
            <family val="2"/>
          </rPr>
          <t xml:space="preserve">
</t>
        </r>
      </text>
    </comment>
    <comment ref="D311" authorId="0" shapeId="0" xr:uid="{00000000-0006-0000-0500-000009000000}">
      <text>
        <r>
          <rPr>
            <b/>
            <sz val="10"/>
            <color rgb="FF000000"/>
            <rFont val="Tahoma"/>
            <family val="2"/>
          </rPr>
          <t>Nivel del riesgo en letras (Moderado, mayor, catastrófico)</t>
        </r>
        <r>
          <rPr>
            <sz val="10"/>
            <color rgb="FF000000"/>
            <rFont val="Tahoma"/>
            <family val="2"/>
          </rPr>
          <t xml:space="preserve">
</t>
        </r>
      </text>
    </comment>
    <comment ref="J311" authorId="0" shapeId="0" xr:uid="{00000000-0006-0000-0500-00000A000000}">
      <text>
        <r>
          <rPr>
            <b/>
            <sz val="10"/>
            <color rgb="FF000000"/>
            <rFont val="Tahoma"/>
            <family val="2"/>
          </rPr>
          <t>Nivel del riesgo en letras (Moderado, mayor, catastrófico)</t>
        </r>
        <r>
          <rPr>
            <sz val="10"/>
            <color rgb="FF000000"/>
            <rFont val="Tahoma"/>
            <family val="2"/>
          </rPr>
          <t xml:space="preserve">
</t>
        </r>
      </text>
    </comment>
    <comment ref="P311" authorId="0" shapeId="0" xr:uid="{00000000-0006-0000-0500-00000B000000}">
      <text>
        <r>
          <rPr>
            <b/>
            <sz val="10"/>
            <color rgb="FF000000"/>
            <rFont val="Tahoma"/>
            <family val="2"/>
          </rPr>
          <t>Nivel del riesgo en letras (Moderado, mayor, catastrófico)</t>
        </r>
        <r>
          <rPr>
            <sz val="10"/>
            <color rgb="FF000000"/>
            <rFont val="Tahoma"/>
            <family val="2"/>
          </rPr>
          <t xml:space="preserve">
</t>
        </r>
      </text>
    </comment>
    <comment ref="V311" authorId="0" shapeId="0" xr:uid="{00000000-0006-0000-0500-00000C000000}">
      <text>
        <r>
          <rPr>
            <b/>
            <sz val="10"/>
            <color rgb="FF000000"/>
            <rFont val="Tahoma"/>
            <family val="2"/>
          </rPr>
          <t>Nivel del riesgo en letras (Moderado, mayor, catastrófico)</t>
        </r>
        <r>
          <rPr>
            <sz val="10"/>
            <color rgb="FF000000"/>
            <rFont val="Tahoma"/>
            <family val="2"/>
          </rPr>
          <t xml:space="preserve">
</t>
        </r>
      </text>
    </comment>
    <comment ref="D345" authorId="0" shapeId="0" xr:uid="{00000000-0006-0000-0500-00000D000000}">
      <text>
        <r>
          <rPr>
            <b/>
            <sz val="10"/>
            <color rgb="FF000000"/>
            <rFont val="Tahoma"/>
            <family val="2"/>
          </rPr>
          <t>Nivel del riesgo en letras (Moderado, mayor, catastrófico)</t>
        </r>
        <r>
          <rPr>
            <sz val="10"/>
            <color rgb="FF000000"/>
            <rFont val="Tahoma"/>
            <family val="2"/>
          </rPr>
          <t xml:space="preserve">
</t>
        </r>
      </text>
    </comment>
    <comment ref="D381" authorId="0" shapeId="0" xr:uid="{00000000-0006-0000-0500-00000E000000}">
      <text>
        <r>
          <rPr>
            <b/>
            <sz val="10"/>
            <color rgb="FF000000"/>
            <rFont val="Tahoma"/>
            <family val="2"/>
          </rPr>
          <t>Nivel del riesgo en letras (Moderado, mayor, catastrófico)</t>
        </r>
        <r>
          <rPr>
            <sz val="10"/>
            <color rgb="FF000000"/>
            <rFont val="Tahoma"/>
            <family val="2"/>
          </rPr>
          <t xml:space="preserve">
</t>
        </r>
      </text>
    </comment>
    <comment ref="J381" authorId="0" shapeId="0" xr:uid="{00000000-0006-0000-0500-00000F000000}">
      <text>
        <r>
          <rPr>
            <b/>
            <sz val="10"/>
            <color rgb="FF000000"/>
            <rFont val="Tahoma"/>
            <family val="2"/>
          </rPr>
          <t>Nivel del riesgo en letras (Moderado, mayor, catastrófico)</t>
        </r>
        <r>
          <rPr>
            <sz val="10"/>
            <color rgb="FF000000"/>
            <rFont val="Tahoma"/>
            <family val="2"/>
          </rPr>
          <t xml:space="preserve">
</t>
        </r>
      </text>
    </comment>
    <comment ref="P381" authorId="0" shapeId="0" xr:uid="{00000000-0006-0000-0500-000010000000}">
      <text>
        <r>
          <rPr>
            <b/>
            <sz val="10"/>
            <color rgb="FF000000"/>
            <rFont val="Tahoma"/>
            <family val="2"/>
          </rPr>
          <t>Nivel del riesgo en letras (Moderado, mayor, catastrófico)</t>
        </r>
        <r>
          <rPr>
            <sz val="10"/>
            <color rgb="FF000000"/>
            <rFont val="Tahoma"/>
            <family val="2"/>
          </rPr>
          <t xml:space="preserve">
</t>
        </r>
      </text>
    </comment>
    <comment ref="D415" authorId="0" shapeId="0" xr:uid="{CADA847A-E80D-3C4A-9187-A38B07DCF14A}">
      <text>
        <r>
          <rPr>
            <b/>
            <sz val="10"/>
            <color rgb="FF000000"/>
            <rFont val="Tahoma"/>
            <family val="2"/>
          </rPr>
          <t>Nivel del riesgo en letras (Moderado, mayor, catastrófico)</t>
        </r>
        <r>
          <rPr>
            <sz val="10"/>
            <color rgb="FF000000"/>
            <rFont val="Tahoma"/>
            <family val="2"/>
          </rPr>
          <t xml:space="preserve">
</t>
        </r>
      </text>
    </comment>
    <comment ref="J415" authorId="0" shapeId="0" xr:uid="{624577DF-892D-CB46-B469-B026AFD27026}">
      <text>
        <r>
          <rPr>
            <b/>
            <sz val="10"/>
            <color rgb="FF000000"/>
            <rFont val="Tahoma"/>
            <family val="2"/>
          </rPr>
          <t>Nivel del riesgo en letras (Moderado, mayor, catastrófico)</t>
        </r>
        <r>
          <rPr>
            <sz val="10"/>
            <color rgb="FF000000"/>
            <rFont val="Tahoma"/>
            <family val="2"/>
          </rPr>
          <t xml:space="preserve">
</t>
        </r>
      </text>
    </comment>
    <comment ref="D450" authorId="0" shapeId="0" xr:uid="{00000000-0006-0000-0500-000011000000}">
      <text>
        <r>
          <rPr>
            <b/>
            <sz val="10"/>
            <color rgb="FF000000"/>
            <rFont val="Tahoma"/>
            <family val="2"/>
          </rPr>
          <t>Nivel del riesgo en letras (Moderado, mayor, catastrófico)</t>
        </r>
        <r>
          <rPr>
            <sz val="10"/>
            <color rgb="FF000000"/>
            <rFont val="Tahoma"/>
            <family val="2"/>
          </rPr>
          <t xml:space="preserve">
</t>
        </r>
      </text>
    </comment>
    <comment ref="D485" authorId="0" shapeId="0" xr:uid="{00000000-0006-0000-0500-000012000000}">
      <text>
        <r>
          <rPr>
            <b/>
            <sz val="10"/>
            <color rgb="FF000000"/>
            <rFont val="Tahoma"/>
            <family val="2"/>
          </rPr>
          <t>Nivel del riesgo en letras (Moderado, mayor, catastrófico)</t>
        </r>
        <r>
          <rPr>
            <sz val="10"/>
            <color rgb="FF000000"/>
            <rFont val="Tahoma"/>
            <family val="2"/>
          </rPr>
          <t xml:space="preserve">
</t>
        </r>
      </text>
    </comment>
    <comment ref="D520" authorId="0" shapeId="0" xr:uid="{00000000-0006-0000-0500-000013000000}">
      <text>
        <r>
          <rPr>
            <b/>
            <sz val="10"/>
            <color rgb="FF000000"/>
            <rFont val="Tahoma"/>
            <family val="2"/>
          </rPr>
          <t>Nivel del riesgo en letras (Moderado, mayor, catastrófico)</t>
        </r>
        <r>
          <rPr>
            <sz val="10"/>
            <color rgb="FF000000"/>
            <rFont val="Tahoma"/>
            <family val="2"/>
          </rPr>
          <t xml:space="preserve">
</t>
        </r>
      </text>
    </comment>
    <comment ref="D590" authorId="0" shapeId="0" xr:uid="{00000000-0006-0000-0500-000014000000}">
      <text>
        <r>
          <rPr>
            <b/>
            <sz val="10"/>
            <color rgb="FF000000"/>
            <rFont val="Tahoma"/>
            <family val="2"/>
          </rPr>
          <t>Nivel del riesgo en letras (Moderado, mayor, catastrófico)</t>
        </r>
        <r>
          <rPr>
            <sz val="10"/>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5" authorId="0" shapeId="0" xr:uid="{00000000-0006-0000-0A00-000001000000}">
      <text>
        <r>
          <rPr>
            <sz val="10"/>
            <color rgb="FF000000"/>
            <rFont val="Tahoma"/>
            <family val="2"/>
          </rPr>
          <t>Fecha en la cual se recibio por orfeo o correo electrónico el mpa de riesgos final</t>
        </r>
      </text>
    </comment>
  </commentList>
</comments>
</file>

<file path=xl/sharedStrings.xml><?xml version="1.0" encoding="utf-8"?>
<sst xmlns="http://schemas.openxmlformats.org/spreadsheetml/2006/main" count="12271" uniqueCount="3465">
  <si>
    <t>Insignificante</t>
  </si>
  <si>
    <t>Menor</t>
  </si>
  <si>
    <t>Moderado</t>
  </si>
  <si>
    <t>Mayor</t>
  </si>
  <si>
    <t>Catástrofico</t>
  </si>
  <si>
    <t>Muy bajo</t>
  </si>
  <si>
    <t xml:space="preserve">Bajo </t>
  </si>
  <si>
    <t>Alto</t>
  </si>
  <si>
    <t>Raro</t>
  </si>
  <si>
    <t>Zona Baja</t>
  </si>
  <si>
    <t>Zona Moderada</t>
  </si>
  <si>
    <t>Zona Alta</t>
  </si>
  <si>
    <t>Rara vez</t>
  </si>
  <si>
    <t xml:space="preserve">Zona Baja </t>
  </si>
  <si>
    <t>Improbable</t>
  </si>
  <si>
    <t>Zona Extrema</t>
  </si>
  <si>
    <t xml:space="preserve">Zona Extrema </t>
  </si>
  <si>
    <t>Posible</t>
  </si>
  <si>
    <t>Probable</t>
  </si>
  <si>
    <t>Casi cierto</t>
  </si>
  <si>
    <t>Casi seguro</t>
  </si>
  <si>
    <t>Probabilidad</t>
  </si>
  <si>
    <t>Impacto</t>
  </si>
  <si>
    <t>codigo</t>
  </si>
  <si>
    <t>Zona de Riesgo intitucional</t>
  </si>
  <si>
    <t>Zona de Riesgo corrupciòn</t>
  </si>
  <si>
    <t>Zona</t>
  </si>
  <si>
    <t>RI - Muy baja</t>
  </si>
  <si>
    <t>RC - Baja</t>
  </si>
  <si>
    <t xml:space="preserve">Asumir el riesgo </t>
  </si>
  <si>
    <t>RI - Baja</t>
  </si>
  <si>
    <t>RC - Moderada</t>
  </si>
  <si>
    <t>ZonaAlta</t>
  </si>
  <si>
    <t>RI - Moderada</t>
  </si>
  <si>
    <t>RC - Alta</t>
  </si>
  <si>
    <t>RI - Alta</t>
  </si>
  <si>
    <t>RC - Extrema</t>
  </si>
  <si>
    <t>DEPENDENCIA</t>
  </si>
  <si>
    <t>CLASIFICACIÓN DEL RIESGO</t>
  </si>
  <si>
    <t>Comunicaciones</t>
  </si>
  <si>
    <t>Estratégico</t>
  </si>
  <si>
    <t>Se asocia con la forma en que se administra la Entidad. El manejo del riesgo estratégico se enfoca a asuntos globales relacionados con la misión y el cumplimiento de los objetivos estratégicos, la clara definición de políticas, diseño y conceptualización de la entidad por parte de la alta gerencia.</t>
  </si>
  <si>
    <t xml:space="preserve">Probabilidad </t>
  </si>
  <si>
    <t>Oficina Asesora Juridica</t>
  </si>
  <si>
    <t xml:space="preserve">Imagen </t>
  </si>
  <si>
    <t xml:space="preserve">Estan relacionados con la percepción y la confianza por parte de  la ciudadania hacia la institución </t>
  </si>
  <si>
    <t xml:space="preserve">Impacto </t>
  </si>
  <si>
    <t>Oficina Asesora Planeación</t>
  </si>
  <si>
    <t>Operativo</t>
  </si>
  <si>
    <t>Comprende los riesgos relacionados tanto con la parte operativa como técnica de la entidad, incluye riesgos provenientes de deficiencias en los sistemas de información, en la definición de los procesos, en la estructura de la entidad, la desarticulación entre dependencias, lo cual conduce a ineficiencias, oportunidades de corrupción e incumplimiento de los compromisos institucionales.</t>
  </si>
  <si>
    <t xml:space="preserve">Subdirecciòn de Evaluación y Seguimiento </t>
  </si>
  <si>
    <t>Asumir el riesgo</t>
  </si>
  <si>
    <t>Financiero</t>
  </si>
  <si>
    <t>Reducir el riesgo</t>
  </si>
  <si>
    <t>Se relacionan con el manejo de los recursos de la entidad que incluye, la ejecución presupuestal, la elaboración de los estados financieros, los pagos, manejos de excedentes de tesorería y el manejo sobre los bienes de cada entidad. De la eficiencia y transparencia en el manejo de los recursos, así como su interacción con las demás áreas dependerá en gran parte el éxito o fracaso de toda entidad.</t>
  </si>
  <si>
    <t xml:space="preserve">Subdirección  Instrumentos, permisos y trámites ambientales  </t>
  </si>
  <si>
    <t>Cumplimiento</t>
  </si>
  <si>
    <t>Evitar el riesgo</t>
  </si>
  <si>
    <t>Se asocian con la capacidad de la entidad para cumplir con los requisitos legales, contractuales, de ética pública y en general con su compromiso ante la comunidad.</t>
  </si>
  <si>
    <t xml:space="preserve">Subdirección Administrativa y Financiera </t>
  </si>
  <si>
    <t>Tecnología</t>
  </si>
  <si>
    <t>Se asocian con la capacidad de la Entidad para que la tecnología
disponible satisfaga las necesidades actuales y futuras de la entidad y soporte el
cumplimiento de la misión.</t>
  </si>
  <si>
    <t xml:space="preserve">Corrupción </t>
  </si>
  <si>
    <t>PROCESO</t>
  </si>
  <si>
    <t>OBJETIVO</t>
  </si>
  <si>
    <t>Sostenibilidad Financiera</t>
  </si>
  <si>
    <t>Generar recursos  para la administración de las áreas del SPNN y la coordinación del SINAP, a través de la gestión,  formulación e implementación de proyectos, alianzas e instrumentos económicos y financieros que contribuyan a la disminución de la brecha.</t>
  </si>
  <si>
    <t xml:space="preserve">Direccionamiento Estratégico </t>
  </si>
  <si>
    <t>Formular e implementar  lineamientos, metodologías y estrategias de planeación,  seguimiento y evaluación dirigidos al cumplimiento  de la misión y objetivos  institucionales.</t>
  </si>
  <si>
    <t xml:space="preserve">Gestión de Comunicaciones </t>
  </si>
  <si>
    <t>Promover la valoración social de las áreas protegidas del Sistema de Parques Nacionales Naturales de Colombia por parte de los nacionales y extranjeros mediante la implementación de la estrategia de comunicación y educación para la conservación para que tomen acciones desde su cotidiano, encaminadas a contribuir con la conservación.</t>
  </si>
  <si>
    <t xml:space="preserve">Evaluación a los sistemas de gestión </t>
  </si>
  <si>
    <t>Determinar el cumplimiento de los procesos, procedimientos, operaciones y la gestión de la Entidad,  mediante la asesoría y acompañamiento, verificación y evaluación independiente, objetiva, sistemática y permanente de los Sistemas de Gestión y monitoreo a los riesgos, para generar oportunidades de mejora y fortalecimiento de la cultura de autocontrol que contribuyan al logro de los objetivos y metas de la Entidad, en armonía con los entes externos</t>
  </si>
  <si>
    <t xml:space="preserve">Administración y manejo del SPNN </t>
  </si>
  <si>
    <t xml:space="preserve">Planificar e implementar estrategias de manejo  que permitan tener un sistema de Parques efectivamente gestionado. </t>
  </si>
  <si>
    <t>Coordinación del SINAP</t>
  </si>
  <si>
    <t xml:space="preserve">Direccionar estratégicamente las acciones que permitan coordinar el desarrollo de un Sistema Nacional de Áreas Protegidas, a través de la orientación y facilitación de sus procesos en el nivel nacional, regional y local,  de tal forma que  contribuyan a la consolidación y al cumplimiento de los objetivos de conservación del país y a los compromisos nacionales e internacionales suscritos. </t>
  </si>
  <si>
    <t>Gestión de recursos financieros</t>
  </si>
  <si>
    <t>Gestionar y  administrar los recursos financieros asignados a la Entidad para contribuir al control de los mismos y contar con información financiera veraz y oportuna para la toma de decisiones</t>
  </si>
  <si>
    <t>Gestión de recursos físicos</t>
  </si>
  <si>
    <t>Administrar los recursos físicos de Parques Nacionales Naturales mediante la identificación,  valoración y mantenimiento de los bienes muebles e inmuebles, para garantizar la disponibilidad de los mismos.</t>
  </si>
  <si>
    <t>Gestión del talento humano</t>
  </si>
  <si>
    <t>Identificar las necesidades de personal y proporcionar a la Entidad recurso humano calificado, mediante el desarrollo de actividades de selección, capacitación, bienestar e incentivos y seguridad y salud en el trabajo de tal manera que se contribuya al logro de la misión y objetivos institucionales</t>
  </si>
  <si>
    <t>Adquisición de bienes y servicios</t>
  </si>
  <si>
    <t xml:space="preserve">Satisfacer las necesidades de bienes y servicios de Parques Nacionales Naturales, mediante el apoyo en la gestión de procesos requeridos para la  planificación de compras, suscripción de  contratos que cumplan con la normatividad vigente y con los ejercicios de Planeación Financiera definidos y aprobados por cada dependencia para el buen desarrollo de la  gestión de la Entidad. </t>
  </si>
  <si>
    <t xml:space="preserve">Gestión y administración de la información </t>
  </si>
  <si>
    <t>Gestionar y administrar la documentación e información producida y recibida en Parques y aquella que conforma su capital intelectual, mediante la generación de lineamientos, políticas y la aplicación de metodologías ajustadas a las necesidades de la entidad,  asegurando la confidencialidad, integridad y disponibilidad oportuna de la información, para evidenciar el cumplimiento de las funciones bajo el principio de transparencia y poder contribuir con la construcción de la memoria institucional.</t>
  </si>
  <si>
    <t>Gestión del Talento Humano</t>
  </si>
  <si>
    <t xml:space="preserve">Proceso </t>
  </si>
  <si>
    <t>Gestión jurídica</t>
  </si>
  <si>
    <t xml:space="preserve">Asistir jurídicamente a Parques Nacionales Naturales en los asuntos relacionados con el cumplimiento de sus funciones, mediante la interpretación y aplicación de la normatividad vigente, para la defensa de sus intereses, garantizando la legalidad de sus actuaciones. </t>
  </si>
  <si>
    <t xml:space="preserve">Atención al usuario </t>
  </si>
  <si>
    <t xml:space="preserve">Atender los requerimientos de los usuarios, mediante el suministro de la información, gestión oportuna de peticiones, recepción de trámites y servicios y evaluación a la satisfacción del usuario y la adecuada interacción con las partes interesadas. 
</t>
  </si>
  <si>
    <t>Matriz calificación y evaluación riesgos de gestión y seguridad digital</t>
  </si>
  <si>
    <t xml:space="preserve">Matriz calificación y evaluación riesgos de corrupción </t>
  </si>
  <si>
    <t>Zona de riesgo - Riesgos de Gestión y Seguridad digital</t>
  </si>
  <si>
    <t>Zona de riesgo - Riesgos de corrupción</t>
  </si>
  <si>
    <t>PROBABILIDAD DE OCURRENCIA</t>
  </si>
  <si>
    <t xml:space="preserve">Casi seguro </t>
  </si>
  <si>
    <t xml:space="preserve">Procesos </t>
  </si>
  <si>
    <t xml:space="preserve">Político </t>
  </si>
  <si>
    <t>Catastrófico</t>
  </si>
  <si>
    <t>X</t>
  </si>
  <si>
    <t xml:space="preserve">IMPACTO </t>
  </si>
  <si>
    <t xml:space="preserve">PROCESO </t>
  </si>
  <si>
    <t>DIRECCIÓN TERRITORIAL/AP</t>
  </si>
  <si>
    <t>Factor</t>
  </si>
  <si>
    <t>Fortalezas</t>
  </si>
  <si>
    <t>Debilidades</t>
  </si>
  <si>
    <t>Personal</t>
  </si>
  <si>
    <t xml:space="preserve">Comunicación interna </t>
  </si>
  <si>
    <t xml:space="preserve">Oportunidades </t>
  </si>
  <si>
    <t xml:space="preserve">Amenazas </t>
  </si>
  <si>
    <t>MAPA DE RIESGOS DE GESTIÓN, CORRUPCIÓN Y SEGURIDAD DIGITAL</t>
  </si>
  <si>
    <t>Código: DE_FO_02</t>
  </si>
  <si>
    <t xml:space="preserve">IDENTIFICACIÓN DEL RIESGO </t>
  </si>
  <si>
    <t>VALORACIÓN DEL RIESGO</t>
  </si>
  <si>
    <t>TRATAMIENTO DEL RIESO</t>
  </si>
  <si>
    <t xml:space="preserve">MONITOREO Y REVISIÓN </t>
  </si>
  <si>
    <t xml:space="preserve">SEGUIMIENTO (GCI) </t>
  </si>
  <si>
    <t xml:space="preserve">ANÁLISIS DEL RIESGO </t>
  </si>
  <si>
    <t xml:space="preserve">EVALUACIÓN DEL RIESGO </t>
  </si>
  <si>
    <t xml:space="preserve">Corte 30 de abril </t>
  </si>
  <si>
    <t xml:space="preserve">Corte 30 de Agosto </t>
  </si>
  <si>
    <t>Corte 30 de agosto</t>
  </si>
  <si>
    <t xml:space="preserve">Corte 30 de diciembre </t>
  </si>
  <si>
    <t>Corte 30 de diciembre</t>
  </si>
  <si>
    <t xml:space="preserve">PESO O PARTICIPACIÓN DE CADA VARIABLE EN EL DISEÑO DEL CONTROL PARA LA MITIGACIÓN DEL RIESGOS </t>
  </si>
  <si>
    <t xml:space="preserve">CALIFICACIÓN DE LA SOLIDEZ DEL CONJUNTO DE CONTROLES </t>
  </si>
  <si>
    <t>Objetivo del proceso</t>
  </si>
  <si>
    <t xml:space="preserve">Tipo de riesgo </t>
  </si>
  <si>
    <t>Riesgo</t>
  </si>
  <si>
    <t xml:space="preserve">Nivel de Gestión </t>
  </si>
  <si>
    <t xml:space="preserve">Clasificación del riesgo </t>
  </si>
  <si>
    <t>Unidad de decisión responsable</t>
  </si>
  <si>
    <t>Zona del Riesgo</t>
  </si>
  <si>
    <t xml:space="preserve">1.2. Segregación y autoridad del responsable </t>
  </si>
  <si>
    <t xml:space="preserve">2. Periodicidad </t>
  </si>
  <si>
    <t xml:space="preserve">3. Propósito </t>
  </si>
  <si>
    <t xml:space="preserve">4. Cómo se realiza la actividad de control </t>
  </si>
  <si>
    <t xml:space="preserve">5. Qué pasa con las observaciones o desviaciones </t>
  </si>
  <si>
    <t xml:space="preserve">6. Evidencia de la ejecución del control </t>
  </si>
  <si>
    <t>Responsable</t>
  </si>
  <si>
    <t xml:space="preserve">Fecha de incio </t>
  </si>
  <si>
    <t xml:space="preserve">Fecha de finalización </t>
  </si>
  <si>
    <t>Meta</t>
  </si>
  <si>
    <t xml:space="preserve">Indicador </t>
  </si>
  <si>
    <t>Fecha</t>
  </si>
  <si>
    <t>Descripción Monitoreo</t>
  </si>
  <si>
    <t>Adecuado</t>
  </si>
  <si>
    <t xml:space="preserve">Inadecuado </t>
  </si>
  <si>
    <t xml:space="preserve">Oportuna </t>
  </si>
  <si>
    <t xml:space="preserve">Inoportuna </t>
  </si>
  <si>
    <t>Prevenir</t>
  </si>
  <si>
    <t>Detectar</t>
  </si>
  <si>
    <t xml:space="preserve">No es un control </t>
  </si>
  <si>
    <t xml:space="preserve">Confiable </t>
  </si>
  <si>
    <t xml:space="preserve">No confiable </t>
  </si>
  <si>
    <t>Se investigan y resuelven oportunamente</t>
  </si>
  <si>
    <t>No se investigan y resuelven oportunamente</t>
  </si>
  <si>
    <t xml:space="preserve">Completa </t>
  </si>
  <si>
    <t>Incompleta</t>
  </si>
  <si>
    <t xml:space="preserve">No existe </t>
  </si>
  <si>
    <t xml:space="preserve">Fuerte </t>
  </si>
  <si>
    <t xml:space="preserve">Moderado </t>
  </si>
  <si>
    <t xml:space="preserve">Débil </t>
  </si>
  <si>
    <t>Gestión</t>
  </si>
  <si>
    <t>Estratégicos</t>
  </si>
  <si>
    <t>Operativos</t>
  </si>
  <si>
    <t>Preventivo</t>
  </si>
  <si>
    <t>Direccionamiento Estratégico</t>
  </si>
  <si>
    <t>Corrupción</t>
  </si>
  <si>
    <t>Promover el conocimiento y la apropiación de la conservación de las areas protegidas por parte de la ciudadanía, desde la perspectiva del SINAP,   mediante la implementación de la estrategia de comunicación y educación para la conservación de PNN</t>
  </si>
  <si>
    <t>Evaluación a los Sistemas de Gestión</t>
  </si>
  <si>
    <t>Realizar de forma efectiva, oportuna y eficiente las actividades de evaluación, medición y análisis y fomento de la cultura del autocontrol, en condiciones de independencia y objetividad, con el fin de apoyar el logro de los objetivos institucionales y fortalecimiento de la gestión de los riesgos de conformidad con el Plan Anual de Auditoría y la normatividad vigente.</t>
  </si>
  <si>
    <t>De corrupción</t>
  </si>
  <si>
    <t>De Cumplimiento</t>
  </si>
  <si>
    <t>Atención al Usuario</t>
  </si>
  <si>
    <t>Gestión Jurídica</t>
  </si>
  <si>
    <t>Gestión de Recursos Físicos</t>
  </si>
  <si>
    <t>Gestión de recursos Financieros</t>
  </si>
  <si>
    <t>Gestionar y  administrar los recursos financieros asignados a la Entidad para contribuir al control de los mismos y contar con información financiera veraz y oportuna para la toma de decisiones.</t>
  </si>
  <si>
    <t>Financieros</t>
  </si>
  <si>
    <t>DETERMINACIÓN DEL IMPACTO RIESGOS DE CORRUPCIÓN</t>
  </si>
  <si>
    <t>RIESGO 1:</t>
  </si>
  <si>
    <t>Adquisición de Bienes y Servicios</t>
  </si>
  <si>
    <t>RIESGO 2:</t>
  </si>
  <si>
    <t>RIESGO 3:</t>
  </si>
  <si>
    <t>bbb</t>
  </si>
  <si>
    <t>ccc</t>
  </si>
  <si>
    <t>Formato para determinar el impacto</t>
  </si>
  <si>
    <t xml:space="preserve">Pregunta </t>
  </si>
  <si>
    <t>Respuesta</t>
  </si>
  <si>
    <t>N°</t>
  </si>
  <si>
    <t>Preguntas para calificar el impacto de los Riesgos de Corrupción</t>
  </si>
  <si>
    <t>Si el riesgo institucional o de corrupción se materializa podría…</t>
  </si>
  <si>
    <t>Si</t>
  </si>
  <si>
    <t>No</t>
  </si>
  <si>
    <t>No.</t>
  </si>
  <si>
    <t>Si el riesgo de corrupción se materializa podría…</t>
  </si>
  <si>
    <t xml:space="preserve">SI </t>
  </si>
  <si>
    <t>NO</t>
  </si>
  <si>
    <t>¿Afectar al grupo de funcionarios del proceso?</t>
  </si>
  <si>
    <t>x</t>
  </si>
  <si>
    <t xml:space="preserve">¿Afectar al grupo de funcionarios del proceso? </t>
  </si>
  <si>
    <t>¿Afectar el cumplimiento de metas y objetivos de la dependencia?</t>
  </si>
  <si>
    <t>¿Afectar el cumplimiento de la misión de la Entidad?</t>
  </si>
  <si>
    <t>¿Afectar el cumplimiento de la misión del sector al que pertenece la Entidad?</t>
  </si>
  <si>
    <t>¿Afectar el cumplimiento de misión de la Entidad?</t>
  </si>
  <si>
    <t>¿Generar pérdida de confianza de la Entidad, afectando su reputación?</t>
  </si>
  <si>
    <t>¿Generar pérdida de recursos económicos?</t>
  </si>
  <si>
    <t>¿Afectar la generación de los productos o la prestación de servicios?</t>
  </si>
  <si>
    <t>¿Dar lugar al detrimento de la calidad de vida de la comunidad por la pérdida del bien o servicios o los recursos públicos?</t>
  </si>
  <si>
    <t xml:space="preserve"> </t>
  </si>
  <si>
    <t>¿Generar pérdida de información de la Entidad?</t>
  </si>
  <si>
    <t>¿Generar intervención de los órganos de control, de la Fiscalía, u otro ente?</t>
  </si>
  <si>
    <t>¿Dar lugar a procesos sancionatorios?</t>
  </si>
  <si>
    <t>¿Dar lugar al detrimento de calidad de vida de la comunidad por la pérdida del bien o servicios o los recursos públicos?</t>
  </si>
  <si>
    <t>¿Dar lugar a procesos disciplinarios?</t>
  </si>
  <si>
    <t>¿Dar lugar a procesos fiscales?</t>
  </si>
  <si>
    <t xml:space="preserve">¿Generar pérdida de información de la Entidad? </t>
  </si>
  <si>
    <t xml:space="preserve">Gestión y Administración de la Información </t>
  </si>
  <si>
    <t>¿Dar lugar a procesos penales?</t>
  </si>
  <si>
    <t>Tecnológicos</t>
  </si>
  <si>
    <t>¿Generar intervención de los órganos de control, de la Fiscalia u otro entre?</t>
  </si>
  <si>
    <t>¿Generar pérdida de credibilidad del sector?</t>
  </si>
  <si>
    <r>
      <t>¿Ocasionar</t>
    </r>
    <r>
      <rPr>
        <b/>
        <sz val="11"/>
        <color rgb="FF000000"/>
        <rFont val="Calibri"/>
        <family val="2"/>
      </rPr>
      <t xml:space="preserve"> </t>
    </r>
    <r>
      <rPr>
        <sz val="10"/>
        <rFont val="Arial"/>
        <family val="2"/>
      </rPr>
      <t>lesiones físicas o pérdida de vidas humanas?</t>
    </r>
  </si>
  <si>
    <r>
      <t>¿Ocasionar</t>
    </r>
    <r>
      <rPr>
        <b/>
        <sz val="11"/>
        <color rgb="FF000000"/>
        <rFont val="Calibri"/>
        <family val="2"/>
      </rPr>
      <t xml:space="preserve"> </t>
    </r>
    <r>
      <rPr>
        <sz val="10"/>
        <rFont val="Arial"/>
        <family val="2"/>
      </rPr>
      <t>lesiones físicas o pérdida de vidas humanas?</t>
    </r>
  </si>
  <si>
    <r>
      <t>¿Ocasionar</t>
    </r>
    <r>
      <rPr>
        <b/>
        <sz val="11"/>
        <color rgb="FF000000"/>
        <rFont val="Calibri"/>
        <family val="2"/>
      </rPr>
      <t xml:space="preserve"> </t>
    </r>
    <r>
      <rPr>
        <sz val="10"/>
        <rFont val="Arial"/>
        <family val="2"/>
      </rPr>
      <t>lesiones físicas o pérdida de vidas humanas?</t>
    </r>
  </si>
  <si>
    <r>
      <t>¿Ocasionar</t>
    </r>
    <r>
      <rPr>
        <b/>
        <sz val="11"/>
        <color rgb="FF000000"/>
        <rFont val="Calibri"/>
        <family val="2"/>
      </rPr>
      <t xml:space="preserve"> </t>
    </r>
    <r>
      <rPr>
        <sz val="10"/>
        <rFont val="Arial"/>
        <family val="2"/>
      </rPr>
      <t>lesiones físicas o pérdida de vidas humanas?</t>
    </r>
  </si>
  <si>
    <t>¿Afectar la imagen regional?</t>
  </si>
  <si>
    <t>¿Afectar la imagen nacional?</t>
  </si>
  <si>
    <t xml:space="preserve">TOTAL PREGUNTAS AFIRMATIVAS </t>
  </si>
  <si>
    <t>TOTAL PREGUNTAS NEGATIVAS</t>
  </si>
  <si>
    <t>CALIFICACION DEL RIESGO</t>
  </si>
  <si>
    <t>¿Ocasionar lesiones físicas o pérdida de vidas humanas?</t>
  </si>
  <si>
    <t xml:space="preserve">NIVEL RIESGO </t>
  </si>
  <si>
    <t>¿Generar daño ambiental?</t>
  </si>
  <si>
    <t>NIVEL RIESGO</t>
  </si>
  <si>
    <t xml:space="preserve">TOTAL  PREGUNTAS AFIRMATIVAS </t>
  </si>
  <si>
    <t xml:space="preserve">TOTAL PREGUNTAS NEGATIVAS </t>
  </si>
  <si>
    <t xml:space="preserve">NIVEL DEL RIESGO </t>
  </si>
  <si>
    <r>
      <t xml:space="preserve"> •  Responder afirmativamente de </t>
    </r>
    <r>
      <rPr>
        <b/>
        <sz val="11"/>
        <rFont val="Arial"/>
        <family val="2"/>
      </rPr>
      <t xml:space="preserve">SEIS a ONCE </t>
    </r>
    <r>
      <rPr>
        <sz val="11"/>
        <rFont val="Arial"/>
        <family val="2"/>
      </rPr>
      <t xml:space="preserve">genera un impacto </t>
    </r>
    <r>
      <rPr>
        <b/>
        <sz val="11"/>
        <rFont val="Arial"/>
        <family val="2"/>
      </rPr>
      <t>MAYOR.</t>
    </r>
    <r>
      <rPr>
        <sz val="11"/>
        <rFont val="Arial"/>
        <family val="2"/>
      </rPr>
      <t xml:space="preserve"> </t>
    </r>
  </si>
  <si>
    <t xml:space="preserve">Matriz de oportunidades </t>
  </si>
  <si>
    <t>Código: DE_FO_11</t>
  </si>
  <si>
    <t>Versión: 2</t>
  </si>
  <si>
    <t>Fecha vigencia dd/mm/aaaa: 16/10/2019</t>
  </si>
  <si>
    <t xml:space="preserve">Oportunidad </t>
  </si>
  <si>
    <r>
      <t xml:space="preserve">•  Responder afirmativamente de </t>
    </r>
    <r>
      <rPr>
        <b/>
        <sz val="11"/>
        <rFont val="Arial"/>
        <family val="2"/>
      </rPr>
      <t xml:space="preserve">DOCE </t>
    </r>
    <r>
      <rPr>
        <sz val="11"/>
        <rFont val="Arial"/>
        <family val="2"/>
      </rPr>
      <t xml:space="preserve">a </t>
    </r>
    <r>
      <rPr>
        <b/>
        <sz val="11"/>
        <rFont val="Arial"/>
        <family val="2"/>
      </rPr>
      <t xml:space="preserve">DIECINUEVE </t>
    </r>
    <r>
      <rPr>
        <sz val="11"/>
        <rFont val="Arial"/>
        <family val="2"/>
      </rPr>
      <t xml:space="preserve">genera un impacto </t>
    </r>
    <r>
      <rPr>
        <b/>
        <sz val="11"/>
        <rFont val="Arial"/>
        <family val="2"/>
      </rPr>
      <t xml:space="preserve">CATASTRÓFICO. </t>
    </r>
  </si>
  <si>
    <t>Beneficios a obtener a partir de la implementación de la Oportunidad</t>
  </si>
  <si>
    <t xml:space="preserve">Unidad de decisión responsable </t>
  </si>
  <si>
    <t xml:space="preserve">Acciones para abordar las oportunidades </t>
  </si>
  <si>
    <t xml:space="preserve">Peso porcentual </t>
  </si>
  <si>
    <t>Registro/evidencia</t>
  </si>
  <si>
    <t xml:space="preserve">Fecha
 de inicio </t>
  </si>
  <si>
    <t xml:space="preserve">Fecha de
 finalización </t>
  </si>
  <si>
    <t xml:space="preserve">Monitoreo y revisión
30 abril  </t>
  </si>
  <si>
    <t xml:space="preserve">Seguimiento GCI
30 abril  </t>
  </si>
  <si>
    <t xml:space="preserve">Monitoreo y revisión
30 agosto </t>
  </si>
  <si>
    <t xml:space="preserve">Seguimiento GCI
30 agosto  </t>
  </si>
  <si>
    <t xml:space="preserve">Monitoreo y revisión
30 diciembre </t>
  </si>
  <si>
    <t xml:space="preserve">Seguimiento GCI
30 diciembre  </t>
  </si>
  <si>
    <t xml:space="preserve">Fecha </t>
  </si>
  <si>
    <t xml:space="preserve">Descripción
 del monitoreo </t>
  </si>
  <si>
    <t xml:space="preserve">% avance </t>
  </si>
  <si>
    <t xml:space="preserve">Direccionar estrategicamente las acciones que permitan coordinar el desarrollo de un Sistema Nacional de Áreas Protegidas, a través de la orientación y facilitación de sus procesos en el nivel nacional, regional y local,  de tal forma que  contribuyan a la consolidación y al cumplimiento de los objetivos de conservación del país y a los compromisos nacionales e internacionales suscritos. </t>
  </si>
  <si>
    <t>PROCESOS</t>
  </si>
  <si>
    <t xml:space="preserve">Administración y Manejo del Sistema Nacional de Parques Naturales </t>
  </si>
  <si>
    <t xml:space="preserve">Planificar e implementar estrategias de manejo que permitan tener un sistema de Parques efectivamente gestionado. </t>
  </si>
  <si>
    <t>Satisfacer las necesidades de bienes y servicios de Parques Nacionales Naturales, mediante el apoyo en la gestión de procesos requeridos para la planificación de compras, suscripción de contratos que cumplan con la normatividad vigente y con los ejercicios de Planeación Financiera definidos y aprobados por cada dependencia para el buen desarrollo de la gestión de la Entidad.</t>
  </si>
  <si>
    <t>Atender los requerimientos de los usuarios, mediante el suministro de la información, gestión oportuna de peticiones, recepción de trámites y servicios y evaluación a la satisfacción del usuario y la adecuada interacción con las partes interesadas.</t>
  </si>
  <si>
    <t>Direccionar estratégicamente las acciones que permitan coordinar el desarrollo de un Sistema Nacional de Áreas Protegidas, a través de la orientación y facilitación de sus procesos en el nivel nacional, regional y local, de tal forma que contribuyan a la consolidación y al cumplimiento de los objetivos de conservación del país y a los compromisos nacionales e internacionales suscritos.</t>
  </si>
  <si>
    <t>Formular e implementar lineamientos, metodologías y estrategias de planeación, seguimiento y evaluación dirigidos al cumplimiento de la misión y objetivos institucionales.</t>
  </si>
  <si>
    <t>Determinar el cumplimiento de los procesos, procedimientos, operaciones y la gestión de la Entidad, mediante la asesoría y acompañamiento, verificación y evaluación independiente, objetiva, sistemática y permanente de los Sistemas de Gestión y monitoreo a los riesgos, para generar oportunidades de mejora y fortalecimiento de la cultura de autocontrol que contribuyan al logro de los objetivos y metas de la Entidad, en armonía con los entes externos.</t>
  </si>
  <si>
    <t xml:space="preserve">Gestionar y administrar los recursos financieros asignados a la Entidad para contribuir al control de los mismos y contar con información financiera veraz y oportuna para la toma de decisiones. </t>
  </si>
  <si>
    <t>Administrar los recursos físicos de Parques Nacionales Naturales mediante la identificación, valoración y mantenimiento de los bienes muebles e inmuebles, para garantizar la disponibilidad de los mismos.</t>
  </si>
  <si>
    <t>Asistir jurídicamente a Parques Nacionales Naturales en los asuntos relacionados con el cumplimiento de sus funciones, mediante la interpretación y aplicación de la normatividad vigente, para la defensa de sus intereses, garantizando la legalidad de sus actuaciones.</t>
  </si>
  <si>
    <t>Gestionar y administrar la documentación e información producida y recibida en Parques y aquella que conforma su capital intelectual, mediante la generación de lineamientos, políticas y la aplicación de metodologías ajustadas a las necesidades de la entidad, asegurando la confidencialidad, integridad y disponibilidad oportuna de la información, para evidenciar el cumplimiento de las funciones bajo el principio de transparencia y poder contribuir con la construcción de la memoria institucional.</t>
  </si>
  <si>
    <t>Generar recursos para la administración de las áreas del SPNN y la coordinación del SINAP, a través de la gestión, formulación e implementación de proyectos, alianzas e instrumentos económicos y financieros que contribuyan a la disminución de la brecha</t>
  </si>
  <si>
    <t xml:space="preserve">TIPO DE RIESGO </t>
  </si>
  <si>
    <t>Seguridad digital</t>
  </si>
  <si>
    <t xml:space="preserve">CLASIFICACIÓN_DEL_ RIESGO </t>
  </si>
  <si>
    <t>De Imagen o reputacionaL</t>
  </si>
  <si>
    <t>De Seguridad digital</t>
  </si>
  <si>
    <t>Asignación del responsable</t>
  </si>
  <si>
    <t>#REF!</t>
  </si>
  <si>
    <t>Nivel Central</t>
  </si>
  <si>
    <t>Detectivo</t>
  </si>
  <si>
    <t>FECHA</t>
  </si>
  <si>
    <t>CAMBIOS</t>
  </si>
  <si>
    <t xml:space="preserve">PROCESOS </t>
  </si>
  <si>
    <t>OBJETIVOS</t>
  </si>
  <si>
    <t>COOPERACIÓN NACIONAL NO OFICIAL E INTERNACIONAL</t>
  </si>
  <si>
    <t>Formular y realizar seguimiento a los proyectos gestionados y negociados de Cooperación Nacional No oficial e Internacional con los diferentes niveles para el cumplimiento de las metas y los objetivos institucionales.</t>
  </si>
  <si>
    <t>GESTIÓN DEL TALENTO HUMANO</t>
  </si>
  <si>
    <t xml:space="preserve">Identificar las necesidades de personal para dar cumplimiento al ciclo de vida del servidor público, formulando, desarrollando y realizando el respectivo seguimiento de cada uno de los planes, programas y lineamientos en el marco de las rutas de creación de valor que integran la dimensión del Talento Humano del MIPG, con el fin de contribuir al mejoramiento de la calidad de vida de los funcionarios de la entidad de tal manera que se contribuya al logro de la misión y objetivos institucionales. </t>
  </si>
  <si>
    <t>GESTIÓN DE COMUNICACIONES</t>
  </si>
  <si>
    <t>AUTORIDAD AMBIENTAL</t>
  </si>
  <si>
    <t>Ejercer actividades en el marco de la prevención, administración, vigilancia, ordenamiento, regularización y el control de las presiones antrópicas existentes en el SPNN, a través de diferentes herramientas y/o estrategias de manejo, normativas, de gobernanza y articulación instittucional, con la finalidad de mejorar o mantener el estado de conservación de las áreas SPNN y su efectividad en el manejo.</t>
  </si>
  <si>
    <t>DIRECCIONAMIENTO ESTRATÉGICO</t>
  </si>
  <si>
    <t xml:space="preserve">Formular lineamientos estratédicos y de operación, mediante metodologías y estrategias de planeación, seguimiento, evaluación y mejora continua, para el cumplimiento  de los objetivos misionales, sectoriales y prioridades definidas por el  Gobierno Nacional, acorde con los requerimientos legales aplicables. </t>
  </si>
  <si>
    <t>ADMINISTRACIÓN Y MANEJO DEL SISTEMA DE PARQUES NACIONALES NATURALES</t>
  </si>
  <si>
    <t>CONTROL DISCIPLINARIO</t>
  </si>
  <si>
    <t>Adelantar los procesos disciplinarios de conformidad con la ley 734 de 2002 y demás normas que la modifiquen o sustituyen, con el fin de determinar si existe o no responsabilidad disciplinaria de los servidores y ex servidores públicos de Parques Nacionales Naturales de Colombia, y adoptar las medidas preventivas encaminadas a la mejora continua de la función administrativa y en servicio del ciudadano.</t>
  </si>
  <si>
    <t>COORDINACIÓN DEL SINAP</t>
  </si>
  <si>
    <t>GESTIÓN DEL CONOCIMIENTO Y LA INNOVACIÓN</t>
  </si>
  <si>
    <t>Establecer las actividades para generar y compartir el conocimiento, entre funcionarios y contratistas en los tres niveles de gestión, permitiendo su divulgación y socialización, para asegurar que el conocimiento permaneza en la Entidad,  promoviendo las buenas prácticas de gestión, que permitan generar mecanismos de experimentación e innovación para el desarrollo de las soluciones eficientes en cuanto a oportunidad, alcance y recursos para la satisfacción de los grupos de valor y grupos de interés.</t>
  </si>
  <si>
    <t>GESTION JURÍDICA</t>
  </si>
  <si>
    <t>GESTIÓN DE RECURSOS FINANCIEROS</t>
  </si>
  <si>
    <t xml:space="preserve">GESTION DE RECURSOS FÍSICOS </t>
  </si>
  <si>
    <t>Administrar los recursos físicos de Parques Nacionales Naturales mediante la identificación, valoración y mantenimiento de los bienes muebles e inmuebles, para garantizar la disponibilidad de los mismos. Teniendo en cuenta los lineamientos para el manejo ambientalmente adecuado.</t>
  </si>
  <si>
    <t>GESTIÓN DOCUMENTAL</t>
  </si>
  <si>
    <t>Gestionar y administrar la documentación e información producida y recibida en Parques Nacionales Naturales de Colombia y aquella que conforma su capital intelectual, mediante la generación de lineamientos, políticas y la aplicación de metodologías ajustadas a las necesidades de la Entidad, para evidenciar el cumplimiento de las funciones, asegurar la conservación, preservación y disposición oportuna de la información y la documentación para contribuir en la construcción de la memoria institucional y del País.</t>
  </si>
  <si>
    <t>SOSTENIBILIDAD FINANCIERA Y NEGOCIOS AMBIENTALES</t>
  </si>
  <si>
    <t>Generar recursos  para la administración de las áreas del SPNN y la coordinación del SINAP, a través de la gestión,  formulación e implementación de proyectos, alianzas y mecanismos económicos y/o financieros que contribuyan a la disminución de la brecha  financiera del SPNN.</t>
  </si>
  <si>
    <t>GESTIÓN CONTRACTUAL</t>
  </si>
  <si>
    <t>SERVICIO AL CIUDADANO</t>
  </si>
  <si>
    <t xml:space="preserve">Atender los requerimientos de los ciudadanos, mediante el suministro de la información, gestión oportuna de peticiones, recepción de trámites y servicios y evaluación a la satisfacción del usuario y la adecuada interacción con las partes interesadas.  </t>
  </si>
  <si>
    <t>PARTICIPACIÓN SOCIAL</t>
  </si>
  <si>
    <t>Implementar procesos de relacionamiento y diálogo social para la construcción concertada de acuerdos con grupos étnicos y comunidades campesinas que permitan, la planeación, el manejo y el seguimiento en las áreas protegidas, con base en los objetivos de conservación, integrando diferentes aspectos de la relación sociedad – naturaleza, contribuyendo al bienestar de los territorios y buen vivir de las comunidades locales.</t>
  </si>
  <si>
    <t>GESTIÓN DE TECNOLOGÍAS Y SEGURIDAD DE LA INFORMACIÓN</t>
  </si>
  <si>
    <t>Planear, suministrar y gestionar la infraestructura y servicios tecnológicos, permitiendo la disponibilidad, confidencialidad e integralidad de la Información de PNNC en cumplimiento de la misión Institucional.</t>
  </si>
  <si>
    <t>N.</t>
  </si>
  <si>
    <t>NC</t>
  </si>
  <si>
    <t>NC-DT</t>
  </si>
  <si>
    <t>NC-DT-AP</t>
  </si>
  <si>
    <t>DT</t>
  </si>
  <si>
    <t>DT-AP</t>
  </si>
  <si>
    <t>AP</t>
  </si>
  <si>
    <t>Nivel Central- Dirección Territorial</t>
  </si>
  <si>
    <t>Nivel Central- Dirección Territorial-Área protegida</t>
  </si>
  <si>
    <t>Área protegida</t>
  </si>
  <si>
    <t>Dirección Territorial</t>
  </si>
  <si>
    <t>Dirección Territorial-Área protegida</t>
  </si>
  <si>
    <t xml:space="preserve">Descripción del riesgo 
</t>
  </si>
  <si>
    <t xml:space="preserve">Efecto / Consecuencias 
</t>
  </si>
  <si>
    <t>Controles existentes</t>
  </si>
  <si>
    <t xml:space="preserve">ASIGNADO </t>
  </si>
  <si>
    <t>NO ASIGNADO</t>
  </si>
  <si>
    <t>1.1.¿Existe un responsable asignado de la ejecución?</t>
  </si>
  <si>
    <t xml:space="preserve">RANGO DE CALIFICACIÓN DE LA EJECUCIÓN </t>
  </si>
  <si>
    <t>Solidez del Conjunto de Controles</t>
  </si>
  <si>
    <t>RANGO DE CALIFICACIÓN DE LA EJECUCIÓN</t>
  </si>
  <si>
    <t>SOLIDEZ INDIVIDUAL DE CADA CONTROL</t>
  </si>
  <si>
    <t>Total Solidez Individual</t>
  </si>
  <si>
    <t>Total Diseño de Control</t>
  </si>
  <si>
    <r>
      <rPr>
        <b/>
        <sz val="11"/>
        <color theme="1"/>
        <rFont val="Arial Narrow"/>
        <family val="2"/>
      </rPr>
      <t>Número del Riesgo</t>
    </r>
    <r>
      <rPr>
        <b/>
        <strike/>
        <sz val="11"/>
        <color theme="0"/>
        <rFont val="Arial Narrow"/>
        <family val="2"/>
      </rPr>
      <t xml:space="preserve">
</t>
    </r>
  </si>
  <si>
    <t>EVALUACIÓN INDEPENDIENTE</t>
  </si>
  <si>
    <t>Nivel de Gestión</t>
  </si>
  <si>
    <r>
      <t>Causa(s) / Vulnerabilidades  *</t>
    </r>
    <r>
      <rPr>
        <b/>
        <sz val="11"/>
        <color theme="1" tint="0.249977111117893"/>
        <rFont val="Arial Narrow"/>
        <family val="2"/>
      </rPr>
      <t xml:space="preserve">Este último solo aplica para riesgos de seguridad digital </t>
    </r>
  </si>
  <si>
    <r>
      <t>Amenaza</t>
    </r>
    <r>
      <rPr>
        <b/>
        <sz val="11"/>
        <color theme="1" tint="0.249977111117893"/>
        <rFont val="Arial Narrow"/>
        <family val="2"/>
      </rPr>
      <t xml:space="preserve">* Solo aplica para riesgos de seguridad digital </t>
    </r>
  </si>
  <si>
    <r>
      <rPr>
        <b/>
        <sz val="11"/>
        <rFont val="Arial Narrow"/>
        <family val="2"/>
      </rPr>
      <t xml:space="preserve">Etapas del trámite </t>
    </r>
    <r>
      <rPr>
        <b/>
        <sz val="11"/>
        <color theme="3" tint="0.249977111117893"/>
        <rFont val="Arial Narrow"/>
        <family val="2"/>
      </rPr>
      <t>** Aplicar para riesgos asociados con trámites.</t>
    </r>
  </si>
  <si>
    <r>
      <t xml:space="preserve">Etapa de racionalización </t>
    </r>
    <r>
      <rPr>
        <b/>
        <sz val="11"/>
        <color theme="3" tint="0.249977111117893"/>
        <rFont val="Arial Narrow"/>
        <family val="2"/>
      </rPr>
      <t>** Aplicar para riesgos asociados con trámites.</t>
    </r>
  </si>
  <si>
    <t>BAJO</t>
  </si>
  <si>
    <t>MODERADO</t>
  </si>
  <si>
    <t>ALTO</t>
  </si>
  <si>
    <t>EXTREMO</t>
  </si>
  <si>
    <t xml:space="preserve">Control existente </t>
  </si>
  <si>
    <t>Clase de control</t>
  </si>
  <si>
    <t>1.1. Asignación del responsable 
¿Existe un responsable asignado de la ejecución?</t>
  </si>
  <si>
    <t>5. ¿Qué pasa con las observaciones o desviaciones ?</t>
  </si>
  <si>
    <t>Solidez individual de cada control</t>
  </si>
  <si>
    <t>¿Los controles ayuda de disminuir?</t>
  </si>
  <si>
    <t>PROBABILIDAD</t>
  </si>
  <si>
    <t>IMPACTO</t>
  </si>
  <si>
    <t>PROBABILIDAD - IMPACTO</t>
  </si>
  <si>
    <t>Calificación de la solidez del conjunto de controles</t>
  </si>
  <si>
    <t>Zona del riesgo Residual</t>
  </si>
  <si>
    <t>Opciones de tratamiento</t>
  </si>
  <si>
    <t xml:space="preserve">Peso  porcentual de la acción de control </t>
  </si>
  <si>
    <t>Acción de control</t>
  </si>
  <si>
    <t>Registro/ evidencia (acción de control)</t>
  </si>
  <si>
    <t xml:space="preserve">Plan de contingencia ante posible materialización del riesgo </t>
  </si>
  <si>
    <t>Rango de calificación del diseño del control</t>
  </si>
  <si>
    <t>solidez indiviual del control</t>
  </si>
  <si>
    <t xml:space="preserve">EVALUACIÓN DEL DISEÑO Y EJECUCIÓN DEL CONTROL </t>
  </si>
  <si>
    <t>TRATAMIENTO DEL RIESGO</t>
  </si>
  <si>
    <t>ACEPTAR EL RIESGO</t>
  </si>
  <si>
    <t>EVITAR EL RIESGO</t>
  </si>
  <si>
    <t>COMPARTIR EL RIESGO</t>
  </si>
  <si>
    <t xml:space="preserve">CONTEXTO </t>
  </si>
  <si>
    <t>FECHA DE ACTUALIZACIÓN DEL CONTEXTO</t>
  </si>
  <si>
    <t xml:space="preserve">CONTEXTO INTERNO </t>
  </si>
  <si>
    <t>Otro</t>
  </si>
  <si>
    <t>CONTEXTO DEL PROCESO</t>
  </si>
  <si>
    <t>Diseño del proceso</t>
  </si>
  <si>
    <t>Interacción con otros procesos</t>
  </si>
  <si>
    <t>Transversalidad</t>
  </si>
  <si>
    <t>Procesos Asociados</t>
  </si>
  <si>
    <t>Responsables del proceso</t>
  </si>
  <si>
    <t>Comunicación entre los procesos</t>
  </si>
  <si>
    <t>Activos de seguridad digital del proceso</t>
  </si>
  <si>
    <t xml:space="preserve">CONTEXTO EXTERNO </t>
  </si>
  <si>
    <t>Económicos y Financieros</t>
  </si>
  <si>
    <t>Legal y Reglamentarios</t>
  </si>
  <si>
    <t>Social y culturales</t>
  </si>
  <si>
    <t xml:space="preserve">Ambientales </t>
  </si>
  <si>
    <t>CONTROL DE CAMBIOS MAPA DE RIESGOS (GESTIÓN, CORRPUCIÓN Y SEGURIDAD DIGITAL)</t>
  </si>
  <si>
    <t>VERSIÓN ANUAL</t>
  </si>
  <si>
    <t>Hoja de control de la OPA no pertenece al formato y es para llevar el control de los mapas de riesgos.</t>
  </si>
  <si>
    <t>% Avance</t>
  </si>
  <si>
    <t xml:space="preserve">Determinar el impacto de los riesgos de corrupción </t>
  </si>
  <si>
    <r>
      <t xml:space="preserve">• Responder afirmativamente de </t>
    </r>
    <r>
      <rPr>
        <b/>
        <sz val="11"/>
        <color theme="1"/>
        <rFont val="Arial"/>
        <family val="2"/>
      </rPr>
      <t xml:space="preserve">UNA </t>
    </r>
    <r>
      <rPr>
        <sz val="11"/>
        <color theme="1"/>
        <rFont val="Arial"/>
        <family val="2"/>
      </rPr>
      <t xml:space="preserve">a </t>
    </r>
    <r>
      <rPr>
        <b/>
        <sz val="11"/>
        <color theme="1"/>
        <rFont val="Arial"/>
        <family val="2"/>
      </rPr>
      <t>CINCO</t>
    </r>
    <r>
      <rPr>
        <sz val="11"/>
        <color theme="1"/>
        <rFont val="Arial"/>
        <family val="2"/>
      </rPr>
      <t xml:space="preserve"> pregunta (s) genera un impacto </t>
    </r>
    <r>
      <rPr>
        <b/>
        <sz val="11"/>
        <rFont val="Arial"/>
        <family val="2"/>
      </rPr>
      <t xml:space="preserve">MODERADO. </t>
    </r>
  </si>
  <si>
    <t>PROCESO:</t>
  </si>
  <si>
    <t>N.A.</t>
  </si>
  <si>
    <t>REDUCIR EL RIESGO</t>
  </si>
  <si>
    <r>
      <t>Activo</t>
    </r>
    <r>
      <rPr>
        <b/>
        <sz val="11"/>
        <color theme="1" tint="0.34998626667073579"/>
        <rFont val="Arial Narrow"/>
        <family val="2"/>
      </rPr>
      <t xml:space="preserve">* Solo aplica para riesgos de seguridad digital </t>
    </r>
  </si>
  <si>
    <r>
      <t xml:space="preserve">Promedio del </t>
    </r>
    <r>
      <rPr>
        <b/>
        <u/>
        <sz val="11"/>
        <rFont val="Arial Narrow"/>
        <family val="2"/>
      </rPr>
      <t>conjunto de controles  de  Riesgos</t>
    </r>
  </si>
  <si>
    <r>
      <t>Promedio Total  para la calificación de la solidez del</t>
    </r>
    <r>
      <rPr>
        <b/>
        <u/>
        <sz val="11"/>
        <rFont val="Arial Narrow"/>
        <family val="2"/>
      </rPr>
      <t xml:space="preserve"> conjunto de controles</t>
    </r>
  </si>
  <si>
    <r>
      <t>¿</t>
    </r>
    <r>
      <rPr>
        <b/>
        <u/>
        <sz val="11"/>
        <rFont val="Arial Narrow"/>
        <family val="2"/>
      </rPr>
      <t xml:space="preserve">El conjunto </t>
    </r>
    <r>
      <rPr>
        <b/>
        <sz val="11"/>
        <rFont val="Arial Narrow"/>
        <family val="2"/>
      </rPr>
      <t>de los controles ayuda a disminuir?</t>
    </r>
  </si>
  <si>
    <t>Dirección Territorial  Pacífico</t>
  </si>
  <si>
    <t>Dirección Territorial  Andes Nororientales</t>
  </si>
  <si>
    <t>Dirección Territorial  Caribe</t>
  </si>
  <si>
    <t xml:space="preserve">Dirección Territorial  Amazonía </t>
  </si>
  <si>
    <t>Dirección Territorial  Orinoquía</t>
  </si>
  <si>
    <t>Dirección Territorial  Andes Occidentales</t>
  </si>
  <si>
    <t>Versión: 14</t>
  </si>
  <si>
    <t>Fecha vigencia: 23/06/2020</t>
  </si>
  <si>
    <t>Fecha vigencia dd/mm/aaaa: 23/06/2020</t>
  </si>
  <si>
    <t>Se cuenta con personal competente en materia disciplinaria y con conocimiento de la misión y funcionamiento de la entidad 
Personal comprometido en el desarrollo de las diferentes actividades en materia disciplinaria</t>
  </si>
  <si>
    <t>Fortalecer la comprensión, evaluación y cumplimiento de la legislación y reglamentación ambiental vigente, por parte de los servidores públicos.
Insuficiencia de personal para sustanciar los procesos disciplinarios</t>
  </si>
  <si>
    <t xml:space="preserve">Estructuración del proceso disciplinario que contiene los procedimientos documentados (ordinario y verbal)
Se realiza Comité interno de seguimiento al plan de trabajo del periodo. </t>
  </si>
  <si>
    <t>Alto volumen de expedientes acumulados de vigencias anteriores</t>
  </si>
  <si>
    <t>Se dispone de los medios digitales para realizar la practica de las pruebas y diligencias de forma virtual</t>
  </si>
  <si>
    <t>Falta de una plataforma que permita identificar alertas tempranas
Digitalización parcial de los expedientes fisicos por razones de la reserva
No se cuenta con una impresora multifuncional exclusiva para garantizar la reserva</t>
  </si>
  <si>
    <t>Informes periodicos de la gestión del proceso</t>
  </si>
  <si>
    <t xml:space="preserve">Disponibilidad de la cartilla disciplinaria con fines de sensibilización al cumplimiento de los deberes por parte del servidor público.
Campañas informativas sobre la responsabilidad de los servidores públicos frente a los derechos de los ciudadanos, através del correo institucional </t>
  </si>
  <si>
    <t>Insufiencia de recursos financieros para vinculación y contratación de personal y para la práctica de pruebas por fuera del Grupo de Control Disciplinario.</t>
  </si>
  <si>
    <t>Vulnerabilidad de la reserva de la actuación disciplinaria por el espacio fisico asignado</t>
  </si>
  <si>
    <t>Asignacion de la competencia disciplinaria en primera instancia</t>
  </si>
  <si>
    <t>Austeridad del gasto como medida gubernamental que limita los recursos para la vinculación y contratación de personal y para la práctica de pruebas por fuera del Grupo de Control Disciplinario</t>
  </si>
  <si>
    <t>Existe normatividad relacionada con buenas prácticas ambientales en la oficina o sedes administrativas.
Expedición del Código General Disciplinario (Ley 1952 de 2019) 
Suspensión de terminos procesales (decreto 491 de 2020 y la resolución 0143 del 1 de abril de 2020, con ocasión a la emergencia sanitaria por el COVID-19)</t>
  </si>
  <si>
    <t>Prolongación de la entrada en vigencia del Código General Disciplinario (Ley 1952 de 2019), hasta el 1 de julio de 2021.</t>
  </si>
  <si>
    <t>Falta de infraestructura tecnologica para la practica de pruebas y diligencias en algunas areas protegidas</t>
  </si>
  <si>
    <t>Emergencia sanitaria por el COVID-19</t>
  </si>
  <si>
    <t>Adelantar los procesos disciplinarios de conformidad con el marco normativo vigente  con el fin de determinar si existe o no responsabilidad disciplinaria de los servidores y ex servidores públicos de Parques Nacionales Naturales de Colombia, y adoptar las medidas preventivas encaminadas a la mejora continua de la función administrativa y en servicio del ciudadano.</t>
  </si>
  <si>
    <t>Incumplimento de los términos de las etapas procesales.</t>
  </si>
  <si>
    <t>N.A</t>
  </si>
  <si>
    <t>Dar lugar al vencimiento de los términos legales de cada etapa procesal de la acción disciplinaria.</t>
  </si>
  <si>
    <t>1. Alto volumen de expedientes acumulados de vigencias anteriores</t>
  </si>
  <si>
    <t>1. Iniciar Acción Disciplinaria en contra del responsable del proceso.
2. Caducidad 
3. Prescripción</t>
  </si>
  <si>
    <t>2. Insufiencia de recursos financieros para vinculación y contratación de personal y para la práctica de pruebas por fuera del Grupo de Control Disciplinario</t>
  </si>
  <si>
    <t>Grupo de Control Interno Disciplinario
Subdirección Administrativa y Financiera</t>
  </si>
  <si>
    <t>Base de datos de control y seguimiento manual alimentada por los profesionales del Grupo de Control Interno Disciplinario de forma periódica, que permite la revisión de los términos de las etapas procesales</t>
  </si>
  <si>
    <t>Se realizan comités internos de trabajo de forma periódica, con participación de todo el Grupo, en los cuales el Coordinador del GCDI hace seguimiento y prioriza las actuaciones de acuerdo a las etapas procesales.</t>
  </si>
  <si>
    <t>Acta</t>
  </si>
  <si>
    <t>Coordinador Grupo de Control Disciplinario</t>
  </si>
  <si>
    <t>No. Comites Internos donde se revisan y priorizan los expedientes</t>
  </si>
  <si>
    <t>Evaluar la etapa disciplinaria con la decisión que corresponda en derecho y requerir al profesional responsable del expediente.</t>
  </si>
  <si>
    <t>Memorando</t>
  </si>
  <si>
    <t>No. Memorandos solicitando la provisión del empleo</t>
  </si>
  <si>
    <t>Parcialidad en la actuación disciplinaria</t>
  </si>
  <si>
    <t xml:space="preserve">Se refiere a adoptar decisiones teniendo consideraciones subjetivas </t>
  </si>
  <si>
    <t>1. Asignacion de la competencia disciplinaria en primera instancia</t>
  </si>
  <si>
    <t xml:space="preserve">Iniciar Acción Disciplinaria en contra del responsable del proceso.
</t>
  </si>
  <si>
    <t>La Coordinadora del Gruo de Control disciplinario interno puso en conocimiento la necesidad de crear la Oficina de Control Disciplinario Interno y el empleo conforme a las condiciones establecidas en la ley 1952 de 2019 (Código General Disciplinario)</t>
  </si>
  <si>
    <t>Coordinadora Grupo de Control Disciplinario Interno</t>
  </si>
  <si>
    <t>No. De memorandos de seguimiento</t>
  </si>
  <si>
    <t xml:space="preserve">Control Disciplinario </t>
  </si>
  <si>
    <t>Riesgo: Parcialidad en la actuación disciplinaria</t>
  </si>
  <si>
    <t>MAYOR</t>
  </si>
  <si>
    <t>Avanzar en la sustanciacion de los procesos disciplinarios acumulados</t>
  </si>
  <si>
    <t xml:space="preserve">Grupo de Control Disciplinario Interno </t>
  </si>
  <si>
    <t>Proyectar actos administrativos de  los procesos acumulados</t>
  </si>
  <si>
    <t>Pantallazo de correo electrónico</t>
  </si>
  <si>
    <t>Nº: 32</t>
  </si>
  <si>
    <t>Riesgo: Incumplimiento de la Ley 1712 de 2014</t>
  </si>
  <si>
    <t>mayor</t>
  </si>
  <si>
    <t xml:space="preserve">DIR TERRITORIAL AMAZONIA </t>
  </si>
  <si>
    <t>DIR TERRITORIAL ANDES OCCIDENTALES</t>
  </si>
  <si>
    <t>DIR TERRITORIAL ANDES NORORIENTALES</t>
  </si>
  <si>
    <t>DIR. TERRITORIAL CARIBE</t>
  </si>
  <si>
    <t xml:space="preserve">DIR TERRITORIAL ORINOQUIA </t>
  </si>
  <si>
    <t>DIR. TERRITORIAL PACIFICO</t>
  </si>
  <si>
    <t>DTAM</t>
  </si>
  <si>
    <t>5 - 8 - 11 - 12 - 13 - 14 - 15 - 16 - 17 - 18 - 19 - 20 - 21 - 22 - 34 - 35 - 90 - 91</t>
  </si>
  <si>
    <t>DTAO</t>
  </si>
  <si>
    <t>5 - 8 - 11- 12 - 13 - 14 - 15 - 16 - 17 - 18 - 19 - 20 - 21 - 22 - 28 - 34 -  86 - 90 - 91</t>
  </si>
  <si>
    <t>DTAN</t>
  </si>
  <si>
    <t>5 - 8 - 11- 12 - 13- 14 - 15 - 17 - 18 - 19 - 20 - 21 - 22 - 28 - 34  - 90 - 91</t>
  </si>
  <si>
    <t>DTCA</t>
  </si>
  <si>
    <t>5 - 8 - 11 - 12 - 13 - 14 - 15 - 17 - 18 - 19 - 20 - 21 - 22 - 27 - 28 - 29 - 34 - 90 - 91</t>
  </si>
  <si>
    <t>DTOR</t>
  </si>
  <si>
    <t xml:space="preserve">5 -8 - 11- 12 - 13 - 14 - 15 - 17 - 18 - 19 - 20 - 21 - 22 - 34 - 90 - 91 - 158 - 159 </t>
  </si>
  <si>
    <t>DTPA</t>
  </si>
  <si>
    <t>5 - 8 - 11 - 12 - 13 - 14 - 15 - 17 - 18 - 19 - 20 - 21 - 22 - 28 - 34 - 90 - 91</t>
  </si>
  <si>
    <t>Gestión de Comunicaciones</t>
  </si>
  <si>
    <t>PNN COMPLEJO VOLCANICO DOÑA JUANA</t>
  </si>
  <si>
    <t>87 - 88 - 126</t>
  </si>
  <si>
    <t xml:space="preserve">PNN CATATUMBO BARI </t>
  </si>
  <si>
    <t>88 -95</t>
  </si>
  <si>
    <t>SFF CIENGA GRANDE SANTA MARTA</t>
  </si>
  <si>
    <t>PNN CORDILLERA DE LOS PICACHOS</t>
  </si>
  <si>
    <t>151-160</t>
  </si>
  <si>
    <t>PNN FARALLONES DE CALI</t>
  </si>
  <si>
    <t>111</t>
  </si>
  <si>
    <t>PNN AMACAYACU</t>
  </si>
  <si>
    <t>41-42-43</t>
  </si>
  <si>
    <t xml:space="preserve">PNN CUEVA DE LOS GUACHAROS </t>
  </si>
  <si>
    <t>87- 88 -120</t>
  </si>
  <si>
    <t xml:space="preserve">PNN COCUY </t>
  </si>
  <si>
    <t>88 -97</t>
  </si>
  <si>
    <t>SFF EL CORCHAL MONO HERNANDEZ</t>
  </si>
  <si>
    <t>80-82</t>
  </si>
  <si>
    <t>PNN CHINGAZA</t>
  </si>
  <si>
    <t>152-153</t>
  </si>
  <si>
    <t>PNN GORGONA</t>
  </si>
  <si>
    <t>112</t>
  </si>
  <si>
    <t xml:space="preserve">PNN ALTO FRAGUA </t>
  </si>
  <si>
    <t>36-37-38</t>
  </si>
  <si>
    <t>SFF GALERAS</t>
  </si>
  <si>
    <t>87 - 88 -129</t>
  </si>
  <si>
    <t>AUN ESTORAQUES</t>
  </si>
  <si>
    <t>88-93</t>
  </si>
  <si>
    <t>SFF LOS COLORADOS</t>
  </si>
  <si>
    <t xml:space="preserve">PNN SIERRA DE LA MACARENA </t>
  </si>
  <si>
    <t>154</t>
  </si>
  <si>
    <t>SFF ISLA DE MALPELO</t>
  </si>
  <si>
    <t>117</t>
  </si>
  <si>
    <t xml:space="preserve">PNN CAHUINARI </t>
  </si>
  <si>
    <t>44-45-46-47</t>
  </si>
  <si>
    <t xml:space="preserve">SFF ISLA DE LA COROTA </t>
  </si>
  <si>
    <t>87 - 88 -132</t>
  </si>
  <si>
    <t>SFF GUANENTA ALTO RIO FONCE</t>
  </si>
  <si>
    <t>88 - 99</t>
  </si>
  <si>
    <t>PNN LOS CORALES DEL ROSARIO Y SAN BERNARDO</t>
  </si>
  <si>
    <t>PNN TUPARRO</t>
  </si>
  <si>
    <t>102-161</t>
  </si>
  <si>
    <t xml:space="preserve">PNN LOS KATIOS </t>
  </si>
  <si>
    <t>113</t>
  </si>
  <si>
    <t>Administración y Manejo del SPNN</t>
  </si>
  <si>
    <t xml:space="preserve">RNN NUKAK </t>
  </si>
  <si>
    <t>64-65</t>
  </si>
  <si>
    <t xml:space="preserve">PNN LAS HERMOSAS </t>
  </si>
  <si>
    <t>87 -88 -135</t>
  </si>
  <si>
    <t>SFF IGUAQUE</t>
  </si>
  <si>
    <t>88 -101</t>
  </si>
  <si>
    <t>SFF LOS FLAMENCOS</t>
  </si>
  <si>
    <t>PNN TINIGUA</t>
  </si>
  <si>
    <t>103</t>
  </si>
  <si>
    <t xml:space="preserve">PNN MUNCHIQUE </t>
  </si>
  <si>
    <t>114</t>
  </si>
  <si>
    <t>Coordinación SINAP</t>
  </si>
  <si>
    <t xml:space="preserve">PNN LA PAYA </t>
  </si>
  <si>
    <t>55-56-57</t>
  </si>
  <si>
    <t xml:space="preserve">PNN LAS ORQUIDEAS </t>
  </si>
  <si>
    <t>87 - 88 -138</t>
  </si>
  <si>
    <t>PNN PISBA</t>
  </si>
  <si>
    <t>VP ISLA DE SALAMANCA</t>
  </si>
  <si>
    <t>PNN SUMAPAZ</t>
  </si>
  <si>
    <t>155-156</t>
  </si>
  <si>
    <t>PNN SANQUIANGA</t>
  </si>
  <si>
    <t>110</t>
  </si>
  <si>
    <t xml:space="preserve">SF PLANTAS MEDICINALES ORITO </t>
  </si>
  <si>
    <t>66-68-70</t>
  </si>
  <si>
    <t xml:space="preserve">PNN LOS NEVADOS </t>
  </si>
  <si>
    <t>121 -122-123</t>
  </si>
  <si>
    <t>PNN SERRANIA YARIGUIES</t>
  </si>
  <si>
    <t>PNN MACUIRA</t>
  </si>
  <si>
    <t>72-77</t>
  </si>
  <si>
    <t xml:space="preserve">DNMI Cinaruco </t>
  </si>
  <si>
    <t>157</t>
  </si>
  <si>
    <t>PNN URAMBA BAHIA MALAGA</t>
  </si>
  <si>
    <t>115</t>
  </si>
  <si>
    <t>Gestiòn de Recursos Financieros</t>
  </si>
  <si>
    <t xml:space="preserve">RNN PUINAWAI </t>
  </si>
  <si>
    <t>67</t>
  </si>
  <si>
    <t>PNN NEVADO DEL HUILA</t>
  </si>
  <si>
    <t>87 - 88 -141</t>
  </si>
  <si>
    <t xml:space="preserve">PNN TAMA </t>
  </si>
  <si>
    <t xml:space="preserve">PNN OLD PROVIDENCE MC BEAN LAGOON </t>
  </si>
  <si>
    <t>PNN UTRIA</t>
  </si>
  <si>
    <t>116</t>
  </si>
  <si>
    <t>PNN RIO PURE</t>
  </si>
  <si>
    <t>58-59-60</t>
  </si>
  <si>
    <t xml:space="preserve">SFF OTUN QUIMBAYA </t>
  </si>
  <si>
    <t>87 - 88 -144</t>
  </si>
  <si>
    <t>PNN PARAMILLO</t>
  </si>
  <si>
    <t>PNN SERRANIA DEL CHIRIBIQUETE</t>
  </si>
  <si>
    <t>48-49-50</t>
  </si>
  <si>
    <t xml:space="preserve">PNN PURACE </t>
  </si>
  <si>
    <t>87 - 88 -147</t>
  </si>
  <si>
    <t>PNN SIERRA NEVADA DE SANTA MARTA</t>
  </si>
  <si>
    <t>Gestión Jurídia</t>
  </si>
  <si>
    <t>PNN SERRANIA DE LOS CHURUMBELOS</t>
  </si>
  <si>
    <t>51-52-53-54</t>
  </si>
  <si>
    <t>PNN SELVAS TATAMA</t>
  </si>
  <si>
    <t>148-149-150</t>
  </si>
  <si>
    <t>PNN TAYRONA</t>
  </si>
  <si>
    <t>8</t>
  </si>
  <si>
    <t>PNN YAIGOJE APAPORIS</t>
  </si>
  <si>
    <t>61-62-63</t>
  </si>
  <si>
    <t>PNN SELVA DE FLORENCIA</t>
  </si>
  <si>
    <t>87 - 88 -124</t>
  </si>
  <si>
    <t>SF ACANDI PLAYON Y PLAYONA</t>
  </si>
  <si>
    <t>PNN CORALES DE PROFUNDIDAD</t>
  </si>
  <si>
    <t>PNN BAHÍA PORTETE</t>
  </si>
  <si>
    <t>ITEM QUE YA NO EXISTEN Y NO ESTAN RELACIONADOS</t>
  </si>
  <si>
    <t>3. Incidir en la articulación con las otras entidades del SINAP para trabajar conjuntamente la construcción y los temas derivados de la política del SINAP que se fortalezcan con acciones de la comunicación y educación para la conservación.</t>
  </si>
  <si>
    <t>Posicionamiento de Parques Nacionales Naturales de Colombia y su aporte mediante acciones de comunicación y educación para la conservación.</t>
  </si>
  <si>
    <t>Grupo de Comunicaciones y Educación Ambiental - Nivel Central</t>
  </si>
  <si>
    <t>1. Diseñar e implementar acciones de comunicación y educación en el marco de la nueva política del SINAP</t>
  </si>
  <si>
    <t xml:space="preserve">Listas de asistencia y/o comunicaciones (correos, memorandos, actas) de los diseños de las acciones </t>
  </si>
  <si>
    <r>
      <rPr>
        <b/>
        <sz val="12"/>
        <color theme="1"/>
        <rFont val="Arial Narrow"/>
        <family val="2"/>
      </rPr>
      <t xml:space="preserve"> </t>
    </r>
    <r>
      <rPr>
        <sz val="12"/>
        <color theme="1"/>
        <rFont val="Arial Narrow"/>
        <family val="2"/>
      </rPr>
      <t>17/04/2020</t>
    </r>
  </si>
  <si>
    <r>
      <rPr>
        <b/>
        <sz val="12"/>
        <color theme="1"/>
        <rFont val="Arial Narrow"/>
        <family val="2"/>
      </rPr>
      <t xml:space="preserve">GCEA:  </t>
    </r>
    <r>
      <rPr>
        <sz val="12"/>
        <color theme="1"/>
        <rFont val="Arial Narrow"/>
        <family val="2"/>
      </rPr>
      <t>Durante el primer trimestre del año, se trabajó articuladamente con la DTAO en la metodología, acompañamiento y desarrollo de un taller de construcción participativa del plan de comunicaciones para el SIDAP Nariño para posicionar la conservación de la biodiversidad en la región. El taller se realizó los días 6 y 7 de marzo del presente año en el Chalet Guamuez del corregimiento de El Encano y contó con la participación de representantes de organizaciones de la sociedad civil y de instituciones ambientales. 
Anexos 1.1. Memoria del Taller
Anexo 1.2. Listados de Asistencia
Anexo 1.3. Presentaciones</t>
    </r>
  </si>
  <si>
    <r>
      <rPr>
        <b/>
        <sz val="12"/>
        <color rgb="FF000000"/>
        <rFont val="Arial Narrow"/>
        <family val="2"/>
      </rPr>
      <t xml:space="preserve">GCEA:  </t>
    </r>
    <r>
      <rPr>
        <sz val="12"/>
        <color rgb="FF000000"/>
        <rFont val="Arial Narrow"/>
        <family val="2"/>
      </rPr>
      <t>16.6%</t>
    </r>
  </si>
  <si>
    <t>La oportunidad establecida no permite evidenciar que se impulsan y promueven las mejoras en Parques Nacionales Naturales de Colombia.</t>
  </si>
  <si>
    <t>N/A</t>
  </si>
  <si>
    <t>Incumplimiento en la implementación de los mecanismos de comunicación establecidos por la entidad conforme el plan de trabajo.</t>
  </si>
  <si>
    <t>Falta de implementacióin y ejecución de los mecanismos de acción ( interna, externa, comunitaria, institucional,  procesos educativos e interpretación del patrimonio) de la estrategia de comunicación y educación para conservación.</t>
  </si>
  <si>
    <t>1. Baja apropiación en la aplicación de la estrategia  de comunicaciones en los tres niveles.</t>
  </si>
  <si>
    <t xml:space="preserve">1. Reprocesos.
2. Desarticulación de acciones en los tres niveles de gestión.
3. Desinformación  de la gestión de la entidad que pueda afectar la imagen de la misma.
4. Se debilita el trabajo técnico de conservación.
5. Incremento en costos operativos. </t>
  </si>
  <si>
    <t>2. Los inicadores de los PAA DT y AP no incluyen los mecanismos.</t>
  </si>
  <si>
    <t>Grupo de Comunicación y Educación ambiental</t>
  </si>
  <si>
    <t>El responsable de cada mecamismo en el nivel central realiza cuatrimestralmente el seguimiento al cumplimiento de la implementación de los mecamismos de comunicación y educación para la conservación, conforme la estrategia y quedará documentado en la matriz de seguimiento e informará a la DT de dicho incumplimiento para que tomen las acciones de caso.</t>
  </si>
  <si>
    <t>El responsable de cada mecamismo (ennivel central y DT) realiza conforme la frecuencia de medición para el PAA la consolidación de la información relacionada para el indicador del proceso y queda como evidencia reporte de la ejecución del as actividades correspondientes al avance del indicador.</t>
  </si>
  <si>
    <t>Incumplimiento de la Ley 1712 de 2014</t>
  </si>
  <si>
    <t xml:space="preserve">Posibilidad de incumplir alguno de las condiciones que garantizan el acceso a la información pública. </t>
  </si>
  <si>
    <t>2. Ausencia de sanciones.</t>
  </si>
  <si>
    <t>1. Desinformación
2. Acción u omisión
3. Incumplimiento de las expectativas de los ciudadanos
4. Afectación a la imagen institucional (Pérdida de credibilidad, de confianza)</t>
  </si>
  <si>
    <t xml:space="preserve">El profesional responsable del tema realizará un reporte de incumplimiento en el seguimiento por la Dirección  u otro espacio institucional, el cual será remitido mediente memorando por el Sistema documental de la Entidad, cuando se requiera. </t>
  </si>
  <si>
    <t>2. Solicitud de reporte anual de cumplimiento que es presentado por parte de las DT,AP y  Dependencias.</t>
  </si>
  <si>
    <t xml:space="preserve">Reporte </t>
  </si>
  <si>
    <t>Grupo de Comunicaciones y Educación ambiental</t>
  </si>
  <si>
    <t xml:space="preserve"> 17/04/2020</t>
  </si>
  <si>
    <r>
      <rPr>
        <b/>
        <sz val="11"/>
        <rFont val="Arial Narrow"/>
        <family val="2"/>
      </rPr>
      <t>GCEA NC:</t>
    </r>
    <r>
      <rPr>
        <sz val="11"/>
        <rFont val="Arial Narrow"/>
        <family val="2"/>
      </rPr>
      <t xml:space="preserve"> Este es un reporte anual que se presenta a final de año.  De todos a la fecha se han recibido certificaciones de algunas DT, AP y dependencias que aseguran que los contenidos de los cuales son responsables se encuentran actualizados. Algunas de estas evidencias  se encuentran en medio físico en la oficina. </t>
    </r>
  </si>
  <si>
    <r>
      <rPr>
        <b/>
        <sz val="11"/>
        <color rgb="FF000000"/>
        <rFont val="Arial Narrow"/>
        <family val="2"/>
      </rPr>
      <t xml:space="preserve">GCEA NC </t>
    </r>
    <r>
      <rPr>
        <sz val="11"/>
        <color rgb="FF000000"/>
        <rFont val="Arial Narrow"/>
        <family val="2"/>
      </rPr>
      <t>0%</t>
    </r>
  </si>
  <si>
    <t>La Unidad de Decisión reportó que no programó avances al respecto para este periodo.</t>
  </si>
  <si>
    <t>3. Falta de apropiación de valores institucionales como atención al ciudadano y código de integridad.</t>
  </si>
  <si>
    <t>El Grupo de Comunicación y Educación Ambiental realiza campañas de comunicación  interna de forma constante para los tres niveles de gestión.</t>
  </si>
  <si>
    <t>3. Dos campaña  por cuatrimestre de comunicación sobre atención al usuario y código de integridad.</t>
  </si>
  <si>
    <t>Piezas gráficas</t>
  </si>
  <si>
    <r>
      <rPr>
        <b/>
        <sz val="11"/>
        <color rgb="FF000000"/>
        <rFont val="Arial Narrow"/>
        <family val="2"/>
      </rPr>
      <t xml:space="preserve"> </t>
    </r>
    <r>
      <rPr>
        <sz val="11"/>
        <color rgb="FF000000"/>
        <rFont val="Arial Narrow"/>
        <family val="2"/>
      </rPr>
      <t>17/04/2020</t>
    </r>
  </si>
  <si>
    <r>
      <rPr>
        <b/>
        <sz val="11"/>
        <rFont val="Arial Narrow"/>
        <family val="2"/>
      </rPr>
      <t>GCEA NC</t>
    </r>
    <r>
      <rPr>
        <sz val="11"/>
        <rFont val="Arial Narrow"/>
        <family val="2"/>
      </rPr>
      <t xml:space="preserve">: Se realizaron una campañas en coordinación con el GCDI orientadas a la responsabilidad de los servidores públicos frente a los usuarios, otras con el  GPC orientadas a derechos de petición que inciden en la atención al ciudadano.  Finalmente, se distribuyó una relacionada con los criterios de un buen servicio al cliente.  Se anexan evidencias de la Acción 3  en el drive. </t>
    </r>
  </si>
  <si>
    <r>
      <rPr>
        <b/>
        <sz val="11"/>
        <color rgb="FF000000"/>
        <rFont val="Arial Narrow"/>
        <family val="2"/>
      </rPr>
      <t xml:space="preserve">GCEA NC  </t>
    </r>
    <r>
      <rPr>
        <sz val="11"/>
        <color rgb="FF000000"/>
        <rFont val="Arial Narrow"/>
        <family val="2"/>
      </rPr>
      <t>11%</t>
    </r>
  </si>
  <si>
    <t>Los soportes suministrados y la descripción de los mismos en la matriz, son eficaces y denotan seguimiento que aportan a a la No materializar el Riesgo.</t>
  </si>
  <si>
    <t xml:space="preserve">Incumplimiento de la Ley 1712 de 2014 </t>
  </si>
  <si>
    <t xml:space="preserve">1. Falta de conocimiento de las personas en cargadas de actualizar los contenidos. </t>
  </si>
  <si>
    <t xml:space="preserve">El grupo de Comunicaciones y Educación ambiental realiza socializaciones de la circular de actualización de contenidos y campaña de comunicación de forma anual mediante pieza comunicacional interna.  </t>
  </si>
  <si>
    <t xml:space="preserve">1. Una Campaña por cuatrimestre. de comunicación sobre Transparencia y Actualización de contenidos. </t>
  </si>
  <si>
    <t>Correo enviado</t>
  </si>
  <si>
    <r>
      <rPr>
        <b/>
        <sz val="11"/>
        <rFont val="Arial Narrow"/>
        <family val="2"/>
      </rPr>
      <t>GCEA NC</t>
    </r>
    <r>
      <rPr>
        <sz val="11"/>
        <rFont val="Arial Narrow"/>
        <family val="2"/>
      </rPr>
      <t>: Se distribuyeron piezas de comunicación recordando la importancia de actualizar los contenidos, así como de actualizar la información del recorrido virtual. Se anexan las evidencias correspondientes en la carpeta de la Acción 1.</t>
    </r>
  </si>
  <si>
    <t>*Falta de comunicador en la Dirección Territorial Andes Norientales.
*No todo el personal de la entidad con responsabilidad en el proceso de comunicaciones y educación ambiental cuenta con las competencias para la función  que desempeña en comunicación y educación.
*No existe la planta suficiente para atender las funciones de comunicación y educación.
*Debil capacitación y/o socializaciones para el fortalecimiento de las capacidades del personal del proceso.
* Falta de conocimiento de las personas responsables de actualizar contenidos sobre las disposiciones internas y externas (Ley 1712 de 2014)  y su aplicabilidad. 
* Falta de apropiación de valores institucionales como atención al ciudadano y código de integridad.</t>
  </si>
  <si>
    <t>*La existencia del documento de la estrategia de comunicación y educación para la conservación. 
*El proceso de Gestión de Comunicaciones y los procedimientos se ajustan a partir de la experiencia de implementación de la estrategia de comunicación y educación para la conservación en los tres niveles de gestión.</t>
  </si>
  <si>
    <t xml:space="preserve">*Baja apropiación en la aplicación de la estrategia  de comunicaciones en los tres niveles.
*Falta de apropiación de las metas y procesos que son responsabilidad del Grupo de Comunicación y Educación. Los indicadores del PAA de alguas DT y AP no incluyen todos los mecanismos. </t>
  </si>
  <si>
    <r>
      <t>La existencia de la única emisora dedicada a divulgar y educar sobre el tema de la conservación con 24 horas de programación.</t>
    </r>
    <r>
      <rPr>
        <sz val="11"/>
        <color rgb="FFFF0000"/>
        <rFont val="Arial Narrow"/>
        <family val="2"/>
      </rPr>
      <t xml:space="preserve">
</t>
    </r>
  </si>
  <si>
    <r>
      <t>*No todo el personal cuenta con un correo institucional, suficientes equipos, ni conexión a internet, ni existe un medio interno que tenga cobertura del 100% para el acceso de la información.</t>
    </r>
    <r>
      <rPr>
        <sz val="11"/>
        <color rgb="FF7030A0"/>
        <rFont val="Arial Narrow"/>
        <family val="2"/>
      </rPr>
      <t xml:space="preserve">
*</t>
    </r>
    <r>
      <rPr>
        <sz val="11"/>
        <rFont val="Arial Narrow"/>
        <family val="2"/>
      </rPr>
      <t>No todo el personal en las áreas protegidas tiene un computador.
*No existe software actualizado que apoye la gestión de comunicación (software de diseño y actualizado, software para envío de correos masivos y trazabilidad y seguimiento a correos).
*Insuficiente cantidad de equipos técnicos audiovisuales y diseño gráfico, necesarios para realizar las tareas de comunicación en nivel central y direcciones territoriales.
*No existe una herramienta para segmentar la información.
*La página web es obsoleta con forme los necesidad y exigencias de gobierno digital para interacción con ciudadano, transparencia y accesibilidad.</t>
    </r>
    <r>
      <rPr>
        <sz val="11"/>
        <color theme="1"/>
        <rFont val="Arial Narrow"/>
        <family val="2"/>
      </rPr>
      <t xml:space="preserve">
</t>
    </r>
    <r>
      <rPr>
        <sz val="11"/>
        <color rgb="FFFF0000"/>
        <rFont val="Arial Narrow"/>
        <family val="2"/>
      </rPr>
      <t>* Baja respuesta en el soporte remoto para la realización de productos que requieran de equipos audiovisuales especializados, que se ha requerido por el trabajo remoto en respuesta a la contigencia del COVID-19.</t>
    </r>
  </si>
  <si>
    <t>Existencia de lineamientos que han ayudado a enfocar nuestro trabajo y orientar las acciones del proceso.</t>
  </si>
  <si>
    <t xml:space="preserve">*No hay apropiación de la ruta de reporte de cumplimiento de actividades entre los tres niveles de gestión de la entidad.
*La estrategica de comunicación y educación no es una directriz institucional de obligatorio cumplimiento. 
</t>
  </si>
  <si>
    <t xml:space="preserve">* Producción permanente de contenidos.
* La comunicación interna ha generado espacios participativos fortaleciendo la interacción técnica entre los diferentes niveles de la entidad y al interior de los equipos de trabajo
</t>
  </si>
  <si>
    <t xml:space="preserve">*No existe un canal que tenga una cobertura del 100% del talento humano.
*Dificultad para segmentar la información.
*Falta empoderamiento de la Intranet por parte de algunas personas de la Entidad. 
* No se cuenta con apoyo de todas las DT para replicar los mensajes o directrices emitidas desde el nivel central.
*No todas las DT incluye en sus indicadores la meta de comunicación interna. 
</t>
  </si>
  <si>
    <r>
      <t>En el nivel central todos tienen computadores.
El reconocimiento del papel técnico de la entidad a cargo de la conservación de los Parques Nacionales y coordinador del SINAP, lo que ha permitido la articulación de los involucrados en el sector.
* Se emplea materiales ambientalmente amigables, en la medida de las posibilidades, en productos impresos requeridos en la implementación de la Estrategia de Comunicación y Educación</t>
    </r>
    <r>
      <rPr>
        <sz val="11"/>
        <color rgb="FFFF0000"/>
        <rFont val="Arial Narrow"/>
        <family val="2"/>
      </rPr>
      <t xml:space="preserve"> </t>
    </r>
  </si>
  <si>
    <t xml:space="preserve">* Algunos mecanismos de la estrategia de comunicación y educación (procesos educativos, interpretación del patrimonio y comunicación comunitaria) se ven afectados en su ejecución debido al aislamiento por el COVID-19, por la necesidad de interacción con las comunidades y partes interesadas, lo cual no es posible en el contexto actual por recomendaciones de distanciamiento físico, limitaciones de aforo, etc. </t>
  </si>
  <si>
    <t>* Comunicaciones internas en los tres niveles de gestión para apoyar la implementación y apropiación del Sistema de Gestión Ambiental de la Entidad.</t>
  </si>
  <si>
    <t>*La página web no se actualiza por quienes tienen esta responsabilidad.</t>
  </si>
  <si>
    <t xml:space="preserve">*Los  procesos y procedimientos responden a un enfoque técnico de la educación y comunicación basada en la estrategia de comunicación y educación para la conservación.
* Buena organización de archivo gráfico y audiovisual que permitió la producción de material gráfico o audiovisual asociado a actividades de de comunicación interna y externa requeridos y socializados  en el tiempo de contigencia por el COVID-19. </t>
  </si>
  <si>
    <t>*Estabilidad en el grupo del proceso de gestión de comunicaciones lo cual ha permitdo continuidad y mejora del mismo.</t>
  </si>
  <si>
    <t xml:space="preserve">*Algunos procesos no informan adecuadamente de las actividades que adelantan para poder dar apoyo en comunicación interna a su gestión. </t>
  </si>
  <si>
    <t>Fortalecimiento e incentivo al uso de medios de comunicación virtuales para las actividades de la Estrategia de Comunicación y Educación ambiental.</t>
  </si>
  <si>
    <t>* Acceder a recursos de cooperación internacional.
* Alianzas público privadas  para conseguir donaciones y apalancar proyectos.</t>
  </si>
  <si>
    <t xml:space="preserve">* Recorte de presupuesto para el sector que afecta la ejecución de programas y metas. </t>
  </si>
  <si>
    <t>* Participación en la construcción de la política del SINAP y su implementaciòn con componentes que reconoce el papel de la comunicación y educaciuón para la conservación.</t>
  </si>
  <si>
    <t>*Cambio del gabinete y/o políticas del sector.
*Inexistencia de una estrategia de comunicación y educación del SINAP.</t>
  </si>
  <si>
    <t>* Formulación de decretos o leyes que vayan en contravía de la gestión de conservación y declaratoria de nuevas áreas.</t>
  </si>
  <si>
    <t xml:space="preserve">* Vincular a diferentes actores estratégicos que apoyen en la gestión de conservación. </t>
  </si>
  <si>
    <t>* Afectación del cumplimiento de acuerdos con comunidades o grupos étnicos por diferentes factores externos.</t>
  </si>
  <si>
    <t xml:space="preserve">*Implementación de Gobierno digital para mejorar la interacción con los ciudadanos. </t>
  </si>
  <si>
    <t>* Exigencia de Gobierno digital y el Plan Anticorrupción y Atención al Ciudadano sobre la necesidad de asegurar la accesibilidad a personas en condición de discapacidad. 
* La conectividad de algunas regiones no permite la ejecución de actividades de la estrategia de comunicación y educación ambiental, mediante métodos virtuales empleados en respuesta a la contigencia del COVID-19.</t>
  </si>
  <si>
    <t>* Posibilidades de hacer campañas en redes sociales.  Los entornos digitales nos han acercado a la interaccción con los grupos.</t>
  </si>
  <si>
    <t>* Crisis por falta de información, rumores o declaraciones infundadas.</t>
  </si>
  <si>
    <t>Equipo Interdisciplinario.
Competencia, basándose en la educación, formación o experiencia apropiadas del equipo auditor.</t>
  </si>
  <si>
    <t>Personal Insuficiente.
No contar con el auditor de Tecnologías de la Información.
Fallas en el tratamiento de la información por el responsable de la misma. 
Incurrir en causales de conflicto de intereses e impedimento.
Necesidad de acceder a las capacitaciones en temas relacionadas con Control Interno, 
Falta de información a los procesos respecto a sus aspectos e impactos ambientales</t>
  </si>
  <si>
    <t>Enfoque por procesos apropiado en la entidad.
Enfoque hacia el Sistema de Gestión Integrado.
Actualización del Mapa de Procesos de la entidad, el cual haría más visible la operación en relación con MIPG.
Conocimiento por parte del personal del sistema de gestión de calidad, el cual sirve como base para implementar e integrar el sistema de gestión ambiental.</t>
  </si>
  <si>
    <t xml:space="preserve">Fallas en el control del Gestor Documental. 
</t>
  </si>
  <si>
    <t xml:space="preserve">Implementación del Modelo Estandar de Planeación y Gestión MIPG.
Implementación de estrategias y política de cero papel, para mejorar la eficiencia del consumo de dicho recurso.
</t>
  </si>
  <si>
    <t>Realización de campañas de auto control a toda la entidad y socialización de diferentes temas de control interno a los procesos.</t>
  </si>
  <si>
    <t>Cumplimiento del plan anual de auditoría en su totalidad a pesar de la baja asignación de los recursos.</t>
  </si>
  <si>
    <t xml:space="preserve">Necesidad de recursos para tener una cobertura amplia a nivel local y territorial en las auditorías. </t>
  </si>
  <si>
    <t xml:space="preserve">
La entidad cuenta con algunas estrategias para la gestión adecuada de los recursos naturales, tales como eficiencia en el uso de agua y puntos verdes para la separación de residuos. 
La entidad cuenta con planes pos consumo -  Programas  de gestión ambiental.</t>
  </si>
  <si>
    <t xml:space="preserve">
No se tienen identificados los posibles riesgos ambientales del nivel central y en algunas oficinas de Direcciones Territoriales.
Sedes de operación de la entidad en predios en arriendo, lo cual dificulta la realización de adecuaciones de infraestructura que probablemente se requieran (generando mayores costos).
</t>
  </si>
  <si>
    <t xml:space="preserve">Identificación y actualización del proceso dando claridad al objetivo y alcance.  </t>
  </si>
  <si>
    <t>Falta de apropiación en la entidad en lo relacionado a la legislación ambiental.
Falta de apropiación por parte de los Líderes de procesos, Funcionarios y Contratistas en la operatividad del Sistema de Gestión Integrado - MIPG - MECI
Bajos controles en la oportunidad, pertinencia y la integralidad de entrega de la información.</t>
  </si>
  <si>
    <t>Debido a la emergencia sanitaria y ambiental causada por el COVID - 19, las auditorias se están realizando de forma virtual, dificultando la verificación de la información in situ.</t>
  </si>
  <si>
    <t xml:space="preserve">Los Responsables de las Unidades de Decisión que pertenencen a un proceso y que deben desarrollar los procedimientos, no están articulados, cada uno lo desarrolla de forma independiente la parte que le corresponde. </t>
  </si>
  <si>
    <t xml:space="preserve">La información no es fluída entre los procesos, no hay transferencia del conocimiento. No hay información oportuna en algunos casos. </t>
  </si>
  <si>
    <t>Uso básico de herramientas tecnológicas para salvaguardar la información por el proceso Evaluación Independiente.</t>
  </si>
  <si>
    <t>Generación de controles de seguridad digital para evitar la pérdida de la información. 
Necesidad de un profesional en sistemas de  información para fortalecer el uso de herramientas tecnológicas.</t>
  </si>
  <si>
    <t>Disminución en los recursos asignados.
Incertidumbre en la asignación de los recursos debido a la reasignación de recursos de estos al sector salud.</t>
  </si>
  <si>
    <t>Cambio de políticas sectoriales y gubernamentales.
 Asignación de indicadores y metas que responden a metas externas.
Solicitud de aumento de auditoria debido a la emergencia sanitaria.</t>
  </si>
  <si>
    <t>Existe normativa relacionada con buenas prácticas ambientales para oficinas y sedes administrativas.</t>
  </si>
  <si>
    <t>Cambio en la normatividad. 
Aumento de requerimientos legales debido a la emergencia sanitaria.</t>
  </si>
  <si>
    <t>Debilidades en la conectividad que se ha evidenciado para la entrega oportuna de información en la emergencia sanitaria COVID 19.
Ataque cibernético.</t>
  </si>
  <si>
    <t>Acceso a infraestructura y servicios para operar desde las áreas protegidas.
Afectación en la operación de la entidad, debido a la emergencia sanitaria y ambiental, causada por el COVID 19.</t>
  </si>
  <si>
    <t>Nº: 6</t>
  </si>
  <si>
    <t>Riesgo:  Manipulación de la información de la Auditoría Interna y/o Calidad en beneficio de un tercero.</t>
  </si>
  <si>
    <t>4. Fortalecer la trasferencia de conocimiento a partir de campañas de autocontrol enfocadas en la dimensión No.7 del MIPG.</t>
  </si>
  <si>
    <t>Fortalece el Sistema de Control Interno en la Entidad, y la apropiación a través de las campañas de autocontrol.</t>
  </si>
  <si>
    <t>Grupo de Control Interno</t>
  </si>
  <si>
    <t>1. Realizar las campañas y sensibilizaciones de Autocontrol enfocadas en la dimensión No.7 del MIPG.</t>
  </si>
  <si>
    <t xml:space="preserve">Campañas y sensibilizaciones de Autocontrol. </t>
  </si>
  <si>
    <t>En el primer cuatrimestre, el Grupo de Control Interno realizó 2 campañas de Autocontrol como para una de las estrategias para fortalecer el Sistema de Control Interno en la Entidad
Anexo No.1 Compromiso Autocontrol.
Anexo No.2 Importancia del Autocontrol</t>
  </si>
  <si>
    <t>La oportunidad establecida permite evidenciar que se impulsan y promueven las mejoras en Parques Nacionales Naturales de Colombia.</t>
  </si>
  <si>
    <t>Manipulación de la información de la Auditoría Interna y/o Calidad en beneficio de un tercero.</t>
  </si>
  <si>
    <t>Manipulación de la información de la Auditoría Interna y/o calidad  en beneficio de un tercero, como evidencias y el informefinal .</t>
  </si>
  <si>
    <t xml:space="preserve">1. Fallas en el tratamiento de la información por el responsable de la misma. </t>
  </si>
  <si>
    <t>Perdida de credibilidad de GCI.
Afectación de la Imagen Institucional.
Investigaciones Disciplianrias.
Dilatación del proceso adelantado por GCI.
Informes sin la rigurosidad de contenido.</t>
  </si>
  <si>
    <t xml:space="preserve">N.A. </t>
  </si>
  <si>
    <t>Manipulación de la información de la Auditoría Interna y/o calidad  en beneficio de un tercero, como evidencias y el informe final.</t>
  </si>
  <si>
    <t>2. Incurrir en causales de impedimiento.</t>
  </si>
  <si>
    <t xml:space="preserve">3. Fallas en el control del Gestor Documental. </t>
  </si>
  <si>
    <t xml:space="preserve">Grupo de Control Interno </t>
  </si>
  <si>
    <t>La coordinadora del GCI Valida la lista de Chequeo de la entrega de los documentos de Auditoría Interna en cada entrega.</t>
  </si>
  <si>
    <t>El equipo auditor remite correos electrónicos en donde se envía el informe de auditoría  a la Coordinadora del Grupo de Control Interno, con las evidencias. En cada ejercicio de auditoría</t>
  </si>
  <si>
    <t>La coordinadora del GCI remite correos electrónicos con la retroalimentación al informe de auditoria al auditor correspondiente una vez entregada el informe por parte del auditor.</t>
  </si>
  <si>
    <t>1. La Coordinadora del Grupo de Control Interno permanentemente verifica la información generada por el grupo y determina su salida, mediante el correo institucional y el gestor  documental ORFEO, en caso de encontrar inconsistencias en la información solicitada, la coordinación requiere para hacer una revisión con el profesional responsable.</t>
  </si>
  <si>
    <t xml:space="preserve">
Correos con información ajustada, solicitudes de ajuste de información.</t>
  </si>
  <si>
    <t>Coordinadora Grupo de Control Interno</t>
  </si>
  <si>
    <t xml:space="preserve">Total de correos con retroalimentación / Total de solicitudes de Vo.Bo.  </t>
  </si>
  <si>
    <t>En el primer cuatrimestre de 2020, el Grupo de Control Interno ha realizado la preparación de los planes de trabajo a desarrollar en las Auditorías Internas a 4 temas y/o Unidades de Decisión de las cuales se adjunta en el DRIVE las evidencias de correos electrónicos de retroalimentación y solicitud de ajustes a los mismos. 
Anexo No.1 Correo - Plan de Trabajo a Desarrollar Auditorías 2020.
Anexo No.2 Correo - Re_ Documentos para el desarrollo Auditoria GPC.
Anexo No.3 Correo - Re_ Presentación apertura de la Auditoria GGF.
Anexo No.4 Correo- Re_ Respuesta Informe Preliminar OAJ e-KOGUI.</t>
  </si>
  <si>
    <t xml:space="preserve">Incumplimiento en el desarrollo del Plan Anual de Auditorías. </t>
  </si>
  <si>
    <t>Incumplimiento en el desarrollo del Plan Anual de Auditorías de acuerdo a lo establecido en el artículo 12 de la Ley 87 de 1993</t>
  </si>
  <si>
    <t>1. Asignación de recursos insuficiente.</t>
  </si>
  <si>
    <t>Perdida de credibilidad de GCI.
Afectación de la Imagen Institucional.
Investigaciones Disciplianrias.
Dilatación del proceso adelantado por GCI.</t>
  </si>
  <si>
    <t>2. Falta de control dentro del proceso.</t>
  </si>
  <si>
    <t>Seguimiento mensual del Plan Anual de Auditorías del Grupo de Control Interno.</t>
  </si>
  <si>
    <t xml:space="preserve">1. La Coordinación del Grupo de Control Interno mensualmente verifica el cumplimiento al Plan Anual de Auditoría mediante seguimientos y revisión de documentos soporte. En las reuniones de seguimiento del GCI, la coordinación realiza las observaciones y desviaciones al equipo de trabajo, lo cual queda consignado en actas. </t>
  </si>
  <si>
    <t>Actas de seguimiento.
Correos electrónicos</t>
  </si>
  <si>
    <t>No. de correos con seguimiento realizados en el año / No. de seguimientos programados en el año</t>
  </si>
  <si>
    <t>Informar al Comité Institucional de Coordinación de Control Interno.</t>
  </si>
  <si>
    <t>El Plan Anual de Auditorías organizado de acuerdo a los Roles de Control Interno,  fue presentado en  el 1° Comité Institucional de Coordinación de Control Interno el 10 de marzo de 2020, el cual fue aprobado.  Dicho PAA contiene toda la planeación y  actividades a desarrollar  desde el mes de enero a diciembre del 2020.  El día 16 de marzo de 2020 se realiza la reunión de presentación, delegación y  el seguimiento a los compromisos y actividades que debe desarrollar cada integrante  del Grupo de Control Interno.  
Anexo No.1 Acta Comité Seguimiento GCI 16-03-2020 (No se encuentra firmada por la cuarentena. Una vez se retorne a la oficina se tomaran las firmas de los integrantes del grupo)</t>
  </si>
  <si>
    <t>2. Incluir los recursos en la planeación financiera de la entidad</t>
  </si>
  <si>
    <t>Plan de Acción Anual</t>
  </si>
  <si>
    <t>Recursos aprobados / Recursos solicitados</t>
  </si>
  <si>
    <t>De acuerdo a los recursos asignados al Grupo de Control Interno, los cuales se encuentran incluidos en el Plan de Acción Anual PAA del Grupo de Control Interno, se diseño el Plan Anual de Auditorías 2020 el cual fue aprobado en el 1° Comité Institucional de Coordinación de Control Interno. De igual forma se contrataron cuatro (4) personas para dar cumplimiento al Plan Anual de Auditorias.  
Anexo No.2 Plan de Acción Anual 2020 ESG - GCI</t>
  </si>
  <si>
    <t xml:space="preserve">3. Aprobar y Publicar el Plan Anual de Auditorias </t>
  </si>
  <si>
    <t>Acta del Comité Institucional de Coordinación de Control Interno</t>
  </si>
  <si>
    <t>Coordinación Grupo de Control Interno</t>
  </si>
  <si>
    <t>No. de actas de Comité Institucional de Coordinación de Control Interno / Comité Institucional de Coordinación de Control Interno realizados</t>
  </si>
  <si>
    <t>De acuerdo a los recursos asignados al Grupo de Control Interno, se diseño el Plan Anual de Auditorías 2020 el cual fue aprobado en el 1° Comité Institucional de Coordinación de Control Interno. 
Anexo No.3 Acta del 1° Comité Institucional de Coordinación de Control Interno donde se aprueba el Plan Anual de Auditorías 2020.  (No se encuentra firmada por la cuarentena. Una vez se retorne a la oficina se tomaran las firmas)</t>
  </si>
  <si>
    <t>Mejoras en la gestión a través de la implementación de estándares de TI</t>
  </si>
  <si>
    <t xml:space="preserve">Grupo de Sistemas de Información y Radiocomunicaciones </t>
  </si>
  <si>
    <t>Ajustar la estructura documental del proceso de Gestión de Tecnología y Seguridad de la Información.</t>
  </si>
  <si>
    <t>% de avance en la implementación de la estrategia de Gobierno Digital.</t>
  </si>
  <si>
    <t>Se cuenta con personal competente para la ejecución de las actividades del proceso de Gestión de Tecnologías y Seguridad de la Información.
Conocimiento y agilidad de implementación de herramientas para dotar de servicios virtuales, durante la emergencia sanitaria y el desarrollo de trabajo en casa.</t>
  </si>
  <si>
    <t>Insuficiencia de personal para el desarrollo de las actividades del proceso Gestión de Tecnologías y Seguridad de la Información. 
Fuga de información por desconocimiento o uso indebido por parte de los usuarios.
Falta de continuidad del personal de tecnologías.
Incumplimiento en la entrega de los productos que aportan a la construccion y mantenimiento de los sistemas, en los tiempos definidos.</t>
  </si>
  <si>
    <t>Se cuenta con un sistema de gestion de Seguridad de la Información.
Existencia y conocimiento por parte del personal del sistema de gestión de calidad, el cual sirve como base para implementar e integrar el sistema de gestión ambiental.</t>
  </si>
  <si>
    <t>Falta de apropiación e insuficiencia de personal para aplicar los lineamientos gestión y administración de la información.
Falta de interacción entre procesos para dar cumplimiento a la totalidad de la cadena de valor de los servicios prestados.
Falta de lineamientos y estándares internos para el desarrollo de sistemas de información.
Falta fortalecer el Proceso TI y sus procedimientos asociados, de acuerdo a las requerimientos institucionales y lineamientos MinTIC.
No contar una oficina de Tecnologías de la Información y las Comunicaciones, que cuente con lider especialista en el tema, el cual cuente con un equipo de apoyo al menos por cada una de las líneas.</t>
  </si>
  <si>
    <t>Se cuenta con diferentes plataformas tecnológicas que soportan las necesidades básicas de gestión y administración de la información.</t>
  </si>
  <si>
    <t>Falta de robustez e interoperabilidad para soportar y administrar de manera óptima la información de la Entidad.
Falta de recursos para el respaldo de información en otros medios de almacenamiento.
Falta de alineación de gestión de la información contra las tablas de retencion documental
Contar con todas las herramientas que apoyen actividades estratégicas, administrativas y de apoyo.
Vulnerabilidad de la información, debido al trabajo en casa derivado de la emergencia sanitaria donde la entidad no puede ejercer el control suficiente frente a la seguridad de la información.</t>
  </si>
  <si>
    <t>Existe compromiso por la Dirección para la implementación de lineamientos de gestión TI y de seguridad de la información que se enfocan en la integración con la misión Institucional.
Implementación de estrategias y política de cero papel, para mejorar la eficiencia del consumo de dicho recurso.</t>
  </si>
  <si>
    <t>Falta de aprovisionamiento de recursos para la implementación de los proyectos del PETIC.</t>
  </si>
  <si>
    <t>Falta fortalecimiento de los planes de comunicación frente al uso y apropiación de las tecnologías y seguridad de la información.
Falta de uso y apropiación de los sistemas de información de la entidad.</t>
  </si>
  <si>
    <t>Se realiza el aprovisionamiento de infraesctructura en algunos sitios (DT´s y AP), optimizando recursos y servicios</t>
  </si>
  <si>
    <t>Falta de actualización tecnológica para que las DTs y APs puedan reportar correctamente a todos los sistemas de información.
Tanto en Nivel Central, como en DT existe deficiencia de espacios adecuados para el almacenamiento y funcionamiento seguro de la infraestructura tecnológica.</t>
  </si>
  <si>
    <t xml:space="preserve">La entidad cuenta con algunas estrategias para la gestión adecuada de los recursos naturales, tales como eficiencia en el uso de agua y puntos verdes para la separación de residuos. 
La entidad cuenta con planes pos consumo -  Programas  de gestión ambiental </t>
  </si>
  <si>
    <t>Falta de entrega de los productos en los tiempos definidos.
Incumplimiento de ANS de los contratos de tecnologías por parte de los proveedores.
No se tienen identificados los posibles riegos provenientes de las actividades de las organizaciones con las que se comparten las instalaciones del nivel central y en algunas oficinas de Direcciones Territoriales.</t>
  </si>
  <si>
    <t>Falta impulsar la implementación del modelo de Arquitectura Empresarial en la institución.</t>
  </si>
  <si>
    <t>Trabajo colaborativo con las dependencias para la definición e implementación de los sistemas y herramientas tecnológicas.</t>
  </si>
  <si>
    <t>Desconocimiento por parte de los usuarios de buenas prácticas en el manejo de la información institucional.
Publicación inconsistente de los datos contenidos en los sistemas de información asignados al proceso</t>
  </si>
  <si>
    <t>Por las características geográficas de la entidad no hay cobertura electríca suficiente o estable para algunas de las áreas protegidas.</t>
  </si>
  <si>
    <t>Generación de residuos técnologicos y físicos que requieren disposición final adecuada a la normatividad.</t>
  </si>
  <si>
    <t>Fortalecer las herramientas para las actividades de toma de datos en campo, que permitan aportar al ejercício de prevención, vigilancia y control en las Áreas Protegidas y a la toma de decisiones. (Para todos los procesos misionales)</t>
  </si>
  <si>
    <t>Disponibilidad de proyectos de cooperación internacional, que pueden fortalecer los recursos tecnológicos en pro del cumplimiento de la misión institucional.
Planificación de proyectos tecnológicos enfocados en las áreas protegidas, que sean aplicables para recursos de cooperación.</t>
  </si>
  <si>
    <t>Presupuesto insuficiente para suplir las necesidades identificadas en el PETIC.
Continuidad en los recursos económicos para mantener los sistemas tecnológios de la entidad.</t>
  </si>
  <si>
    <t>Se requieren mejores alianzas con otras instituciones, para compartir infraestructura de telecomunicaciones que mejoren la cobertura y disponibilidad de radio.</t>
  </si>
  <si>
    <t xml:space="preserve">Modificaciones en la normatividad que apoyen al fortalecimiento de la infraestructura tecnológica de la entidad
Existe normativa relacionada con buenas prácticas ambientales para oficinas y sedes administrativas. </t>
  </si>
  <si>
    <t xml:space="preserve">Cambio en la normatividad relacionada con la gestión y Administración de la información.
Modificaciones en la normatividad que exijan la implementación de acciones y herramientas que no puedan ser cubiertas por la entidad.
Restricciones de la legislación aplicable a sector público, que limiten o impidan el flujo de implementación de nuevas tecnologías. </t>
  </si>
  <si>
    <t>Afectación de la infraestructura tecnológica en las APs., causada por las condiciones sociales de la zona.</t>
  </si>
  <si>
    <t>Disponibilidad de Plataformas tecnológicas externas, que facilitan la prestación de los servicios interinstitucionales.
Aprovechamiento del desarrollo y uso de aplicaciones móviles, para facilitar el acceso a los trámites y servicios institucionales.</t>
  </si>
  <si>
    <t>Por las características geográficas de la entidad no hay cobertura tecnológica para todos los usuarios.
Despliegue de nuevas modalidades de cibercrímen que puedan afectar la infraestructura tecnológica de la entidad.
Uso de nuevas plataformas no autorizadas y dispositivos inseguros para el manejo o almacenamiento de la información institucional.
Obsolescencia tecnológica de la infraestructura y sistemas de la entidad</t>
  </si>
  <si>
    <t>Disponibilidad en el mercado, para la adquisición de equipos de alta eficiencia energética y amigables con el medio ambiente. 
Aprovechamiento de medios digitales para el manejo de la información institucional, desplazando el uso de papel.</t>
  </si>
  <si>
    <t>Riesgo: Pérdida de la información en los sistemas de información de TI de PNNC</t>
  </si>
  <si>
    <t>Gestionar los recursos tecnológicos para optimizar, agilizar y soportar la operación de los procesos de la entidad, que permita mejorar la trazabilidad, disponibilidad y escalabilidad de la plataforma tecnológica de la entidad a través de los controles de infraestructura y seguridad definidos.</t>
  </si>
  <si>
    <t>Pérdida de la información digital de la entidad</t>
  </si>
  <si>
    <t>Información institucional almacenada en medios digitales.</t>
  </si>
  <si>
    <t>Pérdida de la información almacenada en los diferentes medios digitales.</t>
  </si>
  <si>
    <t>NA</t>
  </si>
  <si>
    <t>1. Fuga de información</t>
  </si>
  <si>
    <t>1. Divulgación o alteración de información 
confidencial Institucional.
2. Indisponibilidad de servicios.
3. Indisponibilidad de acceso a la información.</t>
  </si>
  <si>
    <t>2. Explotación de vulnerabilidades</t>
  </si>
  <si>
    <t xml:space="preserve">3. Acceso no autorizado </t>
  </si>
  <si>
    <t xml:space="preserve">Direcciones Territoriales 
Grupo de Sistemas de Información y Radiocomunicaciones </t>
  </si>
  <si>
    <t>GSIR realizan los analisis de vulnerabilidad de forma semestral y como resultado implementan controles de seguridad de la información los cuales quedan reportados  en el informe de gestión</t>
  </si>
  <si>
    <t xml:space="preserve">GSIR definira anualmente el directorio actvo para la Entidad, para definir los perfiles de acceso a la información contenidos en los esquemas de almacenamiento y quedara en el informe final de gestión. </t>
  </si>
  <si>
    <t>1. Definir un procedimiento de control para los repositorios de información de PNNC nube pública, reforzando los controles de protección para dar un cubrimiento del 100% de los usuarios a nivel nacional</t>
  </si>
  <si>
    <t xml:space="preserve">Plan de trabajo con seguimiento </t>
  </si>
  <si>
    <t>Grupo de Procesos Corporativos</t>
  </si>
  <si>
    <t xml:space="preserve">
Procedimiento oficializado</t>
  </si>
  <si>
    <t>Aplicar procedimiento de gestión de copias de seguridad</t>
  </si>
  <si>
    <t>Formato Programa de mantenimiento equipos de cómputo debidamente diligenciado (GSIR -NC)
Reporte de las plataformas (GSIR)</t>
  </si>
  <si>
    <t>Grupo de Sistemas de Información y Radiocomunicaciones y Direcciones Territoriales.</t>
  </si>
  <si>
    <t>(# de análisis de vulnerabilidad realizados /# de de análisis de vulnerabilidad proyectados)*100</t>
  </si>
  <si>
    <t>3. Depuración de perfiles y permisos de acceso a la información contenida en la entidad.</t>
  </si>
  <si>
    <t xml:space="preserve">Campañas de divulgación </t>
  </si>
  <si>
    <t>(# de depuración de perfiles ejecutadas / # de depuración de perfiles solicitadas)*100</t>
  </si>
  <si>
    <t>Indisponibilidad o perdida de continuidad de los servicios informáticos críticos de la entidad</t>
  </si>
  <si>
    <t>Servidores 
Internet</t>
  </si>
  <si>
    <t>Perdida en la continudad de negocio de la entidad</t>
  </si>
  <si>
    <t>1. Paralisis en los procesos.
2. Incumplimiento de la entrega de servicios a los grupos de valor.</t>
  </si>
  <si>
    <t>Servicios Web</t>
  </si>
  <si>
    <t>Infraestructura tecnológica</t>
  </si>
  <si>
    <t>Perdida en la continuidad de negocio de la entidad</t>
  </si>
  <si>
    <t>4. Fallas sobre el soporte de la infraestructura</t>
  </si>
  <si>
    <t>Infraestructura de comunicaciones</t>
  </si>
  <si>
    <t>5. Interrupción de la conectividad por fallos eléctricos o incumplimiento de ANS</t>
  </si>
  <si>
    <t>Grupo de Sistemas de Información y Radiocomunicaciones 
Direcciones territoriales</t>
  </si>
  <si>
    <t>GSIR generara los lineamientos en la continuidad del negocio y cada vez que se requiera la implementación y control de las herramientas en seguridad digital se dejara las evidencias correspondientes las cuales quedaran en el repositorio de GSIR</t>
  </si>
  <si>
    <t>1. Generar un plan de continuidad del negocio el cual se documentará y se divulgará</t>
  </si>
  <si>
    <t>Avances de la divulgación del plan de continuidad del negocio</t>
  </si>
  <si>
    <t>% Avance de plan de continuidad documentado y divulgado</t>
  </si>
  <si>
    <t xml:space="preserve">Activación de la contigecia en centro alterno (nube / datacenter alterno) 
</t>
  </si>
  <si>
    <t>Dentro del modelo de Continuidad de Negocio se define la presentación del proyecto, la matriz de análisis de impacto para el análisis de aplicaciones y la política de BCP, así como se da inicio a la integración de procesos críticos en nube con la migración de aplicaciones.
Se inicia el proceso de migración de los servidores de la infraestructura local a una infraestructura en nube que permite que los sistemas de información de la entidad este en un esquema escalable y de alta disponibilidad. Así mismo, permite un esquema de copias de seguridad sobre los activos de información automática</t>
  </si>
  <si>
    <t>2. Implemente un esquema de respaldo sobre la información alojada locamente en la entidad y divulgarlo</t>
  </si>
  <si>
    <t>% Avance de implementación de esquema de respaldo</t>
  </si>
  <si>
    <t>3. Generar un plan de continuidad del negocio donde se implemente un esquema de respaldo sobre la información alojada locamente en la entidad y divulgarlo</t>
  </si>
  <si>
    <t xml:space="preserve">Avances de la divulgación del plan de continuidad </t>
  </si>
  <si>
    <r>
      <t>% de avance del diseño del sistema de continuidad del plan de negocio</t>
    </r>
    <r>
      <rPr>
        <sz val="11"/>
        <color rgb="FFFF0000"/>
        <rFont val="Arial Narrow"/>
        <family val="2"/>
      </rPr>
      <t xml:space="preserve">
</t>
    </r>
  </si>
  <si>
    <t xml:space="preserve">Implementación de sistemas de información de la entidad en la nube. </t>
  </si>
  <si>
    <t>Dentro del modelo de Continuidad de Negocio se define la presentación del proyecto, la matriz de análisis de impacto para el análisis de aplicaciones y la política de BCP, así como se da inicio a la integración de procesos críticos en nube con la migración de aplicaciones.
Se inicia el proceso de migración de los servidores de la infraestructura local a una infraestructura en nube que permite que los sistemas de información de la entidad este en un esquema escalable y de alta disponibilidad. Así mismo, permite un esquema de copias de seguridad sobre los activos de información automática. Así mismo se inicia el proceso de sincronización en la nube del directorio activo lo cual garantiza una migración completa a los servidores de la entidad</t>
  </si>
  <si>
    <t xml:space="preserve">
4. Implementar el plan de continuidad del negocio</t>
  </si>
  <si>
    <t xml:space="preserve">Avances de la implementación del plan de continudad </t>
  </si>
  <si>
    <t>% avance Implementación del plan de continuidad</t>
  </si>
  <si>
    <t>Dentro del modelo de Continuidad de Negocio se define la presentación del proyecto, la matriz de análisis de impacto para el análisis de aplicaciones y la política de BCP, así como se da inicio a la integración de procesos críticos en nube con la migración de aplicaciones.</t>
  </si>
  <si>
    <t xml:space="preserve">Uso indebido de la información digital de la entidad </t>
  </si>
  <si>
    <t>La posibilidad de que se acceda, manipule o divulgue sin autorización la información que se origine, suministre o custodie en los sistemas y recursos físicos de PNNC o dispositivos móviles de los funcionarios y contratistas de PNNC.</t>
  </si>
  <si>
    <t>1. Suplantación de identidad.</t>
  </si>
  <si>
    <t>1. Investigaciones disciplinarias.
2. Daños, manipulación, acciones ilícitas.</t>
  </si>
  <si>
    <t xml:space="preserve">NA
</t>
  </si>
  <si>
    <t>2. Falta de articulación con las dependencias encargadas de contratación y vinculación de personal, para integrar acciones y procedimientos formales que limiten el uso indebido de la información institucional.</t>
  </si>
  <si>
    <t>Grupo de Sistemas de Información y Radiocomunicaciones</t>
  </si>
  <si>
    <t>Grupo de Gestión Humana
Grupo de Contratación</t>
  </si>
  <si>
    <t>1. GSIR definira un esquema de integración de usuarios y autenticación contra un único esquema y realizará el manejo de errores para cada aplicación que mitigue el mpacto de suplantación. 
las evidencias se realizaran con los registros de los eventos reportados por cada aplicación que no este desarrollada por un tercero y que permita dicha proceso de integración</t>
  </si>
  <si>
    <t xml:space="preserve">1. Implementación de un repositorio central para la consolidación de los reportes generados por las aplicaciones </t>
  </si>
  <si>
    <t xml:space="preserve">
50%</t>
  </si>
  <si>
    <t>Información cargada en los repositorios</t>
  </si>
  <si>
    <t>(# Aplicaciones integradas en el esquema de seguridad  / # aplicaciones totales propias de la entidad)</t>
  </si>
  <si>
    <t>1. Tomar acciones restrictivas sobre la cuenta suplantada.
2. Informar a los entes de control internos y externos correspondientes.</t>
  </si>
  <si>
    <t>2. Las dependecias responsables informarán a GSIR o a los ingenieros de las Territoriales la vinculación, desvinculación y novedades que hayan sobre el personal de planta, así como novedades en contratos de prestación de servicios de la entidad.</t>
  </si>
  <si>
    <t>Comunicaciones de las dependiencias responsables informado vinculación, desvinculación y novedades.</t>
  </si>
  <si>
    <t xml:space="preserve">
(# de controles implementados / # novedades reportada) *100</t>
  </si>
  <si>
    <t>Pérdida de la información en los sistemas de información de TI de PNNC</t>
  </si>
  <si>
    <t>Todos</t>
  </si>
  <si>
    <t xml:space="preserve">
Pérdida de información que los usuarios han consignado en las aplicaciones con que la entidad cuenta y la  información propia de la Entidad</t>
  </si>
  <si>
    <t xml:space="preserve">Bajos controles preventivos para movimientos inadecuados en las aplicaciones. Falta de capacidad para poder realizar copias de seguridad. Falta de recursos en el esquema en nube para poder tener backups sobre toda la información de la entidad
</t>
  </si>
  <si>
    <t xml:space="preserve">1. Reputación y afectación economica de la entidad.
2. Indispobiilidad de la información
3. Pérdida de la información
4. Incumplimiento a las respuestas solicitadas
5. Reprocesos 
</t>
  </si>
  <si>
    <t xml:space="preserve">
Grupo de Sistemas de Información y Radiocomunicaciones </t>
  </si>
  <si>
    <t>1. GSIR cuenta con un sistema de protección de aplicaciones Web que se realiza diariamente de una forma automatica quedando como evidencia los informes de gestión mensual que se generan.</t>
  </si>
  <si>
    <t>1. Se realiza esquema alterno para copias de seguridad, con copia externa de las aplicaciones, copia automática sobre las bases de datos en nube
y copia diaria sobres los activos asociados a cada una de las aplicaciones que están en nube y en el esquema on premise</t>
  </si>
  <si>
    <t>Esquema de respaldo en almacenamiento onpremise o en nube</t>
  </si>
  <si>
    <t>(# aplicaciones con backups / numero total de aplicaciones + total de la data almacenada con copia externa / total de la data en almacenamiento on premise) * 100</t>
  </si>
  <si>
    <t xml:space="preserve">Incumplimiento el procedimiento establecido y vigente de formulación, gestión y seguimiento a los proyectos gestionados y negociados de cooperación Nacional No Oficial e Internacional </t>
  </si>
  <si>
    <t>Los proyectos de cooperación puedan no cumplir con algunos de los puntos de control establecidos en el procedimiento y por ende puede ser devueltos para revisiones adicionales o no aprobados.</t>
  </si>
  <si>
    <t>1. Desconocimiento u omisión del procedimiento o documentos del proceso.</t>
  </si>
  <si>
    <t>Reprocesos.
Pérdida de recursos.
Pérdida de beneficios derivados del proyecto</t>
  </si>
  <si>
    <t>2. Contratación de personal  sin la competencia adecuada y/o contratación con duplicidad de funciones para las necesidades de cooperación.</t>
  </si>
  <si>
    <t>Ejecutar los puntos de control del procedimiento formulación, gestión y seguimiento a los proyectos gestionados y negociados de cooperación Nacional No Oficial e Internacional, que correspondan a la Jefetura OAP y/o delegados, en cada uno de los proyectos de cooperación asignados e identificados.</t>
  </si>
  <si>
    <t>La Jefe Oficina Asesora de Planeación cumplimento del procedimiento de contratación directa y el manual de Funciones, en lo relacionado con las competencias del personal contratado y evitar duplicidad de funciones para temas de cooperación en cada uno de los procesos llevado a cabo.</t>
  </si>
  <si>
    <t>Comunicaciones (pieza comunicaciones, memorando, correo, registros de asistencia)</t>
  </si>
  <si>
    <t xml:space="preserve">Oficina Asesora de Planeación </t>
  </si>
  <si>
    <t>Socializaciones realizadas / socializaciones programadas</t>
  </si>
  <si>
    <t>Informar a la dependencia beneficiaria generadora de un proyecto de cooperación mediente memorando sobre el incumplimiento de todo el procedimiento  de formulación, gestión y seguimiento a los proyectos gestionados y negociados de cooperación Nacional No Oficial e Internacional, con copia al Grupo de Control Interno.</t>
  </si>
  <si>
    <t xml:space="preserve">Comunicación mediante el Sistema Documental vigente de la Entidad </t>
  </si>
  <si>
    <t>(Número de memorandos generados/Número de incumplimientos detectados en los puntos de control del procedimiento)*100</t>
  </si>
  <si>
    <t>Manejo inadecuado de la información para la gestión y formaución de proyectos de cooperación.</t>
  </si>
  <si>
    <t>No reporte de información de acuerdo al procedimiento establecido por parte de las dependecias interesadas y/o filtración de información estratégica a actores externos.</t>
  </si>
  <si>
    <t>1. Desconocimiento del procedimiento.</t>
  </si>
  <si>
    <t>1. Reprocesos.
2. Sanciones.
3. Perdida de posicionamiento y credibilidad frente a los grupos de valor e interes.
4. Perdida de recursos</t>
  </si>
  <si>
    <t>2. Beneficios bajo interéses particulares.</t>
  </si>
  <si>
    <t>3. No cumplimiento de lineamientos para la seguridad de la información.</t>
  </si>
  <si>
    <t>Los profesionales de la OAP realizan socialización del procedimiento de gestión,  formulación y seguimiento, de proyectos de cooperación de forma anual, a todos los niveles de gestión.</t>
  </si>
  <si>
    <t>Los profesionales de la OAP realizan divulgación y socialización de los riesgos asociados al manejo inadecuado de la información de forma anual, a todos los niveles de gestión.</t>
  </si>
  <si>
    <t>Memorando radicado y remitido</t>
  </si>
  <si>
    <t>(Número de memorandos generados/Número de incumplimientos detectados)*100</t>
  </si>
  <si>
    <t>Apropiación de la misión y visión de la Entidad por parte del personal.
Personal con experiencia y continuidad en la Entidad permitiendo la transcedencia de lineamientos y la apropiación de ejecución de las fuciones como entidad así como el legado histórico institucional de la misma.
Horizontalidad en el trato del personal permitiendo un mejor entorno laboral.</t>
  </si>
  <si>
    <t>Beneficios bajo interéses particulares.
Deficiente identificación de aspectos e impactos ambientales correspondiente al proceso, por lo cual es bajo el conocimiento y cociencia personal e institucional</t>
  </si>
  <si>
    <t>Experiencia y reconocimiento en el sector en lo referente a la Cooperación Internacional.
Liderazgo en el posicionamiento de la entidad en las agendas nacionales e internacionales para la conservación de la biodiversidad y manejo de las áreas protegidas.</t>
  </si>
  <si>
    <r>
      <t xml:space="preserve">Desconocimiento u omisión del procedimiento o documentos del proceso.
No cumplimiento de lineamientos para la seguridad de la información.
Baja socialización y sensibilización en los diferentes temas de la entidad en el </t>
    </r>
    <r>
      <rPr>
        <sz val="11"/>
        <rFont val="Arial Narrow"/>
        <family val="2"/>
      </rPr>
      <t>momento de ingreso tanto para personal de planta como para contratistas.
Existen vacíos en la gestión y manejo de residuos según la legislación ambiental aplicable al nivel  central y direcciones territoriales de la Entidad.</t>
    </r>
  </si>
  <si>
    <t>El nivel central posee buena capacitadad tecnológica en temas de comunicaciones, para la ejecución de sus funciones. 
Alertas en el correo que generan el control de su capacidad permitiendo un adecuado uso.</t>
  </si>
  <si>
    <t>Algunas Direcciones Territoriales y áreas protegidas aún poseen deficiencias en el equipamiento y uso de las herramientas tecnológicas.</t>
  </si>
  <si>
    <r>
      <t xml:space="preserve">Disposición y adaptación la gestión de cambios institucionales y técnicos conforme las necesidades.
Actores reconocidos de forma positiva en el territorio dentro del conflicto del país.
</t>
    </r>
    <r>
      <rPr>
        <sz val="11"/>
        <rFont val="Arial Narrow"/>
        <family val="2"/>
      </rPr>
      <t xml:space="preserve">
Implementación de estrategias y política de cero papel, para mejorar la eficiencia del consumo de dicho recurso, evidencia en la emergencia sanitaria COVID-19</t>
    </r>
    <r>
      <rPr>
        <sz val="11"/>
        <color rgb="FFFF0000"/>
        <rFont val="Arial Narrow"/>
        <family val="2"/>
      </rPr>
      <t>.</t>
    </r>
  </si>
  <si>
    <t>normativo en relación a las actividades de concursos de carrera para la Entidad.
Desarticulación de los lineamientos técnicos dentro las diferentes dependencias para un mismo tema o actividad en los diferentes niveles de gestión.</t>
  </si>
  <si>
    <t xml:space="preserve">Comunicación de  los requerimientos generados y emitidos por la Entidad de la emergencia sanitaria COVID-19. </t>
  </si>
  <si>
    <t>Los fujos de comunicación entre los procesos es poco acertiva y estratégica en los diferentes niveles de gestión en temas de planeación estratégica.</t>
  </si>
  <si>
    <t>Presupuesto insuficiente para el desarrollo de las actividades propias del proceso de cooperación.</t>
  </si>
  <si>
    <t>Alianzas y actividades con otras entidades en un mismo objetivo.
La entidad cuenta con algunas estrategias para la gestión adecuada de los recursos naturales, tales como eficiencia en el uso de agua y puntos verdes para la separación de residuos. 
La entidad cuenta con planes pos consumo para el empleo de los funcionarios, contratistas y partes interesadas.</t>
  </si>
  <si>
    <r>
      <rPr>
        <sz val="11"/>
        <rFont val="Arial Narrow"/>
        <family val="2"/>
      </rPr>
      <t>No se tienen identificados los posibles riegos provenientes de las actividades de las organizaciones vecinas, con las que se comparten las instalaciones del nivel central y en algunas oficinas de Direcciones Territoriales.</t>
    </r>
    <r>
      <rPr>
        <sz val="11"/>
        <color rgb="FFFF0000"/>
        <rFont val="Arial Narrow"/>
        <family val="2"/>
      </rPr>
      <t xml:space="preserve">
</t>
    </r>
    <r>
      <rPr>
        <sz val="11"/>
        <rFont val="Arial Narrow"/>
        <family val="2"/>
      </rPr>
      <t>Poco adaptación de la cultura organizacional y de la infrastructura física, frente a otras modalidades de organización como trabajo en casa y teletrabajo.</t>
    </r>
  </si>
  <si>
    <t>Generación y creación del proceso de cooperación con una caracterización enfocada para los tres niveles de gestión.</t>
  </si>
  <si>
    <t>Falta de tener en cuenta las diferentes modalidades de cooperación dentro del alcance del proceso.</t>
  </si>
  <si>
    <t>El procedimiento que posee el proceso esta detallado claramente en las responsabilidades y lineamientos para los tres niveles de gestión.</t>
  </si>
  <si>
    <t>Falta la documentación de algunos procedimientos correspondientes al proceso de cooperación para dar linea clara sobre su ejecución.
Falta de tener en cuenta las diferentes modalidades de cooperación dentro del desarrollo del procedimiento.</t>
  </si>
  <si>
    <t>Gran parte del personal que compone el proceso posee competencias adecuadas y es multidisciplinario que permite el objetivo del proceso.</t>
  </si>
  <si>
    <t>Contratación de personal  sin la competencia adecuada y/o contratación con duplicidad de funciones para las necesidades de cooperación.
Deficiencia en la cantidad de personal (funcionarios y/o contratistas) necesario para poder cumplir con eficación, eficiencia y efectividad en el proceso.
Poco presencia durante el año operativo de la OAP en temas de cooperación en el territorio causando así poco conocimiento directo de las dinámicas territoriales.</t>
  </si>
  <si>
    <t>Sistema de gestión documental con debilidades que no permita organizar, salvaguardar y proteger la información del proceso de forma eficiente.
Consolidación de un sistema funcional de información en temas de cooperación y asuntos internacionales, que contribuya a la conservación de la memoria histórica institucional.</t>
  </si>
  <si>
    <t>No vinculación de la OAP en la gestión y formulación de proyectos cooperación intersectorial.</t>
  </si>
  <si>
    <t>Disminición de presupuesto asignado a la Entidad.
Incertidumbre en la asignación presupuestal para la entidad para la próxima vigencia debido a los requerimientos por COVID-19.
Dificulta del alcance los recursos desde cooperación debido al objetivo de temas de salud por COVID-19.</t>
  </si>
  <si>
    <t>Incompatibilidad de políticas públicas que difulta el cumplimiento de la misión.</t>
  </si>
  <si>
    <t xml:space="preserve">Existe normativa relacionada con buenas prácticas ambientales para oficinas y sedes administrativas. </t>
  </si>
  <si>
    <t xml:space="preserve">Requerimientos recibidos en la organización por visitas de inspección en temas ambiental y de seguridad del trabajo por parte de las entidades de control u organizaciones responsables.
Cambios en requisitos legales no programados o planeados en los que la entidad tiene poco tiempo de atención oportuna. </t>
  </si>
  <si>
    <t>Evidencia de la baja conectividad por el servicio de internet e infraestructura de lo propio, para algunas áreas protegidas dificultado la actividad de remisión de información requerida, evidenciado en la emergencia sanitaria de COVID-19.</t>
  </si>
  <si>
    <t>Presencia de entidades públicas en busca de mejorar para temas de la entidad gestionar y formular proyectos cooperación intersectorial.</t>
  </si>
  <si>
    <t>Riesgo: Manejo inadecuado de la información para la gestión y formulación de proyectos de cooperación.</t>
  </si>
  <si>
    <t>CATASTRÓFICO</t>
  </si>
  <si>
    <t>Adaptación de lineaminentos de cooperación y asuntos internacionales frente al cambio coyunturall</t>
  </si>
  <si>
    <t>Oficina Asesora de Planeación</t>
  </si>
  <si>
    <t>Participar en diferentes espacios  que permitan la identifiación de retos y oportunidades en cooperación internacional y asuntos internacionales, referente al contexto coyuntural. Comunicandolo al proceso.</t>
  </si>
  <si>
    <t>Asistencias - Invitaciones - Correos electrónicos</t>
  </si>
  <si>
    <t>Oficina Asesora de Plenación</t>
  </si>
  <si>
    <t xml:space="preserve">Se cuenta con personal competente y comprometido para la ejecución de las actividades de misionales. 
Convocatorias internas para cargos vacantes 
Aumento de apropiación de herramientas técnologicas y desarrollo de habilidades, para dar respuesta a las necesidades de la Entidad. 
Acompañamiento por parte de los de lideres tematicos de nivel central para abordar las diferentes tematicas del proceso. 
</t>
  </si>
  <si>
    <t>Procesos</t>
  </si>
  <si>
    <t>Se cuenta con herramientas tecnológicas de software para el análisis de información para atender situaciones de riesgos naturales y de gobernabilidad en las APs.
Se cuenta con los aplicativos y herramientas de sistemas de información geografica SIG tales como: SULA - SICOSMART - AEMAPPS - Análisis de coberturas y alertas tempranas entre otras. 
Fortalecimiento del soporte tecnológico de la Entidad para la generación de trabajo en casa en respuesta a las situaciones de contigencia que se puedan presentar. 
Se cuenta con un sistema de copias de seguridad automatico, que realiza dichas copias con una periodicidad mensual. 
Se cuenta con un sistema en crecimiento de gestión, consulta y digitalización de todo el archivo histórico cumpliendo con las directrices del Archivo General de la Nación. 
Gestión para el diseño y adquisición de equipos que permitan innovar y generar servicios oportunamente a los actores.</t>
  </si>
  <si>
    <t>Desactualización del software y hardware 
Se carece de equipos actualizados para la realización de salidas de campo o monitoreo de las áreas protegidas. 
Deficiencias en los sistemas de información y tecnológicos con los que cuenta la entidad, para asegurar y evitar pérdida de información. 
No se cuenta con equipos especializados para la verificación y realización de actividades de control y seguimiento a las presiones de las Aps.
Falta de herramientas y preparación ante amenazas ciberneticas.
Falta de recursos para realizar el mantenimiento preventivo y correctivo de los equipos tecnológicos (computadores, proyectores, entre otros). 
Ante la situación de COVID - 19 se puede presentar pérdida de información dado que se esta realizando trabajo en casa.</t>
  </si>
  <si>
    <t xml:space="preserve">Cambios recurrentes en los lineamientos para la formulación y seguimiento de las herramientas de planeación y seguimiento institucional. 
Amenaza en bajo cumplimiento de las metas del proceso debido a que no se puede realizar trabajo de campo para la implementación y ejecución de las acciones de manejo en las Areas protegidas por el COVID-19.
</t>
  </si>
  <si>
    <t>Comunicación interna</t>
  </si>
  <si>
    <t>Se cuenta con un plan de comunicaciones articulado a la Estrategia Nacional de Comunicación y Educación Ambiental para el fortalecimiento organizacional y posicionamiento. 
Se empodera a funcionarios y contratistas en temas claves del Sistema Integrado de Gestión a través de los canales de comunicación interna como la intranet, correo electrónico, emisora insitu radio.</t>
  </si>
  <si>
    <t>Los canales de comunicación interna como (página web y correo electrónico) no son eficientes para la divulgación de información. 
Dificultad para que la información clave del Sistema de Gestión Integrado llegue a algunos sectores de las áreas protegidas, que contribuya a la aplicación adecuada de procesos y conocimiento en otras temáticas.
Falta de espacios de socialización de los cambios y actualizaciones realizadas al Sistema Integrado de Gestión.</t>
  </si>
  <si>
    <t xml:space="preserve">Gestión de recursos para la implementación de las acciones de manejo de las areas protegidas. 
Priorización de recursos a través de los comites directivos. 
</t>
  </si>
  <si>
    <t xml:space="preserve">Escasa asignación presupuestal para la implementación de las acciones de manejo en las areas protegidas. 
No se cuenta con un mecanismo de sostenibilidad financiera para el manejo efectivo de las areas protegidas. 
</t>
  </si>
  <si>
    <t xml:space="preserve">Existe relacionamiento oportuno y eficaz con los grupos de valor. 
Buen relacionamiento con otras entidades adscritas al sector ambiente a escala nacional, regional y local. 
La entidad cuenta con algunas estrategias para la gestión adecuada de los recursos naturales, tales como eficiencia en el uso de agua y puntos verdes para la separación de residuos. 
La entidad cuenta con planes pos consumo - Programas de gestión ambiental. </t>
  </si>
  <si>
    <t xml:space="preserve">Las metodologías y los procedimientos de las diferentes líneas de manejo de la entidad deben incorporar el enfoque de derechos de los grupos étnicos y el principio de coordinación con los pueblos indígenas.
Imposibilidad para cumplir los acuerdos a los que la entidad ha llegado con los grupos de valor. 
</t>
  </si>
  <si>
    <t>Trabajo articulado entre los lideres de proceso, la Oficina Asesora de Planeaciòn y demàs dependencias de la entidad en el marco de la actualizaciòn del modelo integrado de planeación y gestiòn.</t>
  </si>
  <si>
    <t>Cuenta con lineamientos especificos para el desarrollo de las lineas de manejo para abordar las diferentes situaciones de manejo de las areas protegidas .</t>
  </si>
  <si>
    <t xml:space="preserve">
No existe un directriz clara sobre la forma de adoptar y publicar los lineamientos. 
Algunas actividades del proceso no se encuentran documentadas</t>
  </si>
  <si>
    <t>Hay presencia de los equipos de trabajo en diferentes sectores de las AP.</t>
  </si>
  <si>
    <t>Dificultades para realizar acciones previstas y cumplir con planes de trabajo establecidos debido a la emergencia sanitaria, que impide la movilidad de los equipos de trabajo.</t>
  </si>
  <si>
    <t>El proceso utiliza de manera efectiva los canales de comunicación institucional para dar cuenta de la gestión a su cargo.
Se estan contruyendo /elaborando los flujos de informaciòn de cada uno de los procedimientos asociados al proceso .</t>
  </si>
  <si>
    <t>Se cuenta con procedimientos para realizar copias de seguridad. 
Los aplicativos propios del proceso permiten salvaguardar la informaciòn generada. 
Se acogen los lineamientos de la ley general de archivos para los inventarios documentales</t>
  </si>
  <si>
    <t>No se cuenta con capacidad para asignar cuenta de correo institucional a todos los funcionarios y contratistas que ingresan a la instituciòn.</t>
  </si>
  <si>
    <t>Establecimiento de Protocolos de bioseguridad ante la emergencia sanitaria, con dotación oportuna de los elementos necesarios para proteger la integridad de los funcionarios.</t>
  </si>
  <si>
    <t xml:space="preserve">Son insuficientes los instrumentos económicos y financieros, en reconocimiento de la importancia de las áreas protegidas, para poder llevar a cabo procesos de conservación, divulgación, protección y educación.
Incertidumbre económica a nivel nacional generada por la contigencia de COVID-19.
Disminución de asignación de recursos por falta de ejecución por situaciones tales como COVID-19 y orden público. 
Cambio en las dinámicas economicas en el contexto nacional, regional y local. </t>
  </si>
  <si>
    <t>Político</t>
  </si>
  <si>
    <t>Desplazamiento ocasionado por efecto del posconflicto en zonas de influencia de algunas áreas protegidas.
Debilidad organizativa de algunos grupos étnicos.
Dificultad para ejecutar actividades programadas debido a la situación de orden público en algunas áreas protegidas.
La retoma de control en zonas y sectores por parte de grupos ilegales, previamente ocupados por quienes hoy se han desmovilizado, y la presencia de grupos al margen de la ley que realizan actividades de minería ilegal, deforestación, ocupación ilegal de tierras, entre otros.
Cambio en las dinámicas socio-político en el contexto nacional, regional y local. 
Una de las estrategias del plan de desarrollo "Infraestructura y competitividad estratégicas" se convierte en una presión para las areas protegidas, ya que algunos de los proyectos de 4G se desarrollan en zonas de influencia o al interior del AP.</t>
  </si>
  <si>
    <t>Se cuenta con el marco jurídico propio para el desarrollo de las actividades misionales.
Las acciones de PNN se encuentran amparadas dentro del marco normativo nacional propio de la entidad y en el desarrollo jurisprudencial relacionado con el ejercicio de los derechos de los grupos étnicos.
Existe normativa relacionada con buenas prácticas ambientales para oficinas y sedes administrativas. 
Se ha generado la normatividad legal en respuesta de la contigencia COVID-19 
Se cuenta con políticas del sector ambiental, contractual y social (indígenas y campesinas) a nivel nacional e institucional. 
La adopción a través de ordenanzas departamentales y Acuerdos municipales, de los PDETs, es una oportunidad para la gestión de las Areas protegidas que estan en estos territorios.</t>
  </si>
  <si>
    <t>Ante la situación de emergencia sanitaria y de orden público, hay Incumplimiento de las partes en los acuerdos de conservación, restauración e implementación de convenios. 
Directivas presidenciales respecto a la austeridad del gasto, limitan la adquisión de equipos y herramientas para el desarrollo de la gestión al interior de las areas protegidas. 
La contingencia de COVID-19 ha generado nueva normatividad legal y atenciòn de requerimientos adicionales por parte de la instituciòn. 
Dificultad en la aplicación de algunos aspectos del marco normativo, específicamente en procesos sancionatorios.</t>
  </si>
  <si>
    <t>Se continua fortaleciendo las relaciones estratégicas con los actores institucionales para la prevención de situaciones que afecten la integridad de las areas protegidas. 
Los grupos étnicos reconocen la presencia de Parques en el territorio y su voluntad para generar espacios de diálogo y trabajo conjunto. 
Relacionamiento con los diferentes actores sociales e institucionales presentes antes y después de la firma de los acuerdos de paz para la ejecución de procesos en zonas de influencia de las áreas protegidas.
Comunidades campesinas organizadas en asociaciones locales de primer y segundo nivel. 
El país tiene un marco normativo que orienta y lidera los procesos con las comunidades indígenas.</t>
  </si>
  <si>
    <t xml:space="preserve">Debilidad en las conexiones tecnológicas para el desarrollo de las actividades de trabajo en casa en respuesta a la emergencia sanitaria COVID-19.
No se puede garantizar que la información relevante llegue a todos los actores estrategicos a través de la comunicación virtual, redes sociales o por medios electrónicos, dado que hay regiones en las cuales, no es posible acceder a este tipo de tecnología. </t>
  </si>
  <si>
    <t>Ambientales</t>
  </si>
  <si>
    <t>Coordinación y apoyo de las actividades para frenar las situaciones ilegales que afectan las Areas protegidas.
Algunos lugares usados material e inmaterialmente por los grupos étnicos o de alta importancia para su cultura, coinciden con espacios en muy buen estado de conservación.
Los Sistemas Regionales de Areas Protegidas (SIRAP), se encuentran conformados y/o en construcciòn.</t>
  </si>
  <si>
    <t>Otros</t>
  </si>
  <si>
    <t xml:space="preserve">Falta de compromiso de las entidades y organizaciones para trabajar en sinergia las temáticas misionales de la entidad. 
Baja respuesta a la corresponsabilidad de las competencias institucionales de los demas sectores (infraestructura, tecnologia, minero etc)
</t>
  </si>
  <si>
    <r>
      <t xml:space="preserve">Falta de personal para la atención de las necesidades de las diferentes tematicas de las areas protegidas, dado que la cantidad de áreas incrementa pero el personal continúa siendo el mismo.
Se recurre a un alto número de contratistas para la gestión del manejo de las areas protegidas. 
No se proveen las vacantes de la planta de personal 
Falta de fortalecimiento de las capacidades técnicas / entrenamiento de funcionarios y contratistas de los tres niveles de gestión de manera permanente. 
Espacios limitados para el proceso de inducción/reduinducción para los contratistas y funcionarios sobre los procesos y procedimientos de la entidad. 
</t>
    </r>
    <r>
      <rPr>
        <b/>
        <sz val="11"/>
        <rFont val="Arial Narrow"/>
        <family val="2"/>
      </rPr>
      <t xml:space="preserve">Cargas laboral </t>
    </r>
  </si>
  <si>
    <r>
      <t>Parques ha identificado o definido algunas lineas tematicas y cuenta con lineamientos institucionales para la planeación y manejo de las AP del SPNN. 
Parques ha generado la Mesa Nacional de EEM como el espacio para la unificación de criterios en torno a la construcción e implementación de este subprograma, adecuando algunos procedimientos y contemplando algunas consideraciones del enfoque diferencial.</t>
    </r>
    <r>
      <rPr>
        <sz val="11"/>
        <color rgb="FFFF0000"/>
        <rFont val="Arial Narrow"/>
        <family val="2"/>
      </rPr>
      <t xml:space="preserve"> </t>
    </r>
    <r>
      <rPr>
        <sz val="11"/>
        <color rgb="FF000000"/>
        <rFont val="Arial Narrow"/>
        <family val="2"/>
      </rPr>
      <t xml:space="preserve">
Parques ha suscrito y actualizado instrumentos de planeación conjunta del territorio con pueblos indígenas (REM y plan de manejo conjunto) y con comunidades negras, afrodescendiente, raizal y palenquera (planes de manejo conjunto e incorporación de los usos tradicionales en el plan de manejo), identificando intereses comunes para la protección de los ecosistemas y la pervivencia cultural y étnica. 
</t>
    </r>
    <r>
      <rPr>
        <sz val="11"/>
        <color rgb="FFFF0000"/>
        <rFont val="Arial Narrow"/>
        <family val="2"/>
      </rPr>
      <t xml:space="preserve">
</t>
    </r>
    <r>
      <rPr>
        <sz val="11"/>
        <color rgb="FF000000"/>
        <rFont val="Arial Narrow"/>
        <family val="2"/>
      </rPr>
      <t>Re organización y lineamientos de mejora para dar respuesta en la ejecución de las actividades (funcionarios - contratistas) en situaciones de contigencia.</t>
    </r>
  </si>
  <si>
    <r>
      <t>Fallas en la comunicación entre los diferentes procesos de la entidad.
Las entradas y salidas de algunos procesos, no interactuan de manera efectiva.
Poca c</t>
    </r>
    <r>
      <rPr>
        <sz val="11"/>
        <rFont val="Arial Narrow"/>
        <family val="2"/>
      </rPr>
      <t xml:space="preserve">laridad en las entradas y salidas de algunos procesos. 
Falta de apropiación en lo concerniente a la legislación ambiental aplicable a la organización. 
Actualización de la normativa interna de acuerdo con el contexto de las areas protegidas. 
La no vinculación de las áreas protegidas y DT en los espacios de actualización y diseño de lineamientos, procedimientos y unificación de formatos.
No se cuenta con lineamientos y procedimientos claros o no se han adoptado mediante resolución lo cual genera dificultades para su implementación efectiva en las areas protegidas.  
</t>
    </r>
    <r>
      <rPr>
        <sz val="11"/>
        <color rgb="FFFF0000"/>
        <rFont val="Arial Narrow"/>
        <family val="2"/>
      </rPr>
      <t xml:space="preserve">
</t>
    </r>
  </si>
  <si>
    <r>
      <t xml:space="preserve">Se cuenta con las herramientas de planeación y seguimiento institucional. 
Acompañamiento y seguimiento periódico al cumplimiento de las herramientas de planeación y seguimiento institucional. </t>
    </r>
    <r>
      <rPr>
        <strike/>
        <sz val="11"/>
        <color rgb="FF000000"/>
        <rFont val="Arial Narrow"/>
        <family val="2"/>
      </rPr>
      <t xml:space="preserve">
</t>
    </r>
  </si>
  <si>
    <r>
      <t xml:space="preserve">Falta de articulación entre las dependencias que apuntan al cumplimiento de las metas del proceso y la oportuna entrega y recepciòn de informaciòn requerida para la ejecuciòn de las actividades. 
Baja Interacción con </t>
    </r>
    <r>
      <rPr>
        <sz val="11"/>
        <rFont val="Arial Narrow"/>
        <family val="2"/>
      </rPr>
      <t>algunos</t>
    </r>
    <r>
      <rPr>
        <sz val="11"/>
        <color rgb="FF000000"/>
        <rFont val="Arial Narrow"/>
        <family val="2"/>
      </rPr>
      <t xml:space="preserve"> procesos de la entidad.</t>
    </r>
  </si>
  <si>
    <r>
      <t xml:space="preserve">Cooperación de entidades y organizaciones para la adquisición de equipos y elementos para atender las necesidades propias del proceso. 
Acceso a recursos de cooperación internacional y nacional, para el financiamiento e implementaciòn de acciones de manejo en las areas protegidas que permiten la generaciòn de espacios de confianza con las comunidades locales. 
Financiamiento externo para el desarrollo de sistemas de información y proyectos encaminados a fortalecer la misión institucional. 
</t>
    </r>
    <r>
      <rPr>
        <sz val="11"/>
        <color rgb="FFFF9900"/>
        <rFont val="Arial Narrow"/>
        <family val="2"/>
      </rPr>
      <t xml:space="preserve">
</t>
    </r>
    <r>
      <rPr>
        <sz val="11"/>
        <color rgb="FF000000"/>
        <rFont val="Arial Narrow"/>
        <family val="2"/>
      </rPr>
      <t xml:space="preserve">Canales de comunicación con actores estratégicos para la generación de alianzas. 
</t>
    </r>
  </si>
  <si>
    <r>
      <t xml:space="preserve">El desarme de grupos al margen de la ley gracias al proceso de paz que se llevó a cabo, permite ejercicios de autoridad ambiental en algunos sectores de las áreas protegidas, donde antes no era posible adelantar actividades relacionadas con la tarea institucional.
Se generan y/o articulan los espacios con los entes territoriales y locales para la construcciòn y socialización de las actividades misionales de Parques Nacionales. 
Jurisprudencia relacionada con el fortalecimiento de la autoridad indigena, lo cual permite consolidar esquemas de gobernanza en el territorio. 
Acuerdos de consulta previa del Plan Nacional de Desarrollo respaldan los modelos de coordinación para la planeación y manejo del territorio con los grupos étnicos.
La voluntad polìtica del Gobierno de reconocer y respaldar la gestión adelantada por la entidad. 
La implementación del acuerdo de Paz. </t>
    </r>
    <r>
      <rPr>
        <b/>
        <sz val="11"/>
        <color rgb="FFFF9900"/>
        <rFont val="Arial Narrow"/>
        <family val="2"/>
      </rPr>
      <t xml:space="preserve">
</t>
    </r>
    <r>
      <rPr>
        <sz val="11"/>
        <color rgb="FF000000"/>
        <rFont val="Arial Narrow"/>
        <family val="2"/>
      </rPr>
      <t xml:space="preserve">La dinamica nueva generada en los territorios del postconflicto, focalizados como zonas PDET y PNIS, entre otros, permiten hacer visible la importancia y gestión estrategica que se debe realizar, coordinando y articulando la gestión de los PNN con otras instituciones publicas y privadas y el relacionamiento de las comunidades locales con el área protegida. </t>
    </r>
  </si>
  <si>
    <r>
      <t xml:space="preserve">Presiones asociadas a la presecia de grupos al margen de la ley y actividades ilícitas en las areas protegidas.
Las economías ilegales permean las actividades económicas y los usos sostenibles de los grupos étnicos en las áreas protegidas del SPNN que tienen relación con territorios colectivos de grupos étnicos.
Baja respuesta a la corresponsabilidad de las competencias institucionales de los demás sectores (infraestructura, tecnologia, minero-energetico, etc).
Incapacidad, debilidades técnicas y operativas de las Corporaciones regionales para cumplir con su función institucional; que dificultan la generación de estrategias conjuntas para afrontar situaciones como la deforestación. </t>
    </r>
    <r>
      <rPr>
        <sz val="11"/>
        <color rgb="FF6AA84F"/>
        <rFont val="Arial Narrow"/>
        <family val="2"/>
      </rPr>
      <t xml:space="preserve">
</t>
    </r>
    <r>
      <rPr>
        <sz val="11"/>
        <color rgb="FF000000"/>
        <rFont val="Arial Narrow"/>
        <family val="2"/>
      </rPr>
      <t xml:space="preserve">Reorganización de los grupos al margen de la ley. </t>
    </r>
  </si>
  <si>
    <r>
      <t xml:space="preserve">Intercambio de información técnica con entidades del Estado y no gubernamentales.
Avances y desarrollos tecnológicos de los cuales PNN se encuentra actualizado.
Los aplicativos propios del gobierno permiten salvaguardar la informaciòn generada por la instituciòn. 
Incorporaciòn de nuevos lineamientos tecnológicos a nivel nacional y convenios generados con otras instituciones para la adquisiciòn de hardware y software. </t>
    </r>
    <r>
      <rPr>
        <b/>
        <sz val="11"/>
        <color rgb="FF000000"/>
        <rFont val="Arial Narrow"/>
        <family val="2"/>
      </rPr>
      <t xml:space="preserve">
</t>
    </r>
  </si>
  <si>
    <r>
      <t>Presiones antrópicas y de otros sectores (mineria, hidrocarburos) sobre los recursos naturales y ecosistemas que se protegen en la Areas protegidas que generan Afectación de los Objetivos de Conservación.</t>
    </r>
    <r>
      <rPr>
        <sz val="11"/>
        <color rgb="FFFF9900"/>
        <rFont val="Arial Narrow"/>
        <family val="2"/>
      </rPr>
      <t xml:space="preserve">
</t>
    </r>
    <r>
      <rPr>
        <sz val="11"/>
        <color rgb="FF000000"/>
        <rFont val="Arial Narrow"/>
        <family val="2"/>
      </rPr>
      <t xml:space="preserve">Pérdida de mecanismos de integraciòn de las areas protegidas del orden nacional, regional y local. 
El cambio clímatico y los fenomenos naturales.
Inadecuada estructura nacional para el manejo y disposiciòn de residuos sólidos y liquidos, que genera afectaciòn a las areas protegidas. 
Produccción y tratamiento de residuos sólidos y liquidos de las comunidades asentadas al interior de las areas protegidas o en su zona con función amortiguadora.
Presencia de captaciones ilegales de agua, desecación de cuerpos de aguas y humedales, vertimientos de aguas residuales sin ningun tipo de tratamientos por parte de empresarios (Palmicultores, arroceros, caña de azucar, banano, entre otros); crecimiento demografico no planeado y ocupaciòn ilegal de las areas protegidas.
</t>
    </r>
  </si>
  <si>
    <r>
      <t>Buen relacionamiento con otras entidades adscritas al sector ambiente a escala nacional, regional y local. 
Espacios de trabajo en instancias de coordinación como las burbujas ambientales</t>
    </r>
    <r>
      <rPr>
        <sz val="11"/>
        <color rgb="FF6AA84F"/>
        <rFont val="Arial Narrow"/>
        <family val="2"/>
      </rPr>
      <t xml:space="preserve">
</t>
    </r>
    <r>
      <rPr>
        <sz val="11"/>
        <color rgb="FF000000"/>
        <rFont val="Arial Narrow"/>
        <family val="2"/>
      </rPr>
      <t xml:space="preserve">Coordinación y apoyo con otras entidades para frenar las situaciones ilegales que afectan las areas protegidas. 
Existencia de medios de comunicaciòn interesados en conocer y divulgar informaciòn de itneres de las areas protegidas. </t>
    </r>
  </si>
  <si>
    <t>Las Estrategias Especiales de Manejo no se implementan en las áreas protegidas del Sistema de Parques Nacionales Naturales que tienen relacionamiento con territorios de grupos étnicos</t>
  </si>
  <si>
    <t>Las Estrategias Especiales de Manejo en las áreas protegidas que tienen relacionamiento con territorios colectivos de grupos étnicos es una respuesta institucional desarrollada bajo el enfoque de derechos para generar los espacios de diálogo con las autoridades de los grupos étnicos alrededor de tres temas fundamentales: territorio, gobernanza y cultura y de construcción del instrumentos de planeación alrededor del ordenamiento ambiental del territorio</t>
  </si>
  <si>
    <t>Escasa asignación presupuestal para el desarrollo de las EEM distribuido en las DT y en las AP</t>
  </si>
  <si>
    <t>Incumplimiento de los acuerdos logrados con las autoridades de los grupos étnicos con los que tenemos relación en el territorio</t>
  </si>
  <si>
    <t>Direcciones Territoriales y Áreas Protegidas</t>
  </si>
  <si>
    <t>Acompañamiento de la SGM y GPS en la construcción de planes de trabajo anuales</t>
  </si>
  <si>
    <t>Planes de trabajo construidos con las Direcciones Territoriales</t>
  </si>
  <si>
    <t>Seguimiento del plan de trabajo</t>
  </si>
  <si>
    <t>Lineamientos para la planeación y manejo de las áreas protegidas del SPNN relacionadas con territorios colectivos de grupos étnicos (2016)</t>
  </si>
  <si>
    <t>Mesa Nacional de Estrategias Especiales de Manejo</t>
  </si>
  <si>
    <t>1. Planeación anual de las Estrategias Especiales de Manejo en cada una de las DT</t>
  </si>
  <si>
    <t>Plan de trabajo construido con las DT</t>
  </si>
  <si>
    <t>Grupo de Participación Social- DTAO</t>
  </si>
  <si>
    <t xml:space="preserve"> Planes de trabajo realizados con 3  de las DT</t>
  </si>
  <si>
    <t>Reorientar las accione para fortalecer las gestión de las Estrategias Especiales de Manejo.</t>
  </si>
  <si>
    <r>
      <rPr>
        <b/>
        <sz val="11"/>
        <color theme="1"/>
        <rFont val="Arial Narrow"/>
        <family val="2"/>
      </rPr>
      <t xml:space="preserve">DTAO: </t>
    </r>
    <r>
      <rPr>
        <sz val="11"/>
        <color theme="1"/>
        <rFont val="Arial Narrow"/>
        <family val="2"/>
      </rPr>
      <t xml:space="preserve">16/04/2020
</t>
    </r>
    <r>
      <rPr>
        <b/>
        <sz val="11"/>
        <color theme="1"/>
        <rFont val="Arial Narrow"/>
        <family val="2"/>
      </rPr>
      <t xml:space="preserve">GPS: </t>
    </r>
    <r>
      <rPr>
        <sz val="11"/>
        <color theme="1"/>
        <rFont val="Arial Narrow"/>
        <family val="2"/>
      </rPr>
      <t>15/04/2020</t>
    </r>
  </si>
  <si>
    <r>
      <rPr>
        <b/>
        <sz val="11"/>
        <color theme="1"/>
        <rFont val="Arial Narrow"/>
        <family val="2"/>
      </rPr>
      <t xml:space="preserve">DTAO: </t>
    </r>
    <r>
      <rPr>
        <sz val="11"/>
        <color theme="1"/>
        <rFont val="Arial Narrow"/>
        <family val="2"/>
      </rPr>
      <t xml:space="preserve">En este período se ha avanzado en identificar problemáticas y situaciones específicas de EEM en las AP de la DTAO (PNN Orquídeas, Nevado del Huila, Tatamá, Hermosas, Doña Juana, Puracé y Corota), que permitan construir el plan de trabajo de EEM en la DTAO. Como evidencia se presenta acta de reunión entre la DTAO y el GPS del Nivel Central, que contiene lineamientos para abordar el trabajo con grupos étnicos, especialmente con el tema de consulta previa. (Ver anexo 1, acta de planeación DTAO y GPS).
</t>
    </r>
    <r>
      <rPr>
        <b/>
        <sz val="11"/>
        <color theme="1"/>
        <rFont val="Arial Narrow"/>
        <family val="2"/>
      </rPr>
      <t>GPS.-</t>
    </r>
    <r>
      <rPr>
        <sz val="11"/>
        <color theme="1"/>
        <rFont val="Arial Narrow"/>
        <family val="2"/>
      </rPr>
      <t xml:space="preserve"> Jornada de trabajo convocada por DIG se desarrolló alrededor del papel de las EEM en la planeación estratégica.  Sus resultados han permitido unificar criterios para visibilizar el aporte de las EEM a la gestión y cumplimiento de la misión institucional, además de generar insumos para la articulación de los diferentes instrumentos de planeación institucional</t>
    </r>
  </si>
  <si>
    <r>
      <rPr>
        <b/>
        <sz val="11"/>
        <color theme="1"/>
        <rFont val="Arial Narrow"/>
        <family val="2"/>
      </rPr>
      <t xml:space="preserve">DTAO: </t>
    </r>
    <r>
      <rPr>
        <sz val="11"/>
        <color theme="1"/>
        <rFont val="Arial Narrow"/>
        <family val="2"/>
      </rPr>
      <t xml:space="preserve">20%
</t>
    </r>
    <r>
      <rPr>
        <b/>
        <sz val="11"/>
        <color theme="1"/>
        <rFont val="Arial Narrow"/>
        <family val="2"/>
      </rPr>
      <t>GPS:</t>
    </r>
    <r>
      <rPr>
        <sz val="11"/>
        <color theme="1"/>
        <rFont val="Arial Narrow"/>
        <family val="2"/>
      </rPr>
      <t xml:space="preserve"> 30%</t>
    </r>
  </si>
  <si>
    <t>Los soportes suministrados y la descripción de los mismos en la matriz, son eficaces y denotan seguimiento que aportana a la No materializar el Riesgo.</t>
  </si>
  <si>
    <t>2. Las DT integran esta planeación en su plan de necesidades</t>
  </si>
  <si>
    <t>Seguimiento de la ejecución del plan de trabajo</t>
  </si>
  <si>
    <t>Grupo de Participación Social - DTAO</t>
  </si>
  <si>
    <t>Seguimientos semestrales realizados a los planes de trabajo</t>
  </si>
  <si>
    <r>
      <rPr>
        <b/>
        <sz val="11"/>
        <color theme="1"/>
        <rFont val="Arial Narrow"/>
        <family val="2"/>
      </rPr>
      <t xml:space="preserve">DTAO: </t>
    </r>
    <r>
      <rPr>
        <sz val="11"/>
        <color theme="1"/>
        <rFont val="Arial Narrow"/>
        <family val="2"/>
      </rPr>
      <t xml:space="preserve">Aún no hay seguimiento, por cuanto el plan de trabajo de la DTAO en EEM está en proceso de construcción.
</t>
    </r>
    <r>
      <rPr>
        <b/>
        <sz val="11"/>
        <color theme="1"/>
        <rFont val="Arial Narrow"/>
        <family val="2"/>
      </rPr>
      <t>GPS.</t>
    </r>
    <r>
      <rPr>
        <sz val="11"/>
        <color theme="1"/>
        <rFont val="Arial Narrow"/>
        <family val="2"/>
      </rPr>
      <t>- Se han identificado contextos y definido prioridades con las siguientes Direcciones Territoriales:  Caribe, Pacífico, Andes Occidentales, Amazonia y Orinoquia, con la participación de SGM.  Con base en ellos se han generado algunos espacios de trabajo con las áreas protegidas para precisar las actividades a seguir durante la vigencia 2020. Los factores que pueden determinar modificaciones son:  Bloqueo de recursos por parte de Minhacienda; evolución de la pandemia y del aislamiento preventivo obligatorio; así como las limitaciones necesarias para ingresar a territorios colectivos de grupos étnicos; desarrollo del conflicto armado en Amazonia, Pacífico colombiano (costa nariñense y Chocó) norte del Cauca, Catatumbo. El Seguimiento de la ejecución del plan de trabajo se realiza de forma semestral, por tal motivo no se adjunta en el presente reporte.</t>
    </r>
  </si>
  <si>
    <r>
      <rPr>
        <b/>
        <sz val="11"/>
        <color theme="1"/>
        <rFont val="Arial Narrow"/>
        <family val="2"/>
      </rPr>
      <t xml:space="preserve">DTAO: </t>
    </r>
    <r>
      <rPr>
        <sz val="11"/>
        <color theme="1"/>
        <rFont val="Arial Narrow"/>
        <family val="2"/>
      </rPr>
      <t xml:space="preserve">0%
</t>
    </r>
    <r>
      <rPr>
        <b/>
        <sz val="11"/>
        <color theme="1"/>
        <rFont val="Arial Narrow"/>
        <family val="2"/>
      </rPr>
      <t>GPS:</t>
    </r>
    <r>
      <rPr>
        <sz val="11"/>
        <color theme="1"/>
        <rFont val="Arial Narrow"/>
        <family val="2"/>
      </rPr>
      <t xml:space="preserve"> 100%</t>
    </r>
  </si>
  <si>
    <t>No se evidencia avance descriptivo o está incompleto en el Mapa de Riesgos.</t>
  </si>
  <si>
    <t>Toma de decisiones erradas en el manejo de las áreas protegidas para la conservación</t>
  </si>
  <si>
    <t>Tomar decisiones e implementar acciones sin el sustento técnicos en relación con estado de los VOC/PIC (prioridad integral de conservación), sus presiones y el impacto de las acciones de manejo, lo cual puede afectar la planeación y manejo de las áreas protegidas</t>
  </si>
  <si>
    <t>Insuficiente análisis, aplicación y sistematización de los resultados obtenidos de la implementación de los programas de monitoreo y portafolios de investigación por parte de las AP.</t>
  </si>
  <si>
    <t>Desconocimiento del logro de los objetivos de conservación.
Aumento de las presiones.</t>
  </si>
  <si>
    <t xml:space="preserve">Áreas Protegidas
Dirección Territorial 
Nivel central - Grupo de Planeación   y Manejo </t>
  </si>
  <si>
    <t xml:space="preserve">El GPM validará en la matriz correspondiente según el cronograma remitido por OPA los reportes realizados en el Plan de Acción Anual sobre monitoreo e investigación, con el fin de verificar que las actividades se estan realizando de acuerdo a lo planeado. </t>
  </si>
  <si>
    <t>EL GPM anualmente solicitará mediente memorando a la Diredcciones Territoriales los informes de monitoreo e investigación correspondientes a las áreas protegidas.</t>
  </si>
  <si>
    <t xml:space="preserve">Las AP generará y entregará anualmente el informe de monitoreo y el de investigación en cumplimiento a la guía anexada en el memorando se solicitud. </t>
  </si>
  <si>
    <t xml:space="preserve">
1. Reportar en el PAA de las gestiones y acciones generadas para el monitoreo e investigación por el AP y DT.</t>
  </si>
  <si>
    <t>PAA reportado con las correspondientes evidencias de gestión y Print de pantalla donde se evidencia el cargue y validación de datos de monitoreo e investigación en el Sistema de Información.</t>
  </si>
  <si>
    <t>Áreas Protegidas 
Direcciones Territoriales 
Excepto PNNC Los nevados - PNN Tatama
Grupo de Planeación y manejo</t>
  </si>
  <si>
    <t>(Reporte programados/Reportes Generados) * 100</t>
  </si>
  <si>
    <t>Documentar la identificación de la materialización del riesgo y el impacto del mismo en el AP e identificar acciones de mejora para disminuir efecto negativo, así como la necesidad de información desde monitoreo e investgación.</t>
  </si>
  <si>
    <r>
      <t xml:space="preserve">PNN Hermosas:  14/04/2020
SFF Corota: 14/04/2020
SFF Galeras:  14/04/2020
PNN Puracé: 14/04/2020
PNN Orquídeas: 14/04/2020
PNN Doña Juana:  14/04/2020
PNN Selva  Florencia: 14/04/2020
PNN Guácharos:  14/04/2020
SFF Otún Qimbaya:  14/04/2020
PNN Nevado del Huila: 14/04/2020
</t>
    </r>
    <r>
      <rPr>
        <b/>
        <sz val="11"/>
        <color theme="1"/>
        <rFont val="Arial Narrow"/>
        <family val="2"/>
      </rPr>
      <t xml:space="preserve">GPM: </t>
    </r>
    <r>
      <rPr>
        <sz val="11"/>
        <color theme="1"/>
        <rFont val="Arial Narrow"/>
        <family val="2"/>
      </rPr>
      <t>17/0472020</t>
    </r>
  </si>
  <si>
    <r>
      <rPr>
        <b/>
        <sz val="11"/>
        <color theme="1"/>
        <rFont val="Arial Narrow"/>
        <family val="2"/>
      </rPr>
      <t xml:space="preserve">PNN Hermosas: </t>
    </r>
    <r>
      <rPr>
        <sz val="11"/>
        <color theme="1"/>
        <rFont val="Arial Narrow"/>
        <family val="2"/>
      </rPr>
      <t xml:space="preserve"> Se realizo reporte de avance con respecto a informacion generada de monitoreo e investigacion para la toma de decisiones del area protegida.         Anexo:    EVIDENCIA_87             PRINT_REPORTE_PAA_I_TRI_2020.
</t>
    </r>
    <r>
      <rPr>
        <b/>
        <sz val="11"/>
        <color theme="1"/>
        <rFont val="Arial Narrow"/>
        <family val="2"/>
      </rPr>
      <t xml:space="preserve">SFF Corota: </t>
    </r>
    <r>
      <rPr>
        <sz val="11"/>
        <color theme="1"/>
        <rFont val="Arial Narrow"/>
        <family val="2"/>
      </rPr>
      <t xml:space="preserve"> El día 13 de abril 2020 se realiza reporte de Informe de gestión I Trimestre del AP, dicho reporte se realiza en el Drive habilitado por Planeación DTAO para realizar seguimiento a procesos priorizados para el AP. En el proceso "Administración y manejo del SPNN" con el indicador: Porcentaje de VOC/PIC con información actualizada proveniente del monitoreo y la investigación,  se reporta las bases de datos de monitoreo de aves, fenologia y nivel de la laguna correspondientes al primer trimestre. EVIDENCIAS:  1. Print de pantalla de reporte PAA - 2. Bases de datos de monitoreo VOC I Trimestre 2020
</t>
    </r>
    <r>
      <rPr>
        <b/>
        <sz val="11"/>
        <color theme="1"/>
        <rFont val="Arial Narrow"/>
        <family val="2"/>
      </rPr>
      <t xml:space="preserve">SFF Galeras: </t>
    </r>
    <r>
      <rPr>
        <sz val="11"/>
        <color theme="1"/>
        <rFont val="Arial Narrow"/>
        <family val="2"/>
      </rPr>
      <t xml:space="preserve"> Se cuenta con un informe de avance del monitoreo, el cual se cargo en el drive del PAA (Ver anexo 1 y 2), y se encuentra en validación por parte de la DTAO.  Durante este periodo se avanzó en el monitoreo de 2 de los 4 VOC priorizados para esta vigencia: correspondiente a i) Poblaciones de aves como indicadoras del estado de conservación de los ecosistemas y ii) Poblaciones de venado del género Mazama. 
</t>
    </r>
    <r>
      <rPr>
        <b/>
        <sz val="11"/>
        <color theme="1"/>
        <rFont val="Arial Narrow"/>
        <family val="2"/>
      </rPr>
      <t xml:space="preserve">PNN Puracé:  </t>
    </r>
    <r>
      <rPr>
        <sz val="11"/>
        <color theme="1"/>
        <rFont val="Arial Narrow"/>
        <family val="2"/>
      </rPr>
      <t>Se subió a plataforma la información de linea base de ecosistemas listas de especies de fauna (anfibios y aves).Se recopiló y subió la información de las especies registradas en dos proyectos de investigación enjecutados en 2017 y 2018. Se tiene la matriz de monitoreo de recurso hidrico generada en 2019 para ser cargada en en SULA, tan pronto se subsanen fallas en la plataforma SULA. Anexo: imagenes de pantalla de la plataforma y correo electronico.</t>
    </r>
    <r>
      <rPr>
        <b/>
        <sz val="11"/>
        <color theme="1"/>
        <rFont val="Arial Narrow"/>
        <family val="2"/>
      </rPr>
      <t xml:space="preserve">
PNN Orquídeas: </t>
    </r>
    <r>
      <rPr>
        <sz val="11"/>
        <color theme="1"/>
        <rFont val="Arial Narrow"/>
        <family val="2"/>
      </rPr>
      <t xml:space="preserve"> De los 7 ( VOC priorizados en el Plan de Manejo uno Zamia Zamia wallisii), cuenta con línea base y se iniciará monitoreo . Y otro Oso Andino (Tremarctos ornatus) entra en formulación del perfil de proyecto de línea base , aunque ya viene adelantando procesos de monitoreo de ocupación y conectividad mediante el uso de cámaras trampa y un proyecto de investigación en genómica mediante la recolección de muestras fecales. (Anexo Informe_Mon_Inv_I_cutrimestre; Anexo evidencias)
</t>
    </r>
    <r>
      <rPr>
        <b/>
        <sz val="11"/>
        <color theme="1"/>
        <rFont val="Arial Narrow"/>
        <family val="2"/>
      </rPr>
      <t>PNN Doña Juana:</t>
    </r>
    <r>
      <rPr>
        <sz val="11"/>
        <color theme="1"/>
        <rFont val="Arial Narrow"/>
        <family val="2"/>
      </rPr>
      <t xml:space="preserve">  Durante el primer trimestre de 2020 se dio inicio al monitoreo de ausencia - prese+BP170</t>
    </r>
  </si>
  <si>
    <r>
      <rPr>
        <b/>
        <sz val="11"/>
        <color theme="1"/>
        <rFont val="Arial Narrow"/>
        <family val="2"/>
      </rPr>
      <t xml:space="preserve">PNN Hermosas:  </t>
    </r>
    <r>
      <rPr>
        <sz val="11"/>
        <color theme="1"/>
        <rFont val="Arial Narrow"/>
        <family val="2"/>
      </rPr>
      <t>17%</t>
    </r>
    <r>
      <rPr>
        <b/>
        <sz val="11"/>
        <color theme="1"/>
        <rFont val="Arial Narrow"/>
        <family val="2"/>
      </rPr>
      <t xml:space="preserve">
SFF Corota: </t>
    </r>
    <r>
      <rPr>
        <sz val="11"/>
        <color theme="1"/>
        <rFont val="Arial Narrow"/>
        <family val="2"/>
      </rPr>
      <t>16%</t>
    </r>
    <r>
      <rPr>
        <b/>
        <sz val="11"/>
        <color theme="1"/>
        <rFont val="Arial Narrow"/>
        <family val="2"/>
      </rPr>
      <t xml:space="preserve">
SFF Galeras:  </t>
    </r>
    <r>
      <rPr>
        <sz val="11"/>
        <color theme="1"/>
        <rFont val="Arial Narrow"/>
        <family val="2"/>
      </rPr>
      <t>16.66%</t>
    </r>
    <r>
      <rPr>
        <b/>
        <sz val="11"/>
        <color theme="1"/>
        <rFont val="Arial Narrow"/>
        <family val="2"/>
      </rPr>
      <t xml:space="preserve">
PNN Puracé: </t>
    </r>
    <r>
      <rPr>
        <sz val="11"/>
        <color theme="1"/>
        <rFont val="Arial Narrow"/>
        <family val="2"/>
      </rPr>
      <t>13%</t>
    </r>
    <r>
      <rPr>
        <b/>
        <sz val="11"/>
        <color theme="1"/>
        <rFont val="Arial Narrow"/>
        <family val="2"/>
      </rPr>
      <t xml:space="preserve">
PNN Orquídeas: </t>
    </r>
    <r>
      <rPr>
        <sz val="11"/>
        <color theme="1"/>
        <rFont val="Arial Narrow"/>
        <family val="2"/>
      </rPr>
      <t>16.66%</t>
    </r>
    <r>
      <rPr>
        <b/>
        <sz val="11"/>
        <color theme="1"/>
        <rFont val="Arial Narrow"/>
        <family val="2"/>
      </rPr>
      <t xml:space="preserve">
PNN Doña Juana:  </t>
    </r>
    <r>
      <rPr>
        <sz val="11"/>
        <color theme="1"/>
        <rFont val="Arial Narrow"/>
        <family val="2"/>
      </rPr>
      <t>16.66%</t>
    </r>
    <r>
      <rPr>
        <b/>
        <sz val="11"/>
        <color theme="1"/>
        <rFont val="Arial Narrow"/>
        <family val="2"/>
      </rPr>
      <t xml:space="preserve">
PNN Selva  Florencia: </t>
    </r>
    <r>
      <rPr>
        <sz val="11"/>
        <color theme="1"/>
        <rFont val="Arial Narrow"/>
        <family val="2"/>
      </rPr>
      <t>16.66%</t>
    </r>
    <r>
      <rPr>
        <b/>
        <sz val="11"/>
        <color theme="1"/>
        <rFont val="Arial Narrow"/>
        <family val="2"/>
      </rPr>
      <t xml:space="preserve">
PNN Guácharos:  </t>
    </r>
    <r>
      <rPr>
        <sz val="11"/>
        <color theme="1"/>
        <rFont val="Arial Narrow"/>
        <family val="2"/>
      </rPr>
      <t>16.66%</t>
    </r>
    <r>
      <rPr>
        <b/>
        <sz val="11"/>
        <color theme="1"/>
        <rFont val="Arial Narrow"/>
        <family val="2"/>
      </rPr>
      <t xml:space="preserve">
SFF Otún Qimbaya: </t>
    </r>
    <r>
      <rPr>
        <sz val="11"/>
        <color theme="1"/>
        <rFont val="Arial Narrow"/>
        <family val="2"/>
      </rPr>
      <t xml:space="preserve"> 16.66%
</t>
    </r>
    <r>
      <rPr>
        <b/>
        <sz val="11"/>
        <color theme="1"/>
        <rFont val="Arial Narrow"/>
        <family val="2"/>
      </rPr>
      <t xml:space="preserve">PNN Nevado del Huila:  </t>
    </r>
    <r>
      <rPr>
        <sz val="11"/>
        <color theme="1"/>
        <rFont val="Arial Narrow"/>
        <family val="2"/>
      </rPr>
      <t>20%</t>
    </r>
    <r>
      <rPr>
        <b/>
        <sz val="11"/>
        <color theme="1"/>
        <rFont val="Arial Narrow"/>
        <family val="2"/>
      </rPr>
      <t xml:space="preserve">
GPM:</t>
    </r>
    <r>
      <rPr>
        <sz val="11"/>
        <color theme="1"/>
        <rFont val="Arial Narrow"/>
        <family val="2"/>
      </rPr>
      <t xml:space="preserve"> 5%</t>
    </r>
  </si>
  <si>
    <t xml:space="preserve">No se evidencian soportes relacionados con las acciones establecidas. Se reportan avances en la descripción. </t>
  </si>
  <si>
    <t>2. Realizar gestiones para el funcionamiento del módulo de informes de monitoreo e investigación en el sistema de Información Institucional.</t>
  </si>
  <si>
    <t>Comunicaciones (Memorandos, correos electrónicos, actas de reunión o lista de asistencia)</t>
  </si>
  <si>
    <t xml:space="preserve">Grupo de Planeación y Manejo </t>
  </si>
  <si>
    <t>(# de gestiones programadas/ gestiones realizadas)*100</t>
  </si>
  <si>
    <r>
      <rPr>
        <b/>
        <sz val="11"/>
        <color rgb="FF000000"/>
        <rFont val="Arial Narrow"/>
        <family val="2"/>
      </rPr>
      <t xml:space="preserve">GPM: </t>
    </r>
    <r>
      <rPr>
        <sz val="11"/>
        <color rgb="FF000000"/>
        <rFont val="Arial Narrow"/>
        <family val="2"/>
      </rPr>
      <t>17/04/2020</t>
    </r>
  </si>
  <si>
    <r>
      <rPr>
        <b/>
        <sz val="11"/>
        <color rgb="FF000000"/>
        <rFont val="Arial Narrow"/>
        <family val="2"/>
      </rPr>
      <t xml:space="preserve">GPM: </t>
    </r>
    <r>
      <rPr>
        <sz val="11"/>
        <color rgb="FF000000"/>
        <rFont val="Arial Narrow"/>
        <family val="2"/>
      </rPr>
      <t>Se realizaron las siguientes gestiones para planificar el flujo de la información en la transición del sistema de información de monitoreo e investigación que migra este 2020 de SULA a SICO SMART (listas y ayudas de memoria), el componente final es la visualización de resultados de los indicadores o consultas provenientes de los informes anuales de monitoreo e investigación. Se adjunta el flujo de información que se estará revisando con SGM y necesidades_cronograma de su aplicación.
Ver anexos en carpeta: Flujo de la info sistema info monitoreo e investigac</t>
    </r>
  </si>
  <si>
    <r>
      <rPr>
        <b/>
        <sz val="11"/>
        <color rgb="FF000000"/>
        <rFont val="Arial Narrow"/>
        <family val="2"/>
      </rPr>
      <t xml:space="preserve">GPM: </t>
    </r>
    <r>
      <rPr>
        <sz val="11"/>
        <color rgb="FF000000"/>
        <rFont val="Arial Narrow"/>
        <family val="2"/>
      </rPr>
      <t>25%</t>
    </r>
  </si>
  <si>
    <t xml:space="preserve">Pérdida  de información generada a través de las investigaciones requeridas para la toma de decisiones de manejo </t>
  </si>
  <si>
    <t xml:space="preserve">Incumplimiento en la ejecución de la actividad de remisión del informe final del aval de investigación  y el cargue de los datos en la plataforma de investigación y monitoreo de PNNC. </t>
  </si>
  <si>
    <t>1. Desconocimiento del procedimiento correspondiente.</t>
  </si>
  <si>
    <t>Mala imagen
Perdida de imagen institcional
Fuga de información 
Investigaciones Disciplinarias
No reconocimiento de derechos de autor</t>
  </si>
  <si>
    <t xml:space="preserve">1. Realizar requerimiento mediante correo electrónico del informe final y demàs compromisos establecidos, según los tiempos de entrega pactados en el aval de investigación. </t>
  </si>
  <si>
    <t xml:space="preserve">Correo electronico </t>
  </si>
  <si>
    <t>A demanda</t>
  </si>
  <si>
    <t xml:space="preserve">Requerimiento realizado a las direcciones territoriales y/o areas protegidas. </t>
  </si>
  <si>
    <t>ADMINISTRACIÓN Y MANEJO DEL SPNN</t>
  </si>
  <si>
    <t>Riesgo: Pérdida de información generada a través las investigaciones</t>
  </si>
  <si>
    <t>Versión: 13</t>
  </si>
  <si>
    <t>Fecha vigencia: 01/11/2019</t>
  </si>
  <si>
    <t xml:space="preserve">DIRECCIÓN TERRITORIAL  AMAZONÍA </t>
  </si>
  <si>
    <t xml:space="preserve">El recurso humano con que se cuenta es competente y comprimetido para la ejecución de las actividades de los procesos estratégicos, misionales, de apoyo y de evaluación 
Realización de convocatorias internas para cargos vacantes 
Líderes tematicos de Nivel Central, DT y Áreas Protegidas empoderados para el acompañamiento de las diferentes tematicas del proceso.
Recurso Humano comprometido para las repuestas de las solicitudes de usuarios internos y externos.
Re organización y lineamientos de mejora para dar respuesta en la ejecución de las actividades (funcionarios - contratistas) en situaciones de contigencia para abordar los procesos del Sistema de Gestión Integrado.  
Parques ha identificado o definido algunas lineas tematicas y cuenta con lineamientos institucionales para la planeación y manejo de las AP del SPNN. </t>
  </si>
  <si>
    <t xml:space="preserve">El personal para abordar las diferentes temáticas es poco, y la mayoria del personal cualificado es contratista de prestacion de servicios. 
Insuficiencia de personal.
Falta de apropiación de valores Institucionales.
Se recurre a un alto número de contratistas para la gestión del manejo de las areas protegidas.  
No se proveen las vacantes de la planta de personal 
Falta de fortalecimiento de las capacidades técnicas / entrenamiento de funcionarios y contratistas de los tres niveles de gestión de manera permanente. 
Espacios limitados para el proceso de inducción/reinducción para los contratistas y funcionarios sobre los procesos y procedimientos de la entidad. 
</t>
  </si>
  <si>
    <t xml:space="preserve">La entidad tiene documentados los procesos, manuales, guías para su aplicabilidad, disponibles para fácil consulta y aplicación para inventarios actualizados, aseguramiento y baja de los mismos.
Con el fin de fortalecer la documentación, se cuenta con mecanismos para propuesta de ajustes o creación de la documentación del Sistema de Gestion Integrado, que permite la participación de los tres niveles.
Apropiación y ejecución afirmativa de la política de cero papel viéndose reflejada en el consumo adecuado del recurso.
Herramientas para identificar quelas salidas de los procesos sean adecuadas
Mecanismos eficaces para garantizar la seguridad y custodia de los activos de la entidad. 
</t>
  </si>
  <si>
    <t>Las entradas y salidas de algunos procesos, no interactuan de manera efectiva y en algunos casos no se identifica todo lo que se hace en un proceso.
Carencia de  espacios entre los diferentes niveles para compartir modelos y experiencias en la aplicación de los procesos. 
Poco aporte  en  ajustes y/o propuestas a la documentación del Sistema de Gestión Integrado.
Debilidades en la ejecución de las actividades propias de las AP debido a la necesidad de interacción con las personas, lo cual no es posible por la contigencia de COVID-19.
No existe la identificación de los aspectos e impactos ambientales, generando baja información y conciencia por parte de los procesos respecto al tema.
Pocas oportunidades para comprender, asimilar y apropiar los procesos, debido a varias razones: lenguaje complejo; exceso de formatos, procedimientos y hojas metodológicas; exceso de requerimientos administrativos (informes, respuestas de correspondencia, reportes, planes de mejoramiento, protcolos, entre otros); falta de personal capacitado para atender el gran número de solicitudes tanto de la entidad como de actores externos. 
Falta de apropiación en la ejecución de las actividades establecidas en los procedimientos e instructivos.
Poca participación de los servidores en la formulación o ajustes de de la documentación del Sistema de Gestión Integrado</t>
  </si>
  <si>
    <r>
      <t xml:space="preserve">Se cuenta con una plataforma que permiten a los usuarios de la entidad y externos el acceso a redes wifi que permiten el desarrollo de sus actividades en pro de la entidad.
Se posee un sistema de copias de seguridad automatico Diferencial, que permite con una periodicidad mensual, realizar las copias de seguridad dando cumplimiento a los lineamientos publicados en el SGI.
</t>
    </r>
    <r>
      <rPr>
        <sz val="9"/>
        <color rgb="FF2359FF"/>
        <rFont val="Arial Narrow"/>
        <family val="2"/>
      </rPr>
      <t xml:space="preserve">
</t>
    </r>
    <r>
      <rPr>
        <sz val="9"/>
        <color theme="1"/>
        <rFont val="Arial Narrow"/>
        <family val="2"/>
      </rPr>
      <t xml:space="preserve">Ante la emergencia sanitaria, aumento de apropiación de herramientas técnologicas y desarrollo de habilidades, para dar respuesta a las necesidades de la Entidad 
Se cuenta con herramientas tecnológicas de software, aplicativos y herramientas de sistemas de información para cosolidar, analizar y generar  reportes de la  información para los procesos del Sistema de Gestión Integrado.
Fortalecimiento del soporte tecnológico de la Entidad para la generación de trabajo en casa en respuesta a las situaciones de contigencia que se puedan presentar. 
Se cuenta con un sistema en crecimiento de gestión, consulta y digitalización de todo el archivo histórico cumpliendo con las directrices del Archivo General de la Nación. </t>
    </r>
  </si>
  <si>
    <t xml:space="preserve">Pocos recursos para realizar inversion tecnológica que fortalezca la capacidad de almacenar y disponer de las copias de seguridad alineadas por documento publicado en el Sistema de Gestión Integrado y aumentar la productividad del personal adquiriendo equipos  con mejor tecnología. 
Dificultad para realizar  como mínimo dos veces en el año mantenimiento preventivo y correctivo incluyendo, que permitiera  mitigar el riesgo de perdida de información y daños a los equipos por falta de este servicio.
El software de nómina requiere la incorporación de otros componentes.
Poca disponibilidad del servicio de internet en muchos de los sectores de las áreas protegidas, impidiendo la generación de información y resguardo de la misma.
Ante la situación de COVID - 19 se puede presentar pérdida de información que se genera de los procesos, dado que se está realizando trabajo en casa. 
Deficiencia en  equipos para atender, cosolidar, analizar información de los diferentes procesos del Sistema de Gestión Integrado.
Carencia de recursos para mejorar, implementar y/o complementar las plataformas y redes que alimentan la conectividad de las AP, debido a factores como distancia, costo y oportunidad para la conexion adecuada, lo que dificulta la realización de tareas y/o la gestión documental adecuada. </t>
  </si>
  <si>
    <t>Lineamientos, cronogramas para reportes y seguimiento.
Implementación de estrategias y política de cero papel, para mejorar la eficiencia del consumo de dicho recurso.
Se cuenta con las herramientas de planeación y seguimiento institucional. 
Acompañamiento y seguimiento periódico al cumplimiento de las herramientas de planeación y seguimiento institucional.</t>
  </si>
  <si>
    <t>Dificultades en el cargue de información por conectividad.
No es claro en algunos casos el procedimiento de validación por parte de nivel central, de la información que carga la DT.
Imposiblidad en algunos de casos de cumplir con reportes por las múltiples ocupaciones de los profesionales de las Áreas Protegidas.
Cambios recurrentes en los lineamientos para la formulación y seguimiento de las herramientas de planeación y seguimiento institucional.  
Amenaza en bajo cumplimiento de las metas del proceso debido a que no se puede realizar trabajo de campo para la implementación y ejecución de las acciones de manejo en las Areas protegidas por la emergencia sanitaria COVID-19.</t>
  </si>
  <si>
    <t>Se empodera a funcionarios y contratistas en temas claves del Sistema Integrado de Gestión a través de los  canales de comunicación interna como la intranet, correo electrónico, emisora insitu radi. 
Definida la matriz de comunicaicnoes internas y externas actualizada</t>
  </si>
  <si>
    <t xml:space="preserve">Dificultad para que la información clave del Sistema Integrado de Gestión llegue a algunos sectores de las áreas protegidas, que contribuya a la aplicación adecuada de procesos y conocimiento en otras temáticas.
Falta de espacios de socialización de los cambios y actualizaciones realizadas al Sistema de Gestión  Integrado.
Ante la emergencia sanitaria, se dificulta que la información llegue a algunos funcionarios. </t>
  </si>
  <si>
    <t xml:space="preserve">Gestión de recursos para la implementación de las acciones que fortalezacan el Sistema de Gestión Ambiental, e infraestructura. 
Priorización de recursos a través de los comites directivos. 
</t>
  </si>
  <si>
    <t>Escasa asignación presupuestal para la implementación de las acciones para la implementación de los planes de manejo y REM  en las areas protegidas. 
No se cuenta con un mecanismo de sostenibilidad financiera para el manejo efectivo de las areas protegidas. 
Pocos recursos para la implementación del Sistema de Gestión Ambiental.
Recursos y equipos insuficientes para garantizar que se cumpla con las metas institucionales,  limitan la adquisición de equipos y herramientas básicas, como dotación e insumos para recorridos de monitoreo y PVC; así mismo, no son suficientes los elementos de papeleria para realizar jornadas de educación ambiental, comunicación comunitaria, capacitación y formación</t>
  </si>
  <si>
    <t xml:space="preserve">Se cuenta con la infraestructura propia y necesaria para el cumplimiento de los objetivos institucionales.
Equipos de transporte - fluviales para atender la misión institucional
Buen relacionamiento con otras entidades adscritas al sector ambiente a escala nacional, regional y local. 
Mesas de trabajo que permiten la ejecución adecuada de los procesos del Sistema de Gestión Integrado. 
La entidad cuenta con algunas estrategias para la gestión adecuada de los recursos naturales, tales como eficiencia en el uso de agua y puntos verdes para la separación de residuos. </t>
  </si>
  <si>
    <t xml:space="preserve">Normas de austeridad que adopta el gobierno limitan la consecusión de equipos.
Desinterés de algunas intituciones para involucrar en sus procesos temas de ordenamiento  particulares de las áreas protegidas de PNNC.
</t>
  </si>
  <si>
    <t>trabajo articulado en entre los líderes de proceso la oap, y dempas dependencias de la entifadad en el marco del a articulació nde MIPG</t>
  </si>
  <si>
    <t xml:space="preserve">
Inrteracción con otros procesos
</t>
  </si>
  <si>
    <r>
      <t xml:space="preserve">Falta de articulación entre las dependencias que apuntan al cumplimiento de las metas del proceso y la oportuna entega y recepción requerida para la ejecución de las actividades
</t>
    </r>
    <r>
      <rPr>
        <sz val="9"/>
        <color theme="1"/>
        <rFont val="Arial Narrow"/>
        <family val="2"/>
      </rPr>
      <t>En las caracterizaciones de los procesos no se evidencia todo lo  que se hace en un proceso.</t>
    </r>
  </si>
  <si>
    <t xml:space="preserve">Se identificaron procesos tranversales y que interactúan con todos los procesos </t>
  </si>
  <si>
    <t xml:space="preserve">Algunas actividades de proceso no se encuentran documentadas
No algunos casos no hay claridad en lineamientos </t>
  </si>
  <si>
    <t xml:space="preserve">Personal de los tres niveles capacitado para el acompañamiento, seguimiento y retroalimentación de los procesos, manuales e instructivos contemplados en el Sistema de Gestión Integrado.  
Asignación de autoridad y responsabilidad y autoridad documentada
</t>
  </si>
  <si>
    <t xml:space="preserve">Dificultades para realizar acciones previstas y cumplir con planes de trabajo establecidos debido a la emergencia sanitaria, que impide la movilidad de los equipos de trabajo. </t>
  </si>
  <si>
    <t xml:space="preserve">El proceso utiliza de manera efectiva canales de comunicación institucional para dar cuenta de la gestión a su cargo </t>
  </si>
  <si>
    <t>Antivirus
Copias de seguridad para salvaguarda de la información que se genera.
Aplicativos popios del proceso para reporte de información.
Canales de fácil acceso para consulta de los ciudadanos</t>
  </si>
  <si>
    <t>No se cuenta con capacidad para la asignación de cuentas de correo institucional 
Infraestructura deficiente
Poco mantenimiento preventivo y correctivo
Falta de un respaldo especializado por un tercero</t>
  </si>
  <si>
    <t xml:space="preserve">
Establecimiento de Protocolos de bioseguridad ante la emergencia sanitaria , con dotación oportuna de los elementos necesarios para proteger la integridad de los funcionarios. 
 </t>
  </si>
  <si>
    <t>Aún cuando se asignan los recursos para el cumplimento de metas, existe la posibilidad de  gestionar a través de cooperación formular propuestas para el complemento de recursos y priorización de actividades, en procura de una mejor gestión.
Existencia de criterios para la realización de Compras sostenibles en cumplimiento a los estándares y requerimientos del gobierno nacional.
Generar propuestas para através de Cooperación, para dotación de equipos e infraestructura. 
Financiamiento externo para el desarrollo de sistemas de información y proyectos encaminados al  fortalecimiento para el cumplimiento de los objetivos estratégicos.  
Canales de comunicación con actores estratégicos para la generación de alianzas.</t>
  </si>
  <si>
    <t xml:space="preserve">Son insuficientes los instrumentos económicos y financieros parael cumplimiento de metas.
Dificultad de ejecutar actividades asociadas a los recursos por orden público en algunas de la áreas de la Territorial.
Son insuficientes los instrumentos económicos y financieros, en reconocimiento de la importancia de las áreas protegidas, para poder  llevar a cabo procesos de conservación, divulgación, protección y educación.
El presupuesto asignado a las áreas protegidas no es suficiente para el levantamiento de la información y ejecución del plan de acción anual.
Disminución de asignación de recursos por falta de ejecución por situaciones tales como COVID-19 y orden público. 
Establecimiento de Protocolos de prevención ante la emergencia, sin dotación oportuna de los elementos necesarios para proteger la integridad de los funcionarios. </t>
  </si>
  <si>
    <t xml:space="preserve">El desarme de grupos al margen de la ley con el proceso de paz que se lleva a cabo, permite ejercicios de autoridad ambiental en algunos sectores.
Interes de otras instituciones de articularse con la entidad.
Compromisos del gobierno nacional para el fortalecimiento de la autoridad indigena, lo cual permite consolidar esquemas de gobernanza en el territorio. 
Generación insumos a los grupos de valor
Concertar los espacios con los entes territoriales y locales para adecuada ejecución de la planeación institucional. 
Jurisprudencia relacionada con el fortalecimiento de la autoridad indigena, lo cual permite consolidar esquemas de gobernanza en el territorio. 
La voluntad polìtica del Gobierno  de reconocer y respaldar la gestión adelantada por la entidad. 
La implementación del acuerdo de Paz.  </t>
  </si>
  <si>
    <t xml:space="preserve">Disidencias que ponen en riesgo el ejercicio de conservación en zona de influencia de las áreas protegidas, por retomar control dejado por quienes se desmobilizaron, quienes contribuyen a las actividades de minería ilegal, deforestación.
Desplazamiento por posconflicto en la zona de influencia de algunas áreas protegidas.
Desinterés de entes territoriales en la articulación interinstitucional con PNNC. 
Desplazamiento ocasionado por efecto del posconflicto en zonas de influencia de algunas áreas protegidas.
Debilidad organizativa de algunos grupos étnicos.
Dificultad para ejecutar actividades programadas debido a la situación de orden público en algunas áreas protegidas.
Incertidumbre para la implementación de las acciones logradas en los acuerdos con las comunidaddes, debido a la emergencia sanitaria y orden público. 
La retoma de control en zonas y sectores  por parte de grupos ilegales, previamente ocupados por quienes hoy se han desmovilizado, contribuye a la realización de actividades de minería ilegal, deforestación, ocupación ilegal de tierras, entre otros.
Cambio en las dinámicas socio-político en el contexto nacional, regional y local. </t>
  </si>
  <si>
    <t xml:space="preserve">Acciones de sensibilización de la normatividad para aplicar procesos y procedimientos que permite administrar el sistema de parques y coordinación del sistema nacional de las áreas protegidas con la comunidades.
Existe normativa clara y relacionada con buenas prácticas ambientales para oficinas y sedes administrativas. </t>
  </si>
  <si>
    <t xml:space="preserve">Que no se tengan en cuenta desarrollos juridicos  a nivel nacional que nos obligan y permiten institucionalmente a coordinar la función pública de la conservación, con las Autoridades Indigenas.
Dificultad en lo local para la adquisición de bienes y servicios, que permitan el cumplimiento de la normatividad que aplica.
Debilidad en la presencia institucional
Directivas presidenciales como austeridad del gasto que adopta el gobierno limitan la consecusión de equipos para el desarrollo de la gestión.
Cambios  en requisitos legales a los que la entidad no pueda dar respuesta oportuna.
Ante la situación de emergencia sanitaria y de oden público, haya Incumplimiento de las partes en los acuerdos de conservación, restauración e implementación de convenios 
</t>
  </si>
  <si>
    <t xml:space="preserve">La gestión de proyectos de cooperación nacional e internacional enfocados a la conservación de las áreas protegidas 
La gestión del conocimiento es efectiva para la apropiación de la sociedad colombiana frente a la importancia de las áreas protegidas.
Mejorar relacionamiento con los diferentes actores  en ante y pos acuerdo de paz  para la ejecución de procesos en zona de influencia de las áreas protegidas.
Ffortalecimiento de las relaciones estratégicas con los actores institucionales para la prevención de situaciones que afecten la integridad de las áreas protegidas.
Los grupos étnicos vistos como grupos de valor reconocen la presencia de Parques en el territorio y su voluntad para generar espacios de diálogo y trabajo conjunto
Mejorar relacionamiento con los diferentes actores sociales e institucionales presentes antes y después de la firma de los acuerdos de paz  para la ejecución de procesos en zonas de influencia de las áreas protegidas.
Comunidades campesinas organizadas en asociaciones locales de primero y segundo nivel. </t>
  </si>
  <si>
    <t>Existen presiones por Uso, Ocupación y Tenencia, UOT, en las áreas protegidas que afectan su conservación.  
Debilidad organizativa de los grupos ètnicos disminuye las posibilidades de coordinar efectivamente la funciòn pùblica de la conservaciòn en las áreas protegidas.
Disidencias que ponen en riesgo el ejercicio de conservación en zona de influencia de las áreas protegidas, por retomar control dejado por quienes se desmovilizaron, quienes contribuyen a las actividades de minería ilegal, deforestación.
Desplazamiento por posconflicto en la zona de influencia de algunas áreas protegidas.
Líderes de organizaciones o comunidades que están en desacuerdo con la gestión de las áreas proptegidas 
Presiones asociadas a la presecia de grupos al margen de la ley y actividades ilícitas en la Aps.
Las economías ilegales permean las actividades económicas y los usos sostenibles de los grupos étnicos en las áreas protegidas del SPNN que tienen relación con territorios colectivos de grupos étnicos.
Baja respuesta a la corresponsabilidad de las competencias institucionales de los demás sectores (infraestructura, tecnologia, minero etc).
Incapacidad, debilidades técnicas y operativas  de las Corporaciones regionales para cumplir con su función institucional; que dificultan la generación de estrategias conjuntas para afrontar situaciones como la deforestación. 
Politicas de Estado contrdictorias sobre la legalizacióny titulación de tierras. Agencias del gobierno, sin presupuesto y capacidad operativa y técnica para cumplirle a los propietarios.</t>
  </si>
  <si>
    <t xml:space="preserve">Aprovechamiento de las TIC,
Kioscos vive digital el lugares remotos donde no había conectividad
Intercambio de información técnica con entidades del Estado y no gubernamentales.
Avances y desarrollos tecnológicos de los cuales PNN se encuentra actualizado o en implementación.
Incorporación de nuevos lineamientos tecnoógicos a nivel nacional y convenios generados con otras instituciones para la adquisición de hardware y software.
Aprovechamiento de Plafaformas de otras instituciones que permitenconsultar, generar y custodiar información.  </t>
  </si>
  <si>
    <r>
      <t xml:space="preserve">Pérdida de información teniendo en cuenta la intermitencia o poca disponibilidad del servicio de internet en muchos de los sectores de las áreas protegidas ya que al no contar con este, en los momentos de desplazamiento entre los sectores y las sedes administrativas, existe alto riesgo de perdida de información por muchos factores que no garantizan que la </t>
    </r>
    <r>
      <rPr>
        <sz val="9"/>
        <rFont val="Arial Narrow"/>
        <family val="2"/>
      </rPr>
      <t xml:space="preserve">información sea respaldada a través de las copias de seguridad.
Debilidad en las conexiones tecnológicas para el desarrollo de las actividades de trabajo en casa en respuesta de contigencia COVID-19.
No se puede garantizar que la información relevante llegue a todos los actores estrategicos a través de la comunicación virtual, redes sociales o por medios electronicos, dado que hay regiones en las cuales, no es posible acceder a este tipo de tecnología.  </t>
    </r>
  </si>
  <si>
    <t>Fortalecimiento con los equipos y comunidades para la aplicación de los Protocolos para atención de desastres naturales, permitiendo asegurar la cadena de valor de los procesos.
Articulación con entidades
Comité departamental de incendios forestales
Comités municipales de gestión de riesgos</t>
  </si>
  <si>
    <t>Incendios forestales, inundaciones, remoción en masa.
Inoperancia de los comités que se hacen con otras instituciones</t>
  </si>
  <si>
    <t>Correos electrrónicos, teléfonos de contacto
Comités internos de trabajo por proceso.
Espacio de la burbuja ambiental
Espacios con comunidades, centros educativos y articulación interinstitucional
Información en la página web que orienta a usuarios y partes interesadas en cuento a la gestión, trámites y servicios</t>
  </si>
  <si>
    <t>Dificultad en algunas sedes administrativas para el acceso a personas con discapacidad de movilización, entre otros
Dificultades en la consecución de propuestas para la adquisición de elementos</t>
  </si>
  <si>
    <t>21. Generar espacios de concertación con comunidades, comités internos de trabajo</t>
  </si>
  <si>
    <t xml:space="preserve">Viabilidad en la implementación de estrategias mediante el adecuado relacionamiento con grupos étnicos, campesinos y comunidades, con el fin de cumplir con los objetivos estratégicos de la Entidad, generando una gobernabilidad efectiva.  
</t>
  </si>
  <si>
    <t xml:space="preserve">
PNN Churumbelos 
</t>
  </si>
  <si>
    <t>1. Cronograma de trabajo del parque</t>
  </si>
  <si>
    <t>Actas, agendas de trabajo, Seguimientos</t>
  </si>
  <si>
    <t>Jefe del área protegida</t>
  </si>
  <si>
    <t xml:space="preserve">
PNN La Paya 
</t>
  </si>
  <si>
    <t>1. informes, asistencias, actas.</t>
  </si>
  <si>
    <t xml:space="preserve">PNN Río Puré 
</t>
  </si>
  <si>
    <t>1. Planes de trabajo concertados 
2. seguimiento a los mencionados planes</t>
  </si>
  <si>
    <t>Actas
Planes  de trabajo
Informes de seguimiento trimestrales de PAA
Informes semstrales y anuales de la implementación de los planes de trabajo.</t>
  </si>
  <si>
    <t xml:space="preserve">
PNN Nukak
</t>
  </si>
  <si>
    <t>1.  Reuniones de Comites locales de equipo de trabajo</t>
  </si>
  <si>
    <t xml:space="preserve">
PNN Amacayacu</t>
  </si>
  <si>
    <t>Listados de asistencia
Actas
Informes de espacios de concertación</t>
  </si>
  <si>
    <t xml:space="preserve">PNN Cahuinarí </t>
  </si>
  <si>
    <t xml:space="preserve">1. Acompañamientos de articulación, reuniones virtuales </t>
  </si>
  <si>
    <t>Actas
Asistencias</t>
  </si>
  <si>
    <t xml:space="preserve">22. Generar espacios de formación a los equipos de las áreas en la aplicación del proceso administrativo sancionatorio ambiental </t>
  </si>
  <si>
    <t>Fortalecimiento de los equipos de las áreas protegidas en la aplicación de la función sancionatoria regulada en la Ley 1333 de 2009 y adecuada aplicación del procedimiento Sancionatorio Administrativo de Carácter Ambiental</t>
  </si>
  <si>
    <t xml:space="preserve">1. Reuniones, Socializaciones 
</t>
  </si>
  <si>
    <t>Actas, listas de asistencia, presentaciones</t>
  </si>
  <si>
    <t>Abogado procesos sancionatorios DTAM</t>
  </si>
  <si>
    <r>
      <rPr>
        <b/>
        <sz val="12"/>
        <color theme="1"/>
        <rFont val="Arial Narrow"/>
        <family val="2"/>
      </rPr>
      <t xml:space="preserve">DTAM: </t>
    </r>
    <r>
      <rPr>
        <sz val="12"/>
        <color theme="1"/>
        <rFont val="Arial Narrow"/>
        <family val="2"/>
      </rPr>
      <t>Se realizan sensibilizaciones del Proceso Administrativo Sancionatorio, administración pública, y aspectos generales del derecho disciplinario. 
Anexo 1 presentación Procedimiento  sancionatorio ambiental, Anexo 2 Socialización procedimiento sancionatorio ambiental Ley 1333 de 2009.
Anexo 2 Socialización procedimiento sancionatorio ambiental Ley 1333 de 2009</t>
    </r>
  </si>
  <si>
    <r>
      <rPr>
        <b/>
        <sz val="12"/>
        <color theme="1"/>
        <rFont val="Arial Narrow"/>
        <family val="2"/>
      </rPr>
      <t xml:space="preserve">DTAM: </t>
    </r>
    <r>
      <rPr>
        <sz val="12"/>
        <color theme="1"/>
        <rFont val="Arial Narrow"/>
        <family val="2"/>
      </rPr>
      <t>33.3%</t>
    </r>
  </si>
  <si>
    <t xml:space="preserve">23. Asegurar la correcta captura de las coordenadas geográficas de los puntos de PVC, así como el recorrido o track que debe guardarse en el GPS </t>
  </si>
  <si>
    <t>Aportar a la  consolidación del Ejercicio de la Autoridad Ambiental en las áreas de la Dirección Territorial Amazonía con el fin de prevenir, mitigar y controlar las presiones.</t>
  </si>
  <si>
    <t>1. Retroalimentar los reportes de la plataforma trimestral.</t>
  </si>
  <si>
    <t>Registro (correo) de Reporte de revisión de recorridos en la plataforma sin errores o anotaciones por coordenadas de puntos o track de recorridos</t>
  </si>
  <si>
    <t>Profesionales SIG DTAM - Profesionales SIG AP</t>
  </si>
  <si>
    <r>
      <rPr>
        <b/>
        <sz val="12"/>
        <color theme="1"/>
        <rFont val="Arial Narrow"/>
        <family val="2"/>
      </rPr>
      <t xml:space="preserve">DTAM: </t>
    </r>
    <r>
      <rPr>
        <sz val="12"/>
        <color theme="1"/>
        <rFont val="Arial Narrow"/>
        <family val="2"/>
      </rPr>
      <t>Se realiza revisión de los recorridos implementados en la plataforma SicoSmart y reportados por las áreas de Orito, Fragua, Churumbelos, Chiribiquete, Nukak, Yaoigoje Apaporis, Cahuinarí y Amacayacu. No se encontraron falencias en los recorridos reportados por las áreas que reportaron. No se adjuntan evidencias; sin embargo, ante la contingencia presentada por el covid y temas de riesgo público en algunas de las áreas, se comparten los Link para la verificación de la información de la plataforma SicoSmart:
https://drive.google.com/drive/u/0/shared-with-me   (orito)
https://drive.google.com/drive/u/0/shared-with-me   (Nukak)
https://drive.google.com/drive/u/0/shared-with-me   (Fragua)
https://drive.google.com/drive/u/0/shared-with-me   (Cahuinarí)
https://drive.google.com/drive/u/0/shared-with-me   (Amacayacu)</t>
    </r>
  </si>
  <si>
    <r>
      <rPr>
        <b/>
        <sz val="12"/>
        <color theme="1"/>
        <rFont val="Arial Narrow"/>
        <family val="2"/>
      </rPr>
      <t xml:space="preserve">DTAM: </t>
    </r>
    <r>
      <rPr>
        <sz val="12"/>
        <color theme="1"/>
        <rFont val="Arial Narrow"/>
        <family val="2"/>
      </rPr>
      <t>10%</t>
    </r>
  </si>
  <si>
    <t>24. Realizar las revisiones y correcciones a los recorridos que se realizan y se ingresan a la plataforma, conforme al informe de revisión generado por nivel central</t>
  </si>
  <si>
    <t>1. Revisar que en los recorridos que están ingresados a la plataforma no sigan siendo reportados con las falencias ya identificadas en el informe por nivel central</t>
  </si>
  <si>
    <t>Socializaciones (correo electrónico), actas y/o registros de soporte técnico.</t>
  </si>
  <si>
    <t>DTAM - AP</t>
  </si>
  <si>
    <r>
      <rPr>
        <b/>
        <sz val="12"/>
        <color theme="1"/>
        <rFont val="Arial Narrow"/>
        <family val="2"/>
      </rPr>
      <t xml:space="preserve">DTAM: </t>
    </r>
    <r>
      <rPr>
        <sz val="12"/>
        <color theme="1"/>
        <rFont val="Arial Narrow"/>
        <family val="2"/>
      </rPr>
      <t>Se realiza soporte vía telefónica ya que las áreas tienen capacidad instalada, a través de la plataforma SicoSmar, sin embargo fueron postergados comités subregionales donde se pretendía abordar temas relacionados con la plataforma, pero con la situación actual del covid, fueron cancelados.  Anexo correo de Aplazamiento Comités Subregionales, Anexo Evidencia cancelación Comités subregionales</t>
    </r>
  </si>
  <si>
    <t>25. Realizar jornadas de socialización al interior del equipo, para fortalecer el desarrollo de actividades y de gestión del área protegida bajo condiciones de seguridad y adecuado relacionamiento con actores estrategicos.</t>
  </si>
  <si>
    <t>Generar seguridad a los equipos de trabajo mediante la identificación, análisis y evaluación de aspectos de seguridad previniendo y atendiendo las situaciones de riesgo publico, para facilitar y fortalecer el ejercicio de la autoridad ambiental, en el área protegida</t>
  </si>
  <si>
    <t xml:space="preserve">SPM Orito </t>
  </si>
  <si>
    <t>1. Planes de trabajo, cumplimiento de agendas</t>
  </si>
  <si>
    <t>Actas, presentaciones, listados de asistencia</t>
  </si>
  <si>
    <t>26. Fortalecer el equipo en temas asociados a la nueva institucionalidad, políticas y su articulación con el proceso de UOT</t>
  </si>
  <si>
    <t>PNN Alto Fragua Indi Wasi</t>
  </si>
  <si>
    <t xml:space="preserve">1. Plan de trabajo donde se prioricen temáticas </t>
  </si>
  <si>
    <t>Plan de trabajo, actas con registros fotográficos y listas asistencia.</t>
  </si>
  <si>
    <r>
      <rPr>
        <b/>
        <sz val="12"/>
        <color theme="1"/>
        <rFont val="Arial Narrow"/>
        <family val="2"/>
      </rPr>
      <t xml:space="preserve"> </t>
    </r>
    <r>
      <rPr>
        <sz val="12"/>
        <color theme="1"/>
        <rFont val="Arial Narrow"/>
        <family val="2"/>
      </rPr>
      <t>15/04/2020</t>
    </r>
  </si>
  <si>
    <r>
      <rPr>
        <b/>
        <sz val="12"/>
        <color theme="1"/>
        <rFont val="Arial Narrow"/>
        <family val="2"/>
      </rPr>
      <t xml:space="preserve">Alto Fragua: </t>
    </r>
    <r>
      <rPr>
        <sz val="12"/>
        <color theme="1"/>
        <rFont val="Arial Narrow"/>
        <family val="2"/>
      </rPr>
      <t>El 14/04/20 se adelantó reunión virtual con los profesionales de UOT del área protegida, con los cuales se priorizó el plan de trabajo para la vigencia 2020. Anexo No 1 Plan de trabajo y acta.</t>
    </r>
  </si>
  <si>
    <r>
      <rPr>
        <b/>
        <sz val="12"/>
        <color theme="1"/>
        <rFont val="Arial Narrow"/>
        <family val="2"/>
      </rPr>
      <t>Alto fragua:</t>
    </r>
    <r>
      <rPr>
        <sz val="12"/>
        <color theme="1"/>
        <rFont val="Arial Narrow"/>
        <family val="2"/>
      </rPr>
      <t xml:space="preserve"> 33.3%</t>
    </r>
  </si>
  <si>
    <t>27. Abordar temas administrativos, técnicos y de planeación que aportan a la implementación de las líneas estratégicas para el cumplimiento de los objetivos de conservación</t>
  </si>
  <si>
    <t>PNN Chiribiquete</t>
  </si>
  <si>
    <t>1. Comités internos de trabajo</t>
  </si>
  <si>
    <t>Actas, asistencias, presentaciones</t>
  </si>
  <si>
    <t>Jefe del Área Protegida</t>
  </si>
  <si>
    <r>
      <rPr>
        <b/>
        <sz val="12"/>
        <color theme="1"/>
        <rFont val="Arial Narrow"/>
        <family val="2"/>
      </rPr>
      <t xml:space="preserve"> </t>
    </r>
    <r>
      <rPr>
        <sz val="12"/>
        <color theme="1"/>
        <rFont val="Arial Narrow"/>
        <family val="2"/>
      </rPr>
      <t>16/04/2020</t>
    </r>
  </si>
  <si>
    <r>
      <rPr>
        <b/>
        <sz val="12"/>
        <color theme="1"/>
        <rFont val="Arial Narrow"/>
        <family val="2"/>
      </rPr>
      <t xml:space="preserve">PNN Chiribiquete: </t>
    </r>
    <r>
      <rPr>
        <sz val="12"/>
        <color theme="1"/>
        <rFont val="Arial Narrow"/>
        <family val="2"/>
      </rPr>
      <t xml:space="preserve">En el primer cuatrimestre se han realizados ejercicios de planificación de acciones en el marco de los Comité Locales, en el mes de febrero con el equipo de los sectores del departamento de Caquetá y en el mes de marzo se adelantó los ejercicios con los profesionales del PNN Serranía de Chirbiquete y en el departamento de Guaviare con los equipos locales, en estos espacios se aborda la planeación y se estructura el plan de trabajo por cada estrategia que maneja el área protegida, incluyendo la Comunicación y Educación para la Conservación. 
Anexo 1. Acta_tallerfortalecimiento_26_27_022020
Anexo 2. PlaneaciónCEA2020_PNNSCH_DTAM_10022020
Anexo 3. Acta_Planificacion_Guaviare_12_13_032020
Anexo 4. Planeación 2020_Acta05032020
Anexo 5. Acta Plan de Manejo_04032020
</t>
    </r>
  </si>
  <si>
    <r>
      <rPr>
        <b/>
        <sz val="12"/>
        <color theme="1"/>
        <rFont val="Arial Narrow"/>
        <family val="2"/>
      </rPr>
      <t xml:space="preserve">PNN Chiribiquete </t>
    </r>
    <r>
      <rPr>
        <sz val="12"/>
        <color theme="1"/>
        <rFont val="Arial Narrow"/>
        <family val="2"/>
      </rPr>
      <t>40%</t>
    </r>
  </si>
  <si>
    <t>28. Dialogo  con las autoridades indígenas para la implementación de las agendas en el tema de gestión del conocimiento sobre el territorio.</t>
  </si>
  <si>
    <t>RNN Puinawai</t>
  </si>
  <si>
    <t>1. Generar espacios de diálogo con autoridades indígenas, para concertación y  cumplimiento de agendas</t>
  </si>
  <si>
    <t>Actas, listados de asistencia</t>
  </si>
  <si>
    <r>
      <rPr>
        <b/>
        <sz val="12"/>
        <color theme="1"/>
        <rFont val="Arial Narrow"/>
        <family val="2"/>
      </rPr>
      <t xml:space="preserve">RNN Puinawai: </t>
    </r>
    <r>
      <rPr>
        <sz val="12"/>
        <color theme="1"/>
        <rFont val="Arial Narrow"/>
        <family val="2"/>
      </rPr>
      <t>Dada la eventualidad relacionada con el COVID, se realiza reunión en el mes de febrero en la sede de la Reserva, para la planeaciones actividades</t>
    </r>
  </si>
  <si>
    <r>
      <rPr>
        <b/>
        <sz val="12"/>
        <color theme="1"/>
        <rFont val="Arial Narrow"/>
        <family val="2"/>
      </rPr>
      <t>RNN Puinawai:</t>
    </r>
    <r>
      <rPr>
        <sz val="12"/>
        <color theme="1"/>
        <rFont val="Arial Narrow"/>
        <family val="2"/>
      </rPr>
      <t xml:space="preserve"> 5%</t>
    </r>
  </si>
  <si>
    <t>29. Fortalecimiento de los procesos, a través de seguimientos con el equipo del área, que contribuya al cumplimiento de los objetivos estrátegicos del área protegida.</t>
  </si>
  <si>
    <t>PNN Yaigojé</t>
  </si>
  <si>
    <t xml:space="preserve">1. Comités locales
</t>
  </si>
  <si>
    <t>Asistencias
Actas
Presentaciones
Informes</t>
  </si>
  <si>
    <t>Área Protegida</t>
  </si>
  <si>
    <t>30. Fortalecer a los servidores de la Direccipi Territorial, a través de sensibilizaciones, reinducciones con relación a las peticiones, quejas, rclamos, solicitudes, térmnos y definiciones, que permita a la entidad generar rspuestas opotunas, precisas y congruentes.</t>
  </si>
  <si>
    <t>Contribuir a la custodia y resguardo de la información institucional que genera PNNC, a través de los diferentes procesos y procedimientos, sea esta física o digital.</t>
  </si>
  <si>
    <t>1. Reuniones
Sensibilizaciones
Capacitaciones</t>
  </si>
  <si>
    <t>Asistencias
Correos electrónicos
Presentaciones
Orfeos</t>
  </si>
  <si>
    <t>DTAM -</t>
  </si>
  <si>
    <t xml:space="preserve">Pérdida de confianza y nivel de relacionamiento de la entidad con los actores y  miembros del SIRAP – SINAP </t>
  </si>
  <si>
    <t xml:space="preserve">Como coordinadores del SINAP se requiere un ejercicio continuo con los actores que hacen parte de las instancias de relacionamiento y articulación, que  contribuyan a la conservación de las áreas protegidas  y de los sistemas que estas conforman.  </t>
  </si>
  <si>
    <t xml:space="preserve">1. Falta de participación y articulación en las instancias de coordinación del SINAP y SIRAP </t>
  </si>
  <si>
    <t xml:space="preserve">Perdida de gobernabilidad en el rol de Coordinador del SINAP - SIRAP 
Gestión interinstitucional débil para dar cumplimiento efectivo al roll misional de coordinación del SINAP.
Incumplimiento de los compromisos de país, frente al PoWpa, el Plan de Acción del SINAP, Plan de Acción Institucional - PAI  </t>
  </si>
  <si>
    <t xml:space="preserve">2. Bajo seguimiento al plan de seguimiento a los planes de acción de los SIRAP y su aporte al plan de acción del SINAP. </t>
  </si>
  <si>
    <t>Dirección Territorial Amazonía - Grupo de Gestión e Integración del SINAP</t>
  </si>
  <si>
    <t>Acompañamiento y direccionamiento técnico en los espacios SIRAP - SINAP</t>
  </si>
  <si>
    <t>Informes y documentos técnicos orientadores de la gestión de coordinación del SINAP - SIRAPS</t>
  </si>
  <si>
    <t xml:space="preserve">1. Participar en los espacios convocados y promover la asistencia de  PNN en las diferentes escalas de gestión </t>
  </si>
  <si>
    <t>Listados de asistencia y/o actas generadas entre otros</t>
  </si>
  <si>
    <t xml:space="preserve">Dirección Territorial Amazonía </t>
  </si>
  <si>
    <t>Participación en espacios convocados</t>
  </si>
  <si>
    <t xml:space="preserve">Evaluación de la gestión de coordinación del SINAP en al marco del  Consejo Nacional de Áreas Protegidas - CONAP para definir acciones de mejora </t>
  </si>
  <si>
    <r>
      <rPr>
        <b/>
        <sz val="11"/>
        <rFont val="Arial Narrow"/>
        <family val="2"/>
      </rPr>
      <t xml:space="preserve"> </t>
    </r>
    <r>
      <rPr>
        <sz val="11"/>
        <rFont val="Arial Narrow"/>
        <family val="2"/>
      </rPr>
      <t>17/04/2020</t>
    </r>
  </si>
  <si>
    <r>
      <rPr>
        <b/>
        <sz val="11"/>
        <color theme="1"/>
        <rFont val="Arial Narrow"/>
        <family val="2"/>
      </rPr>
      <t xml:space="preserve">DTAM </t>
    </r>
    <r>
      <rPr>
        <sz val="11"/>
        <color theme="1"/>
        <rFont val="Arial Narrow"/>
        <family val="2"/>
      </rPr>
      <t>Respecto a los subsistemas que conforman el SIRAP Amazonia, se avanzó en: 
SIDAP Guaviare: se adelantó la revisión del plan de trabajo del año y se verificaron los compromisos pendientes relacionados con: Reservas Naturales de la Sociedad Civil, planeación del manejo, proyectos de inversión, intercambios de conocimiento y fortalecimiento de capacidades, relacionamiento Amazonia – Orinoquia; así mismo se adelantó el primer comité técnico del año en el cual se discutieron temas como: revisión de avances 2019, proyecto de aviturismo – FCDS, revisión de perfiles de proyectos y planes de manejo en Reservas Naturales (Anexo 1. Acta preparación SIDAP Guaviare ). 
SIDAP Putumayo: se adelantaron encuentros de coordinación con los jefes de las áreas protegidas presentes en el departamento, así como con los oficiales locales de WWF para dar inicio a la ruta de trabajo para el subsistema, donde se revisaron los intereses y las oportunidades regionales y locales que permitirán avanzar en la conformación del mismo. Se ha utilizado como mecanismo de aprendizaje, los avances alcanzados por otros SIDAP departamentales de donde se espera obtener aspectos clave que permitan proponer herramientas para la ruta de trabajo. Se establecieron compromisos relacionados con la caracterización de actores, sus formas de gobernanza sobre el territorio y las oportunidades para la formalización de los SIDAP (Anexo 2. Acta reunión SIDAP Putumayo). 
Nodo GuaFraChu: Se revisaron los avances del plan de trabajo concertado y la verificación de la información faltante y/o resultante del proceso adelantado. Se solicitó apoyo al equipo SIG de la DTAM, para completar la cartografía requerida para los análisis correspondientes (Anexo 3. Plan de Trabajo DTAM - DTAO).</t>
    </r>
  </si>
  <si>
    <r>
      <rPr>
        <b/>
        <sz val="11"/>
        <color theme="1"/>
        <rFont val="Arial Narrow"/>
        <family val="2"/>
      </rPr>
      <t>DTAM</t>
    </r>
    <r>
      <rPr>
        <sz val="11"/>
        <color theme="1"/>
        <rFont val="Arial Narrow"/>
        <family val="2"/>
      </rPr>
      <t xml:space="preserve"> 5%</t>
    </r>
  </si>
  <si>
    <t xml:space="preserve">2. Realizar seguimiento a los planes de acción de los SIRAPS y SINAP </t>
  </si>
  <si>
    <t xml:space="preserve">Informe de seguimiento a los planes de acción de los SIRAP
Informe de implementación del plan de acción del SINAP </t>
  </si>
  <si>
    <t>Seguimientos realizados</t>
  </si>
  <si>
    <t xml:space="preserve">Se avanzó con el GGIS - SGM, en la identificación de los alcances para SIRAP Amazonia a 2020, los cuales incluyen la conformación de subsistemas temáticos al interior de la región y las propuestas de financiación y oportunidades para la consolidación del subsistema, además de la vinculación de aliados estratégicos (Anexo 1. Acta de reunión DTAM GGIS).  Así mismo, para avanzar en la propuesta se requiere de la información relacionada con el ejercicio de construcción de la política SINAP en el Taller Amazonia, realizado en Florencia, con cuyos resultados se espera apoyar la construcción del SIRAP (Anexo 2. Correo de solicitud de información). 
La propuesta 2020 requiere la coordinación y articulación con otras dependencias de Parques, en particular las direcciones territoriales Orinoquia y Andes Occidentales, con quienes se avanza a través de planes de trabajo que incluyen no solo acciones en el marco del SIRAP, sino que acoge el intercambio de información y experiencias en temas relacionados: Gobernanza, Estrategias Especiales de Manejo, Gestión del Riesgo, Sistemas de Información Geográfica y Ordenamiento. Implica, además, trabajar de manera conjunta en regiones comunes como el norte del Guaviare, el Nodo GuaFraChu, SIDAP Nariño y SIDAP Macizo, entre otros (Anexo 3. Acta reunión SIRAP Orinoquia - Amazonia, Anexo 4. Acta preparación SIDAP Guaviare, Anexo 5. Acta reunión SIDAP Nariño).  </t>
  </si>
  <si>
    <r>
      <rPr>
        <b/>
        <sz val="11"/>
        <color theme="1"/>
        <rFont val="Arial Narrow"/>
        <family val="2"/>
      </rPr>
      <t xml:space="preserve">DTAM </t>
    </r>
    <r>
      <rPr>
        <sz val="11"/>
        <color theme="1"/>
        <rFont val="Arial Narrow"/>
        <family val="2"/>
      </rPr>
      <t>5%</t>
    </r>
  </si>
  <si>
    <t xml:space="preserve">Dificultades para el ejercicio de la Autoridad Ambiental </t>
  </si>
  <si>
    <t xml:space="preserve">Situaciones externas que impiden el ejercicio de autoridad ambiental en el área protegida. </t>
  </si>
  <si>
    <t>1. Ocurrencia de situaciones de orden público que impiden el acceso al área protegida.</t>
  </si>
  <si>
    <t>Pérdida de gobernabilidad del área protegida e incremento de las presiones y amenazas.</t>
  </si>
  <si>
    <t>2.  Dificultades en la articulación con autoridades ambientales y territoriales que impiden el desarrollo de una coordinación de acciones efectivas.</t>
  </si>
  <si>
    <t>PNN Alto Fragua</t>
  </si>
  <si>
    <t>Protocolo de riesgo público</t>
  </si>
  <si>
    <t xml:space="preserve">Estrategia local de prevención, vigilancia y control, 
</t>
  </si>
  <si>
    <t>1. Actualización y socialización del plan de contingencia de riesgo público</t>
  </si>
  <si>
    <t>Plan de  Contingencias de riesgo público formulado y actualizado.
Memorando de aprobación de la OGR para la formulación o actualización</t>
  </si>
  <si>
    <t>Plan de Contingencia de Riesgo Público formulado y/o actualizad</t>
  </si>
  <si>
    <t>Activar comités locales, generar agendas internas de trabajo, instaurar denuncias</t>
  </si>
  <si>
    <r>
      <rPr>
        <b/>
        <sz val="11"/>
        <color theme="1"/>
        <rFont val="Arial Narrow"/>
        <family val="2"/>
      </rPr>
      <t xml:space="preserve">PNN Alto Fragua: </t>
    </r>
    <r>
      <rPr>
        <sz val="11"/>
        <color theme="1"/>
        <rFont val="Arial Narrow"/>
        <family val="2"/>
      </rPr>
      <t>El plan de contingencia de riesgo público fue remitido a la OGR en noviembre de 2019 mediante el memorando 20195160081273 y se encuentra en turno de revisión por parte de esa dependencia.  Desde el área se identifican posibles ajustes para la actualización 2020-2021. 
Anexo 1 memorando 20195160081273 remiten PCRP OGR</t>
    </r>
  </si>
  <si>
    <r>
      <rPr>
        <b/>
        <sz val="11"/>
        <color theme="1"/>
        <rFont val="Arial Narrow"/>
        <family val="2"/>
      </rPr>
      <t xml:space="preserve">PNN Alto Fragua: </t>
    </r>
    <r>
      <rPr>
        <sz val="11"/>
        <color theme="1"/>
        <rFont val="Arial Narrow"/>
        <family val="2"/>
      </rPr>
      <t>5%</t>
    </r>
  </si>
  <si>
    <t xml:space="preserve">2.  Participar activamente en las Instancias Locales y Departamentales de control y vigilancia y realizar  seguimiento a los compromisos adquiridos en los mismos.
</t>
  </si>
  <si>
    <t xml:space="preserve">Listados de asistencia actas de reunión, y presentación </t>
  </si>
  <si>
    <t>(Número de compromisos realizados/ Numero de compromisos en el año) *100</t>
  </si>
  <si>
    <r>
      <rPr>
        <b/>
        <sz val="11"/>
        <color theme="1"/>
        <rFont val="Arial Narrow"/>
        <family val="2"/>
      </rPr>
      <t xml:space="preserve">PNN Alto Fragua: </t>
    </r>
    <r>
      <rPr>
        <sz val="11"/>
        <color theme="1"/>
        <rFont val="Arial Narrow"/>
        <family val="2"/>
      </rPr>
      <t>Durante el periodo objeto del reporte no se han convocado comités municipales ni departamentales de Prevención, Vigilancia y Control. Es de anotar que de acuerdo a conversación por WhatsApp entre la Jefe de Área (E) y el profesional Juan David Pacheco Murcia de CORPOAMAZONIA, estaba previsto un comité para el 24 de marzo en el municipio de Belén de los Andaquíes, sin embargo, por las medidas tomadas frente al COVID19 éste no se convocó.  (Anexo No 2 WhatsApp Comunicación comité). Por lo anterior, el área generará comunicación oficial a CORPOAMAZONIA para revisar la situación de los comités y generar posibles alternativas para su realización</t>
    </r>
  </si>
  <si>
    <r>
      <rPr>
        <b/>
        <sz val="11"/>
        <color theme="1"/>
        <rFont val="Arial Narrow"/>
        <family val="2"/>
      </rPr>
      <t xml:space="preserve">PNN Alto Fragua: </t>
    </r>
    <r>
      <rPr>
        <sz val="11"/>
        <color theme="1"/>
        <rFont val="Arial Narrow"/>
        <family val="2"/>
      </rPr>
      <t>0%</t>
    </r>
  </si>
  <si>
    <t>Aumento de las presiones de los VOC del AP.</t>
  </si>
  <si>
    <t xml:space="preserve">El área cuenta con ocupación y tenencia entre la cota de los 900 y 1100 msnm en los municipios de San José del Fragua y Belén de los Andaquíes; De acuerdo a estudio de títulos de información a 2016 se identificaron 52 predios de Propiedad privada, 16 de propiedad en discusión y 132 mejoras sobre baldío   </t>
  </si>
  <si>
    <t>1. Persistencia de los cultivos de uso no licito que se convierte en impulsor de ocupación al interior del área.</t>
  </si>
  <si>
    <t>Pérdida de gobernabilidad del área protegida.</t>
  </si>
  <si>
    <t>2. Desinterés de algunos actores (sociales e institucionales) para involucrarse en el proceso de atención de uso, ocupación y tenencia al interior del AP.</t>
  </si>
  <si>
    <t>Estrategia local de uso, ocupación y tenencia del PNN AFIW.</t>
  </si>
  <si>
    <t>Priorización y desarrollo de acciones en el marco de la Mesa Local de Concertación del PNN AFIW.</t>
  </si>
  <si>
    <t xml:space="preserve">1. Priorizar e implementar  acciones que aporten a la disminución de los conflictos por uso, ocupación y tenencia e  incentiven la articulación institucional </t>
  </si>
  <si>
    <t xml:space="preserve"> Plan de trabajo 2020 y  seguimiento.
Actas de reuniones, listados de asistencia </t>
  </si>
  <si>
    <t>(Número acciones de fortalecimiento organizativa realizadas en el año/ Número de acciones de fortalecimiento organizativa programados en el año) *100</t>
  </si>
  <si>
    <r>
      <rPr>
        <b/>
        <sz val="11"/>
        <color theme="1"/>
        <rFont val="Arial Narrow"/>
        <family val="2"/>
      </rPr>
      <t xml:space="preserve">PNN Alto Fragua: </t>
    </r>
    <r>
      <rPr>
        <sz val="11"/>
        <color theme="1"/>
        <rFont val="Arial Narrow"/>
        <family val="2"/>
      </rPr>
      <t xml:space="preserve">Se generó un plan de trabajo para la línea de uso, ocupación y tenencia (Anexo No 1 Plan de trabajo UOT) y se realizó el respectivo seguimiento del primer trimestre del año. (Anexo No 2 Seguimiento UOT). Se participó en tres reuniones de articulación relacionados sobre el proceso PNIS. (Anexo No 3 Acta y/o ayuda memoria PNIS). Se apoyaron tres ejercicios de identificación de conflictos Socioambientales con las 40 familias que suscribieron acuerdos de restauracion en el año 2019 (Anexo No 4 Actas Conflictos) y se apoyó igualmente en los espacios de concertación para la construcción de la propuesta de zonificación predial de 20 familias beneficiadas con la iniciativa SONPAZ ejecutada por la WWF (Anexo No 5 Acta Zonificación). En el  marco de la iniciativa SONPAZ se avanzó  en el seguimiento de las implementaciones de 7 familias.
</t>
    </r>
  </si>
  <si>
    <r>
      <rPr>
        <b/>
        <sz val="11"/>
        <color theme="1"/>
        <rFont val="Arial Narrow"/>
        <family val="2"/>
      </rPr>
      <t xml:space="preserve">PNN Alto Fragu </t>
    </r>
    <r>
      <rPr>
        <sz val="11"/>
        <color theme="1"/>
        <rFont val="Arial Narrow"/>
        <family val="2"/>
      </rPr>
      <t>17%</t>
    </r>
  </si>
  <si>
    <t>2. Seguimiento  a los  acuerdos de restauración en el marco del Programa Presupuestario Desarrollo Local Sostenible de la Unión Europea.</t>
  </si>
  <si>
    <t xml:space="preserve">Actas de reuniones, listados de asistencia 
Formatos de Seguimiento a implementación de acuerdos y áreas bajo restauración.
Formatos y/o memorias de recorridos de campo. </t>
  </si>
  <si>
    <r>
      <rPr>
        <b/>
        <sz val="11"/>
        <color theme="1"/>
        <rFont val="Arial Narrow"/>
        <family val="2"/>
      </rPr>
      <t xml:space="preserve">PNN Alto Fragua: </t>
    </r>
    <r>
      <rPr>
        <sz val="11"/>
        <color theme="1"/>
        <rFont val="Arial Narrow"/>
        <family val="2"/>
      </rPr>
      <t>En el periodo reportado se realizó el seguimiento a tres implementaciones en el marco de los acuerdos REP de UE suscritos en la vigencia 2019. (Anexo No 6 Memorias seguimientos que incluye formatos de campo).</t>
    </r>
  </si>
  <si>
    <r>
      <rPr>
        <b/>
        <sz val="11"/>
        <color theme="1"/>
        <rFont val="Arial Narrow"/>
        <family val="2"/>
      </rPr>
      <t xml:space="preserve">PNN Alto Fragu </t>
    </r>
    <r>
      <rPr>
        <sz val="11"/>
        <color theme="1"/>
        <rFont val="Arial Narrow"/>
        <family val="2"/>
      </rPr>
      <t>16%</t>
    </r>
  </si>
  <si>
    <t>No responder de manera efectiva  ante una situación de emergencia generada por fenómenos naturales o incendios forestales en el área protegida</t>
  </si>
  <si>
    <t>Que las áreas protegidas no formulen, no actualicen, no socialicen con las instancias territoriales del sistema nacional  de gestión del riesgo,  los planes de emergencia y contingencia para desastres naturales e incendios forestales, y por lo tanto no se atiendan las emergencias de acuerdo a lo establecido en el Plan.</t>
  </si>
  <si>
    <t>1. No se han formulado o actualizado los Planes de Emergencia y Contingencias por desastres naturales e incendios forestales  en las áreas protegidas.</t>
  </si>
  <si>
    <t>Afectación de   los  VOCs  y la integridad del personal de las áreas protegidas.</t>
  </si>
  <si>
    <t>2. Desconocimiento del equipo de trabajo sobre las medidas y demás aspectos planteados en el plan de emergencias y contingencia del AP.</t>
  </si>
  <si>
    <t xml:space="preserve">Capacitaciones en estructuración de  Planes de Emergencia y Contingencia y atención de desastres naturales e incendios forestales como primer respondiente.
</t>
  </si>
  <si>
    <t>Guía metodológica para la estructuración de Planes de Emergencia y Contingencias</t>
  </si>
  <si>
    <t xml:space="preserve">1. Formular y/o actualizar los Planes de Emergencia y Contingencias y socializarlos con el equipo de trabajo </t>
  </si>
  <si>
    <t xml:space="preserve">Plan de Emergencia y Contingencias formulado y actualizado.
Memorando de aprobación de la OGR para la formulación o actualización
</t>
  </si>
  <si>
    <t>Documento Plan de Emergencias y Contingencias para Desastres Naturales formulado y/o actualizado</t>
  </si>
  <si>
    <t>Activar el Plan de Emergencias y contingencias por desastres naturales o incendios forestales</t>
  </si>
  <si>
    <r>
      <rPr>
        <b/>
        <sz val="11"/>
        <color theme="1"/>
        <rFont val="Arial Narrow"/>
        <family val="2"/>
      </rPr>
      <t>PNN Alto Fragua:</t>
    </r>
    <r>
      <rPr>
        <sz val="11"/>
        <color theme="1"/>
        <rFont val="Arial Narrow"/>
        <family val="2"/>
      </rPr>
      <t xml:space="preserve"> Se avanza en el ajuste del plan de emergencias y contingencias por desastres naturales, de acuerdo a las observaciones realizadas por la OGR mediante el memorando 20201500000103 del 15/01/2020. (Anexo No 1 Memorando OGR)</t>
    </r>
  </si>
  <si>
    <r>
      <rPr>
        <b/>
        <sz val="11"/>
        <color theme="1"/>
        <rFont val="Arial Narrow"/>
        <family val="2"/>
      </rPr>
      <t>PNN Alto Fragua:</t>
    </r>
    <r>
      <rPr>
        <sz val="11"/>
        <color theme="1"/>
        <rFont val="Arial Narrow"/>
        <family val="2"/>
      </rPr>
      <t xml:space="preserve"> 5%</t>
    </r>
  </si>
  <si>
    <t>2. Socializar los Planes de Emergencia y Contingencia con las instancias territoriales del SNGRD y el equipo del AP.</t>
  </si>
  <si>
    <t>Asistencia
Presentación
Orfeo socialización</t>
  </si>
  <si>
    <r>
      <rPr>
        <b/>
        <sz val="11"/>
        <color theme="1"/>
        <rFont val="Arial Narrow"/>
        <family val="2"/>
      </rPr>
      <t>PNN Alto Fragua:</t>
    </r>
    <r>
      <rPr>
        <sz val="11"/>
        <color theme="1"/>
        <rFont val="Arial Narrow"/>
        <family val="2"/>
      </rPr>
      <t xml:space="preserve"> Esta actividad está pendiente abordar una vez se cuente con el documento actualizado.</t>
    </r>
  </si>
  <si>
    <r>
      <rPr>
        <b/>
        <sz val="11"/>
        <color theme="1"/>
        <rFont val="Arial Narrow"/>
        <family val="2"/>
      </rPr>
      <t>PNN Alto Fragua:</t>
    </r>
    <r>
      <rPr>
        <sz val="11"/>
        <color theme="1"/>
        <rFont val="Arial Narrow"/>
        <family val="2"/>
      </rPr>
      <t xml:space="preserve"> 0%</t>
    </r>
  </si>
  <si>
    <t>Teniendo en cuenta la presencia de actividades ilegales relacionadas con la minería de oro de aluvión sobre el río Cotuhé colombiano y actividades relacionadas con cutlivos de uso ilícito en este mismo río en el sector del Perú esto afecta la realización de recorridos de control y vigilancia los cuales son parte fundamental en el ejercicio de la autoridad ambiental que la entidad ejerce.</t>
  </si>
  <si>
    <t xml:space="preserve"> 1. Falta de alternativas económicas acordes con el ecosistema amazónico y su vocación. 
</t>
  </si>
  <si>
    <t>Pérdida de gobernabilidad.
Aumento de las presiones y amenazas.
Alteración de la biodiversidad presente en el AP. 
Afectación en los ecosistemas por uso ilegal de los recursos naturales.
Mayor probabilidad de extracción de recursos.</t>
  </si>
  <si>
    <t>2. Baja gobernabilidad e historia de actividades extractivas que hacen a la población proclive a vincularse a actividades ilícitas</t>
  </si>
  <si>
    <t>PNN Amacayacu</t>
  </si>
  <si>
    <t xml:space="preserve">Gestión para la coordinación con otras autoridades
</t>
  </si>
  <si>
    <t xml:space="preserve">Gestion para la coordinacion con otras autoridades
</t>
  </si>
  <si>
    <t xml:space="preserve">1. Continuar  realizando una planeación por resultados y en el subprograma de regulación se mantendrán las metas en cuanto a Prevención, Vigilancia y Control. 
</t>
  </si>
  <si>
    <t>Recorridos de control y vigilancia
Backup de la plataforma SicoSmart</t>
  </si>
  <si>
    <t>DTAM - PNN Amacayacu</t>
  </si>
  <si>
    <t>Recorridos de control y vigilancia realizados / Recorridos de control y vigilancia programados</t>
  </si>
  <si>
    <t>Activar comités locales e interinstitucionales</t>
  </si>
  <si>
    <r>
      <rPr>
        <b/>
        <sz val="11"/>
        <color theme="1"/>
        <rFont val="Arial Narrow"/>
        <family val="2"/>
      </rPr>
      <t xml:space="preserve">DTAM - PNN Amacayacu: </t>
    </r>
    <r>
      <rPr>
        <sz val="11"/>
        <color theme="1"/>
        <rFont val="Arial Narrow"/>
        <family val="2"/>
      </rPr>
      <t xml:space="preserve">Para el primer cuatrimestre el equipo realizó 15 recorridos de PVC que fueron subidos a la plataforma SicoSmart; de esta manera tres por la cuenca directos río Amazonas - quebrada Matamatá, cinco en la cuenca Amacayacu y siete en la cuenca Purité. En cuanto al porcentaje frente a área en presión del nivel central el parque valido un 4,61%. Anexos: </t>
    </r>
    <r>
      <rPr>
        <i/>
        <sz val="11"/>
        <color theme="1"/>
        <rFont val="Arial Narrow"/>
        <family val="2"/>
      </rPr>
      <t>INFORME EXPORTADO PLATAFORMA SICO SMART_ TRIMESTRE I_PNN AMA 2020</t>
    </r>
    <r>
      <rPr>
        <sz val="11"/>
        <color theme="1"/>
        <rFont val="Arial Narrow"/>
        <family val="2"/>
      </rPr>
      <t xml:space="preserve">.docx; </t>
    </r>
    <r>
      <rPr>
        <i/>
        <sz val="11"/>
        <color theme="1"/>
        <rFont val="Arial Narrow"/>
        <family val="2"/>
      </rPr>
      <t>SMART_20200317.bak</t>
    </r>
    <r>
      <rPr>
        <sz val="11"/>
        <color theme="1"/>
        <rFont val="Arial Narrow"/>
        <family val="2"/>
      </rPr>
      <t xml:space="preserve">.zip y carpeta con 15 </t>
    </r>
    <r>
      <rPr>
        <i/>
        <sz val="11"/>
        <color theme="1"/>
        <rFont val="Arial Narrow"/>
        <family val="2"/>
      </rPr>
      <t>Recorrdios_PVC en formato .zip</t>
    </r>
  </si>
  <si>
    <r>
      <rPr>
        <b/>
        <sz val="11"/>
        <color theme="1"/>
        <rFont val="Arial Narrow"/>
        <family val="2"/>
      </rPr>
      <t xml:space="preserve">DTAM - PNN Amacayacu: </t>
    </r>
    <r>
      <rPr>
        <sz val="11"/>
        <color theme="1"/>
        <rFont val="Arial Narrow"/>
        <family val="2"/>
      </rPr>
      <t>16,66%</t>
    </r>
  </si>
  <si>
    <t>2. Participar activamente en las Instancias Locales, de control y vigilancia para abordar la situación de minería ilegal en el río Cotuhé sector norte del PNNAMA y remitir la información pertinente en conocimiento de la Oficina de Gestión de Riesgo</t>
  </si>
  <si>
    <t>Actas de la reunión o Actas de la burbuja Medioambiental que convoca la BR -26, Informes de actividades y seguimiento, Listados de asistencia y presentaciones.</t>
  </si>
  <si>
    <r>
      <rPr>
        <b/>
        <sz val="11"/>
        <color theme="1"/>
        <rFont val="Arial Narrow"/>
        <family val="2"/>
      </rPr>
      <t xml:space="preserve">DTAM - PNN Amacayacu: </t>
    </r>
    <r>
      <rPr>
        <sz val="11"/>
        <color theme="1"/>
        <rFont val="Arial Narrow"/>
        <family val="2"/>
      </rPr>
      <t xml:space="preserve">Durante el primer cuatrimestre del año el PNN Amacayacu participó de los espacios de coordinación interinstitucional a los que se le convocó, como el dispuesto por  burbuja medioambiental el 13 de marzo del presente año en la ciudad de Leticia. Para más información ver anexo: </t>
    </r>
    <r>
      <rPr>
        <i/>
        <sz val="11"/>
        <color theme="1"/>
        <rFont val="Arial Narrow"/>
        <family val="2"/>
      </rPr>
      <t>2020_03_13_Acta reunioon_burbuja ambiental</t>
    </r>
    <r>
      <rPr>
        <sz val="11"/>
        <color theme="1"/>
        <rFont val="Arial Narrow"/>
        <family val="2"/>
      </rPr>
      <t>.pdf</t>
    </r>
  </si>
  <si>
    <t>Dificultades en el relacionamiento con las comunidades presentes en el Área Protegida</t>
  </si>
  <si>
    <t>Se refiere a la consolidación de procesos de EEM, consolidación y cumplimiento de acuerdos con las comunidades a las que se compromete el parque.</t>
  </si>
  <si>
    <t xml:space="preserve">1. Falta de continuidad en los procesos de relacionamiento en el marco de EEM.
</t>
  </si>
  <si>
    <t>Pérdida de fauna y flora) y vulnerabilidad frente a la presencia de actividades ilegales como minería de oro de aluvión y cultivos de uso ilícito.
Incumplimiento de acuerdos. lo que conlleva a una gobernabilidad difícil.
Afectación a las relaciones con las comunidades cuyo territorio se traslapa con el Parque interfiriendo de manera directa en los acuerdos, lo que conlleva a una baja gobernabilidad.</t>
  </si>
  <si>
    <t>Plan de manejo del Parque. Reformulado y planteado para la vigencia 2015-2020
Normatividad aplicable a PNN</t>
  </si>
  <si>
    <t>1. Mantener los espacios de coordinación del equipo humano del área protegida con las comunidades indígenas Mocagua y San Martin de Amacayacu.</t>
  </si>
  <si>
    <t>Actas  de reunión
Listas de asistencia 
Documentos que den cuenta del avance del Plan de Acción del Acuerdo Político</t>
  </si>
  <si>
    <t>Espacios de coordinación realizados / espacios de coordinación programados</t>
  </si>
  <si>
    <r>
      <rPr>
        <b/>
        <sz val="11"/>
        <rFont val="Arial Narrow"/>
        <family val="2"/>
      </rPr>
      <t xml:space="preserve">DTAM - PNN Amacayacu: </t>
    </r>
    <r>
      <rPr>
        <sz val="11"/>
        <rFont val="Arial Narrow"/>
        <family val="2"/>
      </rPr>
      <t>17/04/2020</t>
    </r>
  </si>
  <si>
    <r>
      <rPr>
        <b/>
        <sz val="11"/>
        <color theme="1"/>
        <rFont val="Arial Narrow"/>
        <family val="2"/>
      </rPr>
      <t>DTAM - PNN Amacayacu:</t>
    </r>
    <r>
      <rPr>
        <sz val="11"/>
        <color theme="1"/>
        <rFont val="Arial Narrow"/>
        <family val="2"/>
      </rPr>
      <t xml:space="preserve"> A pesar de los condicionantes derivados de aspectos administrativos y coyunturales de la pandemia Covid-19 se logró realizar y programar más de 8 espacios de coordinación del equipo humano del área protegida con las autoridades y líderes indígenas. Dichos espacios permitieron avanzar con la implementación de los planes de acción con logros en todas sus líneas estratégicas según lo establecido en los Acuerdos Políticos de Compromisos suscritos con las Autoridades Indígenas de San Martín de Amacayacu y del Resguardo de Mocagua. Para ver los detalles por favor revisar los archivos de las siguientes carpetas:
Carpeta “</t>
    </r>
    <r>
      <rPr>
        <i/>
        <sz val="11"/>
        <color theme="1"/>
        <rFont val="Arial Narrow"/>
        <family val="2"/>
      </rPr>
      <t>SOPORTES APC-AIRM</t>
    </r>
    <r>
      <rPr>
        <sz val="11"/>
        <color theme="1"/>
        <rFont val="Arial Narrow"/>
        <family val="2"/>
      </rPr>
      <t>.zip” contiene 8 archivos, avances con Mocagua.
Carpeta “</t>
    </r>
    <r>
      <rPr>
        <i/>
        <sz val="11"/>
        <color theme="1"/>
        <rFont val="Arial Narrow"/>
        <family val="2"/>
      </rPr>
      <t>SOPORTES APC-AISMA</t>
    </r>
    <r>
      <rPr>
        <sz val="11"/>
        <color theme="1"/>
        <rFont val="Arial Narrow"/>
        <family val="2"/>
      </rPr>
      <t>.zip” contiene 15 archivos, avances con San Martín de Amacayacu.</t>
    </r>
  </si>
  <si>
    <r>
      <rPr>
        <b/>
        <sz val="11"/>
        <color theme="1"/>
        <rFont val="Arial Narrow"/>
        <family val="2"/>
      </rPr>
      <t xml:space="preserve">DTAM - PNN Amacayacu: </t>
    </r>
    <r>
      <rPr>
        <sz val="11"/>
        <color theme="1"/>
        <rFont val="Arial Narrow"/>
        <family val="2"/>
      </rPr>
      <t>33%</t>
    </r>
  </si>
  <si>
    <t>Ocurrencia de una situación de riesgo publico durante el ejercicio de la autoridad ambiental</t>
  </si>
  <si>
    <t>Hace referencia a una situacion de riesgo publico presentado por amenazas, lesiones, presencia de actores ilegales, entre otros, y que el personal de las áreas protegidas no actue bajo los protocolos institucionales</t>
  </si>
  <si>
    <t xml:space="preserve">1. No actualización  del Plan de Contingencia  para Riesgo Publico generado por el ejercicio de la autoridad ambiental en las áreas protegidas.
</t>
  </si>
  <si>
    <t xml:space="preserve">Incremento de la vulnerabilidad del personal  
Vulneración de la integridad del personal durante una situacion de riesgo publico.
No hay una atención oportuna por parte de las autoridades competentes 
</t>
  </si>
  <si>
    <t>2. Desconocimiento del PCRP y del protocolo de actitud y comportamiento, en el personal de las áreas protegidas.</t>
  </si>
  <si>
    <t>3. Desarticulacion de las áreas protegidas y direcciones territoriales con las autoridades competentes.</t>
  </si>
  <si>
    <t>Guia formulación y actualizacion de los PCRP</t>
  </si>
  <si>
    <t>Socialización al equipo del Parque del PCRP y protocolo de seguridad</t>
  </si>
  <si>
    <t>1. Formular y/o actualizar el plan de contingencia para riesgo público</t>
  </si>
  <si>
    <t xml:space="preserve">Plan de contingencia para riesgo publico actualizado
Memorando de aprobación de la OGR </t>
  </si>
  <si>
    <t>Documento Plan de Contingencia de Riesgo Público actualizado y / o formulado</t>
  </si>
  <si>
    <t>Activar el Plan de Contingencia por Riesgo Publico generado por el ejercicio de la autoridad ambiental</t>
  </si>
  <si>
    <r>
      <rPr>
        <b/>
        <sz val="11"/>
        <color theme="1"/>
        <rFont val="Arial Narrow"/>
        <family val="2"/>
      </rPr>
      <t xml:space="preserve">DTAM - PNN Amacayacu: </t>
    </r>
    <r>
      <rPr>
        <sz val="11"/>
        <color theme="1"/>
        <rFont val="Arial Narrow"/>
        <family val="2"/>
      </rPr>
      <t xml:space="preserve">El PNN Amacayacu revisó y actualizo el Plan de Contingencia por Riesgo Público, el documento fue aprobado por la OGR. Como evidencia se adjunta el documento actualizado y el memorando de aprobación de la OGR, ver: </t>
    </r>
    <r>
      <rPr>
        <i/>
        <sz val="11"/>
        <color theme="1"/>
        <rFont val="Arial Narrow"/>
        <family val="2"/>
      </rPr>
      <t>Plan_contingencia_riesgo_público_PNNAMA_APROBADO</t>
    </r>
    <r>
      <rPr>
        <sz val="11"/>
        <color theme="1"/>
        <rFont val="Arial Narrow"/>
        <family val="2"/>
      </rPr>
      <t xml:space="preserve">.pdf y </t>
    </r>
    <r>
      <rPr>
        <i/>
        <sz val="11"/>
        <color theme="1"/>
        <rFont val="Arial Narrow"/>
        <family val="2"/>
      </rPr>
      <t>20195120083353_Aprobacion PCRP</t>
    </r>
    <r>
      <rPr>
        <sz val="11"/>
        <color theme="1"/>
        <rFont val="Arial Narrow"/>
        <family val="2"/>
      </rPr>
      <t>.docx</t>
    </r>
  </si>
  <si>
    <r>
      <rPr>
        <b/>
        <sz val="11"/>
        <color theme="1"/>
        <rFont val="Arial Narrow"/>
        <family val="2"/>
      </rPr>
      <t xml:space="preserve">DTAM - PNN Amacayacu: </t>
    </r>
    <r>
      <rPr>
        <sz val="11"/>
        <color theme="1"/>
        <rFont val="Arial Narrow"/>
        <family val="2"/>
      </rPr>
      <t>50%</t>
    </r>
  </si>
  <si>
    <t xml:space="preserve">2. Socializar el plan de contingencia para riesgo público y protocolo de seguridad con el equipo de trabajo del área protegida. </t>
  </si>
  <si>
    <r>
      <rPr>
        <b/>
        <sz val="11"/>
        <color theme="1"/>
        <rFont val="Arial Narrow"/>
        <family val="2"/>
      </rPr>
      <t xml:space="preserve">DTAM - PNN Amacayacu: </t>
    </r>
    <r>
      <rPr>
        <sz val="11"/>
        <color theme="1"/>
        <rFont val="Arial Narrow"/>
        <family val="2"/>
      </rPr>
      <t xml:space="preserve">Teniendo en cuenta las restricciones generadas por el Decreto 457 del 22 de marzo y el 531 del 08 de abril de 2020, mediante los cuales se imparten instrucciones para el cumplimiento del Aislamiento Preventivo Obligatorio en todo el territorio nacional durante dos fases (fechas) de cuarenta, que dictan entre otras acciones el distanciamiento social, teletrabajo y restricción de reuniones; el PNN Amacayacu hizo uso del medio virtual, en este caso vía correo electrónico como primera medida de socialización del PCRP al interior del equipo. Para más información ver anexo: </t>
    </r>
    <r>
      <rPr>
        <i/>
        <sz val="11"/>
        <color theme="1"/>
        <rFont val="Arial Narrow"/>
        <family val="2"/>
      </rPr>
      <t>Correo - Socialización PCRP PNN Amacayacu</t>
    </r>
    <r>
      <rPr>
        <sz val="11"/>
        <color theme="1"/>
        <rFont val="Arial Narrow"/>
        <family val="2"/>
      </rPr>
      <t>.pdf</t>
    </r>
  </si>
  <si>
    <r>
      <rPr>
        <b/>
        <sz val="11"/>
        <color theme="1"/>
        <rFont val="Arial Narrow"/>
        <family val="2"/>
      </rPr>
      <t xml:space="preserve">DTAM - PNN Amacayacu: </t>
    </r>
    <r>
      <rPr>
        <sz val="11"/>
        <color theme="1"/>
        <rFont val="Arial Narrow"/>
        <family val="2"/>
      </rPr>
      <t>10%</t>
    </r>
  </si>
  <si>
    <t>3. Socializar plan de contingencia de riesgo público con las instancias  territoriales</t>
  </si>
  <si>
    <t>Asistencia
Acta
Orfeo de socialización con las instituciones</t>
  </si>
  <si>
    <r>
      <rPr>
        <b/>
        <sz val="11"/>
        <color theme="1"/>
        <rFont val="Arial Narrow"/>
        <family val="2"/>
      </rPr>
      <t xml:space="preserve">DTAM - PNN Amacayacu: </t>
    </r>
    <r>
      <rPr>
        <sz val="11"/>
        <color theme="1"/>
        <rFont val="Arial Narrow"/>
        <family val="2"/>
      </rPr>
      <t>El PNN Amacayacu no realizó avances durante el primer cuatrimestre; teniendo en cuenta las restricciones generadas por el Decreto 457 del 22 de marzo y el 531 del 08 de abril de 2020, que han dificultado el desarrollo normal de las actividades del equipo del área y consumido operativa, administrativa y logísticamente a las entidades territoriales que se encuentran atendiendo la pandemia.  Para los próximos meses de mayo o junio, se establecerá el medio de socialización, ya que la cuarentena no nos permite de forma presencial, como tampoco generar actividades en la sede (oficina) dadas las restricciones en el municipio, además no hay interoperabilidad, que nos permitiera generar Orfeo con el departamento del Amazonas o Municipio de Leticia.</t>
    </r>
  </si>
  <si>
    <r>
      <rPr>
        <b/>
        <sz val="11"/>
        <color theme="1"/>
        <rFont val="Arial Narrow"/>
        <family val="2"/>
      </rPr>
      <t xml:space="preserve">DTAM - PNN Amacayacu: </t>
    </r>
    <r>
      <rPr>
        <sz val="11"/>
        <color theme="1"/>
        <rFont val="Arial Narrow"/>
        <family val="2"/>
      </rPr>
      <t>0%</t>
    </r>
  </si>
  <si>
    <t>Teniendo en cuenta la zona de riesgo público, esta afecta la realización de recorridos de control y vigilancia</t>
  </si>
  <si>
    <t>1. Presencia de actividades extractivistas ilegales en el territorio</t>
  </si>
  <si>
    <t>Pérdida de gobernabilidad</t>
  </si>
  <si>
    <t>Que no se pueda avanzar en la consolidación de espacios con las autoridades indígenas para  coordinar la función pública de la conservación</t>
  </si>
  <si>
    <t>1.  Diferencia en el pensamiento con respecto al manejo del territorio.</t>
  </si>
  <si>
    <t xml:space="preserve">Pérdida de autonomía sobre los aspectos culturales propios del pueblo PANI y deterioro del relacionamiento
Deterioro de la biodiversidad y disminución de la población de charapa y  deterioro de su ecosistema 
La visión cortoplacista junto con la oportunidad de acceder a altos ingresos en poco tiempo, hace que se presenten coyunturas que se salen de la normatividad y los acuerdos, generando una cultura de ilegalidad. </t>
  </si>
  <si>
    <t>PNN Cahuinarí</t>
  </si>
  <si>
    <t xml:space="preserve">Recorridos de control y Vigilancia
Comités y espacios a nivel departamental (comite contra la  mineria ilegal, comite de control y vigilancia, etc). </t>
  </si>
  <si>
    <t>Comités locales y directivos</t>
  </si>
  <si>
    <t xml:space="preserve">1. Realizar Actividades de control y vigilancia en la zona de influencia del parque. </t>
  </si>
  <si>
    <t xml:space="preserve">Informes de recorrido cargados en la plataforma institucional sico Smart de  los sectores de Bernardo, Cahuinari y Tres Istas </t>
  </si>
  <si>
    <t>DTAM - PNN Cahuinarí</t>
  </si>
  <si>
    <t>Activar el plan de Riesgo Público, comités locales</t>
  </si>
  <si>
    <r>
      <rPr>
        <b/>
        <sz val="11"/>
        <rFont val="Arial Narrow"/>
        <family val="2"/>
      </rPr>
      <t xml:space="preserve"> </t>
    </r>
    <r>
      <rPr>
        <sz val="11"/>
        <rFont val="Arial Narrow"/>
        <family val="2"/>
      </rPr>
      <t>15/04/2020</t>
    </r>
  </si>
  <si>
    <r>
      <rPr>
        <b/>
        <sz val="11"/>
        <color theme="1"/>
        <rFont val="Arial Narrow"/>
        <family val="2"/>
      </rPr>
      <t xml:space="preserve">DTAM - PNN Cahuinarí: </t>
    </r>
    <r>
      <rPr>
        <sz val="11"/>
        <color theme="1"/>
        <rFont val="Arial Narrow"/>
        <family val="2"/>
      </rPr>
      <t>Durante el primer trimestre solo se adelantaron dos recorridos de PVC, esto se debe a la situación de orden público presentada en el área protegida, lo que ha generado complicaciones en la ejecución propuesta y más concretamente la contratación del suministro de combustible.</t>
    </r>
  </si>
  <si>
    <r>
      <rPr>
        <b/>
        <sz val="11"/>
        <color theme="1"/>
        <rFont val="Arial Narrow"/>
        <family val="2"/>
      </rPr>
      <t>DTAM - PNN Cahuinarí:</t>
    </r>
    <r>
      <rPr>
        <sz val="11"/>
        <color theme="1"/>
        <rFont val="Arial Narrow"/>
        <family val="2"/>
      </rPr>
      <t xml:space="preserve"> 4%</t>
    </r>
  </si>
  <si>
    <t>1. Desarrollar las instancias de coordinación y  seguimiento a los acuerdos de uso y manejo del Área Protegida</t>
  </si>
  <si>
    <t>Acta comités locales y comités Directivos</t>
  </si>
  <si>
    <t>Acuerdos con seguimiento</t>
  </si>
  <si>
    <r>
      <rPr>
        <b/>
        <sz val="11"/>
        <color theme="1"/>
        <rFont val="Arial Narrow"/>
        <family val="2"/>
      </rPr>
      <t xml:space="preserve">DTAM - PNN Cahuinarí: </t>
    </r>
    <r>
      <rPr>
        <sz val="11"/>
        <color theme="1"/>
        <rFont val="Arial Narrow"/>
        <family val="2"/>
      </rPr>
      <t>Se realiza Primer comité local con autoridades de las cinco comunidades indígenas y del PANI</t>
    </r>
  </si>
  <si>
    <r>
      <rPr>
        <b/>
        <sz val="11"/>
        <color theme="1"/>
        <rFont val="Arial Narrow"/>
        <family val="2"/>
      </rPr>
      <t>DTAM - PNN Cahuinarí:</t>
    </r>
    <r>
      <rPr>
        <sz val="11"/>
        <color theme="1"/>
        <rFont val="Arial Narrow"/>
        <family val="2"/>
      </rPr>
      <t xml:space="preserve"> 15%</t>
    </r>
  </si>
  <si>
    <t>Plan de Emergencia y Contingencias formulado y actualizado.
Memorando de aprobación de la OGR para la formulación o actualización</t>
  </si>
  <si>
    <r>
      <rPr>
        <b/>
        <sz val="11"/>
        <color theme="1"/>
        <rFont val="Arial Narrow"/>
        <family val="2"/>
      </rPr>
      <t>DTAM - PNN Cahuinarí:</t>
    </r>
    <r>
      <rPr>
        <sz val="11"/>
        <color theme="1"/>
        <rFont val="Arial Narrow"/>
        <family val="2"/>
      </rPr>
      <t xml:space="preserve"> El PECDN se encuentra en ajustes por el equipo del área protegida, teniendo en cuenta los últimos acontecimientos de orden público al interior del área protegida, donde se vieron afectados equipos y elementos del inventario del parque. Anexo 1 memorando 20195140081553 donde se remite PECDN a la DT. Anexo 2 memorando *20195050001153 OGR  remite para ajustes PEDCN.</t>
    </r>
  </si>
  <si>
    <r>
      <rPr>
        <b/>
        <sz val="11"/>
        <color theme="1"/>
        <rFont val="Arial Narrow"/>
        <family val="2"/>
      </rPr>
      <t xml:space="preserve">DTAM - PNN Cahuinarí: </t>
    </r>
    <r>
      <rPr>
        <sz val="11"/>
        <color theme="1"/>
        <rFont val="Arial Narrow"/>
        <family val="2"/>
      </rPr>
      <t>8%</t>
    </r>
  </si>
  <si>
    <t>Se evidencian soportes relacionados con la acción propuesta pero no coincide con la descripción de avance</t>
  </si>
  <si>
    <t xml:space="preserve">1. No se han formulado o actualizado los Planes de Emergencia y Contingencias por desastres naturales e incendsios forestales  en las áreas protegidas.
</t>
  </si>
  <si>
    <t xml:space="preserve">Que la situación de emergencia no sea atendida de manera adecuada y se vean afectados  los  VOCs  y la integridad del personal de las áreas protegidas.
</t>
  </si>
  <si>
    <t xml:space="preserve">2. Falta de articulacion de las áreas protegidas y direcciones territoriales con las instancias territoriales de la gestión de riesgo de desastres. </t>
  </si>
  <si>
    <t>Seguimiento al Estado de los Planes de Emergencia y Contingencia de las áreas protegidas.</t>
  </si>
  <si>
    <t>2. Socializar los Planes de Emergencia y Contingencia con las instancias territoriales del SNGRD, una vez sea aprobado por la OGR</t>
  </si>
  <si>
    <t xml:space="preserve">
Orfeo socialización</t>
  </si>
  <si>
    <r>
      <rPr>
        <b/>
        <sz val="11"/>
        <rFont val="Arial Narrow"/>
        <family val="2"/>
      </rPr>
      <t>DTAM - PNN Cahuinarí:</t>
    </r>
    <r>
      <rPr>
        <sz val="11"/>
        <rFont val="Arial Narrow"/>
        <family val="2"/>
      </rPr>
      <t xml:space="preserve"> 15/04/2020</t>
    </r>
  </si>
  <si>
    <r>
      <rPr>
        <b/>
        <sz val="11"/>
        <color theme="1"/>
        <rFont val="Arial Narrow"/>
        <family val="2"/>
      </rPr>
      <t>DTAM - PNN Cahuinarí:</t>
    </r>
    <r>
      <rPr>
        <sz val="11"/>
        <color theme="1"/>
        <rFont val="Arial Narrow"/>
        <family val="2"/>
      </rPr>
      <t xml:space="preserve"> Las socializaciones del Plan de Contingencia de Riesgo Público no se pueden generar hasta tanto este sea ajustado, presentado a la OGR y aprobado por esta misma oficina. </t>
    </r>
  </si>
  <si>
    <r>
      <rPr>
        <b/>
        <sz val="11"/>
        <color theme="1"/>
        <rFont val="Arial Narrow"/>
        <family val="2"/>
      </rPr>
      <t>DTAM - PNN Cahuinarí:</t>
    </r>
    <r>
      <rPr>
        <sz val="11"/>
        <color theme="1"/>
        <rFont val="Arial Narrow"/>
        <family val="2"/>
      </rPr>
      <t xml:space="preserve"> 0%</t>
    </r>
  </si>
  <si>
    <t xml:space="preserve">Incremento de la vulnerabilidad del personal  
Vulneración de la integridad del personal durante una situacion de riesgo publico.
No hay una atención oportuna por parte de las autoridades competentes 
</t>
  </si>
  <si>
    <t>Guia formulación y actualizacion de los PCRP
Socialización al equipo del Parque del PCRP y protocolo de seguridad</t>
  </si>
  <si>
    <r>
      <rPr>
        <b/>
        <sz val="11"/>
        <rFont val="Arial Narrow"/>
        <family val="2"/>
      </rPr>
      <t>DTAM - PNN Cahuinarí:</t>
    </r>
    <r>
      <rPr>
        <sz val="11"/>
        <rFont val="Arial Narrow"/>
        <family val="2"/>
      </rPr>
      <t xml:space="preserve"> El Plan de Contingencia de Riesgo Público se encuentra en actualización, fue remitido a la Dirección Territorial con los ajustes recomendados.
Anexo  memorando 20205140089283 de envío.</t>
    </r>
  </si>
  <si>
    <r>
      <rPr>
        <b/>
        <sz val="11"/>
        <rFont val="Arial Narrow"/>
        <family val="2"/>
      </rPr>
      <t xml:space="preserve">DTAM - PNN Cahuinarí: </t>
    </r>
    <r>
      <rPr>
        <sz val="11"/>
        <rFont val="Arial Narrow"/>
        <family val="2"/>
      </rPr>
      <t>15%</t>
    </r>
  </si>
  <si>
    <t>Listados de asistencia actas de reunión</t>
  </si>
  <si>
    <r>
      <rPr>
        <b/>
        <sz val="11"/>
        <rFont val="Arial Narrow"/>
        <family val="2"/>
      </rPr>
      <t xml:space="preserve">DTAM - PNN Cahuinarí: </t>
    </r>
    <r>
      <rPr>
        <sz val="11"/>
        <rFont val="Arial Narrow"/>
        <family val="2"/>
      </rPr>
      <t>No se registran avances, debido a que el documento Plan de Contingencia de Riesgo Público se encuentra en revisión en la Dirección Territorial para revisión de ajustes como se menciona anteriormente. Por consiguiente no se adjuntan evidencias.</t>
    </r>
  </si>
  <si>
    <r>
      <rPr>
        <b/>
        <sz val="11"/>
        <rFont val="Arial Narrow"/>
        <family val="2"/>
      </rPr>
      <t>DTAM - PNN Cahuinarí:</t>
    </r>
    <r>
      <rPr>
        <sz val="11"/>
        <rFont val="Arial Narrow"/>
        <family val="2"/>
      </rPr>
      <t xml:space="preserve"> 0%</t>
    </r>
  </si>
  <si>
    <t>3. Socializar plan de contingencia de riesgo público con las instancias  territoriales, una vez sea aprobado por la OGR</t>
  </si>
  <si>
    <t xml:space="preserve">
Orfeo de socialización </t>
  </si>
  <si>
    <r>
      <rPr>
        <b/>
        <sz val="11"/>
        <rFont val="Arial Narrow"/>
        <family val="2"/>
      </rPr>
      <t xml:space="preserve">DTAM - PNN Cahuinarí: </t>
    </r>
    <r>
      <rPr>
        <sz val="11"/>
        <rFont val="Arial Narrow"/>
        <family val="2"/>
      </rPr>
      <t>No se registran avances en el periodo debido a que el documento se encuentra en verificación de ajustes en la Dirección Territorial. Por consiguiente no se adjuntan evidencias.</t>
    </r>
  </si>
  <si>
    <r>
      <rPr>
        <b/>
        <sz val="11"/>
        <rFont val="Arial Narrow"/>
        <family val="2"/>
      </rPr>
      <t xml:space="preserve">DTAM - PNN Cahuinarí: </t>
    </r>
    <r>
      <rPr>
        <sz val="11"/>
        <rFont val="Arial Narrow"/>
        <family val="2"/>
      </rPr>
      <t>0%</t>
    </r>
  </si>
  <si>
    <t xml:space="preserve">Dificultades para el ejercicio de la Autoridad Ambiental  </t>
  </si>
  <si>
    <t>Desarticulación en las políticas definidas para la aplicación en los planes de educación ambiental</t>
  </si>
  <si>
    <t xml:space="preserve">La extensa zona a cubrir del PNN Serranía de Chiribiquete hace que el cumplimiento de los tres elementos prevención, control y vigilancia in situ sean casi imposible de cumplir, sin embargo el AP cuenta con un equipo de técnicos capacitados en el análisis e interpretación de imágenes satelitales que provee las alertas tempranas pero la dificultad se basa en la acciones que se deben realizar frente a la verificación de estas.
</t>
  </si>
  <si>
    <t>Extensión tan amplia  del parque,  impide que se lleven a cabo en su totalidad la realización de recorridos de PVC .</t>
  </si>
  <si>
    <t xml:space="preserve">
Pérdida paulatina de la integridad ecológica del área.
</t>
  </si>
  <si>
    <t>La dificultad para realizar educación ambiental alrededor del AP donde se encuentran asentadas las comunidades se basa en la heterogeneidad de estas (comunidades colono-campesinas e indígenas) las que requieren de manera diferenciada una estrategia que permita que esta se pueda realizar de manera eficiente.  (Estrategias implementadas de manera diversa por varios actores)</t>
  </si>
  <si>
    <t xml:space="preserve">1. Deficiente articulación entre los diferentes niveles para el desarrollo de la estrategia transversal de comunicación y educación ambiental </t>
  </si>
  <si>
    <t xml:space="preserve">
Perdida de efectividad en la aplicación de la estrategia transversal de comunicación y educación ambiental en el AP.
  Cada nivel desarrolla la estrategia de  forma diferente generando confusión en la aplicación de esta.</t>
  </si>
  <si>
    <t>Recorridos de PVyC y Análisis e interpretación de imágenes satelitales para generar alertas tempranas</t>
  </si>
  <si>
    <t xml:space="preserve">Articulación con entes educativos en los  sectores de manejo del Área Protegida.
</t>
  </si>
  <si>
    <t>1. Monitorear a través del análisis e interpretación de  imágenes satelitales, sobrevuelos y recorridos de verificación para generar alertas tempranas que identifican el grado de afectación de las amenazas o presiones que se dan al interior y en el área de influencia del AP</t>
  </si>
  <si>
    <t xml:space="preserve">Informe consolidado de prevención, vigilancia y control con sus soportes
</t>
  </si>
  <si>
    <t>DTAM - PNN Chiribiquete</t>
  </si>
  <si>
    <t>Oportunidad en la identificación de amenazas</t>
  </si>
  <si>
    <t xml:space="preserve">
Activar comités locales e interinstitucionales, interponer denuncias
</t>
  </si>
  <si>
    <r>
      <rPr>
        <b/>
        <sz val="11"/>
        <rFont val="Arial Narrow"/>
        <family val="2"/>
      </rPr>
      <t xml:space="preserve">DTAM - PNN Chiribiquete: </t>
    </r>
    <r>
      <rPr>
        <sz val="11"/>
        <rFont val="Arial Narrow"/>
        <family val="2"/>
      </rPr>
      <t>17/04/2020</t>
    </r>
  </si>
  <si>
    <r>
      <rPr>
        <b/>
        <sz val="11"/>
        <rFont val="Arial Narrow"/>
        <family val="2"/>
      </rPr>
      <t>DTAM - PNN Chiribiquete:</t>
    </r>
    <r>
      <rPr>
        <sz val="11"/>
        <rFont val="Arial Narrow"/>
        <family val="2"/>
      </rPr>
      <t xml:space="preserve"> Se adelantaron 8 recorridos de prevención vigilancia y control, 2 en el sector de sur Solano en zona de influencia y al interior del AP y 5 recorridos en el sector de Calamar y se realizó 1 sobrevuelo en los sectores de Calamar, Miraflores, Pacoa, Solano, Cartagena del Chaira y San Vicente del Caguan, para verificar abiertos al interior del AP, se consolido y sistematizo la información en la plataforma Sico Smart generando el informe.
Anexo 1_Inf_Sico_Smart_1_trimestre_2020.
Se realizaron tres informes de alertas tempranas asociados al monitoreo de los abiertos antropogénicos a escala 1:25.000 al interior del área protegida correspondientes a los meses de enero a marzo. Anexo 2. Reporte_alertas_tempranas_ene-mar_PNNSCh_v2.
</t>
    </r>
  </si>
  <si>
    <r>
      <rPr>
        <b/>
        <sz val="11"/>
        <color theme="1"/>
        <rFont val="Arial Narrow"/>
        <family val="2"/>
      </rPr>
      <t xml:space="preserve">DTAM - PNN Chiribiquete: </t>
    </r>
    <r>
      <rPr>
        <sz val="11"/>
        <color theme="1"/>
        <rFont val="Arial Narrow"/>
        <family val="2"/>
      </rPr>
      <t>33%</t>
    </r>
  </si>
  <si>
    <t>1. Reporte de actividades semestrales de Implementación de mecanismos de la Estrategia de Comunicación y Educación para aportar a la gestión y el manejo del PNN Serranía de Chiribiquete</t>
  </si>
  <si>
    <t>Formatos diligenciados con el reporte Matriz Taller Cero</t>
  </si>
  <si>
    <t>Matriz Taller Cero con la implementación de mecanismos de la Estrategia de Comunicación y Educación del PNN Serranía de Chiribiquete</t>
  </si>
  <si>
    <t>Evaluación de Estrategia de Educación Ambiental y Comunicación Comunitaria</t>
  </si>
  <si>
    <t xml:space="preserve">Incremento de la vulnerabilidad del personal  
Vulneración de la integridad del personal durante una situacion de riesgo publico.
No hay una atención oportuna por parte de las autoridades competentes </t>
  </si>
  <si>
    <r>
      <rPr>
        <b/>
        <sz val="11"/>
        <color theme="1"/>
        <rFont val="Arial Narrow"/>
        <family val="2"/>
      </rPr>
      <t xml:space="preserve">DTAM - PNN Chiribiquete: </t>
    </r>
    <r>
      <rPr>
        <sz val="11"/>
        <color theme="1"/>
        <rFont val="Arial Narrow"/>
        <family val="2"/>
      </rPr>
      <t xml:space="preserve">El plan de contingencia de Riesgo Público fue aprobado mediante memorando No. 20195170068383 del 12 de junio de 2019, el cual se encuentra vigente por un (1) año hasta junio de 2020.
</t>
    </r>
    <r>
      <rPr>
        <sz val="11"/>
        <rFont val="Arial Narrow"/>
        <family val="2"/>
      </rPr>
      <t>Anexo 1</t>
    </r>
    <r>
      <rPr>
        <sz val="11"/>
        <color indexed="10"/>
        <rFont val="Arial Narrow"/>
        <family val="2"/>
      </rPr>
      <t xml:space="preserve">. </t>
    </r>
    <r>
      <rPr>
        <sz val="11"/>
        <color indexed="8"/>
        <rFont val="Arial Narrow"/>
        <family val="2"/>
      </rPr>
      <t>Memorando_aprobacion_PCRP
Anexo 2. Documento PCRP AJUSTADO PNN- CHIRIBIQUETE_2017_V1_23may (2)</t>
    </r>
  </si>
  <si>
    <r>
      <rPr>
        <b/>
        <sz val="11"/>
        <color theme="1"/>
        <rFont val="Arial Narrow"/>
        <family val="2"/>
      </rPr>
      <t xml:space="preserve">DTAM - PNN Chiribiquete: </t>
    </r>
    <r>
      <rPr>
        <sz val="11"/>
        <color theme="1"/>
        <rFont val="Arial Narrow"/>
        <family val="2"/>
      </rPr>
      <t>25%</t>
    </r>
  </si>
  <si>
    <r>
      <rPr>
        <b/>
        <sz val="11"/>
        <rFont val="Arial Narrow"/>
        <family val="2"/>
      </rPr>
      <t xml:space="preserve">DTAM - PNN Chiribiquete: </t>
    </r>
    <r>
      <rPr>
        <sz val="11"/>
        <rFont val="Arial Narrow"/>
        <family val="2"/>
      </rPr>
      <t>Se socializó el PCRP con los equipos de los sectores de Caquetá y Guaviare en marco de los ejercicios de planificación interna.
Anexo 3. Acta planeación operativa Caquetá  26,27-02-2020.
Anexo 4. Acta planeación operativa del Guaviare 12 y13-03-2020.</t>
    </r>
  </si>
  <si>
    <r>
      <rPr>
        <b/>
        <sz val="11"/>
        <color theme="1"/>
        <rFont val="Arial Narrow"/>
        <family val="2"/>
      </rPr>
      <t xml:space="preserve">DTAM - PNN Chiribiquete: </t>
    </r>
    <r>
      <rPr>
        <sz val="11"/>
        <color theme="1"/>
        <rFont val="Arial Narrow"/>
        <family val="2"/>
      </rPr>
      <t>15%</t>
    </r>
  </si>
  <si>
    <t xml:space="preserve">Asistencia
Acta
Orfeo de socialización </t>
  </si>
  <si>
    <r>
      <rPr>
        <b/>
        <sz val="11"/>
        <rFont val="Arial Narrow"/>
        <family val="2"/>
      </rPr>
      <t xml:space="preserve">DTAM - PNN Chiribiquete: </t>
    </r>
    <r>
      <rPr>
        <sz val="11"/>
        <rFont val="Arial Narrow"/>
        <family val="2"/>
      </rPr>
      <t xml:space="preserve">Se socializó el PCRP con la Corporación para el desarrollo sostenible del sur de la amazonia CORPOAMAZONIA y la Alcaldía de Solano Caquetá. Acción cumplida.
Anexo 5. socialización corpoamazonia PCRP - 25 feb.
Anexo 6. Socialización_PCRP_Alcaldiasolano_10032020 </t>
    </r>
  </si>
  <si>
    <r>
      <rPr>
        <b/>
        <sz val="11"/>
        <color theme="1"/>
        <rFont val="Arial Narrow"/>
        <family val="2"/>
      </rPr>
      <t xml:space="preserve">DTAM - PNN Chiribiquete: </t>
    </r>
    <r>
      <rPr>
        <sz val="11"/>
        <color theme="1"/>
        <rFont val="Arial Narrow"/>
        <family val="2"/>
      </rPr>
      <t>10%</t>
    </r>
  </si>
  <si>
    <t xml:space="preserve">Desarticulación en las políticas definidas para la aplicación en los planes de educación ambiental </t>
  </si>
  <si>
    <t>Considerando la situación de orden público de la Región se afecta la realizacion del recorrido de control y vigilancia.</t>
  </si>
  <si>
    <t>1. Presencia de grupos armados  y actividades de minería ilegal en el Área Protegida y en la zona con función Amortiguadora</t>
  </si>
  <si>
    <t>Pérdida de gobernabilidad                                    Aumento de las presiones y amenazas                 
Alteración de la biodiversidad presente en el Área Prtotegida   
Afectación de los ecosistemas por el uso ilegal de los recursos naturales ( extracción de madera, explotación minera y de los hidrocarburos)</t>
  </si>
  <si>
    <t>Hace referencia a la no  protocolización del Acuerdo de Voluntades con el Resguardo Indígena  Yanacona  de Villa María de Anamú en situación de traslape parcial con el área protegida.</t>
  </si>
  <si>
    <t>1. Que no haya voluntad política por parte de la autoridad indígena para la firma del Acuerdo de Voluntades con el Resguardo de Villa María de Anamú.</t>
  </si>
  <si>
    <t>Imposibilidad de realizar el ejercicio conjunto de la autoridad ambiental.</t>
  </si>
  <si>
    <t>Actualmente no se cuenta con recursos disponibles para atender la línea de trabajo Educación Ambiental y Comunicación Comunitaria.
El PNN  Churumbelos en su proceso de actualización del Plan de Manejo incorporó la línea de trabajo Educación Ambiental y Comunicación Comunitaria debido a las diversas actividades que se vienen adelantando y que son conveniente hacer visibles a la entidad para ser apoyadas desde el nivel central y territorial.</t>
  </si>
  <si>
    <t xml:space="preserve">1. Desarticulación y falta de interés con actores institucionales o sociales
</t>
  </si>
  <si>
    <t>Aumentos de presiones a los valores objeto de conservación
 Falta de planificación para la inversión de los recursos.</t>
  </si>
  <si>
    <t>PNN Churumbelos</t>
  </si>
  <si>
    <t xml:space="preserve">Protocolo de Prevención, Vigilancia y Control     </t>
  </si>
  <si>
    <t xml:space="preserve">Reporte del estado de avance del proceso entre Parques Nacionales y el Resguardo Indígena Yanacona de Villa María de Anamú.              
</t>
  </si>
  <si>
    <t>Talleres en temáticas ambientales y de sensibilización y divulgación del Área Protegida .</t>
  </si>
  <si>
    <t>1. Socializar  y aplicar el Protocolo de Prevención, Vigilancia y Control al interior del grupo de trabajo, además de la actualización del plan de contingencia de riesgo público.</t>
  </si>
  <si>
    <t>Acta de reunión.</t>
  </si>
  <si>
    <t>DTAM - PNN Churumbelos</t>
  </si>
  <si>
    <r>
      <rPr>
        <b/>
        <sz val="11"/>
        <rFont val="Arial Narrow"/>
        <family val="2"/>
      </rPr>
      <t xml:space="preserve">DTAM - PNN Churumbelos: </t>
    </r>
    <r>
      <rPr>
        <sz val="11"/>
        <rFont val="Arial Narrow"/>
        <family val="2"/>
      </rPr>
      <t>10/04/2020</t>
    </r>
  </si>
  <si>
    <r>
      <rPr>
        <b/>
        <sz val="11"/>
        <color theme="1"/>
        <rFont val="Arial Narrow"/>
        <family val="2"/>
      </rPr>
      <t xml:space="preserve">DTAM - PNN Churumbelos: </t>
    </r>
    <r>
      <rPr>
        <sz val="11"/>
        <color theme="1"/>
        <rFont val="Arial Narrow"/>
        <family val="2"/>
      </rPr>
      <t>Durante los días 18 a 20 de febrero de 2020 se socializa protocolo de PCRP y se inicia su actualización(anexo 1).
Con memorando *20205180088893 de marzo 25 de 2020 se envía a DTAM documento de PCRP actualizado , para que sea revisado y enviado a OGR para su aprobación formal(anexo 2)</t>
    </r>
  </si>
  <si>
    <r>
      <rPr>
        <b/>
        <sz val="11"/>
        <color theme="1"/>
        <rFont val="Arial Narrow"/>
        <family val="2"/>
      </rPr>
      <t>DTAM - PNN Churumbelos:</t>
    </r>
    <r>
      <rPr>
        <sz val="11"/>
        <color theme="1"/>
        <rFont val="Arial Narrow"/>
        <family val="2"/>
      </rPr>
      <t xml:space="preserve"> 50%</t>
    </r>
  </si>
  <si>
    <t>1. Fortalecer las capacidades del Resguardo indígena Yanacona de Villa María de Anamú sobre temas concertados y que son de interés para las partes.</t>
  </si>
  <si>
    <t>Listados de asistencia, actas de reunión, y presentación</t>
  </si>
  <si>
    <t>Documento de avances de Planes de Trabajo anuales con seguimiento</t>
  </si>
  <si>
    <t>Activar comités locales e interinstitucionales, para retomar el relacionamiento con comunidades indígenas, con apoyo DT - Nivel Central</t>
  </si>
  <si>
    <r>
      <rPr>
        <b/>
        <sz val="11"/>
        <color theme="1"/>
        <rFont val="Arial Narrow"/>
        <family val="2"/>
      </rPr>
      <t xml:space="preserve">DTAM - PNN Churumbelos: </t>
    </r>
    <r>
      <rPr>
        <sz val="11"/>
        <color theme="1"/>
        <rFont val="Arial Narrow"/>
        <family val="2"/>
      </rPr>
      <t>Se realizó una reunión el día 9 de marzo de 2020, el resguardo da a conocer la directiva actual, Parménides Quinayas es el Gobernador 2020, se socializa la zona con función amortiguadora y los objetivos explicando que el PNN SCHAW elaboró la propuesta que fue presentada a CORPOAMAZONIA, quién mediante resolución 1336 del 9 de octubre de 2017 adoptó la propuesta como determinante ambiental y que es la autoridad ambiental competente (CORPOAMAZONIA) y el ente territorial (alcaldía de Mocoa) quien se encargara de regular el uso en esta zona. En cuanto a la suscripción de convenio interadministrativo La comunidad manifiesta buena disposición y pide un plazo determinado para entregar el plan de trabajo ya que eso lo definen en espacios internos con la comunidad.(anexo1) 
Posteriormente el 20 de marzo de 2020  la comunidad del RVMA envía el plan de trabajo para la revisión y viabilidad, las propuestas se consideran oportunas, se continuará avanzando en gestionar la entrega de la documentación requerida para convenio de acuerdo con las capacidades de la comunidad en el marco del aislamiento preventivo obligatorio para dar paso al trámite administrativo. (anexo 2)</t>
    </r>
  </si>
  <si>
    <r>
      <rPr>
        <b/>
        <sz val="11"/>
        <color theme="1"/>
        <rFont val="Arial Narrow"/>
        <family val="2"/>
      </rPr>
      <t xml:space="preserve">DTAM - PNN Churumbelos: </t>
    </r>
    <r>
      <rPr>
        <sz val="11"/>
        <color theme="1"/>
        <rFont val="Arial Narrow"/>
        <family val="2"/>
      </rPr>
      <t>33%</t>
    </r>
  </si>
  <si>
    <t>1. Reporte de actividades trimestrales de Educación Ambiental y Comunicación Comunitaria.</t>
  </si>
  <si>
    <t>Formatos diligencias con el reporte de actividades de educación ambiental y comunicación comunitaria</t>
  </si>
  <si>
    <t>Actividades de educación ambiental ejecutadas/actividades de educación ambiental programadas</t>
  </si>
  <si>
    <t>Evaluación de Estrategia de Educación Ambiental y Comunicación Comunitaria del PNN SCHAW</t>
  </si>
  <si>
    <r>
      <rPr>
        <b/>
        <sz val="11"/>
        <color theme="1"/>
        <rFont val="Arial Narrow"/>
        <family val="2"/>
      </rPr>
      <t>DTAM - PNN Churumbelos:</t>
    </r>
    <r>
      <rPr>
        <sz val="11"/>
        <color theme="1"/>
        <rFont val="Arial Narrow"/>
        <family val="2"/>
      </rPr>
      <t xml:space="preserve"> Con memorando 20205180089323  de abril de 2020 se envía informe de Primer trimestre de EA y CC. (anexo 1)
Se cuenta con el formato correspondiente para el reporte del primer trimestre de 2020 de  actividades de educación ambiental y comunicación comunitaria. (Anexo 1. Formato reporte trimestral EA y Comunicación Comunitaria) (anexo 2)</t>
    </r>
  </si>
  <si>
    <t>Persistencia de la ocupación y tenencia  que afectan negativamente la conservaciòn del Área Protegida</t>
  </si>
  <si>
    <t>No se cuenta con alternativas de gestión y manejo frente al deterioro y las presiones generadas por situaciones asociados al uso, ocupación y tenencia al interior y fuera del area protegida.</t>
  </si>
  <si>
    <t xml:space="preserve">1. Distancia entre las realidades locales y las politicas institucionales para el tema de uso, ocupación y tenencia.   </t>
  </si>
  <si>
    <t xml:space="preserve">Explotación ilegal de los recursos naturales que se encuentran dentro del área protegida, inclusive deforestación.                             </t>
  </si>
  <si>
    <t>2. Falta de articulación interinstitucional y de políticas públicas.</t>
  </si>
  <si>
    <t xml:space="preserve">Aumento en la ocupación de nuevos asentamientos humanos dentro del área protegida.                              </t>
  </si>
  <si>
    <t>Corresponde a las dificultades en el relacionamiento con las comunidades indígenas traslapadas en el AP que dificulten el logro de los alcances propuestos en especial lo referente al manejo y uso de los recursos del AP</t>
  </si>
  <si>
    <t>1. Falta de desarrollo y consolidación de las instancias de coordinación identificadas para el manejo y de los RRNN, entre el área protegida y las organizaciones indígenas presentes en el AP</t>
  </si>
  <si>
    <t>Pérdida de  gobernabilidad del área protegida en el posicionamiento social e inter institucional.</t>
  </si>
  <si>
    <t>PNN La Paya</t>
  </si>
  <si>
    <t xml:space="preserve">Recorridos de control y vigilancia dentro del área protegida.                                                                             </t>
  </si>
  <si>
    <t>Alternativas de gestión y manejo para la conservación del área protegida.</t>
  </si>
  <si>
    <t>Plan de manejo del AP</t>
  </si>
  <si>
    <t xml:space="preserve">1. Gestión regional a nivel institucional mediante una alianza interinstitucional de una ruta para el tema uso, ocupación y tenencia.       
                                                          </t>
  </si>
  <si>
    <t>Actas de reunión, plan de trabajo.</t>
  </si>
  <si>
    <t>Documento de avance para atender la situación de Uso, Ocupación y Tenencia formulado</t>
  </si>
  <si>
    <t>Gestión institucional para atender la situación de UOT del AP.</t>
  </si>
  <si>
    <r>
      <rPr>
        <b/>
        <sz val="11"/>
        <rFont val="Arial Narrow"/>
        <family val="2"/>
      </rPr>
      <t xml:space="preserve">DTAM - PNN Churumbelos: </t>
    </r>
    <r>
      <rPr>
        <sz val="11"/>
        <rFont val="Arial Narrow"/>
        <family val="2"/>
      </rPr>
      <t>El 18 de febrero se realiza reunión de trabajo para definir plan de trabajo 2020 para atender situación de UOT (</t>
    </r>
    <r>
      <rPr>
        <b/>
        <sz val="11"/>
        <rFont val="Arial Narrow"/>
        <family val="2"/>
      </rPr>
      <t>anexo 1</t>
    </r>
    <r>
      <rPr>
        <sz val="11"/>
        <rFont val="Arial Narrow"/>
        <family val="2"/>
      </rPr>
      <t xml:space="preserve">)
el 04 de marzo de 2020 se ajusta plan de trabajo con contratista profesional de UOT </t>
    </r>
    <r>
      <rPr>
        <b/>
        <sz val="11"/>
        <rFont val="Arial Narrow"/>
        <family val="2"/>
      </rPr>
      <t>(anexo 2</t>
    </r>
    <r>
      <rPr>
        <sz val="11"/>
        <rFont val="Arial Narrow"/>
        <family val="2"/>
      </rPr>
      <t>)</t>
    </r>
  </si>
  <si>
    <r>
      <rPr>
        <b/>
        <sz val="11"/>
        <color theme="1"/>
        <rFont val="Arial Narrow"/>
        <family val="2"/>
      </rPr>
      <t xml:space="preserve">DTAM - PNN Churumbelos: </t>
    </r>
    <r>
      <rPr>
        <sz val="11"/>
        <color theme="1"/>
        <rFont val="Arial Narrow"/>
        <family val="2"/>
      </rPr>
      <t>25%</t>
    </r>
  </si>
  <si>
    <t xml:space="preserve"> 2. Complementar  con las comunidades locales la información existente y aportar en el ejercicio de caracterización</t>
  </si>
  <si>
    <t>Documento de avance para atender la situación de Uso, Ocupación y Tenencia</t>
  </si>
  <si>
    <r>
      <rPr>
        <b/>
        <sz val="11"/>
        <rFont val="Arial Narrow"/>
        <family val="2"/>
      </rPr>
      <t>DTAM - PNN Churumbelos:</t>
    </r>
    <r>
      <rPr>
        <sz val="11"/>
        <rFont val="Arial Narrow"/>
        <family val="2"/>
      </rPr>
      <t xml:space="preserve"> 10/04/2020</t>
    </r>
  </si>
  <si>
    <r>
      <rPr>
        <b/>
        <sz val="11"/>
        <rFont val="Arial Narrow"/>
        <family val="2"/>
      </rPr>
      <t>DTAM - PNN Churumbelos:</t>
    </r>
    <r>
      <rPr>
        <sz val="11"/>
        <rFont val="Arial Narrow"/>
        <family val="2"/>
      </rPr>
      <t xml:space="preserve"> Con memorando 20205180089433 de abril 3 de 2020 se envía a DTAM el primer documento de avance para atender la situación de U O y T (</t>
    </r>
    <r>
      <rPr>
        <b/>
        <sz val="11"/>
        <rFont val="Arial Narrow"/>
        <family val="2"/>
      </rPr>
      <t xml:space="preserve">anexo1) </t>
    </r>
    <r>
      <rPr>
        <sz val="11"/>
        <rFont val="Arial Narrow"/>
        <family val="2"/>
      </rPr>
      <t>Documento UOT</t>
    </r>
    <r>
      <rPr>
        <b/>
        <sz val="11"/>
        <rFont val="Arial Narrow"/>
        <family val="2"/>
      </rPr>
      <t xml:space="preserve"> (anexo2)</t>
    </r>
  </si>
  <si>
    <t xml:space="preserve">1. Articular con cada una de las autoridades indígenas de carácter especial presentes en el Municipio, para el desarrollo de las acciones </t>
  </si>
  <si>
    <t xml:space="preserve">Informe de avance en la ruta de Acuerdos Políticas de Voluntades con pueblo Coreguaje
Informes de seguimiento de los  Acuerdos Políticas de Voluntades con las tres  pueblos
</t>
  </si>
  <si>
    <t>DTAM- PNN La Paya</t>
  </si>
  <si>
    <t xml:space="preserve"> Acuerdos de Políticas de Voluntades con seguimiento</t>
  </si>
  <si>
    <r>
      <rPr>
        <b/>
        <sz val="11"/>
        <rFont val="Arial Narrow"/>
        <family val="2"/>
      </rPr>
      <t xml:space="preserve">DTAM- PNN La Paya: </t>
    </r>
    <r>
      <rPr>
        <sz val="11"/>
        <rFont val="Arial Narrow"/>
        <family val="2"/>
      </rPr>
      <t>14/04/2020</t>
    </r>
  </si>
  <si>
    <r>
      <rPr>
        <b/>
        <sz val="11"/>
        <color theme="1"/>
        <rFont val="Arial Narrow"/>
        <family val="2"/>
      </rPr>
      <t xml:space="preserve">DTAM- PNN La Paya: </t>
    </r>
    <r>
      <rPr>
        <sz val="11"/>
        <color theme="1"/>
        <rFont val="Arial Narrow"/>
        <family val="2"/>
      </rPr>
      <t>Con el pueblo Coreguaje para el año 2020 no se tienen avances en el proceso de relacionamiento del Acuerdo Político de Voluntades. 
Con las tres pueblos se han desarrollado acciones por Asociación que han permitido avanzar en el propósito de los APV, entre las acciones mas destacadas tenemos con ACILAPP se avanza en la recolocación, sistematización y análisis de la información en la implementación de los APV, con APKAC se logra identificar el avance que se han obtenido en el ejercicio de recopilación y sistematización de la información y con ACIPS se adelantan espacios locales para avanzar en la metodología de la recopilación de la información. 
Evidencia No. 1 - INFORME TRIMESTRAL ACILAPP 2020
Evidencia No. 2 - Acta reunión Acips - PNN La Paya  15 al 18 marzo 2020
Evidencia No. 3 - INFORME TRIMESTRAL ACIPS-2020
Evidencia No. 4 - Informe Trimestral APKAC-APV-2020
Evidencia No. 5 - Acta-Reunión directora DTAM (28 de enero)
Evidencia No. 6 - Acta Planeación EEM
Evidencia No. 7 - Acta - reunión DTAM (Víctor Moreno, David Novoa y Cristina Pacheco)
Evidencia No. 8 - EVALUACIÓN DE INSTANCIAS APKAC - 2016 -2017
Evidencia No. 9 - Pronunciamiento ACIPS .PNNC PNN la Paya</t>
    </r>
  </si>
  <si>
    <r>
      <rPr>
        <b/>
        <sz val="11"/>
        <color theme="1"/>
        <rFont val="Arial Narrow"/>
        <family val="2"/>
      </rPr>
      <t xml:space="preserve">DTAM- PNN La Paya: </t>
    </r>
    <r>
      <rPr>
        <sz val="11"/>
        <color theme="1"/>
        <rFont val="Arial Narrow"/>
        <family val="2"/>
      </rPr>
      <t>35%</t>
    </r>
  </si>
  <si>
    <t>Corresponde a la continuidad de la ocupación ilegal por parte de familias campesinas y comunidades étnicas y aumento del Area intervenida por actividades antrópicas al interior del Parque</t>
  </si>
  <si>
    <t>1. La Falta de coherencia entre las realidades locales y las políticas institucionales para el tema de uso, ocupación y tenencia.</t>
  </si>
  <si>
    <t>Pérdida de  gobernabilidad y afectacion a los ecosistemas en el  AP</t>
  </si>
  <si>
    <t>2. Falta asignación de recursos financieros y técnicos para apoyar este tema.</t>
  </si>
  <si>
    <t>Plan de manejo</t>
  </si>
  <si>
    <t>1. Participar en reuniones de concertación de la metodología de trabajo con  las organizaciones campesinas, ASTRACAM, ATCAL, ASOJUNTAS y AHC, acciones sujetas a la situación de orden público y de emergencia sanitaria</t>
  </si>
  <si>
    <t xml:space="preserve">Informes de seguimiento  </t>
  </si>
  <si>
    <t>Familias caracterizadas</t>
  </si>
  <si>
    <r>
      <rPr>
        <b/>
        <sz val="11"/>
        <color theme="1"/>
        <rFont val="Arial Narrow"/>
        <family val="2"/>
      </rPr>
      <t xml:space="preserve">DTAM- PNN La Paya: </t>
    </r>
    <r>
      <rPr>
        <sz val="11"/>
        <color theme="1"/>
        <rFont val="Arial Narrow"/>
        <family val="2"/>
      </rPr>
      <t>Durante el periodo se realizaron reuniones con la Junta de los AHC para continuar con la ejecución del proyecto de granjas agroproductivas y con instituciones del orden regional
Evidencia No. 1 - Informe Técnico de acompañamiento a AHC
Evidencia No. 2 - Listado de asistencia reunión AHC grupos.
Evidencia No. 3 -Listado de asistencia PNN La Paya - 12 grupos AHC-1
Evidencia No. 4 - Listado de asistencia instituciones (wwf-pnn-corpoamazonia-alcaldía-astracam-atcal)</t>
    </r>
  </si>
  <si>
    <t xml:space="preserve">2. Participar en espacios de diálogo y concertación con comunidades campesinas, asociaciones e instituciones para la continuidad del proceso de caracterización de familias </t>
  </si>
  <si>
    <t>Informe de seguimiento al proceso de caracterización de familias.</t>
  </si>
  <si>
    <r>
      <rPr>
        <b/>
        <sz val="11"/>
        <color theme="1"/>
        <rFont val="Arial Narrow"/>
        <family val="2"/>
      </rPr>
      <t xml:space="preserve">DTAM- PNN La Paya: </t>
    </r>
    <r>
      <rPr>
        <sz val="11"/>
        <color theme="1"/>
        <rFont val="Arial Narrow"/>
        <family val="2"/>
      </rPr>
      <t>Se realizan los ajustes al documento de caracterización de las familias para su presentación final a NC.
Evidencia No. 1 - Informe técnico de caracterización línea temática UOT</t>
    </r>
  </si>
  <si>
    <r>
      <rPr>
        <b/>
        <sz val="11"/>
        <color theme="1"/>
        <rFont val="Arial Narrow"/>
        <family val="2"/>
      </rPr>
      <t xml:space="preserve">DTAM- PNN La Paya:  </t>
    </r>
    <r>
      <rPr>
        <sz val="11"/>
        <color theme="1"/>
        <rFont val="Arial Narrow"/>
        <family val="2"/>
      </rPr>
      <t>50%</t>
    </r>
  </si>
  <si>
    <t>1. No actualización  del Plan de Contingencia  para Riesgo Publico generado por el ejercicio de la autoridad ambiental en las áreas protegidas.</t>
  </si>
  <si>
    <t xml:space="preserve">Plan de contingencia para riesgo publico actualizado
Memorando de aprobación de la OGR </t>
  </si>
  <si>
    <r>
      <rPr>
        <b/>
        <sz val="11"/>
        <rFont val="Arial Narrow"/>
        <family val="2"/>
      </rPr>
      <t xml:space="preserve">DTAM- PNN La Paya: </t>
    </r>
    <r>
      <rPr>
        <sz val="11"/>
        <rFont val="Arial Narrow"/>
        <family val="2"/>
      </rPr>
      <t>Se adelanto la actualización del PCRP y es remitido a NC para su revisión y/o aprobación,
Se recibe memorando con solicitud de ajustes
Evidencia No. 1 - PCRP PRELIMINAR PAYA
Evidencia No. 2 - Memo a Paya ajustes sugeridos
Evidencia No. 3 - Matriz de Análisis Riesgo publico
Evidencia No. 4 - Mapas PCRP PNN La Paya</t>
    </r>
  </si>
  <si>
    <r>
      <rPr>
        <b/>
        <sz val="11"/>
        <rFont val="Arial Narrow"/>
        <family val="2"/>
      </rPr>
      <t xml:space="preserve">DTAM- PNN La Paya: </t>
    </r>
    <r>
      <rPr>
        <sz val="11"/>
        <rFont val="Arial Narrow"/>
        <family val="2"/>
      </rPr>
      <t>70%</t>
    </r>
  </si>
  <si>
    <t>2. Socializar el plan de contingencia para riesgo público y protocolo de seguridad con el equipo de trabajo del área protegida, una vez sea aprobado por la OGR</t>
  </si>
  <si>
    <r>
      <rPr>
        <b/>
        <sz val="11"/>
        <rFont val="Arial Narrow"/>
        <family val="2"/>
      </rPr>
      <t xml:space="preserve">DTAM- PNN La Paya: </t>
    </r>
    <r>
      <rPr>
        <sz val="11"/>
        <rFont val="Arial Narrow"/>
        <family val="2"/>
      </rPr>
      <t>Se adelanto comité técnico local con equipo del AP con el propósito de socializar los avances del Plan
Evidencia No. 1 - . Acta Primer comité técnico local PNN La Paya 2020
Evidencia No. 2 - Lista de asistencia primer comité técnico PNN La Paya</t>
    </r>
  </si>
  <si>
    <r>
      <rPr>
        <b/>
        <sz val="11"/>
        <rFont val="Arial Narrow"/>
        <family val="2"/>
      </rPr>
      <t xml:space="preserve">DTAM- PNN La Paya: </t>
    </r>
    <r>
      <rPr>
        <sz val="11"/>
        <rFont val="Arial Narrow"/>
        <family val="2"/>
      </rPr>
      <t>35%</t>
    </r>
  </si>
  <si>
    <r>
      <rPr>
        <b/>
        <sz val="11"/>
        <rFont val="Arial Narrow"/>
        <family val="2"/>
      </rPr>
      <t xml:space="preserve">DTAM- PNN La Paya: </t>
    </r>
    <r>
      <rPr>
        <sz val="11"/>
        <rFont val="Arial Narrow"/>
        <family val="2"/>
      </rPr>
      <t>No se han adelantado actividades de caracer inter institucional</t>
    </r>
  </si>
  <si>
    <r>
      <rPr>
        <b/>
        <sz val="11"/>
        <rFont val="Arial Narrow"/>
        <family val="2"/>
      </rPr>
      <t xml:space="preserve">DTAM- PNN La Paya: </t>
    </r>
    <r>
      <rPr>
        <sz val="11"/>
        <rFont val="Arial Narrow"/>
        <family val="2"/>
      </rPr>
      <t>0%</t>
    </r>
  </si>
  <si>
    <t>as remotas condiciones geograficas de ubicación del Parque Nacional Natural Río Puré, así como su extensión de casi un millon de hectáreas además de estár ubicado en zona de flrontera, son elementos determinantes para el ejercicio de la autoridad entendida en sus tres elementos (prevencion, control y vigilancia). Si no existen las condiciones económicas, sociales, de seguridad y hasta politicas, dificilmente podremos estar controlando las presiones y amenazas que afectan o pueden afectar las prioridades de conservación del área.</t>
  </si>
  <si>
    <t xml:space="preserve">1. Condiciones de seguridad inadecuadas (conflicto armado, fuerzas armadas ilegales, delincuencia común y conflictos socioambientales) que  limitan o impiden la  ejecución de actividades de Prevención, Vigilancia y Control en forma continua. 
</t>
  </si>
  <si>
    <t xml:space="preserve">2. Teniendo en cuenta la condición fronteriza del Parque y la necesidad de navegar por ríos en  territorio Brasilero para poder acceder a algunos sectores del área, el ejercicio de autoridad se puede ver afectado si el gobierno brasilero limita el transito de embarcaciones colombianas por sus aguas.
</t>
  </si>
  <si>
    <t>3. No existan los recursos económicos suficientes para asumir los costos de combustible,  logística y recurso humano  que se requieren para adelantar las actividades de P, V y C en un área protegida con casi un millon de hectáreas.</t>
  </si>
  <si>
    <t>PNN Río Puré</t>
  </si>
  <si>
    <t xml:space="preserve">Plan de Riesgo Público 
</t>
  </si>
  <si>
    <t xml:space="preserve">Comités y espacios a nivel departamental (comite contra la  mineria ilegal, comite de control y vigilancia, etc). 
</t>
  </si>
  <si>
    <t xml:space="preserve">Agendas de coordinación Nivel Central,  recorridos de P, C y V.  </t>
  </si>
  <si>
    <t xml:space="preserve">1. Actualizar el Plan de Riesgo Publico que tiene el área protegida. </t>
  </si>
  <si>
    <t>Plan de riesgo público actualizado
Oficio remisorio de envío del área  protegida a la OGR 
Oficio de aprobación de la OGR</t>
  </si>
  <si>
    <t>DTAM - PNN Río Puré</t>
  </si>
  <si>
    <t>Activar plan de contingencia de riesgo público, comités locales, generar agendas internas de trabajo, instaurar denuncias.</t>
  </si>
  <si>
    <r>
      <rPr>
        <b/>
        <sz val="11"/>
        <rFont val="Arial Narrow"/>
        <family val="2"/>
      </rPr>
      <t xml:space="preserve">DTAM - PNN Río Puré: </t>
    </r>
    <r>
      <rPr>
        <sz val="11"/>
        <rFont val="Arial Narrow"/>
        <family val="2"/>
      </rPr>
      <t>17/04/2020</t>
    </r>
  </si>
  <si>
    <r>
      <rPr>
        <b/>
        <sz val="11"/>
        <color theme="1"/>
        <rFont val="Arial Narrow"/>
        <family val="2"/>
      </rPr>
      <t xml:space="preserve">DTAM - PNN Río Puré: </t>
    </r>
    <r>
      <rPr>
        <sz val="11"/>
        <color theme="1"/>
        <rFont val="Arial Narrow"/>
        <family val="2"/>
      </rPr>
      <t>El Plan de riesgo público  última versión  del Parque Río Puré fue aprobada a mediados de junio de la vigencia anterior (2019), el cual se encuentra vigente, ANEXO 1. Memo aprobó. actualización Riesgo publico</t>
    </r>
  </si>
  <si>
    <r>
      <rPr>
        <b/>
        <sz val="11"/>
        <color theme="1"/>
        <rFont val="Arial Narrow"/>
        <family val="2"/>
      </rPr>
      <t>DTAM - PNN Río Puré:</t>
    </r>
    <r>
      <rPr>
        <sz val="11"/>
        <color theme="1"/>
        <rFont val="Arial Narrow"/>
        <family val="2"/>
      </rPr>
      <t xml:space="preserve"> 40%</t>
    </r>
  </si>
  <si>
    <t>2. Participar en los diferentes espacios en los que en el marco de la coordinación, las instituciones en sus funciones y competencias articulemos acciones tendientes a fortalecer el control territorial en el área protegida y su zona de influencia.</t>
  </si>
  <si>
    <t xml:space="preserve">Actas, listados de asistencia,  comité contra la minería ilegal, Burbuja Ambiental de Amazonas, Comité Dptal de Control y Vigilancia, Comité Local para la protección de indígenas aislados (PIAS)
2. Informes de riesgo posible contacto PIAS para MinInterior, entre otros.
</t>
  </si>
  <si>
    <r>
      <rPr>
        <b/>
        <sz val="11"/>
        <color theme="1"/>
        <rFont val="Arial Narrow"/>
        <family val="2"/>
      </rPr>
      <t xml:space="preserve">DTAM - PNN Río Puré: </t>
    </r>
    <r>
      <rPr>
        <sz val="11"/>
        <color theme="1"/>
        <rFont val="Arial Narrow"/>
        <family val="2"/>
      </rPr>
      <t>Durante el periodo de seguimiento se llevaron a cabo dos reuniones del comité de lucha contra la explotación ilícita de yacimiento minero, como parte de la estrategia regional para la atención a esta amenaza. Por otra parte durante este trimestre actores armados ilegales exigen a parques el retiro del personal no indígena que hace presencia sobre el eje Caquetá.
ANEXO 2. Actas comité minería ilegal
ANEXO 3. Informe situación orden publico eje Caquetá</t>
    </r>
  </si>
  <si>
    <r>
      <rPr>
        <b/>
        <sz val="11"/>
        <color theme="1"/>
        <rFont val="Arial Narrow"/>
        <family val="2"/>
      </rPr>
      <t>DTAM - PNN Río Puré:</t>
    </r>
    <r>
      <rPr>
        <sz val="11"/>
        <color theme="1"/>
        <rFont val="Arial Narrow"/>
        <family val="2"/>
      </rPr>
      <t xml:space="preserve"> 10%</t>
    </r>
  </si>
  <si>
    <t xml:space="preserve">3. Elaborar y ejecutar cronograma de  recorridos de Prevención, Control y Vigilancia, para actualizar el diagnóstico y dinámica de  presiones y amenazas priorizadas para el área, de acuerdo con los recursos humanos y financieros disponibles, que permitan mantener o aumentar la presencia institucional en el área protegida. 
</t>
  </si>
  <si>
    <t xml:space="preserve">Informes de recorrido cargados en la plataforma institucional sico Smart.
Informes trimestrales de PVyC
Comités locales
</t>
  </si>
  <si>
    <r>
      <rPr>
        <b/>
        <sz val="11"/>
        <color theme="1"/>
        <rFont val="Arial Narrow"/>
        <family val="2"/>
      </rPr>
      <t xml:space="preserve">DTAM - PNN Río Puré: </t>
    </r>
    <r>
      <rPr>
        <sz val="11"/>
        <color theme="1"/>
        <rFont val="Arial Narrow"/>
        <family val="2"/>
      </rPr>
      <t>Durante el periodo de seguimiento se elaboró el formato correspondiente a la planeación de recorridos vigencia 2020 del parque Río Puré y se adelantaron 05 recorridos relacionados con el sector de Puerto Franco. Desafortunadamente y por motivos de fuerza mayor la información de los recorridos solo pudo ser cargada en SMART posterior a la fecha de corte sin que hayan sido validados por la DTAM y el nivel central. Se adjunta como evidencia el oficio explicando las dificultades para el cargue de datos y la propuesta para incluirlos en el segundo reporte. Por otra parte y dada la situación de orden publico que se presenta en la región, el equipo de Río Puréllevó a cabo una reunión vía telefónica dadas las actuales condiciones de emergencia sanitaria, elaborando un memorando para la Directora de la DTAM explicando las novedades del sector de Puerto Franco y la necesidad de abandonar, esperamos temporalmente la infraestructura.
ANEXO 4.  Formato AMSPNN FO 57 debidamente diligenciado
ANEXO 5. Dificultades cargue información SICO - SMART
ANEXO 6. Oficio reporte novedades sector Puerto Franco.</t>
    </r>
  </si>
  <si>
    <r>
      <rPr>
        <b/>
        <sz val="11"/>
        <color theme="1"/>
        <rFont val="Arial Narrow"/>
        <family val="2"/>
      </rPr>
      <t xml:space="preserve">DTAM - PNN Río Puré: </t>
    </r>
    <r>
      <rPr>
        <sz val="11"/>
        <color theme="1"/>
        <rFont val="Arial Narrow"/>
        <family val="2"/>
      </rPr>
      <t>10%</t>
    </r>
  </si>
  <si>
    <t xml:space="preserve">1. Expectativas contradictorias entre el área protegida y las comunidades indígenas con respecto al uso del territorio y sus atributos.
</t>
  </si>
  <si>
    <t>Pérdida de gobernabilidad y en consecuencia las presiones y amenazas identificadas por el área protegida se acentuarían.</t>
  </si>
  <si>
    <t>Afectación   los  VOCs  y la integridad del personal de las áreas protegidas.</t>
  </si>
  <si>
    <t xml:space="preserve">Plan de manejo del área </t>
  </si>
  <si>
    <t>Guía metodologica para la estructuración de Planes de Emergencia y Contigencias</t>
  </si>
  <si>
    <t xml:space="preserve">1. Implementar el plan de manejo del AP </t>
  </si>
  <si>
    <t>Informes de seguimiento trimestral al PAA
Actas Comités locales
AEMAPPS
Actas Comités locales</t>
  </si>
  <si>
    <t xml:space="preserve"> Acuerdos con seguimiento</t>
  </si>
  <si>
    <t>Activar comités locales, generar agendas internas de trabajo</t>
  </si>
  <si>
    <r>
      <rPr>
        <b/>
        <sz val="11"/>
        <color theme="1"/>
        <rFont val="Arial Narrow"/>
        <family val="2"/>
      </rPr>
      <t xml:space="preserve">DTAM - PNN Río Puré: </t>
    </r>
    <r>
      <rPr>
        <sz val="11"/>
        <color theme="1"/>
        <rFont val="Arial Narrow"/>
        <family val="2"/>
      </rPr>
      <t>Durante este trimestre se avanza en la construcción de los Planes de Trabajo con las autoridades indígenas de las comunidades vecinas al AP. En este orden de ideas los Resguardos Curare los Ingleses, Cotuhé Putumayo y la comunidad de Manacaro ya cuentan con sus  respectivos planes pero su implementación esta condicionada a la situación de orden publico sobre el Eje Caquetá.
ANEXO 7. Planes de Trabajo Curare, Cotuhé y Manacaro</t>
    </r>
  </si>
  <si>
    <r>
      <rPr>
        <b/>
        <sz val="11"/>
        <color theme="1"/>
        <rFont val="Arial Narrow"/>
        <family val="2"/>
      </rPr>
      <t xml:space="preserve">DTAM - PNN Río Puré: </t>
    </r>
    <r>
      <rPr>
        <sz val="11"/>
        <color theme="1"/>
        <rFont val="Arial Narrow"/>
        <family val="2"/>
      </rPr>
      <t>30%</t>
    </r>
  </si>
  <si>
    <r>
      <rPr>
        <b/>
        <sz val="11"/>
        <rFont val="Arial Narrow"/>
        <family val="2"/>
      </rPr>
      <t xml:space="preserve">DTAM - PNN Río Puré: </t>
    </r>
    <r>
      <rPr>
        <sz val="11"/>
        <rFont val="Arial Narrow"/>
        <family val="2"/>
      </rPr>
      <t>El plan de Emergencias del Parque Río Puré fue valido hasta finales de enero de la presente vigencia. Con base en esto durante el periodo objeto del presente informe se llevo a cabo el ejercicio de actualización del documento que esta en revisión del equipo profesional del área para su remisión a la DTAM e inclusión de los respectivos ajustes. Se adjunta como evidencia un informe precisando los avances en este tema durante el periodo (ANEXO 8). Una vez complementado el documento se procederá a la respectiva socialización con la totalidad del equipo de trabajo.
ANEXO 8. Informe avance actualización PECDIF.</t>
    </r>
  </si>
  <si>
    <r>
      <rPr>
        <b/>
        <sz val="11"/>
        <rFont val="Arial Narrow"/>
        <family val="2"/>
      </rPr>
      <t xml:space="preserve">DTAM - PNN Río Puré: </t>
    </r>
    <r>
      <rPr>
        <sz val="11"/>
        <rFont val="Arial Narrow"/>
        <family val="2"/>
      </rPr>
      <t>15%</t>
    </r>
  </si>
  <si>
    <t>2. Socializar los Planes de Emergencia y Contingencia con las instancias territoriales del SNGRD, una vez sea aprobodo por la OGR.</t>
  </si>
  <si>
    <t xml:space="preserve">
Orfeo de socialización</t>
  </si>
  <si>
    <r>
      <rPr>
        <b/>
        <sz val="11"/>
        <rFont val="Arial Narrow"/>
        <family val="2"/>
      </rPr>
      <t xml:space="preserve">DTAM - PNN Río Puré: </t>
    </r>
    <r>
      <rPr>
        <sz val="11"/>
        <rFont val="Arial Narrow"/>
        <family val="2"/>
      </rPr>
      <t>Dada la situación expuesta anteriormente, el documento aun no ha sido socializado en los espacios regionales pertinentes.</t>
    </r>
  </si>
  <si>
    <r>
      <rPr>
        <b/>
        <sz val="11"/>
        <rFont val="Arial Narrow"/>
        <family val="2"/>
      </rPr>
      <t xml:space="preserve">DTAM - PNN Río Puré: </t>
    </r>
    <r>
      <rPr>
        <sz val="11"/>
        <rFont val="Arial Narrow"/>
        <family val="2"/>
      </rPr>
      <t>0%</t>
    </r>
  </si>
  <si>
    <t>Que no se cuente con capacidad de respuesta preventiva o correctiva por incursión al área protegida por parte de personas al margen de la ley dedicadas a actividades mineras.
No contar con una ruta institucional para la vinculación de indígenas en actividades mineras</t>
  </si>
  <si>
    <t>1. Debilidad en las instancias del gobierno propio</t>
  </si>
  <si>
    <t>Perdida de gobernabilidad 
Amenazas sobre los sitios sagrados y la biodiversidad asociada.                 
Actividades no permitidas
Desarrollo de actividades no permitidas</t>
  </si>
  <si>
    <t>2. Desplazamiento del posconflicto en la zona de influencia del Área Protegida</t>
  </si>
  <si>
    <t xml:space="preserve">Estrategia local de prevención, control y vigilancia
</t>
  </si>
  <si>
    <t>Régimen Especial de Manejo</t>
  </si>
  <si>
    <t xml:space="preserve">1. Protocolo o ruta intercultural de prevención, vigilancia y control
</t>
  </si>
  <si>
    <t>Documento de protocolo o ruta intercultural</t>
  </si>
  <si>
    <t>DTAM - PNN Yaigojé</t>
  </si>
  <si>
    <t>protocolo intercultural de prevención, vigilancia y control implementado</t>
  </si>
  <si>
    <t>Socialización e implementación del protocolo intercultural de prevención, vigilancia y control
Activar el Plan de Contingencia por Riesgo Publico generado por el ejercicio de la autoridad ambiental</t>
  </si>
  <si>
    <r>
      <rPr>
        <b/>
        <sz val="11"/>
        <rFont val="Arial Narrow"/>
        <family val="2"/>
      </rPr>
      <t xml:space="preserve">DTAM - PNN Yaigojé: </t>
    </r>
    <r>
      <rPr>
        <sz val="11"/>
        <rFont val="Arial Narrow"/>
        <family val="2"/>
      </rPr>
      <t>15/04/2020</t>
    </r>
  </si>
  <si>
    <r>
      <rPr>
        <b/>
        <sz val="11"/>
        <color rgb="FF000000"/>
        <rFont val="Arial Narrow"/>
        <family val="2"/>
      </rPr>
      <t xml:space="preserve">DTAM - PNN Yaigojé: </t>
    </r>
    <r>
      <rPr>
        <sz val="11"/>
        <color rgb="FF000000"/>
        <rFont val="Arial Narrow"/>
        <family val="2"/>
      </rPr>
      <t xml:space="preserve">Se  ha realizado con el equipo del Parque YAP, la retroalimentación del protocolo de PVyC del área protegida (ver preguntas orientadoras y acta de reuniones). Con las comunidades indígenas por la contingencia del COVID - 19. 
Evidencias 61-1: 
- Acta de reunión planeación equipo interno)
Información de protocolos COVID_19; 
- espacios de trabajo con el equipo con referencia al protocolo de Prevención, Vigilancia y Control) como parte de la retroalimentación y socialización
</t>
    </r>
  </si>
  <si>
    <r>
      <rPr>
        <b/>
        <sz val="11"/>
        <color theme="1"/>
        <rFont val="Arial Narrow"/>
        <family val="2"/>
      </rPr>
      <t xml:space="preserve">DTAM - PNN Yaigojé: </t>
    </r>
    <r>
      <rPr>
        <sz val="11"/>
        <color theme="1"/>
        <rFont val="Arial Narrow"/>
        <family val="2"/>
      </rPr>
      <t>10%</t>
    </r>
  </si>
  <si>
    <t>2. Realizar Socializaciones del Protocolo o ruta intercultural de prevención, vigilancia y control a través de comités locales.</t>
  </si>
  <si>
    <t>Actas, asistencias, informes.</t>
  </si>
  <si>
    <r>
      <rPr>
        <b/>
        <sz val="11"/>
        <color rgb="FF000000"/>
        <rFont val="Arial Narrow"/>
        <family val="2"/>
      </rPr>
      <t xml:space="preserve">DTAM - PNN Yaigojé: </t>
    </r>
    <r>
      <rPr>
        <sz val="11"/>
        <color rgb="FF000000"/>
        <rFont val="Arial Narrow"/>
        <family val="2"/>
      </rPr>
      <t>Aunque este primer trimestre se tuvo dificultades de riesgo público y plan de emergencia sanitaria por coronavirus - 19; se activaron medidas de contingencia en relación a la situación de riesgo público, y en relación con la emergencia sanitaria de COVID-19 se tomaron medidas preventivas de contagio con el equipo e invitación a seguir procedimientos de control, prevención de contagio con las comunidades del AP a través de comunicados y oficios para atender la contingencia de ambas situaciones.
Evidencias: 61_2
Carpeta que incluye Oficios generados para informar las contingencias y protocolos; oficios de reuniones de articulación con la DTAM para atender situaciones de manejo en el área protegida; oficio de coordinación de comité Directivo extraordinario y oficio de aplazamiento del comité Directivo por contingencia COVID-19</t>
    </r>
  </si>
  <si>
    <r>
      <rPr>
        <b/>
        <sz val="11"/>
        <color theme="1"/>
        <rFont val="Arial Narrow"/>
        <family val="2"/>
      </rPr>
      <t xml:space="preserve">DTAM - PNN Yaigojé: </t>
    </r>
    <r>
      <rPr>
        <sz val="11"/>
        <color theme="1"/>
        <rFont val="Arial Narrow"/>
        <family val="2"/>
      </rPr>
      <t>5%</t>
    </r>
  </si>
  <si>
    <t>Debilidad Institucional para la concertación y planificación interinstitucional, en  la búsqueda de acuerdos que permitan desarrollar procesos y proyectos  encaminados a la gestión del Área Protegida.</t>
  </si>
  <si>
    <t>No responder a las expectativas de la  creación del área protegida durante el proceso de consulta que involucró solicitudes  de las autoridades indígenas del resguardo.
Hace referencia a las ventajas y desventajas del área protegida y del reconocimiento de los valores culturales en el manejo del territorio.</t>
  </si>
  <si>
    <t>1. No se tienen en cuenta desarrollos jurídicos  a nivel nacional que nos obligan y permiten institucionalmente coordinar la función pública de la conservación, con las autoridades Indígenas en las áreas de traslape.</t>
  </si>
  <si>
    <t xml:space="preserve">Pérdida de coordinación del trabajo articulado que se ha adelantando con  las comunidades del área protegida, en zonas de traslape.
Pérdida de gobernabilidad      </t>
  </si>
  <si>
    <t xml:space="preserve">Régimen Especial de Manejo </t>
  </si>
  <si>
    <t>Comités Directivos y Comités locales</t>
  </si>
  <si>
    <t>1. Seguimiento a los acuerdos definidos en la creación del Área Protegida, construcción e implementación del REM</t>
  </si>
  <si>
    <t>Construcción e implementación del Plan de Acción REM</t>
  </si>
  <si>
    <t>Régimen Especial de Manejo implementado</t>
  </si>
  <si>
    <t>DTAM - PNN Yaigojé 15/04/2020</t>
  </si>
  <si>
    <r>
      <rPr>
        <b/>
        <sz val="11"/>
        <color rgb="FF000000"/>
        <rFont val="Arial Narrow"/>
        <family val="2"/>
      </rPr>
      <t xml:space="preserve">DTAM - PNN Yaigojé: </t>
    </r>
    <r>
      <rPr>
        <sz val="11"/>
        <color rgb="FF000000"/>
        <rFont val="Arial Narrow"/>
        <family val="2"/>
      </rPr>
      <t xml:space="preserve">Por las situaciones de riesgo público y emergencia sanitaria que se han presentado no ha sido posible realizar espacios e instancias de coordinación con las Autoridades Tradicionales y capitanes, sin embargo se coordinó la realización del Comité Directivo extraordinario para el 22 de abril, el cual se aplazó atendiendo  medidas de prevención contagio virus, se viene avanzando en la formalización del convenio interadministrativo con ACIYA, se cuenta con Estudios Previos, se tiene propuesta de plan de trabajo acciones 2020 y se cuenta con informe implementación REM I trimestre que da cuenta de los avances de gestión del AP
Evidencias: 
120205150088643_00001_Radicado_AT_YAP
-Acta reunión-socialización articulación GAIA y otros temas
-AplazamientoCDExt_PNNYAP120205150089873_00001 
</t>
    </r>
  </si>
  <si>
    <t>2. Actividades definidas en los congresos y comités directivos</t>
  </si>
  <si>
    <t xml:space="preserve">
Actas de congresos y comités directivos</t>
  </si>
  <si>
    <r>
      <rPr>
        <b/>
        <sz val="11"/>
        <color rgb="FF000000"/>
        <rFont val="Arial Narrow"/>
        <family val="2"/>
      </rPr>
      <t xml:space="preserve">DTAM - PNN Yaigojé: </t>
    </r>
    <r>
      <rPr>
        <sz val="11"/>
        <color rgb="FF000000"/>
        <rFont val="Arial Narrow"/>
        <family val="2"/>
      </rPr>
      <t xml:space="preserve">Se realizaron coordinaciones con los comité local y directivos en el marco del REM del PNN YAP para dar avance a la planeación de los acuerdos interculturales y de manejo; se había acordado reunión extraordinaria para el 20 al 22 de abril con el comité directivo pero por temas de COVID-19, se tuvo que aplazar. 
Evidencias: 
120205150088643_00001_Radicado_AT_YAP
-Acta reunión-socialización articulación GAIA y otros temas
</t>
    </r>
  </si>
  <si>
    <t>1.No actualización  del Plan de Contingencia  para Riesgo Publico generado por el ejercicio de la autoridad ambiental en el área protegida.</t>
  </si>
  <si>
    <t>2. Actividades no permitidas tiene asociados grupos armados</t>
  </si>
  <si>
    <t>Hace referencia a  dificultades en el relacionamiento con el
resguardo traslapado a raíz de situaciones de comunicación inadecuada que genera tensiones entre la PNN Nukak y el resguardo
Nükak en situación de traslape con el área protegida. Adicionalmente, el área protegida se encuentra en una región con fuerte
incidencia del conflicto armado, lo cual desestabiliza la gestión con el resguardo traslapado</t>
  </si>
  <si>
    <t>1. Las Amplias distancias entre cabeceras municipales y el resguardo y entre las comunidades al interior del mismo, limitan la efectividad de la coordinación por la deficiencia de los diferentes canales y medios de comunicación al interior del resguardo y  con las instituciones.</t>
  </si>
  <si>
    <t>Limitación de la concertación de acuerdos de manejo del territorio.
Exposición de  los funcionarios al ingresar al AP a ciertos sectores del área de influencia</t>
  </si>
  <si>
    <t>RNN Nukak</t>
  </si>
  <si>
    <t xml:space="preserve">Plan de Manejo
Instancias de relacionamiento y coordinación con las comunidades Puinave y Curripaco del resguardo CMRIRP. </t>
  </si>
  <si>
    <t xml:space="preserve">Plan de contingencia para riesgo publico actualilzado
Memorando de aprobación de la OGR </t>
  </si>
  <si>
    <r>
      <rPr>
        <b/>
        <sz val="11"/>
        <rFont val="Arial Narrow"/>
        <family val="2"/>
      </rPr>
      <t>DTAM - PNN Yaigojé</t>
    </r>
    <r>
      <rPr>
        <sz val="11"/>
        <rFont val="Arial Narrow"/>
        <family val="2"/>
      </rPr>
      <t xml:space="preserve"> 15/04/2020</t>
    </r>
  </si>
  <si>
    <r>
      <rPr>
        <b/>
        <sz val="11"/>
        <color rgb="FF000000"/>
        <rFont val="Arial Narrow"/>
        <family val="2"/>
      </rPr>
      <t xml:space="preserve">DTAM - PNN Yaigojé </t>
    </r>
    <r>
      <rPr>
        <sz val="11"/>
        <color rgb="FF000000"/>
        <rFont val="Arial Narrow"/>
        <family val="2"/>
      </rPr>
      <t>El plan de contingencia esta activado y se ha puesto en implementación con el evento de riesgo publico presentado a mediados de febrero de 2020.
Evidencia: Oficio enviado a las comunidades para activar protocolo de RP y Contingencia-covid-19</t>
    </r>
  </si>
  <si>
    <r>
      <rPr>
        <b/>
        <sz val="11"/>
        <color theme="1"/>
        <rFont val="Arial Narrow"/>
        <family val="2"/>
      </rPr>
      <t xml:space="preserve">DTAM - PNN Yaigojé: </t>
    </r>
    <r>
      <rPr>
        <sz val="11"/>
        <color theme="1"/>
        <rFont val="Arial Narrow"/>
        <family val="2"/>
      </rPr>
      <t>15%</t>
    </r>
  </si>
  <si>
    <t>2. Socializar el plan de contingencia para riesgo Análisis del contexto con el equipo local en el marco de los comités locales</t>
  </si>
  <si>
    <t>Actas comités locales
Actas comités directivos</t>
  </si>
  <si>
    <r>
      <rPr>
        <b/>
        <sz val="11"/>
        <color rgb="FF000000"/>
        <rFont val="Arial Narrow"/>
        <family val="2"/>
      </rPr>
      <t xml:space="preserve">DTAM - PNN Yaigojé: </t>
    </r>
    <r>
      <rPr>
        <sz val="11"/>
        <color rgb="FF000000"/>
        <rFont val="Arial Narrow"/>
        <family val="2"/>
      </rPr>
      <t>Aunque este trimestre no se pudo realizar la socialización con los comites locales del PNN YAP; si se activaron los protocolos de riesgo público, en el marco del ejercicio de la autoridad ambiental de manera conjunta con las comunidades indigenas para atender las situaciones de riesgo al interior del área y proteger la integridad de los funcionarios en el territorio. 
Evidencias: 
Manejo de radiocomunicaciones, via radio y Mensajes internos de WhashAPP.</t>
    </r>
  </si>
  <si>
    <t xml:space="preserve"> 1. Realizar reuniones de  planeación para el acercamiento a las comunidades indígenas que permitan construir acuerdos que  generen acciones de coordinación entre las dos partes.</t>
  </si>
  <si>
    <t xml:space="preserve">Actas de reuniones de  planeación de EEM.
Actas de Comité técnico local que aborda las EEM
Informes EEM. </t>
  </si>
  <si>
    <t>DTAM - RNN Nukak</t>
  </si>
  <si>
    <t>Reuniones con seguimiento</t>
  </si>
  <si>
    <r>
      <rPr>
        <b/>
        <sz val="11"/>
        <rFont val="Arial Narrow"/>
        <family val="2"/>
      </rPr>
      <t xml:space="preserve">DTAM - RNN Nukak: </t>
    </r>
    <r>
      <rPr>
        <sz val="11"/>
        <rFont val="Arial Narrow"/>
        <family val="2"/>
      </rPr>
      <t>16/04/2020</t>
    </r>
  </si>
  <si>
    <r>
      <rPr>
        <b/>
        <sz val="11"/>
        <color theme="1"/>
        <rFont val="Arial Narrow"/>
        <family val="2"/>
      </rPr>
      <t xml:space="preserve">DTAM - RNN Nukak: </t>
    </r>
    <r>
      <rPr>
        <sz val="11"/>
        <color theme="1"/>
        <rFont val="Arial Narrow"/>
        <family val="2"/>
      </rPr>
      <t>En el marco de Estrategias Especiales de Manejo, este semestre se priorizó para la planeación, concertación y diálogo de saberes para la producción del plan de trabajo, especialmente con los grupos locales Nükak que rodean el noroccidente de la RNN Nükak desde la Zona de Influencia y que tienen relación ancestral con ésta. Para ello, se realizaron una visitas a los grupos locales Nükak asentados en Tierra Alta, Puerto Flores y Caño Makú donde se concerto la propuesta de acompañamiento para el fortalecimiento del uso y manejo del territorio y se llenó de contenido mendiante el diálogo de saberes. 
Por otra parte, en el marco del cumplimiento a la orden 12 del Auto Interlocutorio AIR-018-197 del Juzgado Primero Civil del circuito especializado en Restitución de Tierras de Villavicencio a favor de los derechos territroiales del pueblo Nükak, se realizó la primera reunión del sector ambiental para retomar el proceso diagnóstico en el marco del Plan de Acción para la restauración ecológica de los corredores de movilidad del pueblo Nükak. 
Finalmente, se retomó el diálogo también en materia de PICI con los distintos niveles de PNNC con el fin de consolidar un equipo que avance en la construcción de lineamientos en esta material a nivel nacional.</t>
    </r>
  </si>
  <si>
    <r>
      <rPr>
        <b/>
        <sz val="11"/>
        <color theme="1"/>
        <rFont val="Arial Narrow"/>
        <family val="2"/>
      </rPr>
      <t>DTAM - RNN Nukak:</t>
    </r>
    <r>
      <rPr>
        <sz val="11"/>
        <color theme="1"/>
        <rFont val="Arial Narrow"/>
        <family val="2"/>
      </rPr>
      <t xml:space="preserve"> 30%</t>
    </r>
  </si>
  <si>
    <t>Recursos insuficientes para atender la línea de trabajo Educación Ambiental y Comunicación Comunitaria.
El  SPM  orito en su documento Plan de Manejo incorpora la línea de Educación Ambiental y Comunicación Comunitaria como estrategia para la valoración ambiental y social del área protegida que debe ser ser apoyadas desde el nivel central y territorial.</t>
  </si>
  <si>
    <t>SPM Orito</t>
  </si>
  <si>
    <t xml:space="preserve">1. Capacitaciones en estructuración de  Planes de Emergencia y Contingencia y atención de desastres naturales e incendios forestales como primer respondiente.
</t>
  </si>
  <si>
    <t>2. Guía metodologica para la estructuración de Planes de Emergencia y Contigencias</t>
  </si>
  <si>
    <t>1. Talleres en temáticas ambientales y de sensibilización y divulgación del Área Protegida .</t>
  </si>
  <si>
    <t xml:space="preserve">
Plan de Emergencia y Contigencias formulado y actualizado.
Actas de socialización y actualización
</t>
  </si>
  <si>
    <t>Activar el Plan de Emergencias y contigencias por desastres naturales o incendios forestales</t>
  </si>
  <si>
    <r>
      <rPr>
        <b/>
        <sz val="11"/>
        <color theme="1"/>
        <rFont val="Arial Narrow"/>
        <family val="2"/>
      </rPr>
      <t xml:space="preserve">DTAM - RNN Nukak: </t>
    </r>
    <r>
      <rPr>
        <sz val="11"/>
        <color theme="1"/>
        <rFont val="Arial Narrow"/>
        <family val="2"/>
      </rPr>
      <t>El 03 de Enero del 2020 mediante email el AP es notificada que los ajustes realizados a la actualización del PECDN fue recibido por la oficina de Gestión del Riesgo de Nivel Central para revisión.</t>
    </r>
  </si>
  <si>
    <r>
      <rPr>
        <b/>
        <sz val="11"/>
        <color theme="1"/>
        <rFont val="Arial Narrow"/>
        <family val="2"/>
      </rPr>
      <t>DTAM - RNN Nukak:</t>
    </r>
    <r>
      <rPr>
        <sz val="11"/>
        <color theme="1"/>
        <rFont val="Arial Narrow"/>
        <family val="2"/>
      </rPr>
      <t xml:space="preserve"> 20%</t>
    </r>
  </si>
  <si>
    <t xml:space="preserve">
Orfeo socialización 
a isntancias territoriales del SNGRD, una vez aprobado el documento</t>
  </si>
  <si>
    <t>Socialización del  Plan de Emergencias y Contingencias para Desastres Naturales realizadas</t>
  </si>
  <si>
    <r>
      <rPr>
        <b/>
        <sz val="11"/>
        <color theme="1"/>
        <rFont val="Arial Narrow"/>
        <family val="2"/>
      </rPr>
      <t xml:space="preserve">DTAM - RNN Nukak: </t>
    </r>
    <r>
      <rPr>
        <sz val="11"/>
        <color theme="1"/>
        <rFont val="Arial Narrow"/>
        <family val="2"/>
      </rPr>
      <t>Dada la situación por Covid 19 que atraviesa el país, la RNN Nukak cancelo toda reunión presencial institucional y de relacionamiento con comunidades campesinas e indígenas, esto hasta nuevas directrices que emita el gobierno Nacional y PNNC.</t>
    </r>
  </si>
  <si>
    <r>
      <rPr>
        <b/>
        <sz val="11"/>
        <color theme="1"/>
        <rFont val="Arial Narrow"/>
        <family val="2"/>
      </rPr>
      <t>DTAM - RNN Nukak:</t>
    </r>
    <r>
      <rPr>
        <sz val="11"/>
        <color theme="1"/>
        <rFont val="Arial Narrow"/>
        <family val="2"/>
      </rPr>
      <t xml:space="preserve"> 0%</t>
    </r>
  </si>
  <si>
    <t>DTAM - SPM Orito</t>
  </si>
  <si>
    <t>Actividades de educación ambiental realizadas</t>
  </si>
  <si>
    <t>Evaluación de Estrategia de Educación Ambiental y Comunicación Comunitaria del SPM Orito</t>
  </si>
  <si>
    <r>
      <rPr>
        <b/>
        <sz val="11"/>
        <rFont val="Arial Narrow"/>
        <family val="2"/>
      </rPr>
      <t xml:space="preserve">DTAM - SPM Orito: </t>
    </r>
    <r>
      <rPr>
        <sz val="11"/>
        <rFont val="Arial Narrow"/>
        <family val="2"/>
      </rPr>
      <t>13/04/2020</t>
    </r>
  </si>
  <si>
    <r>
      <rPr>
        <b/>
        <sz val="11"/>
        <color theme="1"/>
        <rFont val="Arial Narrow"/>
        <family val="2"/>
      </rPr>
      <t xml:space="preserve">DTAM - SPM Orito: </t>
    </r>
    <r>
      <rPr>
        <sz val="11"/>
        <color theme="1"/>
        <rFont val="Arial Narrow"/>
        <family val="2"/>
      </rPr>
      <t>Se realiza informe trismestral donde se visibiliza las acciones para la implementación de la Estrategía de EA y CC de PNN y del SF. 
Actividades de EA, talleres de fortalecimiento a capacidades equipo del AP y productos de comunicación.
Se han participado en ejercicios de planificación municipal como reuniónes interinstitucionales del orden municipal y departamental para la contrucción del Plan de Desarrollo; se participa en el primer comite de control y vigilancia de los recursos naturales de Orito en el cual se adquieren compromisos en la línea de EA y CC; Se realizan tres talleres de educación ambiental, uno de estos en la escuela de la vereda las acacias. Se participa en el carnaval indígena de la Chonta del pueblo Cofan y se envía material para la publicación en medios de Parques Nacionales  y en el boletin virtual del aullador de la DTAM. Se envía material para publicación en redes sociales de Parques, como: 1. Los Parques Respiran, 2. Ellos también se quedan en casa,3. Guardaparques por la vida, 4. Así suenan los PNN. Se realiza con el equipo del SF PMOIA dos talleres de fortalecimiento de capacidades en el manejo de GPS y recolección de datos de PVC. Finalmente se participa en la preparación de la jornadas Sembraton 2020, apoyando el liderazgo para el municipio de Orito, y realizando algunos productos para su promoción en redes sociales.
Anexos:
Anexo 1: 02-20-2020 Acta02 Capacitación PVC - Entrega Plataforma Sico Smart.
Anexo 2: 02-25-2020 Listado de asistencia Sembraton
Anexo 3: 02-27-2020 CAPACITACIÓN EQUIPO PVC MANEJO GPS
Anexo 4: Acta003EA- Visitas tenicas Sembratón
Anexo 5: ActaEA001-Reconocimiento del territorio
Anexo 6: INFORME TRIMESTRAL LÍNEA EDUCACIÓN AMBIENTAL Y COMUNICACIÓN COMUNITARIA
Anexo 7: porductos de Posicionamiento 1er trimestres SF PMOIA</t>
    </r>
  </si>
  <si>
    <r>
      <rPr>
        <b/>
        <sz val="11"/>
        <color theme="1"/>
        <rFont val="Arial Narrow"/>
        <family val="2"/>
      </rPr>
      <t xml:space="preserve">DTAM - SPM Orito: </t>
    </r>
    <r>
      <rPr>
        <sz val="11"/>
        <color theme="1"/>
        <rFont val="Arial Narrow"/>
        <family val="2"/>
      </rPr>
      <t>30%</t>
    </r>
  </si>
  <si>
    <t>La RNN Puinawai viene adelantando a partir de 2016 un proceso para retomar/iniciar el relacionamiento con las comunidades de los 4 resguardos (CMARI, CARGU, Cuiarí e Isana y Tonina-Sejal-San José y Otros) traslapados en un 100% con el área protegida. El propósito del proceso es mantener una presencia estable y duradera de la gestión al interior y en zona de influencia de la RNN Puinawai.  Existe la posibilidad de que el proceso se vea suspendido, temporal o permanentemente, ya por factores externos o por limitantes internas.</t>
  </si>
  <si>
    <t>1. La presencia de actores armados al margen de la ley, las economías ilegales ligadas principalmente a la minería y la debilidad de los procesos sociales (Gobernabilidad y gobernanza) hacen que el proceso de relacionamiento con las comunidades indígenas se ponga en riesgo.</t>
  </si>
  <si>
    <t xml:space="preserve">Pérdida de autonomía por parte de las comunidades y el detrimento del gobierno propio sobre sus territorios. 
</t>
  </si>
  <si>
    <t xml:space="preserve">2. En el proceso de relacionamiento se han firmado y se tiene previsto la firma de convenios para garantizar la logística y operatividad de las actividades acordadas con los resguardos.  Cuando el desembolso de los recursos pactados en los respectivos convenios no se garantiza de manera oportuna el proceso se ve afectado y la credibilidad en la institución, por parte de las comunidades, se pone en duda. </t>
  </si>
  <si>
    <t xml:space="preserve">Aparte de no poder cumplir con los compromisos y dificultar la ejecución de las actividades programadas en los tiempos acordados, la prinlcipal consecuencia es la pérdida de credibilidad en la institución. </t>
  </si>
  <si>
    <t xml:space="preserve">Hace referencia a los espacios de relacionamiento y participación con las autoridades indígenas en la conservación articulada el área protegida </t>
  </si>
  <si>
    <t>1. No inclusión de elementos culturales de las autoridades políticas y tradicionales del pueblo Cofán, en la gestión del manejo del área protegida.</t>
  </si>
  <si>
    <t>Baja gobernabilidad para el manejo conjunto del área protegida
Poca articulación de la entidad pública y la autoridad indígena.</t>
  </si>
  <si>
    <t>Espacios de relacionamiento</t>
  </si>
  <si>
    <t xml:space="preserve">Pla de manejo del AP </t>
  </si>
  <si>
    <t>1. Articular con cada uno de los 4 resguardos traslapados CMARI, CARG, Tonina — Sejal - San José y otros, Cuiari e Isana, la implementación de la agenda temática de mediano y largo plazo</t>
  </si>
  <si>
    <t xml:space="preserve">Actas, Informes de las actividades realizadas y Listados de asistencias.
</t>
  </si>
  <si>
    <t>DTAM - RNN Puinawai</t>
  </si>
  <si>
    <t>Agenda temática de mediano y largo plazo Implementada</t>
  </si>
  <si>
    <t>Gestionar el área desde el nivel central de PNNC.
Activar comités institucionales,   Gestionar recursos de cooperación internacional.</t>
  </si>
  <si>
    <r>
      <rPr>
        <b/>
        <sz val="11"/>
        <rFont val="Arial Narrow"/>
        <family val="2"/>
      </rPr>
      <t xml:space="preserve">DTAM - RNN Puinawai: </t>
    </r>
    <r>
      <rPr>
        <sz val="11"/>
        <rFont val="Arial Narrow"/>
        <family val="2"/>
      </rPr>
      <t>17/04/2020</t>
    </r>
  </si>
  <si>
    <r>
      <rPr>
        <b/>
        <sz val="11"/>
        <color theme="1"/>
        <rFont val="Arial Narrow"/>
        <family val="2"/>
      </rPr>
      <t xml:space="preserve">DTAM - RNN Puinawai: </t>
    </r>
    <r>
      <rPr>
        <sz val="11"/>
        <color theme="1"/>
        <rFont val="Arial Narrow"/>
        <family val="2"/>
      </rPr>
      <t xml:space="preserve">Si bien para este primer trimestre y antes del aislamiento obligatorio se realizó reunión con los representantes de los resguardos traslapados con la RNN Puinawai para seguir avanzando en la agenda temática acordada,  así fijar las actividades  a desarrollar para la presente vigencia.  No obstante y frente a la emergencia de salud pública "PANDEMIA" por el COVID 19 lo cual ha conllevado a que no se hubiese en primer lugar firmado el convenio y dos que se realizaran los desplazamientos y reuniones al interior del área para cumplir con las actividades planteadas. 
Anexo 1. PUI_Ayuda memoria 28 y 29-II-2020 (1)
Anexo 2. PUI_Listados de Asistencia Reunión 28y29-II-2020
</t>
    </r>
  </si>
  <si>
    <t>DTAM - RNN Puinawai: 5%</t>
  </si>
  <si>
    <t>2. Realizar oportuna solicitud de recursos para la programación de desembolsos en el marco de los convenios y obligaciones PAA</t>
  </si>
  <si>
    <t>Ejecución del PAA de acuerdo a lo programado e Informe de desembolsos</t>
  </si>
  <si>
    <r>
      <rPr>
        <b/>
        <sz val="11"/>
        <color theme="1"/>
        <rFont val="Arial Narrow"/>
        <family val="2"/>
      </rPr>
      <t xml:space="preserve">DTAM - RNN Puinawai: </t>
    </r>
    <r>
      <rPr>
        <sz val="11"/>
        <color theme="1"/>
        <rFont val="Arial Narrow"/>
        <family val="2"/>
      </rPr>
      <t xml:space="preserve">Para este primer trimestre y antes del aislamiento obligatorio se realizó reunión con los representantes de los resguardos traslapados con la RNN Puinawai para seguir avanzando en la agenda temática acordada,  así fijar las actividades  a desarrollar para la presente vigencia.  No obstante y frente a la emergencia de salud pública "PANDEMIA" por el COVID 19 lo cual ha conllevado a que no se hubiese en primer lugar firmado el convenio y dos que se realizaran los desplazamientos y reuniones al interior del área para cumplir con las actividades planteadas. 
Anexo 1. PUI_Ayuda memoria 28 y 29-II-2020 (1)
Anexo 2. PUI_Listados de Asistencia Reunión 28y29-II-2020
</t>
    </r>
  </si>
  <si>
    <t xml:space="preserve">1. Apropiar  espacios de diálogo y concertación para establecer acciones conjuntas. </t>
  </si>
  <si>
    <t>Informes de los eventos y actividades realizadas para la apropiación de espacios.</t>
  </si>
  <si>
    <t xml:space="preserve"> Espacios de diálogo y concertación realizados /  espacios de diálogo y concertación programados</t>
  </si>
  <si>
    <t>Activar comités locales de seguimiento a los compromisos acordados en el relacionamiento</t>
  </si>
  <si>
    <r>
      <rPr>
        <b/>
        <sz val="11"/>
        <color theme="1"/>
        <rFont val="Arial Narrow"/>
        <family val="2"/>
      </rPr>
      <t xml:space="preserve">DTAM - SPM Orito: </t>
    </r>
    <r>
      <rPr>
        <sz val="11"/>
        <color theme="1"/>
        <rFont val="Arial Narrow"/>
        <family val="2"/>
      </rPr>
      <t>Se tiene un planificacion de actividades para el relacionamiento con: Autoridades Tradicionales Cofan  de los Resguardos Yarinal, Afilador en cual se tiene un acuerdo de relacionamiento en proyeccion de firma ;con líderes de las Abuelas Cofan de los resguardos  Santa Rosa, Yarinal, Campo Alegre se tiene una agenda   concertdas desde el año 2019 para su desarrollo con temas especificos y con el Resguardo Alto Orito del pueblo Embera se tiene una Agenda de Trabajo en la cual se tiene proyectado apoyar la formulacion del reglamento Imterno, con uan programación concertadas para el año 2019.
Anexos 
Anexo 1. FOLIO 1 Reunion con alto Orito
Anexo 2. FOLIO 5 Realizar planeacion E.E.M 2020
Anexo 3. FOLIO 6-7 Reunion planeacion reglmento interno A.Orito
Anexo 4. FOLIO 8  Reunion directva Santa Rosa
Anexo 5. FOLIO 9 Elaboracion propuesta restauracion cultural
Anexo 6. Planeacion 2020 EEM
Anexo 7. Propuesta para Realizar Nuñane Ingi Ande</t>
    </r>
  </si>
  <si>
    <r>
      <rPr>
        <b/>
        <sz val="11"/>
        <color theme="1"/>
        <rFont val="Arial Narrow"/>
        <family val="2"/>
      </rPr>
      <t xml:space="preserve">DTAM - SPM Orito: </t>
    </r>
    <r>
      <rPr>
        <sz val="11"/>
        <color theme="1"/>
        <rFont val="Arial Narrow"/>
        <family val="2"/>
      </rPr>
      <t>Se realizaron ajustes al Plan de Contingencia de Riesgo Público - PCRP en articulación con los profesionales temáticos de la DTAM y NC, el cual se encuentra en revisión por estas dependiencias para su posterior aprobación por la OGR del NC.
Evidencias:
Anexo 1: 02-24-2020 Memoria socialización Virtual doc-PCRP-observ-revAM
Anexo 2:03-13-2020 MAPA riesgos Orito
Anexo 3: 03-16-2020  PCRP - SF PMOIA (AMN) en revisión por DTAM.pdf
Anexo 4: 03-16-2020 MAPA UBICACION SEDES ORITO</t>
    </r>
  </si>
  <si>
    <r>
      <rPr>
        <b/>
        <sz val="11"/>
        <color theme="1"/>
        <rFont val="Arial Narrow"/>
        <family val="2"/>
      </rPr>
      <t xml:space="preserve">DTAM - SPM Orito: </t>
    </r>
    <r>
      <rPr>
        <sz val="11"/>
        <color theme="1"/>
        <rFont val="Arial Narrow"/>
        <family val="2"/>
      </rPr>
      <t>10%</t>
    </r>
  </si>
  <si>
    <t xml:space="preserve">Listados de asistencia actas de reunion, y presentación </t>
  </si>
  <si>
    <r>
      <rPr>
        <b/>
        <sz val="11"/>
        <color theme="1"/>
        <rFont val="Arial Narrow"/>
        <family val="2"/>
      </rPr>
      <t xml:space="preserve">DTAM - SPM Orito: </t>
    </r>
    <r>
      <rPr>
        <sz val="11"/>
        <color theme="1"/>
        <rFont val="Arial Narrow"/>
        <family val="2"/>
      </rPr>
      <t>Se ha realizado la socialización al equipo del SF PMOIA del Plan de Contingencia de Riesgo Público - PCRP en el primer Comité Local, en una posterior reunión de capacitación se realiza ajustes del mapa de los riesgos del área protegida, de igual forma se realizó con el equipo del AP el diligenciamiento de la ficha de reporte de incidentes para el incidente de voladura de oleoducto ocurrido en octubre de 2019.
Evidencias:
Anexo 1: 02_28_2020 ANEXO 2  Formato  IdS - INCIDENTES de SEGURIDAD - SFPMOIA
Anexo 2: 02-11-12-13-2020 ACTA PRIMER COMITE LOCAL SFPMOIA 2020-PCRP-fusionada.
Anexo 3: 02-28-2020 CAPACITACION PCRP EQUIPO SFPMOIA</t>
    </r>
  </si>
  <si>
    <r>
      <rPr>
        <b/>
        <sz val="11"/>
        <color theme="1"/>
        <rFont val="Arial Narrow"/>
        <family val="2"/>
      </rPr>
      <t>DTAM - SPM Orito:</t>
    </r>
    <r>
      <rPr>
        <sz val="11"/>
        <color theme="1"/>
        <rFont val="Arial Narrow"/>
        <family val="2"/>
      </rPr>
      <t xml:space="preserve"> 10%</t>
    </r>
  </si>
  <si>
    <r>
      <rPr>
        <b/>
        <sz val="11"/>
        <color theme="1"/>
        <rFont val="Arial Narrow"/>
        <family val="2"/>
      </rPr>
      <t xml:space="preserve">DTAM - SPM Orito: </t>
    </r>
    <r>
      <rPr>
        <sz val="11"/>
        <color theme="1"/>
        <rFont val="Arial Narrow"/>
        <family val="2"/>
      </rPr>
      <t>Se cuenta con un documento del Plan de Contingencia de Riesgo Público - PCRP del SFPMOIA actualizado, el cual está en revisión por la Dirección Territorial - DTAM para su aprobación, se tiene proyectado la coordinación con instituciones como la policia y el Ejercito Nacional, Cruz Roja, Desminado Humanitario con el fin de socializar nuestro Protocolo de Contingencia de Riesgo Público, para propiciar espacios de coordinación interinstitucional en este aspecto.
Evidencias:
Anexo 1: 02-24-2020 Memoria socialización Virtual doc-PCRP-observ-revAM</t>
    </r>
  </si>
  <si>
    <t xml:space="preserve">Se cuenta con personal competente para la ejecución de las actividades de los procesos estratégicos, misionales, de apoyo y de evaluación </t>
  </si>
  <si>
    <t>Insuficiencia de personal profesional para los temas tecnicos en algunas areas, para el desarrollo de las actividades de los procesos</t>
  </si>
  <si>
    <t>Existen diferentes instrumentos ecónomicos aplicados y en funcionamiento que permiten la disminución de la brecha financiera.
Apropiación de la política de cero papel por el proceso de Sostenibilidad financiera viendose reflejado en el bajo consumo del recurso.</t>
  </si>
  <si>
    <t>Formulación inadecuada de algunos Instrumentos económicos y financieros.
Ausencia de recursos ( presupuesto público, cooperación internacional, y/o de los ingresos generados en las propias áreas protegidas del sistema) para el manejo adecuado de la coordinación de estrategias de conservación, que garantizen el cumplimiento de los objetivos misionales e institucionales de le entidad.
Existen vacíos de información en lo concerniente a legislación ambiental aplicable al proceso de sostenibilidad financiera a nivel central en la entidad.</t>
  </si>
  <si>
    <t>Se cuenta con una plataforma tecnológica que permite la comunicación asertiva entre los diferentes procesos. 
Respuesta oprtuna del soporte tecnológico de la entidad a los requerimientos presentados en la emergencia sanitaria COVID-19.</t>
  </si>
  <si>
    <t xml:space="preserve">Deficiencias en los sistemas de información y tecnológicos con los que cuenta la entidad, para asegurar y evitar pérdida de información de la entidad.  </t>
  </si>
  <si>
    <t>Se cuenta con cifras e indicadores que permiten medir la efectividad de las metas consignadas en los planes de acción Anual. 
Repuesta oportuna de la Entidad en los requerimientos generados por COVID-19.
Implementación de estrategias y política de cero papel, para mejorar la eficiencia del consumo de dicho recurso.</t>
  </si>
  <si>
    <t xml:space="preserve">Se cuenta con canales de comunicación interna como la intranet, correo electrónico, emisora insitu radio, medios por los cuales se divulga la información interna de la entidad.
Frecuente comunicación relacionada con los requerimientos y recomendaciones para afrontar de manera adecuada  la emergencia sanitaria por COVID-19.
</t>
  </si>
  <si>
    <t xml:space="preserve">Demoras en la respuesta y comunicación a nivel nacional con algunas de las áreas locales. </t>
  </si>
  <si>
    <t>La entidad cuenta con algunas estrategias para la gestión adecuada de los recursos naturales, tales como eficiencia en el uso de agua y puntos verdes para la separación de residuos. 
La entidad cuenta con planes pos consumo para el empleo de os funcionarios y contratistas.</t>
  </si>
  <si>
    <t>No todas las AP cuentan con la infraestructura adecuada para las actividades de vocación ecoturística.
La Entidad no tiene identificados los posibles riegos, provenientes de las actividades de las organizaciones con las que se comparten las instalaciones del nivel central y en algunas oficinas de Direcciones Territoriales.</t>
  </si>
  <si>
    <t>El proceso genera comunicaciones internas que permiten evidenciar el análisis y seguimiento de la gestión.</t>
  </si>
  <si>
    <t>Debilidad en el acceso a la información física requerida para algunas actividades del proceso, debido a la emergencia sanitaria COVID-19.</t>
  </si>
  <si>
    <t>Insufiiciente seguimiento a la implementación de los mecanismos financieros diseñados y/o ajustados. 
Debilidad en la información técnico y financiera, del contenido en los informes generados por los aliados y la SSNA.</t>
  </si>
  <si>
    <t>Se ha mejorado la comunicación con algunos procesos conforme la dinámica ejecutada en la emergencia sanitaria COVID-19.</t>
  </si>
  <si>
    <t>Gestión de mecanismos económicos, ajuste y/o implementación de mecanismos que generen recursos para la entidad, a traves de nuevos instrumentos a nivel interno o a través de reformas de ley y/o modificaciones, mecanismos y alianzas.</t>
  </si>
  <si>
    <t>Insuficientes los mecanismos económicos y financieros, que en reconocimiento de la importancia de las áreas protegidas, generen los recursos suficientes para la conservación de las áreas protegidas.
Incertidumbre en la asignación presupuestal de la entidad debido a las prioridades del gobierno en respuesta a la emergencia sanitaria COVID-19.</t>
  </si>
  <si>
    <t>Existe normativa relacionada con buenas prácticas ambientales para oficinas y sedes administrativa</t>
  </si>
  <si>
    <t>Requerimientos recibidos en la organización por visitas de inspección por parte de las entidades de control en temas ambientales.
Cambios en requisitos legales en temas ambientales para la sede central a los que la entidad no pueda dar respuesta oportuna.</t>
  </si>
  <si>
    <t>Aumento en la debilidad de los servicios de conectividad de algunas áreas protegidas, dificultando la articulación y el desarrollo de las actividades relacionadas con el proceso, evidenciado en la emergencia Sanitaria COVID-19.</t>
  </si>
  <si>
    <t>Riesgo: Incumplimiento del objeto y obligaciones del contrato y/o convenio de las partes debido a la falta de seguimiento en la ejecución de recursos aportados.</t>
  </si>
  <si>
    <t>Aumentar el conocimiento de las partes interesadas sobre la misionalidad y funciones realizadas por la entidad</t>
  </si>
  <si>
    <t>Subdirección de sostenibilidad y negocios ambientales</t>
  </si>
  <si>
    <t>1. Generar publicación, infografia aprobada el subdirector a demanda y remitirla a los medios de identificados e interesados en la divulgación de este tipo de publicaciones.</t>
  </si>
  <si>
    <t>Correos electrónicos - comunicaciones y/o presentaciones o infograficas</t>
  </si>
  <si>
    <t>Insostenibilidad financiera en la gestión e implementación de los mecanismos financieros  para generar recursos a Parques Nacionales Naturales que contribuyan a la disminución de la brecha.</t>
  </si>
  <si>
    <t>Insostenibilidad financiera en la gestión e implementación de los mecanismos financieros para generar recursos a Parques Nacionales Naturales que contribuyan a la disminución de la brecha.</t>
  </si>
  <si>
    <t>Incumplimiento del objeto y obligaciones de la alianza de las partes debido a la falta de seguimiento en la ejecución de recursos aportados.</t>
  </si>
  <si>
    <t>No generación de recursos económicos en la  gestión e implementación de los mecanismos financieros definidos e identificados por el proceso en las áreas a las que aplique</t>
  </si>
  <si>
    <t>1. Ausencia de recursos (presupuesto público, cooperación internacional, y/o de los ingresos generados en las propias áreas protegidas del sistema) para el manejo adecuado de la coordinación de estrategias de conservación, que garantizen el cumplimiento de los objetivos misionales e institucionales de le entidad.</t>
  </si>
  <si>
    <t>1. No reducción de la brecha financiera.
2. Incumplimiento de los objetivos institucionales.</t>
  </si>
  <si>
    <t xml:space="preserve">2. Insuficiente seguimiento a la implementación de los mecanismos financieros diseñados y/o ajustados. </t>
  </si>
  <si>
    <t xml:space="preserve">Falta de seguimiento en la ejecución de los recursos financieros y/o especie que aportan las partes, mediante alianzas con el fin de cumplir el objeto y obligaciones del contrato. </t>
  </si>
  <si>
    <t>1. Debilidad en la información técnico y financiera, del contenido en los informes generados por los aliados y la SSNA.</t>
  </si>
  <si>
    <t>Investigaciones penales, disciplinarias y fiscales.
Detrimento patrimonial.
Incumplimiento del objeto del convenio.
Enriquecimiento ilícito
de contratistas y/o servidores públicos.</t>
  </si>
  <si>
    <t>El personal del proceso de Sostenibilidad Financiera y negocios ambientales revisa, ajusta y/o propone  mecanismos económicos y/o financieros, así como alianzas estratégicas, de forma semestral, quedando como evidencia un documento técnico.</t>
  </si>
  <si>
    <t>El personal del proceso de Sostenibilidad Financiera realiza un  seguimiento anual a los mecanismos financieros diseñados y en implementación conforme los soportes entregados por el GGF, dejando un documento de la actividad</t>
  </si>
  <si>
    <t>El personal de Sostenibilidad Financiera realiza solicitudes a los aliados correspondientes, en relación a la presentación de informes, de acuerdo a los tiempos de entrega y a los compromisos adquiridos, estipulados en la alianza.</t>
  </si>
  <si>
    <t xml:space="preserve">1. Diseñar y/o ajustar semestralmente un mecanismos financieros que permitan la  generación de recursos en PNN y la disminución de la brecha financiera. </t>
  </si>
  <si>
    <t xml:space="preserve">Documento técnico de los  mecanismos financieros  diseñados y/o ajustados </t>
  </si>
  <si>
    <t xml:space="preserve">Documento técnico de los mecanismos financieros  finalizado y enviado para revisión jurídica </t>
  </si>
  <si>
    <t xml:space="preserve">Realizar identificación, diseño de nuevos mecanismos financieros  que permitan generar recursos para la entidad </t>
  </si>
  <si>
    <r>
      <rPr>
        <b/>
        <sz val="11"/>
        <color theme="1"/>
        <rFont val="Arial Narrow"/>
        <family val="2"/>
      </rPr>
      <t xml:space="preserve">SSNGA </t>
    </r>
    <r>
      <rPr>
        <sz val="11"/>
        <color theme="1"/>
        <rFont val="Arial Narrow"/>
        <family val="2"/>
      </rPr>
      <t xml:space="preserve">Los mecanismos financieros que se están diseñando y/o ajustando en el </t>
    </r>
    <r>
      <rPr>
        <sz val="11"/>
        <rFont val="Arial Narrow"/>
        <family val="2"/>
      </rPr>
      <t>1er cuatrimestre</t>
    </r>
    <r>
      <rPr>
        <sz val="11"/>
        <color rgb="FFFF0000"/>
        <rFont val="Arial Narrow"/>
        <family val="2"/>
      </rPr>
      <t xml:space="preserve"> </t>
    </r>
    <r>
      <rPr>
        <sz val="11"/>
        <color theme="1"/>
        <rFont val="Arial Narrow"/>
        <family val="2"/>
      </rPr>
      <t xml:space="preserve">para la presente vigencia son: Mecanismo Financiero Ajuste y diseño de instrumentos Económicos: *Trasferencias del sector eléctrico: De acuerdo al ajuste realizado a este instrumento de carácter nacional la empresa CELCIA continúa generando los desembolsos correspondientes a la hidroeléctrica Alto Anchi caya es de 1106 millones para el año 2020. *Derechos de ingreso: Se establece una tarifa preferencial para los samarios así como su cupo máximo de ingreso al área, por lo cual se generan dichos lineamientos a partir de los datos de la proyección financiera frente a la tarifa para los samarios. *Propuesta legislativa de sobretasa a peajes: la iniciativa fue estructurada por la SSNA en la Estrategia de Sostenibilidad Financiera de PARQUES, priorizada con el Minambiente y actualmente se está desarrollando una propuesta legislativa por en conjunto con el Ministerio de Hacienda y Crédito Público (Ley de Crecimiento Verde). Mecanismo Financiero Pago Por Servicios Ambientales (PSA): Construcción versión preliminar del perfil del proyecto PSA Nevado del Huila , se entregó al posible financiador (EMGESA), el cual fue ajustado por el financiador y presentado al ANLA para su aprobación. Adicionalmente se presenta una propuesta al financiador para su consideración que incluye i.)Constitución y fortalecimiento de una red de reservas naturales de la sociedad civil: ii) establecimiento de vivero comunitario para restauración y producción sostenible iii). ecoturismo comunitario iv) educación y comunicación ambiental. Mecanismo Financiero Compensaciones: Como producto de la gestión con empresas en el periodo comprendido entre enero y abril de 2020, La Autoridad Nacional de Licencias Ambientales aprobó 1 plan de compensación a la empresa ISA – INTERCOLOMBIA, para la implementación en el SFF Los Colorados, mediante la línea de acuerdos de conservación. Se aprobó un monto de COP$ 1.082’369.108 y se beneficiarán 57.48 hectáreas del Santuario. Para este periodo se reporta adicionalmente la finalización de dos proyectos de compra de predios a cargo de las empresas Geopark y Vía de las américas quienes a la fecha reportan inicio de trámite de registro de donación de predios en los PNN Chingaza y SFF flamencos respectivamente. El monto invertido para estos procesos finalizados fue de COP$1.196’547.822 y 177 hectáreas beneficiadas. Dada la contingencia nacional no se han podido tramitar ni recoger los registros actualizados. </t>
    </r>
  </si>
  <si>
    <r>
      <rPr>
        <b/>
        <sz val="11"/>
        <color theme="1"/>
        <rFont val="Arial Narrow"/>
        <family val="2"/>
      </rPr>
      <t xml:space="preserve">SSNGA  </t>
    </r>
    <r>
      <rPr>
        <sz val="11"/>
        <color theme="1"/>
        <rFont val="Arial Narrow"/>
        <family val="2"/>
      </rPr>
      <t>30%</t>
    </r>
  </si>
  <si>
    <t xml:space="preserve">2. Realizar seguimiento anual a los  mecanismos financieros en implementación que permitan la generación de recursos en PNN y la disminución de la brecha financiera. </t>
  </si>
  <si>
    <t>Documento técnico de los  mecanismos financieros  diseñados y/o ajustados.</t>
  </si>
  <si>
    <t xml:space="preserve">Subdirección de sostenibilidad y negocios ambientales </t>
  </si>
  <si>
    <t>Documento técnico de seguimiento a los mecanismos financieros  finalizado y publicado</t>
  </si>
  <si>
    <r>
      <rPr>
        <b/>
        <sz val="11"/>
        <color theme="1"/>
        <rFont val="Arial Narrow"/>
        <family val="2"/>
      </rPr>
      <t xml:space="preserve"> </t>
    </r>
    <r>
      <rPr>
        <sz val="11"/>
        <color theme="1"/>
        <rFont val="Arial Narrow"/>
        <family val="2"/>
      </rPr>
      <t>16/04/2020</t>
    </r>
  </si>
  <si>
    <r>
      <rPr>
        <b/>
        <sz val="11"/>
        <rFont val="Arial Narrow"/>
        <family val="2"/>
      </rPr>
      <t xml:space="preserve">SSNGA  </t>
    </r>
    <r>
      <rPr>
        <sz val="11"/>
        <rFont val="Arial Narrow"/>
        <family val="2"/>
      </rPr>
      <t xml:space="preserve">Como parte del seguimiento anual a los  mecanismos financieros en implementación que permitan la generación de recursos en PNN y la disminución de la brecha financiera, para el primer cuatrimestre de la vigencia 2020, se realizó la solicitud de la información al Grupo de Gestión Financiera de las cifras de ingresos por Instrumentos económico de cierre  2019 (de acuerdo al cierre contable, con el fin de realizar los análisis correspondientes  a los ingresos por concepto de la implementación de instrumentos económicos en la vigencia 2019 y se están analizando en detalle el  comportamiento histórico de los instrumentos económicos en las vigencias anteriores a 2019.  Lo anterior con la finalidad de dar apreciaciones que la construcción del documento de seguimiento debe surtir varias etapas, entre las cuales esta la solicitud de la información que es la evidencia adjunta.  </t>
    </r>
  </si>
  <si>
    <r>
      <rPr>
        <b/>
        <sz val="11"/>
        <rFont val="Arial Narrow"/>
        <family val="2"/>
      </rPr>
      <t xml:space="preserve">SSNGA  </t>
    </r>
    <r>
      <rPr>
        <sz val="11"/>
        <rFont val="Arial Narrow"/>
        <family val="2"/>
      </rPr>
      <t>12%</t>
    </r>
  </si>
  <si>
    <t xml:space="preserve">1. Reuniones y/o respuesta a los requerimientos con los aliados. </t>
  </si>
  <si>
    <t>Acta - Ayuda de memorias - Correos electrónicos.</t>
  </si>
  <si>
    <t>Identificar las necesidades de personal para dar cumplimiento al ciclo de vida del servidor público, formulando, desarrollando y realizando el respectivo seguimiento de cada uno de los planes, programas y lineamientos en el marco de las rutas de creación de valor que integran la dimensión del Talento Humano del MIPG, con el fin de contribuir al mejoramiento de la calidad de vida de los funcionarios de la entidad de tal manera que se contribuya al logro de la misión y objetivos institucionales.</t>
  </si>
  <si>
    <t xml:space="preserve">Implementación poco efectiva de los planes de capacitación, bienestar y SGSST </t>
  </si>
  <si>
    <t xml:space="preserve">El no desarrollo de los planes de capacitación, bienestar, SGSST y evaluación del desempeño. </t>
  </si>
  <si>
    <t>1. No existe articulación entre la planeación y la ejecución de las actividades de capacitación.</t>
  </si>
  <si>
    <t xml:space="preserve">1. Incumplimiento en las metas del proceso.
2. Deamandas.
3. Sanciones y cierres temporales de centro de trabajo </t>
  </si>
  <si>
    <t>Grupo de Gestión Humana</t>
  </si>
  <si>
    <t>El profesional asignado para el tema en Nivel Central realiza trimestralmente un seguimiento a la ejecución de las actividades dejando como evidencia el Informe de actividades.</t>
  </si>
  <si>
    <t>1. Actualizar los formatos de informe mensual de actividades de capacitación y bienestar incluyendo la verificación de lo planeado con lo ejecutado.</t>
  </si>
  <si>
    <t>Formato actualizado y oficializado</t>
  </si>
  <si>
    <t xml:space="preserve">Grupo de Gestión Humana </t>
  </si>
  <si>
    <t>30/012/2020</t>
  </si>
  <si>
    <t># formatos socializados</t>
  </si>
  <si>
    <t>Solicitar formalmente la  justificación al responsable por el incumplimiento de las actividades programadas y llevar a cabo las mismas siempre y cuando el tiempo lo permite</t>
  </si>
  <si>
    <r>
      <rPr>
        <b/>
        <sz val="11"/>
        <color theme="1"/>
        <rFont val="Arial Narrow"/>
        <family val="2"/>
      </rPr>
      <t xml:space="preserve">GGH </t>
    </r>
    <r>
      <rPr>
        <sz val="11"/>
        <color theme="1"/>
        <rFont val="Arial Narrow"/>
        <family val="2"/>
      </rPr>
      <t xml:space="preserve">Se realiza ajuste a los formatos de informe de actividades de capacitación y bienestar, de forma que se incluyó una columna para verificar si la capacitación o actividad se encontraba priorizada. En el comentario, se aclara que priorizada se refiere a planeada y que el control de lo planeado vs ejecutado se realizará en el reporte PAA que GGH remite a OAP. Estos formatos está en proceso de trámite para oficializarlos en la página de intranet de la entidad. </t>
    </r>
    <r>
      <rPr>
        <b/>
        <sz val="11"/>
        <color theme="1"/>
        <rFont val="Arial Narrow"/>
        <family val="2"/>
      </rPr>
      <t>Evidencia: Anexo 1 Formato informe de Bienestar y SVE y Anexo 2 Formato informe capacitaciones</t>
    </r>
  </si>
  <si>
    <r>
      <rPr>
        <b/>
        <sz val="11"/>
        <color theme="1"/>
        <rFont val="Arial Narrow"/>
        <family val="2"/>
      </rPr>
      <t xml:space="preserve">GGH </t>
    </r>
    <r>
      <rPr>
        <sz val="11"/>
        <color theme="1"/>
        <rFont val="Arial Narrow"/>
        <family val="2"/>
      </rPr>
      <t>10%</t>
    </r>
  </si>
  <si>
    <t>2. La dificultad del acceso a las diferentes áreas protegidas por su ubicación.</t>
  </si>
  <si>
    <t>La coordinadora del Grupo de Gestión Humana determina las estratégias de forma anual para propiciar espacios que permitan mayor cobertura quedando como evidencia los listados de asistencia y material fotográfico.</t>
  </si>
  <si>
    <t>2. Definir en el plan de capacitación las capacitaciones a implementar</t>
  </si>
  <si>
    <t>Plan de capacitación</t>
  </si>
  <si>
    <t># Plan de capacitación socializado</t>
  </si>
  <si>
    <r>
      <rPr>
        <b/>
        <sz val="11"/>
        <color theme="1"/>
        <rFont val="Arial Narrow"/>
        <family val="2"/>
      </rPr>
      <t xml:space="preserve">GGH  </t>
    </r>
    <r>
      <rPr>
        <sz val="11"/>
        <color theme="1"/>
        <rFont val="Arial Narrow"/>
        <family val="2"/>
      </rPr>
      <t>En el numeral 8.2 del plan de capacitación se establecieron las capacitaciones a realizar por núcleos temáticos y se socializó por medio de lineamientos, correo electrónico y publicación en la intranet.</t>
    </r>
    <r>
      <rPr>
        <b/>
        <sz val="11"/>
        <color theme="1"/>
        <rFont val="Arial Narrow"/>
        <family val="2"/>
      </rPr>
      <t xml:space="preserve"> Anexos: Soporte socialización, Plan Institucional de Capacitación y Resolucion-047-de-30-de-enero-de-2020.</t>
    </r>
  </si>
  <si>
    <r>
      <rPr>
        <b/>
        <sz val="11"/>
        <color theme="1"/>
        <rFont val="Arial Narrow"/>
        <family val="2"/>
      </rPr>
      <t xml:space="preserve">GGH  </t>
    </r>
    <r>
      <rPr>
        <sz val="11"/>
        <color theme="1"/>
        <rFont val="Arial Narrow"/>
        <family val="2"/>
      </rPr>
      <t>100%</t>
    </r>
  </si>
  <si>
    <t>3. Gestionar actividades semestralmente de capacitación, bienestar y SGSST de forma virtual</t>
  </si>
  <si>
    <t>Certificados o constancias de cumplimiento , presentaciones, pantallazos y/o correo electrónicos</t>
  </si>
  <si>
    <t># de actividades de capacitación, bienestar y SST de formato virtual</t>
  </si>
  <si>
    <r>
      <rPr>
        <b/>
        <sz val="11"/>
        <color theme="1"/>
        <rFont val="Arial Narrow"/>
        <family val="2"/>
      </rPr>
      <t xml:space="preserve"> </t>
    </r>
    <r>
      <rPr>
        <sz val="11"/>
        <color theme="1"/>
        <rFont val="Arial Narrow"/>
        <family val="2"/>
      </rPr>
      <t>17/04/2020</t>
    </r>
  </si>
  <si>
    <r>
      <rPr>
        <b/>
        <sz val="11"/>
        <color theme="1"/>
        <rFont val="Arial Narrow"/>
        <family val="2"/>
      </rPr>
      <t xml:space="preserve">GGH  </t>
    </r>
    <r>
      <rPr>
        <sz val="11"/>
        <color theme="1"/>
        <rFont val="Arial Narrow"/>
        <family val="2"/>
      </rPr>
      <t xml:space="preserve">Se gestionaron actividades de SST y capacitación de forma virtual así:
1. SST: Inscripción curso 50 horas SST y seguridad vial, reuniones COPASS, reuniones seguridad vial.
2. CAPACITACIÓN: Capacitaciones relacionadas con buen gobierno y cultura organizacional.
</t>
    </r>
    <r>
      <rPr>
        <b/>
        <sz val="11"/>
        <color theme="1"/>
        <rFont val="Arial Narrow"/>
        <family val="2"/>
      </rPr>
      <t>Anexo 1 SST y  Anexo 2 Capacitaciones</t>
    </r>
  </si>
  <si>
    <r>
      <rPr>
        <b/>
        <sz val="11"/>
        <color theme="1"/>
        <rFont val="Arial Narrow"/>
        <family val="2"/>
      </rPr>
      <t xml:space="preserve">GGH  </t>
    </r>
    <r>
      <rPr>
        <sz val="11"/>
        <color theme="1"/>
        <rFont val="Arial Narrow"/>
        <family val="2"/>
      </rPr>
      <t>10%</t>
    </r>
  </si>
  <si>
    <t>Enfermedades de tipo psicosocial en los servidores publicos de la entidad</t>
  </si>
  <si>
    <t xml:space="preserve">Se refiere a que el servidor público tenga una situación medica psicosocial como depresion, ansiedad entre otros. </t>
  </si>
  <si>
    <t>1. Emergencia sanitaria generada por el COVID 19</t>
  </si>
  <si>
    <t>Estado de vulnerabiliad de los servidores publicos</t>
  </si>
  <si>
    <t>La coordinadora del Grupo de Gestión Humana genera anualmente el plan de riesgo psicosocial cuyan acciones se implementan en psicoeducaciones en la vigencia  de forma periodica quedando como evidencia correos electrónicos</t>
  </si>
  <si>
    <t xml:space="preserve">Circular con directrices
Correos de solicitud de Inscripcion
Certificado de asistencia </t>
  </si>
  <si>
    <t># de capacitaciones de COVID y temas asociados</t>
  </si>
  <si>
    <t>Tramitar intervención psicosocial con EPS o ARL segpun corresponda</t>
  </si>
  <si>
    <t xml:space="preserve">Protocolo
Correo electrónico socializando
Registros, formatos, informes, encuestas
Fichas, Infografías
</t>
  </si>
  <si>
    <t>% de cumplimiento en la implementación del protocolo de bioseguridad</t>
  </si>
  <si>
    <t>Manipulación de información de las historias laborales de los servidores públicos de la entidad para beneficio propio o de un tercero</t>
  </si>
  <si>
    <t>Se refiere a que un servidor publico acceda a la h oja de vida y altere su contenido</t>
  </si>
  <si>
    <t>Ausencia de parámetros para acceder a las hojas de vida</t>
  </si>
  <si>
    <t>1. Pérdida de información crítica</t>
  </si>
  <si>
    <t xml:space="preserve">La persona asignada para el tema historias labores remite la información requerida mediante orfeo cada vez que se requiera </t>
  </si>
  <si>
    <t>1. Elaborar comunicación general indicando los parámetros a seguir para el acceso a las historias labores</t>
  </si>
  <si>
    <t>Comunicación</t>
  </si>
  <si>
    <r>
      <rPr>
        <b/>
        <sz val="11"/>
        <color theme="1"/>
        <rFont val="Arial Narrow"/>
        <family val="2"/>
      </rPr>
      <t xml:space="preserve">GGH </t>
    </r>
    <r>
      <rPr>
        <sz val="11"/>
        <color theme="1"/>
        <rFont val="Arial Narrow"/>
        <family val="2"/>
      </rPr>
      <t xml:space="preserve">Se elaboró un documento preliminar con los parámetros a seguir para el acceso a las historias labores. </t>
    </r>
    <r>
      <rPr>
        <b/>
        <sz val="11"/>
        <color theme="1"/>
        <rFont val="Arial Narrow"/>
        <family val="2"/>
      </rPr>
      <t>Anexo 1 Borrador parámetros historias labores.</t>
    </r>
  </si>
  <si>
    <t>Idoneidad del personal para cumplir sus funciones y/o obligaciones contractuales</t>
  </si>
  <si>
    <t>Insuficiencia de personal.</t>
  </si>
  <si>
    <t>Se tienen indicadores que miden la implementación del plan de bienestar, capacitación y Seguridad y Salud en el Trabajo.</t>
  </si>
  <si>
    <t>No existe articulación entre la planeación y la ejecución de las actividades de capacitación.
Falta identificar los  aspectos e impactos ambientales por parte de cada proceso, generando baja información y conciencia por parte del personal.
Existen vacíos de información en lo concerniente a legislación ambiental aplicable al nivel central y direcciones territoriales de la entidad.</t>
  </si>
  <si>
    <t xml:space="preserve">N.A </t>
  </si>
  <si>
    <t>Implementación de estrategias y política de cero papel, para mejorar la eficiencia del consumo de dicho recurso</t>
  </si>
  <si>
    <t>Falta de presupuesto para la actualización del software de nómina.</t>
  </si>
  <si>
    <t>Se cuenta con el relacionamiento adecuado con DAFP, CNSC siendo entidades que brindan asesoria en temas administrativos de personal.
La entidad cuenta con algunas estrategias para la gestión adecuada de los recursos naturales, tales como eficiencia en el uso de agua y puntos verdes para la separación de residuos. 
La entidad cuenta con planes pos consumo para ser empleados por los funcionarios y contratistas de la Entidad.</t>
  </si>
  <si>
    <t>No se tienen identificados los posibles riesgos en temas ambientales provenientes de las actividades de las organizaciones con las que se comparten las instalaciones del nivel central y en algunas oficinas de Direcciones Territoriales</t>
  </si>
  <si>
    <t>Los resultados de los indicadores del SSST se han utilizado para mejoras en el proceso</t>
  </si>
  <si>
    <t>N</t>
  </si>
  <si>
    <t>Reporte inmediato de las actividades de accidente e incidente para una respuesta del SSST.</t>
  </si>
  <si>
    <t>Algunos reportes y/o información son generados y/o entregados fuera de los tiempos establecidos generando dificultades en el desarrollo de las actividades del proceso.</t>
  </si>
  <si>
    <t xml:space="preserve">Existen lineamientos documentados como los planes y programas de bienestar y capacitación; procedimientos de vinculación de personal, reporte de accidentes,el Manual de Funciones, el plan estrategico de talento humano, el plan de riesgo psicosocial, el plan anual de vacantes y previsión de recursos. </t>
  </si>
  <si>
    <t>Apropiación por parte de los integrantes del proceso en la implementación de estrategias y política de cero papel, lo cual se evidencia en la eficiencia del consumo de dicho recurso.</t>
  </si>
  <si>
    <t>Se cuenta con Software para el registro y liquidación de nómina</t>
  </si>
  <si>
    <t>El software de nómina requiere la incorporación de otros componentes.</t>
  </si>
  <si>
    <r>
      <t>Falta de presupuesto para financiar nuevos cargos en la planta de personal y cumplir con algunas de las actividades del proceso relacionadas con capacitación, bienestar y SSS</t>
    </r>
    <r>
      <rPr>
        <sz val="11"/>
        <color rgb="FF7030A0"/>
        <rFont val="Arial Narrow"/>
        <family val="2"/>
      </rPr>
      <t>T</t>
    </r>
    <r>
      <rPr>
        <sz val="11"/>
        <rFont val="Arial Narrow"/>
        <family val="2"/>
      </rPr>
      <t xml:space="preserve">
Directiva Presidencial relacionada con la austeridad del Gasto que afecta las actividades del proceso.</t>
    </r>
  </si>
  <si>
    <t>Directiva Presidencial relacionada con la austeridad del Gasto que afecta las actividades del proceso.</t>
  </si>
  <si>
    <t xml:space="preserve">El Departamento Administrativo de la Funcion Publica - DAFP - emite conceptos y lineamientos para la gestión del Talento Humano.
El DAFP creo Equipos Trasversales del Talento Humano en el cual se propician espacios de actualización y experiencias.
Existe amplia normatividad relacionada con las actividades desarrolladas que permite cumplir de forma adecuada con las necesidades de la entidad.
El modelo de planeación y gestión resalta el talento humano como el activo mas importante de la entidad
Generacion de normatividad para el manejo del estado de emergencia en el territorio nacional y que afecta el desarrollo del trabajo de los servidores publicos.
Existe normativa relacionada con buenas prácticas ambientales para oficinas y sedes administrativas. </t>
  </si>
  <si>
    <t>Directiva Presidencial relacionada con la austeridad del Gasto que afecta las actividades del proceso.
Cambios en requisitos legales en temas ambientales aplicables a nivel central y direcciones territoriales a los que la entidad no pueda dar respuesta oportuna.</t>
  </si>
  <si>
    <t>La dificultad del acceso a las diferentes áreas protegidas por su ubicación.
Las situaciones de riesgo público que se presentan en algunas de las áreas dificultad la gestión</t>
  </si>
  <si>
    <t>Existen aplicativos como SIGEP que permite recopilar la información del funcionario y SEDEL que registra lo relacionado a evaluación de desempeño.</t>
  </si>
  <si>
    <t>Cobertura de internet es intermitente o nula generando que las AP no accedan a la información de forma continua.</t>
  </si>
  <si>
    <t xml:space="preserve">Generación de catastrófes medio ambientales que genera la exposición de los servidores a condiciones inseguras.
La prestación de los servicios públicos es intermitente o nula generando condiciones inhóspitas en las AP.
Emergencia sanitaria generada por el COVID 19
</t>
  </si>
  <si>
    <t>Nº: 33</t>
  </si>
  <si>
    <t>Riesgo: Manipulación de información de las historias laborales de los servidores públicos de la entidad para beneficio propio o de un tercero</t>
  </si>
  <si>
    <t>19. El modelo de planeación y gestión resalta el talento humano como el activo mas importante de la entidad</t>
  </si>
  <si>
    <t>Fortalecimiento del talento Humano de la Entidad</t>
  </si>
  <si>
    <t>1. Implementar el plan de acción de la dimensión de Talento Humano</t>
  </si>
  <si>
    <t xml:space="preserve">Seguimiento al plan de acción </t>
  </si>
  <si>
    <t>Coordinadora Grupo de Gestión Humana</t>
  </si>
  <si>
    <r>
      <rPr>
        <b/>
        <sz val="12"/>
        <color theme="1"/>
        <rFont val="Arial Narrow"/>
        <family val="2"/>
      </rPr>
      <t xml:space="preserve">GGH </t>
    </r>
    <r>
      <rPr>
        <sz val="12"/>
        <color theme="1"/>
        <rFont val="Arial Narrow"/>
        <family val="2"/>
      </rPr>
      <t xml:space="preserve">El avance de implementación del Plan de Acción de la Política de la Gestión Estratégica de Talento Humano, corresponde a implementación de SST,  mecanismos o instrumentos para intervenir el desempeño de gerentes y Cumplimiento del Decreto 2011 de 2017. </t>
    </r>
    <r>
      <rPr>
        <b/>
        <sz val="12"/>
        <color theme="1"/>
        <rFont val="Arial Narrow"/>
        <family val="2"/>
      </rPr>
      <t>Anexo 1 Seguimiento al plan de acción</t>
    </r>
  </si>
  <si>
    <r>
      <rPr>
        <b/>
        <sz val="12"/>
        <color theme="1"/>
        <rFont val="Arial Narrow"/>
        <family val="2"/>
      </rPr>
      <t xml:space="preserve">GGH </t>
    </r>
    <r>
      <rPr>
        <sz val="12"/>
        <color theme="1"/>
        <rFont val="Arial Narrow"/>
        <family val="2"/>
      </rPr>
      <t>15%</t>
    </r>
  </si>
  <si>
    <t>Personal competente y comprometido para la ejecución de las actividades del proceso.</t>
  </si>
  <si>
    <t xml:space="preserve">Atribución de funciones y  competencias que no le son propias de su cargo por parte de los servidores públicos.
Desconocimiento de los tiempos que otorga la normatividad, contenida en los procedimientos del Sistema de Gestión  Intregado de la Entidad, que aplica Trámites Ambientales. 
Desconocimiento de los tiempos que otorga la normatividad, contenida en los procedimientos del Sistema de Gestión Integrado de la Entidad, que aplica para Procesos sancionatorios. 
Desconocimiento de términos y etapas procesales propias del procedimiento sancionatorio, previsto en las normas.
Falta de aplicación metodologica  sobre la identificación, valoración, y calificación de las presiones en campo. </t>
  </si>
  <si>
    <t>Proceso plenamente documentado que posee la totalidad de sus procesos internos aporbados y publicados.</t>
  </si>
  <si>
    <t>Falta de compromiso de las dependencias de PNN para trabajar en sinergia las temáticas pertinentes a la OGR.
Falta de identificación de los aspectos e impactos ambientales de los procesos.
Existe debilidad en la gestión de residuos para dar cumplimiento a legislación ambiental aplicable al nivel central de la entidad.</t>
  </si>
  <si>
    <t xml:space="preserve">Se cuenta con herramientas tecnológicas de software para el análisis de información para atender situaciones de riesgos naturales,  gobernabilidad en las AP, control y vigilancia de las presiones que afecta las áreas protegidas del SPNN, de igual forma de cuentan con aplicativo de sancionatorios, aplicativo de seguimiento a trámites ambientales, Dashboard de ELA, RUNAP. 
Se cuenta con los aplicativos y herramientas de sistemas de información geográfica SIG tales como:  SICOSMART - AEMAPPS - Análisis de coberturas y alertas tempranas entre otras. </t>
  </si>
  <si>
    <t>No se cuenta con la cantidad suficiente de equipos especializados para la verificación y realización de actividades de control y seguimiento a las presiones de las áres protegidas.
No se cuenta con cobertura de conectividad en algunas zonas, dificualtando la conexión del SICOSMART CONECT y vigilancia por sensores remotos.
No se ha generado la digitalización de los expedientes requeridos.
Falta de generacion de información actualizada, en cifras de deforestación y uso ocupación y tenencia.</t>
  </si>
  <si>
    <t>La OGR cuenta con el apoyo de la Dirección General de PNNs para la toma de decisiones para el control y seguimiento de situaciones de riesgo en PNNs.
Implementación de estrategias y política de cero papel, para mejorar la eficiencia del consumo de dicho recurso</t>
  </si>
  <si>
    <t>Existen canales de comunicación interna fluidos que permiten el óptimo de las actividades que están en cabeza del proceso.</t>
  </si>
  <si>
    <t>Debilidad de comunicación interna que dificultan el seguimiento a los trámites ambientales y proceso sancionatorios en todos los niveles de gestión, asi como interpretación normativa en los diferentes niveles de gestión</t>
  </si>
  <si>
    <t>Debilidad del proceso en cuanto a recursos para organziación de espacios de trabajo, seguimiento de los trámites y de procesos sancionatorios</t>
  </si>
  <si>
    <t>Existe un relacionamiento oportuno y eficaz con las partes interesadas en la atención de las solicitudes allegadas al proceso.
Participación en mesas sectoriales a nivel ambiental.
Buen relacionamiento con otras entidades adscritas al sector ambiente a escala nacional, regional y local. 
Cumplimiento de sentencias en el marco de competencias de la Entidad.
La entidad cuenta con algunas estrategias para la gestión adecuada de los recursos naturales, tales como eficiencia en el uso de agua y puntos verdes para la separación de residuos. 
La entidad cuenta con planes pos consumo para beneficio de funcionarios y contratistas de la Entidad.</t>
  </si>
  <si>
    <t>No se tienen identificados los posibles riegos provenientes de las actividades de las organizaciones vecinas con las que se comparten las instalaciones del nivel central y en algunas oficinas de Direcciones Territoriales.</t>
  </si>
  <si>
    <t>Coordinación del proceso de forma integral en relación a los temas de PVC, Sancionatorios, riesgos públicos, emergencias y desastres naturales, para el ejercicio de Autoridad Ambiental.</t>
  </si>
  <si>
    <t>El proceso cuenta con lienamientos claros y oficializados para el conocmiento y ejecución por parte de la Entidad.</t>
  </si>
  <si>
    <t>Los planes de emergencia y contingencia de riesgo público y de riesgos naturales no se actualizan conforme al procedimiento vigente y no se socializan oportunamente por parte de algunas AP.</t>
  </si>
  <si>
    <t>Personal de la OGR capacitado para la coordinación, acompañamiento y atención de eventos de desastres naturales y situaciones de Seguridad.
Generación de reuniones semanales que permite un control de la ejecución en relación a las actividades programadas.</t>
  </si>
  <si>
    <t>Falta de personal para la atención de las necesidades de la OGR para el cumplimiento de su misionalidad.
Desconocimiento del personal de las áreas protegidas de las directrices sobre seguridad de la institución (Plan de Contingencia de Riesgo Público, Protocolo de Seguridad, Conducta y Comportamiento, Procedimiento de Gestión del Riesgo Público, Medidas para la movilizacion del personal)
Debilidad en el acceso de evidencias y material necesario para el procesos sancionatorios, debido a que la mayoría es físico y por la emergencia santinaria no se puede acceder a él.</t>
  </si>
  <si>
    <t>La comunicación para la evaluación de la efectividad de los indicadores asociados la autoridad ambiental y adminsitración y manejo, sea de manera más periodica.</t>
  </si>
  <si>
    <t xml:space="preserve">No se cuenta conectividad óptima para el aceeso a las plataformas para la obtención imágenes satelitáles con un nivel de detalle que pueda responder a las necesidades del proceso.  </t>
  </si>
  <si>
    <t>Cooperación de entidades y organizaciones para la adquisición de equipos y elementos para ejecutar las actividade de la funión de autoridad ambiental.
Equipos para el control y vigilancia y mejoramiento de la plataforma SICOSMART y apoyo en procesos de capacitación, como resultado de alianzas con cooperantes.</t>
  </si>
  <si>
    <t>Falta de recursos de inversión para atender las necesidades del proceso, que no permiten abordar al 100% las acciones de PVC para el control de las presiones que afectas las AP de PNNC.
Incertidumbre en la asignación presupuestal de la entidad para la próxima vigencia debido las prioridades del gobierno en temas de seguridad sanitaria COVID-19.</t>
  </si>
  <si>
    <t>Algunas áreas protegidas se evidencia articulación para el ejericio coordinado de autoridad ambiental en AP con situación de Comanejo.</t>
  </si>
  <si>
    <t>En algunos municipios en donde tienen jurisdicción las AP, el Consejo Municipal de Gestión del Riesgo no tiene interés para socializar los planes de contingencia y emergencia de riesgos naturales.
Falta mejorar la articulación para el ejericio coordinado de autoridad ambiental en AP con situación de Comanejo.</t>
  </si>
  <si>
    <r>
      <rPr>
        <sz val="11"/>
        <color theme="1"/>
        <rFont val="Arial Narrow"/>
        <family val="2"/>
      </rPr>
      <t>Aumento de la normatividad aplicable por la entidad en respuesta a la emergencia sanitaria por COVID-19.</t>
    </r>
    <r>
      <rPr>
        <sz val="11"/>
        <color rgb="FFFF0000"/>
        <rFont val="Arial Narrow"/>
        <family val="2"/>
      </rPr>
      <t xml:space="preserve">
</t>
    </r>
    <r>
      <rPr>
        <sz val="11"/>
        <color theme="1"/>
        <rFont val="Arial Narrow"/>
        <family val="2"/>
      </rPr>
      <t xml:space="preserve">
Requerimientos recibidos en la entidad por visitas de inspección por parte de las entidades de control en temas ambientales.
</t>
    </r>
    <r>
      <rPr>
        <sz val="11"/>
        <color rgb="FFFF0000"/>
        <rFont val="Arial Narrow"/>
        <family val="2"/>
      </rPr>
      <t xml:space="preserve">
</t>
    </r>
    <r>
      <rPr>
        <sz val="11"/>
        <color theme="1"/>
        <rFont val="Arial Narrow"/>
        <family val="2"/>
      </rPr>
      <t>Cambios en requisitos legales en temas ambientales para las sede de nivel central y direcciones territorial a los que la entidad no pueda dar respuesta oportuna.</t>
    </r>
    <r>
      <rPr>
        <sz val="11"/>
        <color rgb="FFFF0000"/>
        <rFont val="Arial Narrow"/>
        <family val="2"/>
      </rPr>
      <t xml:space="preserve">
</t>
    </r>
    <r>
      <rPr>
        <sz val="11"/>
        <color theme="1"/>
        <rFont val="Arial Narrow"/>
        <family val="2"/>
      </rPr>
      <t xml:space="preserve">
Poco claridad en relación a la aplicabilidad de la sanción en términos del proceso sancionatorio en las comunidades indígenas, negritudes y raizales en el momento de incumplir un acuerdo pactado entre las dos autoridades.
Falta de claridad en el alcance de la norma y abordaje conjunto de las prácticas ambiental entre autoridad tradicional y actores presentes en el área protegida, con una visión ancestral diferente.</t>
    </r>
  </si>
  <si>
    <t>Presiones asociadas a la presecia de grupos al margen de la ley y actividades ilícitas en la Aps.
Falta mejorar la articulación para el ejericio coordinado de autoridad ambiental en AP con situación de Comanejo.</t>
  </si>
  <si>
    <t>Aumento en la debilidad de la conectividad de algunas áreas protegidas debido a los prestadores del servicio de internet, evidenciado en la emergencia santinaria por COVID-19.</t>
  </si>
  <si>
    <t>Coordinación y apoyo las actividades para frenar las situaciones ilegales que afectan las Aps.
Impacto positivo a nivel ambiental por la baja capacidad de carga por el cierre de las áreas protegidas con vocación ectourística en la emergencia sanitaria del COVID 19.</t>
  </si>
  <si>
    <t>Presiones antrópicas sobre los recursos naturales y ecosistemas que se protegen en la Aps.</t>
  </si>
  <si>
    <t>Fortalecer mecanismos eficaces institucionales para la atención y respuesta de las solictudes direccionadas a la OGR.</t>
  </si>
  <si>
    <t>Falta de compromiso de las entidades y organizaciones para trabajar en sinergia las temáticas pertinentes al proceso.
Baja respuesta a la corresponsabilidad de las competencias institucionales de los demás sectores (infraestructura, tecnologia, minero energético y defensa, entre otros)</t>
  </si>
  <si>
    <t>Nº: 27</t>
  </si>
  <si>
    <t xml:space="preserve">Riesgo: Extralimitación en el ejercicio de funciones en el otorgamiento de permisos, concesiones, y autorizaciones en las Áreas Protegidas. </t>
  </si>
  <si>
    <t>Nº: 29</t>
  </si>
  <si>
    <t>Riesgo: Dilación indebida de los tiempos en el transcurso de losTrámites Ambientales.</t>
  </si>
  <si>
    <t>Nº: 90</t>
  </si>
  <si>
    <t>Nº: 91</t>
  </si>
  <si>
    <t>Mayor precisión y conomicimiento en tiempo real para las partes interesadas, sobre las consesiones otorgadas en el Sistema de parques</t>
  </si>
  <si>
    <t>Grupo de Trámites y Evaluación Ambiental</t>
  </si>
  <si>
    <t xml:space="preserve">1. Publicar la URL correspondiente para acceso a la información georeferenciada. (consesión de aguas) y socialización a la Entidad.
</t>
  </si>
  <si>
    <t>URL - Comunicaciones</t>
  </si>
  <si>
    <t>Grupo de Trámites y Evaluación ambiental</t>
  </si>
  <si>
    <t xml:space="preserve">Extralimitación en el ejercicio de funciones en el otorgamiento de permisos, concesiones, y autorizaciones en las Áreas Protegidas. </t>
  </si>
  <si>
    <t>Circunstancia en la cual un servidor público va más allá de las funciones y fines que le otorgan las funciones del cargo o su contrato. Aplica cuando se hace uso discrecional del poder y el monopolio en la toma de decisiones, otorgamiento de permisos, concesiones, y autorizaciones en las Áreas Protegidas.</t>
  </si>
  <si>
    <t xml:space="preserve">1. Atribución de funciones y  competencias que no le son propias de su cargo por parte de los servidores públicos.
</t>
  </si>
  <si>
    <t>Apertura de investigación disciplinaria.
Afectación a los principios de transparencia, objetividad e idoneidad de la Entidad.
Pérdida de credibilidad y confianza en los servidores públicos de la dependencia.</t>
  </si>
  <si>
    <t>Coordinador GTEA y Directora Territorial Caribe.</t>
  </si>
  <si>
    <t>Jefe de la Dependencia, mediante la asignación de los trámites mediante el Gestor Documental ORFEO y en los aplicativos de seguimiento, al momento de la radicación y firma de los actos administrativos del trámite.
Evidencias: Reporte de ORFEO y Actos Administrativos archivados y/o publicados en la Gaceta Oficial de PNNC.</t>
  </si>
  <si>
    <t>1. Verificación mediante visto bueno por parte del Jefe de dependencia o Subordinado del Director Territorial Caribe, en los actos administrativos que resuelven los trámites mediante la aprobación por firma de la Subdirectora de Gestión y Manejo de Áreas Protegidas o por parte del Director Territorial (DTCA).</t>
  </si>
  <si>
    <t>Reporte de ORFEO - correos electrónicos</t>
  </si>
  <si>
    <t>GTEA y Directora Territorial Caribe.</t>
  </si>
  <si>
    <t>% de actos administrativos verificados que resuelven los trámites mediante la aprobación con firma de la Subdirectora de Gestión y Manejo de Áreas Protegidas o Directora de la DTCA</t>
  </si>
  <si>
    <r>
      <rPr>
        <b/>
        <sz val="11"/>
        <rFont val="Arial Narrow"/>
        <family val="2"/>
      </rPr>
      <t xml:space="preserve">DTCA: </t>
    </r>
    <r>
      <rPr>
        <sz val="11"/>
        <rFont val="Arial Narrow"/>
        <family val="2"/>
      </rPr>
      <t xml:space="preserve">20/04/2020
</t>
    </r>
    <r>
      <rPr>
        <b/>
        <sz val="11"/>
        <rFont val="Arial Narrow"/>
        <family val="2"/>
      </rPr>
      <t xml:space="preserve">SGM: </t>
    </r>
    <r>
      <rPr>
        <sz val="11"/>
        <rFont val="Arial Narrow"/>
        <family val="2"/>
      </rPr>
      <t>17/04/2020</t>
    </r>
  </si>
  <si>
    <r>
      <rPr>
        <b/>
        <sz val="11"/>
        <rFont val="Arial Narrow"/>
        <family val="2"/>
      </rPr>
      <t xml:space="preserve">DTCA: </t>
    </r>
    <r>
      <rPr>
        <sz val="11"/>
        <rFont val="Arial Narrow"/>
        <family val="2"/>
      </rPr>
      <t xml:space="preserve">La Verificación mediante visto bueno por parte de la Directora Territorial en los actos administrativos que resuelven los trámites, se realiza en esta unidad de decisión sobre el proyecto en físico del acto administrativo. Por lo cual no tenemos evidencia o registro para aportar en el primer seguimiento cuatrimestral respecto de esta acción de control.  
Dado que no se establece en el procedimiento y cumplida la socialización del mapa de riesgos, acciones de control y evidencias del mismo por parte del GTEA el pasado 7 de abril de 2020, la DTCA advierte que no cuenta con el registro o evidencia para soportar el seguimiento a la acción de control propuesta en este primer cuatrimestre del año 2020. Por lo anterior, a partir de la fecha de socialización de la acción de control la DTCA dará traslado a la Directora Territorial,  para su verificación mediante visto bueno de los proyectos de actos administrativos que resuelven los trámites, a través correo electrónico y consolidará las respectivas evidencias. Se adjunta como evidencia lista de asistencia de la fecha de socialización del riesgo y acciones de control.
</t>
    </r>
    <r>
      <rPr>
        <b/>
        <sz val="11"/>
        <rFont val="Arial Narrow"/>
        <family val="2"/>
      </rPr>
      <t xml:space="preserve">SGM. </t>
    </r>
    <r>
      <rPr>
        <sz val="11"/>
        <rFont val="Arial Narrow"/>
        <family val="2"/>
      </rPr>
      <t>Se aportan los correos electrónicos (195) y reporte Orfeo del Coordinador del Grupo de Tramites y Evaluación Ambiental, desde el 01 de enero de 2020 al 17 de abril de 2020. Los cuales se constituyen en la evidencia del riesgo 27, de esta forma se tiene la acción preventiva para el riesgo de Atribución de funciones y  competencias que no le son propias de su cargo por parte de los servidores públicos.</t>
    </r>
  </si>
  <si>
    <r>
      <rPr>
        <b/>
        <sz val="11"/>
        <rFont val="Arial Narrow"/>
        <family val="2"/>
      </rPr>
      <t xml:space="preserve">DTCA: </t>
    </r>
    <r>
      <rPr>
        <sz val="11"/>
        <rFont val="Arial Narrow"/>
        <family val="2"/>
      </rPr>
      <t xml:space="preserve">0%
</t>
    </r>
    <r>
      <rPr>
        <b/>
        <sz val="11"/>
        <rFont val="Arial Narrow"/>
        <family val="2"/>
      </rPr>
      <t xml:space="preserve">SGM: </t>
    </r>
    <r>
      <rPr>
        <sz val="11"/>
        <rFont val="Arial Narrow"/>
        <family val="2"/>
      </rPr>
      <t>30%</t>
    </r>
  </si>
  <si>
    <t>La Unidad de Decisión DTCA reportó que no programó avances al respecto para este periodo.Por cuanto , no dispone de evidencia para aportar.</t>
  </si>
  <si>
    <t>Dilación indebida de los tiempos en el transcurso de losTrámites Ambientales.</t>
  </si>
  <si>
    <t>Retrasos voluntarios o indebidas por parte de servidores públicos cuando le asiste interés particular de obtener beneficio ilícito originado en el otorgamiento de un permiso, concesión y/o autorización.</t>
  </si>
  <si>
    <t xml:space="preserve">1. Desconocimiento de los tiempos que otorga la normatividad, contenida en los procedimientos del Sistema Intregado de Gestión de la Entidad, que aplica Trámites Ambientales. </t>
  </si>
  <si>
    <t>Reproceso de actividades y aumento en la carga de actividades.
Pérdida de confianza y credibilidad en los servidores públicos y de la Entidad</t>
  </si>
  <si>
    <t xml:space="preserve">
1. Sensibilizar periódicamente al equipo de trabajo sobre el cumplimiento de los tiempos otorgados por la norma para los Trámites Ambientales.
</t>
  </si>
  <si>
    <t>Listados de asistencia y actas donde se evidencien los procesos de capacitación  y/o socialización al equipo de trabajo</t>
  </si>
  <si>
    <t>(Número de sensibilizaciones realizadas de norma para los Trámites Ambientales / Número de sensibilizaciones requeridas de norma para los Trámites Ambientales)*100</t>
  </si>
  <si>
    <r>
      <rPr>
        <b/>
        <sz val="11"/>
        <rFont val="Arial Narrow"/>
        <family val="2"/>
      </rPr>
      <t>DTCA:</t>
    </r>
    <r>
      <rPr>
        <sz val="11"/>
        <rFont val="Arial Narrow"/>
        <family val="2"/>
      </rPr>
      <t xml:space="preserve"> El 20 de abril se socializó con el equipo de apoyo jurídico del soporte legal del trámite Permiso para adelantar labores de adecuación, reposición o mejoras a las construcciones existentes en el Parque Nacional Natural Los Corales del Rosario y de San Bernardo Resolución 321 de 2015, (Artículo 6, 10), Decreto 3572 de 2011, (Todos)
Decreto 2811 de 1974, (Artículo 23), Resolución 0163 de 2009, (Artículo 173, Numeral 2), Resolución 1610 de 2005, (Todos), Ley 99 de 1993, (Todos). Se enfatizó en los términos de la resolución  0163 de 2009  Se anexa lista de asistencia.
</t>
    </r>
    <r>
      <rPr>
        <b/>
        <sz val="11"/>
        <rFont val="Arial Narrow"/>
        <family val="2"/>
      </rPr>
      <t xml:space="preserve">SGM: </t>
    </r>
    <r>
      <rPr>
        <sz val="11"/>
        <rFont val="Arial Narrow"/>
        <family val="2"/>
      </rPr>
      <t>Se anexan  los Listados de asistencia y actas donde se evidencien los procesos de capacitación  y/o socialización al equipo de trabajo referentes a los tramites ambientales, de esta forma se realiza la sensibilización   periódica al equipo de trabajo sobre el cumplimiento de los tiempos otorgados por la norma para los Trámites Ambientales.</t>
    </r>
  </si>
  <si>
    <r>
      <rPr>
        <b/>
        <sz val="11"/>
        <rFont val="Arial Narrow"/>
        <family val="2"/>
      </rPr>
      <t xml:space="preserve">DTCA: </t>
    </r>
    <r>
      <rPr>
        <sz val="11"/>
        <rFont val="Arial Narrow"/>
        <family val="2"/>
      </rPr>
      <t xml:space="preserve">30%
</t>
    </r>
    <r>
      <rPr>
        <b/>
        <sz val="11"/>
        <rFont val="Arial Narrow"/>
        <family val="2"/>
      </rPr>
      <t xml:space="preserve">SGM: </t>
    </r>
    <r>
      <rPr>
        <sz val="11"/>
        <rFont val="Arial Narrow"/>
        <family val="2"/>
      </rPr>
      <t>40%</t>
    </r>
  </si>
  <si>
    <t xml:space="preserve">Afectación de la integridad del personal de las áreas protegidas en el ejercicio de autoridad ambiental </t>
  </si>
  <si>
    <t xml:space="preserve">Afectación negativa del pesonal de las AP al ejercer la autoridad ambiental (PVC), sin tener en cuenta las directrices de seguridad de la Entidad en las diferentes situaciones de orden público. </t>
  </si>
  <si>
    <t>Desconocimiento del personal de las áreas protegidas de las directrices sobre seguridad de la institucion (Plan de Contingencia de Riesgo Publico, Protocolo de Seguridad, Conducta y Comportamiento, Procedimiento de Gestion del Riesgo Publico, Medidas para la movilizacion del personal)</t>
  </si>
  <si>
    <t>Afectación de  la integridad del personal de las áreas protegidas.</t>
  </si>
  <si>
    <t xml:space="preserve">Áreas Protegidas </t>
  </si>
  <si>
    <t xml:space="preserve">La OGR informará mediante memorando periodicamente a las APs el estado de actualización de sus planes de contingencia de riesgo público con las recomendaciones pertinentes. </t>
  </si>
  <si>
    <t>1. La persona asignada en el AP para el tema de riesgo público, actualizará y socializará a todo el personal del AP el plan de contingencia de riesgo público en los casos que se requiera</t>
  </si>
  <si>
    <t>Registros de Aistencia - Plan de contigencia de riesgo público aprobado o actualizado mediante memorando.</t>
  </si>
  <si>
    <t>Áreas Protegidas
Excepto PNNC Los Nevados - PNN Tatama</t>
  </si>
  <si>
    <t xml:space="preserve"> (Número  de comunicaciones atendidas/  Numero  de comunicaciones recibidas)*100 </t>
  </si>
  <si>
    <t>Activar las acciones establecidas en el Plan de Contingencia de Riesgo Público</t>
  </si>
  <si>
    <r>
      <rPr>
        <b/>
        <sz val="11"/>
        <color theme="1"/>
        <rFont val="Arial Narrow"/>
        <family val="2"/>
      </rPr>
      <t xml:space="preserve">PNN CATATUMBO BARI - 17/04/2020
PNN COCUY - </t>
    </r>
    <r>
      <rPr>
        <sz val="11"/>
        <color theme="1"/>
        <rFont val="Arial Narrow"/>
        <family val="2"/>
      </rPr>
      <t>17/04/2020</t>
    </r>
    <r>
      <rPr>
        <b/>
        <sz val="11"/>
        <color theme="1"/>
        <rFont val="Arial Narrow"/>
        <family val="2"/>
      </rPr>
      <t xml:space="preserve">
AUN ESTORAQUES -</t>
    </r>
    <r>
      <rPr>
        <sz val="11"/>
        <color theme="1"/>
        <rFont val="Arial Narrow"/>
        <family val="2"/>
      </rPr>
      <t xml:space="preserve"> 17/04/2020</t>
    </r>
    <r>
      <rPr>
        <b/>
        <sz val="11"/>
        <color theme="1"/>
        <rFont val="Arial Narrow"/>
        <family val="2"/>
      </rPr>
      <t xml:space="preserve">
SFF GUANENTA ALTO RIO FONCE -</t>
    </r>
    <r>
      <rPr>
        <sz val="11"/>
        <color theme="1"/>
        <rFont val="Arial Narrow"/>
        <family val="2"/>
      </rPr>
      <t xml:space="preserve"> 17/04/2020
</t>
    </r>
    <r>
      <rPr>
        <b/>
        <sz val="11"/>
        <color theme="1"/>
        <rFont val="Arial Narrow"/>
        <family val="2"/>
      </rPr>
      <t xml:space="preserve">SFF IGUAQUE - </t>
    </r>
    <r>
      <rPr>
        <sz val="11"/>
        <color theme="1"/>
        <rFont val="Arial Narrow"/>
        <family val="2"/>
      </rPr>
      <t xml:space="preserve">17/04/2020 
</t>
    </r>
    <r>
      <rPr>
        <b/>
        <sz val="11"/>
        <color theme="1"/>
        <rFont val="Arial Narrow"/>
        <family val="2"/>
      </rPr>
      <t xml:space="preserve">PNN PISBA - </t>
    </r>
    <r>
      <rPr>
        <sz val="11"/>
        <color theme="1"/>
        <rFont val="Arial Narrow"/>
        <family val="2"/>
      </rPr>
      <t xml:space="preserve">17/04/2020
</t>
    </r>
    <r>
      <rPr>
        <b/>
        <sz val="11"/>
        <color theme="1"/>
        <rFont val="Arial Narrow"/>
        <family val="2"/>
      </rPr>
      <t xml:space="preserve">PNN SERRANIA YARIGUIES - </t>
    </r>
    <r>
      <rPr>
        <sz val="11"/>
        <color theme="1"/>
        <rFont val="Arial Narrow"/>
        <family val="2"/>
      </rPr>
      <t xml:space="preserve">17/04/2020
</t>
    </r>
    <r>
      <rPr>
        <b/>
        <sz val="11"/>
        <color theme="1"/>
        <rFont val="Arial Narrow"/>
        <family val="2"/>
      </rPr>
      <t xml:space="preserve">PNN TAMA : </t>
    </r>
    <r>
      <rPr>
        <sz val="11"/>
        <color theme="1"/>
        <rFont val="Arial Narrow"/>
        <family val="2"/>
      </rPr>
      <t xml:space="preserve">17/04/2020
</t>
    </r>
    <r>
      <rPr>
        <b/>
        <sz val="11"/>
        <color theme="1"/>
        <rFont val="Arial Narrow"/>
        <family val="2"/>
      </rPr>
      <t>PNN Hermosas</t>
    </r>
    <r>
      <rPr>
        <sz val="11"/>
        <color theme="1"/>
        <rFont val="Arial Narrow"/>
        <family val="2"/>
      </rPr>
      <t xml:space="preserve">:  14/04/2020
</t>
    </r>
    <r>
      <rPr>
        <b/>
        <sz val="11"/>
        <color theme="1"/>
        <rFont val="Arial Narrow"/>
        <family val="2"/>
      </rPr>
      <t>SFF Corota:</t>
    </r>
    <r>
      <rPr>
        <sz val="11"/>
        <color theme="1"/>
        <rFont val="Arial Narrow"/>
        <family val="2"/>
      </rPr>
      <t xml:space="preserve"> 14/04/2020
</t>
    </r>
    <r>
      <rPr>
        <b/>
        <sz val="11"/>
        <color theme="1"/>
        <rFont val="Arial Narrow"/>
        <family val="2"/>
      </rPr>
      <t>SFF Galeras</t>
    </r>
    <r>
      <rPr>
        <sz val="11"/>
        <color theme="1"/>
        <rFont val="Arial Narrow"/>
        <family val="2"/>
      </rPr>
      <t xml:space="preserve">: 14/04/2020
</t>
    </r>
    <r>
      <rPr>
        <b/>
        <sz val="11"/>
        <color theme="1"/>
        <rFont val="Arial Narrow"/>
        <family val="2"/>
      </rPr>
      <t xml:space="preserve">PNN Puracé: </t>
    </r>
    <r>
      <rPr>
        <sz val="11"/>
        <color theme="1"/>
        <rFont val="Arial Narrow"/>
        <family val="2"/>
      </rPr>
      <t xml:space="preserve">14/04/2020
</t>
    </r>
    <r>
      <rPr>
        <b/>
        <sz val="11"/>
        <color theme="1"/>
        <rFont val="Arial Narrow"/>
        <family val="2"/>
      </rPr>
      <t xml:space="preserve">PNN Orquídeas: </t>
    </r>
    <r>
      <rPr>
        <sz val="11"/>
        <color theme="1"/>
        <rFont val="Arial Narrow"/>
        <family val="2"/>
      </rPr>
      <t xml:space="preserve">14/04/2020
</t>
    </r>
    <r>
      <rPr>
        <b/>
        <sz val="11"/>
        <color theme="1"/>
        <rFont val="Arial Narrow"/>
        <family val="2"/>
      </rPr>
      <t>PNN Doña Juana:</t>
    </r>
    <r>
      <rPr>
        <sz val="11"/>
        <color theme="1"/>
        <rFont val="Arial Narrow"/>
        <family val="2"/>
      </rPr>
      <t xml:space="preserve"> 14/04/2020
</t>
    </r>
    <r>
      <rPr>
        <b/>
        <sz val="11"/>
        <color theme="1"/>
        <rFont val="Arial Narrow"/>
        <family val="2"/>
      </rPr>
      <t xml:space="preserve">PNN Selva Florencia: </t>
    </r>
    <r>
      <rPr>
        <sz val="11"/>
        <color theme="1"/>
        <rFont val="Arial Narrow"/>
        <family val="2"/>
      </rPr>
      <t xml:space="preserve"> 14/04/2020
</t>
    </r>
    <r>
      <rPr>
        <b/>
        <sz val="11"/>
        <color theme="1"/>
        <rFont val="Arial Narrow"/>
        <family val="2"/>
      </rPr>
      <t xml:space="preserve">PNN Guácharos:  </t>
    </r>
    <r>
      <rPr>
        <sz val="11"/>
        <color theme="1"/>
        <rFont val="Arial Narrow"/>
        <family val="2"/>
      </rPr>
      <t xml:space="preserve">14/04/2020
</t>
    </r>
    <r>
      <rPr>
        <b/>
        <sz val="11"/>
        <color theme="1"/>
        <rFont val="Arial Narrow"/>
        <family val="2"/>
      </rPr>
      <t>SFF Otún Quimbaya:</t>
    </r>
    <r>
      <rPr>
        <sz val="11"/>
        <color theme="1"/>
        <rFont val="Arial Narrow"/>
        <family val="2"/>
      </rPr>
      <t xml:space="preserve"> 14/04/2020
</t>
    </r>
    <r>
      <rPr>
        <b/>
        <sz val="11"/>
        <color theme="1"/>
        <rFont val="Arial Narrow"/>
        <family val="2"/>
      </rPr>
      <t>PNN Nevado del Huila</t>
    </r>
    <r>
      <rPr>
        <sz val="11"/>
        <color theme="1"/>
        <rFont val="Arial Narrow"/>
        <family val="2"/>
      </rPr>
      <t>: 14/04/2020</t>
    </r>
  </si>
  <si>
    <r>
      <rPr>
        <b/>
        <sz val="11"/>
        <color theme="1"/>
        <rFont val="Arial Narrow"/>
        <family val="2"/>
      </rPr>
      <t>PNN CATATUMBO BARI - PNN COCUY - AUN ESTORAQUES -SFF GUANENTA ALTO RIO – FONCE - SFF IGUAQUE - PNN PISBA - PNN SERRANIA YARIGUIES - PNN TAMA:</t>
    </r>
    <r>
      <rPr>
        <sz val="11"/>
        <color theme="1"/>
        <rFont val="Arial Narrow"/>
        <family val="2"/>
      </rPr>
      <t xml:space="preserve"> En el presente periodo la Oficina Gestión del Riesgo  solicitando aprobación de la actualización de cuatro (4) Planes de Contingencia ( se relacionan en este avace) asi mismo la oficina de gestion del  Riesgo aprobó y actualizo cuatro (4) planes de Contingencia de Riesgo Público de ANU ESTORAQUES 2019-2020, mediante Memorando 20191500003163 DEL 19-12-2019; SFF GARF 2019, mediante MEMORANDO 20191500000823 DEL 10-04-19; SFF IGUAQUE 2019-2020, mediante Memorando 20201500000223 de fecha 24-01-2020 y PNN COCUY 2019-2020, mediante Memorando 20201500000203 de fecha 23-01-2020
En el presente periodo se dio tramite a la Oficina Gestión del Riesgo solicitando la aprobación de la actualización de cuatro (4) Planes de Contingencia de Riesgo Público de PNN Serranía de Los Yariguíes 2019-2020, remitido mediante Memorando 20195510002593 del 25-09-19; PNN CATATUMBO BARÍ 2019-2020 Memorando 20195520004703 DEL 07-11-19; PNN Pisba 2019-2020 y PNN TAMA 2019-2020 mediante Memorando 20195510002573 DEL 24-09-19, para un total de ocho (8) ) Planes de Contingencia de Riesgo Público de las AP adscritas a la DTAN; asimismo, en el PNN Cocuy se llevó a cabo dos reuniones para tratar temas de gestión del riesgo por la hechos acaecidos en el AP.
</t>
    </r>
    <r>
      <rPr>
        <b/>
        <sz val="11"/>
        <color theme="1"/>
        <rFont val="Arial Narrow"/>
        <family val="2"/>
      </rPr>
      <t xml:space="preserve">PNN Hermosas: </t>
    </r>
    <r>
      <rPr>
        <sz val="11"/>
        <color theme="1"/>
        <rFont val="Arial Narrow"/>
        <family val="2"/>
      </rPr>
      <t xml:space="preserve">A la fecha no ha sido aprobado el Plan de Contingencia de Riesgo Publico, el cual fue enviado a la OGRD por medio de ORFEO con Radicado 20206120000063 el día 24 de enero de 2020. En el comité Interno y proceso de inducción realizado entre el 24 y el 28 de febrero de 2020 se abordaron temas relacionados  al Plan de Contingencia por Riesgo Público.  Anexo:    EVIDENCIA_88                          -ACTA_COMITE_I NTERNO_INDUCCION_24_28_FEB_2020                         -LISTA_ASISTENCIA _24_28_FEB_2020
</t>
    </r>
    <r>
      <rPr>
        <b/>
        <sz val="11"/>
        <color theme="1"/>
        <rFont val="Arial Narrow"/>
        <family val="2"/>
      </rPr>
      <t xml:space="preserve">SFF Corota:  </t>
    </r>
    <r>
      <rPr>
        <sz val="11"/>
        <color theme="1"/>
        <rFont val="Arial Narrow"/>
        <family val="2"/>
      </rPr>
      <t xml:space="preserve">El Plan de Contingencia de Riesgo Público del SF Isla de la Corota se encuentra aprobado mediante memorando No 20191500001983 del 05/09/2019 por parte de Oficina de Gestión del Riesgo. En éste periodo no se presentaron amenazas de riesgo público en el AP.
EVIDENCIA: 1. Memorando de aprobación de PEC  
</t>
    </r>
    <r>
      <rPr>
        <b/>
        <sz val="11"/>
        <color theme="1"/>
        <rFont val="Arial Narrow"/>
        <family val="2"/>
      </rPr>
      <t xml:space="preserve">SFF GALERAS: </t>
    </r>
    <r>
      <rPr>
        <sz val="11"/>
        <color theme="1"/>
        <rFont val="Arial Narrow"/>
        <family val="2"/>
      </rPr>
      <t xml:space="preserve"> Se cuenta con el plan de contingencia de Riesgo publico aprobado con memorando 20191500001153. (Anexo 3)
En este periodo se realizaron dos espacios de riesgo publico: uno el 9 de marzo para conocer una novedad de riesgo publico presentada en el sector ZAVA -Sandona (Anexo 4); y otro espacio el  7 de abril enel cual se socializó el plan de contingencia al nuevo profe+BP173ida de una niña de 12 años y un joven de 17.
(Anexo Inf_situaciones_RP_I_cuatrimestre; anexo evidencias)
</t>
    </r>
    <r>
      <rPr>
        <b/>
        <sz val="11"/>
        <color theme="1"/>
        <rFont val="Arial Narrow"/>
        <family val="2"/>
      </rPr>
      <t>PNN Doña Juana:</t>
    </r>
    <r>
      <rPr>
        <sz val="11"/>
        <color theme="1"/>
        <rFont val="Arial Narrow"/>
        <family val="2"/>
      </rPr>
      <t xml:space="preserve"> Se sigue el protocolo del plan de riesgo público vigencia 2019, que fue actualizado, pero a la fecha la revisión del documento se encuentra en curso. Se envió a la Dirección Territorial con el informe de implementación  y su trazabilidad está en el Orfeo.
La carpeta "Número de Riesgo 88", contiene, anexo 1: 120206170000473_ REMISIÓN DE ACTUALIZACIÓN ANUAL DEL PLAN DE RIESGO PÚBLICO; anexo 2: 120206170000473_Informe de implementación; anexo 3: Pantallazo Memorando actualización  del Plan de Riesgo Publico 2019 - 2020 en el Drive PAA primer semestre 2020; anexo 4: Pantallazo trazabilidad Plan de Riesgo Público en el Orfeo
</t>
    </r>
    <r>
      <rPr>
        <b/>
        <sz val="11"/>
        <color theme="1"/>
        <rFont val="Arial Narrow"/>
        <family val="2"/>
      </rPr>
      <t>PNN Selva de Florencia</t>
    </r>
    <r>
      <rPr>
        <sz val="11"/>
        <color theme="1"/>
        <rFont val="Arial Narrow"/>
        <family val="2"/>
      </rPr>
      <t xml:space="preserve">:  En el segundo cuatrimestre se iniciará la actualización del Plan de Riesgo Público generado por el ejercicio de la autoridad ambiental y se programará una socialización. 
</t>
    </r>
    <r>
      <rPr>
        <b/>
        <sz val="11"/>
        <color theme="1"/>
        <rFont val="Arial Narrow"/>
        <family val="2"/>
      </rPr>
      <t xml:space="preserve">PNN Guácharos:  </t>
    </r>
    <r>
      <rPr>
        <sz val="11"/>
        <color theme="1"/>
        <rFont val="Arial Narrow"/>
        <family val="2"/>
      </rPr>
      <t xml:space="preserve">Durante el primer cuatrimestre del año 2020 no se han realizado actividades  relacionadas con la actualizaciòn del Plan de Contingencia para Riesgo Público por el ejercicio de Autoridad Ambiental en el PNN Cueva de los Guácharos; lo anterior debido a que el Plan vigente fue aprobado en septiembre de 2019 mediante memorando 20191500001973 del 05-09-2019 con vigencia de un año y fue socializado al equipo de trabajo el 28 de octubre de 2019 y la actualización del Plan se realizó de manera inmediata con Memorando remisorio 20196180001473 del 31-10-2019. En cuanto a la socialización, en el primer cuatrimestre 2020, esta se realizò de manera verbal en una jornada de inducciòn al contratista nuevo Wilmer Alfonso Jiménez, en la cual se le realizò una capacitaciòn sobre el plan de riesgo público y recomendaciones de seguridad y salud en el trabajo, como de la gestiòn de riesgos de origen natural.BP173
</t>
    </r>
    <r>
      <rPr>
        <b/>
        <sz val="11"/>
        <color theme="1"/>
        <rFont val="Arial Narrow"/>
        <family val="2"/>
      </rPr>
      <t>SFF Otún Quimbaya</t>
    </r>
    <r>
      <rPr>
        <sz val="11"/>
        <color theme="1"/>
        <rFont val="Arial Narrow"/>
        <family val="2"/>
      </rPr>
      <t xml:space="preserve">: Frente al Plan de contingencia por riesgo público, este fue aprobado mediante memorando 20191500002903 del 11 de diciembre de 2019, por tanto se actualizará en el cuarto trimestre de 2020, sin embargo, y en el marco del comité local realizado el 5 de marzo, se socializa el mismo con el equipo del area protegida.
</t>
    </r>
    <r>
      <rPr>
        <b/>
        <sz val="11"/>
        <color theme="1"/>
        <rFont val="Arial Narrow"/>
        <family val="2"/>
      </rPr>
      <t xml:space="preserve">PNN Nevado del Huila:  </t>
    </r>
    <r>
      <rPr>
        <sz val="11"/>
        <color theme="1"/>
        <rFont val="Arial Narrow"/>
        <family val="2"/>
      </rPr>
      <t>El jefe del AP realizó socialización del Plan de contigencia de riesgo público vigente, aclarando que este año el dcumento debe ser actualizado, verbalemnte, cada nuevo integrante del AP recibió inducción al respecto. BP173</t>
    </r>
  </si>
  <si>
    <r>
      <rPr>
        <b/>
        <sz val="11"/>
        <color theme="1"/>
        <rFont val="Arial Narrow"/>
        <family val="2"/>
      </rPr>
      <t>PNN CATATUMBO BARI - PNN COCUY - AUN ESTORAQUES -SFF GUANENTA ALTO RIO FONCE - SFF IGUAQUE - PNN PISBA - PNN SERRANIA YARIGUIES - PNN TAMA:</t>
    </r>
    <r>
      <rPr>
        <sz val="11"/>
        <color theme="1"/>
        <rFont val="Arial Narrow"/>
        <family val="2"/>
      </rPr>
      <t xml:space="preserve"> 50%
</t>
    </r>
    <r>
      <rPr>
        <b/>
        <sz val="11"/>
        <color theme="1"/>
        <rFont val="Arial Narrow"/>
        <family val="2"/>
      </rPr>
      <t xml:space="preserve">PNN Hermosas: </t>
    </r>
    <r>
      <rPr>
        <sz val="11"/>
        <color theme="1"/>
        <rFont val="Arial Narrow"/>
        <family val="2"/>
      </rPr>
      <t xml:space="preserve"> 23%
</t>
    </r>
    <r>
      <rPr>
        <b/>
        <sz val="11"/>
        <color theme="1"/>
        <rFont val="Arial Narrow"/>
        <family val="2"/>
      </rPr>
      <t xml:space="preserve">SFF Corota: </t>
    </r>
    <r>
      <rPr>
        <sz val="11"/>
        <color theme="1"/>
        <rFont val="Arial Narrow"/>
        <family val="2"/>
      </rPr>
      <t xml:space="preserve">10%
</t>
    </r>
    <r>
      <rPr>
        <b/>
        <sz val="11"/>
        <color theme="1"/>
        <rFont val="Arial Narrow"/>
        <family val="2"/>
      </rPr>
      <t>SFF Galeras:</t>
    </r>
    <r>
      <rPr>
        <sz val="11"/>
        <color theme="1"/>
        <rFont val="Arial Narrow"/>
        <family val="2"/>
      </rPr>
      <t xml:space="preserve"> 20%
</t>
    </r>
    <r>
      <rPr>
        <b/>
        <sz val="11"/>
        <color theme="1"/>
        <rFont val="Arial Narrow"/>
        <family val="2"/>
      </rPr>
      <t>PNN Puracé</t>
    </r>
    <r>
      <rPr>
        <sz val="11"/>
        <color theme="1"/>
        <rFont val="Arial Narrow"/>
        <family val="2"/>
      </rPr>
      <t xml:space="preserve">: 25%
</t>
    </r>
    <r>
      <rPr>
        <b/>
        <sz val="11"/>
        <color theme="1"/>
        <rFont val="Arial Narrow"/>
        <family val="2"/>
      </rPr>
      <t>PNN Orquídeas</t>
    </r>
    <r>
      <rPr>
        <sz val="11"/>
        <color theme="1"/>
        <rFont val="Arial Narrow"/>
        <family val="2"/>
      </rPr>
      <t xml:space="preserve">: 23.33%
</t>
    </r>
    <r>
      <rPr>
        <b/>
        <sz val="11"/>
        <color theme="1"/>
        <rFont val="Arial Narrow"/>
        <family val="2"/>
      </rPr>
      <t>PNN Doña Juana:</t>
    </r>
    <r>
      <rPr>
        <sz val="11"/>
        <color theme="1"/>
        <rFont val="Arial Narrow"/>
        <family val="2"/>
      </rPr>
      <t xml:space="preserve"> 23.23%
</t>
    </r>
    <r>
      <rPr>
        <b/>
        <sz val="11"/>
        <color theme="1"/>
        <rFont val="Arial Narrow"/>
        <family val="2"/>
      </rPr>
      <t xml:space="preserve">PNN Selva Florencia: </t>
    </r>
    <r>
      <rPr>
        <sz val="11"/>
        <color theme="1"/>
        <rFont val="Arial Narrow"/>
        <family val="2"/>
      </rPr>
      <t xml:space="preserve"> 0%
</t>
    </r>
    <r>
      <rPr>
        <b/>
        <sz val="11"/>
        <color theme="1"/>
        <rFont val="Arial Narrow"/>
        <family val="2"/>
      </rPr>
      <t xml:space="preserve">PNN Guácharos: </t>
    </r>
    <r>
      <rPr>
        <sz val="11"/>
        <color theme="1"/>
        <rFont val="Arial Narrow"/>
        <family val="2"/>
      </rPr>
      <t xml:space="preserve"> 10%
</t>
    </r>
    <r>
      <rPr>
        <b/>
        <sz val="11"/>
        <color theme="1"/>
        <rFont val="Arial Narrow"/>
        <family val="2"/>
      </rPr>
      <t>SFF Otún Quimbaya:</t>
    </r>
    <r>
      <rPr>
        <sz val="11"/>
        <color theme="1"/>
        <rFont val="Arial Narrow"/>
        <family val="2"/>
      </rPr>
      <t xml:space="preserve"> 23.33%
</t>
    </r>
    <r>
      <rPr>
        <b/>
        <sz val="11"/>
        <color theme="1"/>
        <rFont val="Arial Narrow"/>
        <family val="2"/>
      </rPr>
      <t>PNN Nevado del Huila:</t>
    </r>
    <r>
      <rPr>
        <sz val="11"/>
        <color theme="1"/>
        <rFont val="Arial Narrow"/>
        <family val="2"/>
      </rPr>
      <t xml:space="preserve"> 30%</t>
    </r>
  </si>
  <si>
    <r>
      <t xml:space="preserve">
Las personas de las AP que realizaran el ejecicio de Autoridad ambienta atenderan las directrices de Seguridad para la movilizacion del Personal vigentes de la Entidad, cuando se requiera.
</t>
    </r>
    <r>
      <rPr>
        <strike/>
        <sz val="11"/>
        <rFont val="Arial"/>
        <family val="2"/>
      </rPr>
      <t/>
    </r>
  </si>
  <si>
    <t xml:space="preserve">2. Comunicar a las áreas protegidas las directrices de seguridad de la institución y solicitar su implementacion.  </t>
  </si>
  <si>
    <t>Comunicaciones remitidas</t>
  </si>
  <si>
    <t>Oficina  Gestión del Riesgo</t>
  </si>
  <si>
    <r>
      <rPr>
        <b/>
        <sz val="11"/>
        <rFont val="Arial Narrow"/>
        <family val="2"/>
      </rPr>
      <t>Jefe OGR:</t>
    </r>
    <r>
      <rPr>
        <sz val="11"/>
        <rFont val="Arial Narrow"/>
        <family val="2"/>
      </rPr>
      <t xml:space="preserve"> 17/04/2020</t>
    </r>
  </si>
  <si>
    <r>
      <rPr>
        <b/>
        <sz val="11"/>
        <rFont val="Arial Narrow"/>
        <family val="2"/>
      </rPr>
      <t xml:space="preserve">Jefe OGR </t>
    </r>
    <r>
      <rPr>
        <sz val="11"/>
        <rFont val="Arial Narrow"/>
        <family val="2"/>
      </rPr>
      <t>Se han remitido a 5 áreas protegidas: PNN Cocuy, SFF Iguaque, PNN Tinigua, SFF Corchal El Mono Hernández, PNN Macuira, la aprobación de la actualización de los Planes de Contingencia de Riesgo Público (Anexo 1). 
Se ha realizado la atención y seguimiento con las instancias pertinentes a las situaciones de orden público que se presentan en los municipios con jurisdicción en las áreas de los Parques Nacionales Naturales (Anexo 2)</t>
    </r>
  </si>
  <si>
    <r>
      <rPr>
        <b/>
        <sz val="11"/>
        <rFont val="Arial Narrow"/>
        <family val="2"/>
      </rPr>
      <t xml:space="preserve">Jefe OGR </t>
    </r>
    <r>
      <rPr>
        <sz val="11"/>
        <rFont val="Arial Narrow"/>
        <family val="2"/>
      </rPr>
      <t>10%</t>
    </r>
  </si>
  <si>
    <t xml:space="preserve">Extralimitación en el ejercicio de funciones sancionatorias en las Áreas Protegidas. </t>
  </si>
  <si>
    <t xml:space="preserve">Circunstancia en la cual un servidor público va más allá de las funciones y fines que le otorgan las funciones del cargo o su contrato. Aplica cuando se hace uso discrecional del poder y el monopolio en la toma de decisiones en el ejercicio de la función sancionatoria. </t>
  </si>
  <si>
    <t>Jefe de la Dependencia, mediante la asignación de los trámites mediante el Gestor Documental ORFEO y en los aplicativos de seguimiento, al momento de la radicación y firma de los actos administrativos del proceso sancionatorio.
Evidencias: Reporte de ORFEO y Actos Administrativos archivados y/o publicados en la Gaceta Oficial de PNNC.</t>
  </si>
  <si>
    <t>1. Verificación mediante visto bueno por parte del Jefe de dependencia o Subordinado del DIrector Territorial, en los actos administrativos que resuelven de fondo los Procesos Sancionatorios mediante la aprobación por firma de la Subdirectora de Gestión y Manejo de Áreas Protegidas o Director Territorial.</t>
  </si>
  <si>
    <t>GTEA y Directores Territoriales.</t>
  </si>
  <si>
    <t>% de actos administrativos verificados que resuelven los procesos sancionatorios mediante la aprobación con firma de la Subdirectora de Gestión y Manejo de Áreas Protegidas o Directora de la DTCA</t>
  </si>
  <si>
    <r>
      <rPr>
        <b/>
        <sz val="11"/>
        <color theme="1"/>
        <rFont val="Arial Narrow"/>
        <family val="2"/>
      </rPr>
      <t xml:space="preserve">DTAM: </t>
    </r>
    <r>
      <rPr>
        <sz val="11"/>
        <color theme="1"/>
        <rFont val="Arial Narrow"/>
        <family val="2"/>
      </rPr>
      <t xml:space="preserve">17/04/2020
</t>
    </r>
    <r>
      <rPr>
        <b/>
        <sz val="11"/>
        <color theme="1"/>
        <rFont val="Arial Narrow"/>
        <family val="2"/>
      </rPr>
      <t xml:space="preserve">DTAO: </t>
    </r>
    <r>
      <rPr>
        <sz val="11"/>
        <color theme="1"/>
        <rFont val="Arial Narrow"/>
        <family val="2"/>
      </rPr>
      <t xml:space="preserve">15/04/2020
</t>
    </r>
    <r>
      <rPr>
        <b/>
        <sz val="11"/>
        <color theme="1"/>
        <rFont val="Arial Narrow"/>
        <family val="2"/>
      </rPr>
      <t>DTCA:</t>
    </r>
    <r>
      <rPr>
        <sz val="11"/>
        <color theme="1"/>
        <rFont val="Arial Narrow"/>
        <family val="2"/>
      </rPr>
      <t xml:space="preserve"> 20/04/2020
</t>
    </r>
    <r>
      <rPr>
        <b/>
        <sz val="11"/>
        <color theme="1"/>
        <rFont val="Arial Narrow"/>
        <family val="2"/>
      </rPr>
      <t xml:space="preserve">DTPA: </t>
    </r>
    <r>
      <rPr>
        <sz val="11"/>
        <color theme="1"/>
        <rFont val="Arial Narrow"/>
        <family val="2"/>
      </rPr>
      <t xml:space="preserve">17/04/2020
</t>
    </r>
    <r>
      <rPr>
        <b/>
        <sz val="11"/>
        <color theme="1"/>
        <rFont val="Arial Narrow"/>
        <family val="2"/>
      </rPr>
      <t xml:space="preserve">DTOR: </t>
    </r>
    <r>
      <rPr>
        <sz val="11"/>
        <color theme="1"/>
        <rFont val="Arial Narrow"/>
        <family val="2"/>
      </rPr>
      <t xml:space="preserve">13/04/2020
</t>
    </r>
    <r>
      <rPr>
        <b/>
        <sz val="11"/>
        <color theme="1"/>
        <rFont val="Arial Narrow"/>
        <family val="2"/>
      </rPr>
      <t xml:space="preserve">SGM: </t>
    </r>
    <r>
      <rPr>
        <sz val="11"/>
        <color theme="1"/>
        <rFont val="Arial Narrow"/>
        <family val="2"/>
      </rPr>
      <t xml:space="preserve">17/04/2020
</t>
    </r>
    <r>
      <rPr>
        <b/>
        <sz val="11"/>
        <color theme="1"/>
        <rFont val="Arial Narrow"/>
        <family val="2"/>
      </rPr>
      <t xml:space="preserve">DTAN: </t>
    </r>
    <r>
      <rPr>
        <sz val="11"/>
        <color theme="1"/>
        <rFont val="Arial Narrow"/>
        <family val="2"/>
      </rPr>
      <t>17/04/2020</t>
    </r>
  </si>
  <si>
    <r>
      <rPr>
        <b/>
        <sz val="11"/>
        <color theme="1"/>
        <rFont val="Arial Narrow"/>
        <family val="2"/>
      </rPr>
      <t>DTAM:</t>
    </r>
    <r>
      <rPr>
        <sz val="11"/>
        <color theme="1"/>
        <rFont val="Arial Narrow"/>
        <family val="2"/>
      </rPr>
      <t xml:space="preserve"> Ante la eventualidad presentadas, los actos administrativos reposan en los expedientes físicos en la sede de la DTAM.
Sin embargo, se genera memorando a la SGM No. 20205050000303 donde se hacen observaciones al riesgo establecido por el nivel central en cuanto a  "Extralimitación en el ejercicio de funciones sancionatorias en las Áreas Protegidas. " 
Anexo 1 memorando  20205050000303observaciones al riesgo 90
</t>
    </r>
    <r>
      <rPr>
        <b/>
        <sz val="11"/>
        <color theme="1"/>
        <rFont val="Arial Narrow"/>
        <family val="2"/>
      </rPr>
      <t xml:space="preserve">DTAO: </t>
    </r>
    <r>
      <rPr>
        <sz val="11"/>
        <color theme="1"/>
        <rFont val="Arial Narrow"/>
        <family val="2"/>
      </rPr>
      <t xml:space="preserve">En el periodo de enero a abril del 2020, se resolvieron de fondo dos procesos sancionatorios ambientales: el DTAO.GJU 14.2.007/2010-PNN LOS NEVADOS, este proceso se inició por actividades infractoras de pesca y se impuso como sanción trabajocomunitario, por medio de la Resolución No.063 del 03/04/2020.El proceso DTAO-JUR 16.4.001/2015-PNN LOS NEVADOS, se inició por uso posterior de videos y fotografías sin autorización y fue fallado mediante la Resolución No.064 del 03/04/2020, donde se le impuso al infractor sanción de multa. Se anexa como evidencia  el memorando No.20206010001173, por medio del cual fueron enviados los actos administrativos al PNN Los Nevados para realizar las diligencias ordenadas, y copias de los actos administrativos expedidos, con visto bueno (firma).
</t>
    </r>
    <r>
      <rPr>
        <b/>
        <sz val="11"/>
        <color theme="1"/>
        <rFont val="Arial Narrow"/>
        <family val="2"/>
      </rPr>
      <t>DTCA:</t>
    </r>
    <r>
      <rPr>
        <sz val="11"/>
        <color theme="1"/>
        <rFont val="Arial Narrow"/>
        <family val="2"/>
      </rPr>
      <t xml:space="preserve"> La Verificación mediante visto bueno por parte de la Directora Territorial en los actos administrativos que resuelven de fondo los Procesos Sancionatorios”, se realiza en esta unidad de decisión sobre el proyecto en físico del acto administrativo. Por lo cual no tenemos evidencia o registro para aportar en el primer seguimiento cuatrimestral respecto de esta acción de control.  
Dado que no se establece en el procedimiento y cumplida la socialización del mapa de riesgos, acciones de control y evidencias del mismo por parte del GTEA el pasado 7 de abril de 2020, la DTCA advierte que no cuenta con el registro o evidencia para soportar el seguimiento a la acción de control propuesta. Por lo anterior, a partir de la fecha de socialización de la acción de control la DTCA dará traslado a la Directora Territorial,  para su verificación mediante visto bueno de los proyectos de actos administrativos que resuelven de fondo, a través correo electrónico y consolidará las respectivas evidencias. Se adjunta como evidencia lista de asistencia de la fecha de socialización del riesgo y acciones de control.
</t>
    </r>
    <r>
      <rPr>
        <b/>
        <sz val="11"/>
        <color theme="1"/>
        <rFont val="Arial Narrow"/>
        <family val="2"/>
      </rPr>
      <t>DTPA:</t>
    </r>
    <r>
      <rPr>
        <sz val="11"/>
        <color theme="1"/>
        <rFont val="Arial Narrow"/>
        <family val="2"/>
      </rPr>
      <t xml:space="preserve"> No se tiene evidencia de verificación mediante visto bueno por parte del Jefe de dependencia sobre actos administrativos que resuelven de fondo los Procesos Sancionatorios porque para la fecha de estudio no se tienen expedientes de procesos sancionatorios con hallazgo de extralimitación de funciones. Se adjunta como evidencia correo generado por la oficina juridica del DTPA.
</t>
    </r>
    <r>
      <rPr>
        <b/>
        <sz val="11"/>
        <color theme="1"/>
        <rFont val="Arial Narrow"/>
        <family val="2"/>
      </rPr>
      <t xml:space="preserve">DTOR: </t>
    </r>
    <r>
      <rPr>
        <sz val="11"/>
        <color theme="1"/>
        <rFont val="Arial Narrow"/>
        <family val="2"/>
      </rPr>
      <t xml:space="preserve">La Dirección Territorial Orinoquia, para el proceso de verificación de visto bueno de los actos administrativos que resulven de fondo los procesos sancionatorios son todos revisados personalmente por el Director Territorial en físico, por lo anterior, el reporte que se realiza es de los autos firmados por el Director. (Anexo 1)
</t>
    </r>
    <r>
      <rPr>
        <b/>
        <sz val="11"/>
        <color theme="1"/>
        <rFont val="Arial Narrow"/>
        <family val="2"/>
      </rPr>
      <t xml:space="preserve">SGM: </t>
    </r>
    <r>
      <rPr>
        <sz val="11"/>
        <color theme="1"/>
        <rFont val="Arial Narrow"/>
        <family val="2"/>
      </rPr>
      <t xml:space="preserve">Se remitió  memorando No.20202300002973a traves del Grupo de Tramites y Evaluaiucón Ambiental, dirigido  a la Oficina Asesora de Planeación,  el cual se ha cargado en la carpeta del reporte del riesgo No. 90, donde se detalla la situación actual por el Coronavirus, en relación con el reporte del mapa de Riesgos y Matriz de Oportunidades, para el primer cuatrimestre de 2020 del riesgo No. 90, para el indicador correspondiente a la Extralimitación en el ejercicio de funciones sancionatorias en las Áreas Protegidas y sobre el cual la acción de control corresponde:  A la verificación mediante visto bueno por parte del Jefe de dependencia o Subordinado del Director Territorial, en los actos administrativos que resuelven de fondo. Dado que los expedientes de los procesos sancionatorios se encuentran en físico y no es posible su consulta, lo cual complementa  para la prevención del riesgo, para este trimestre se anexa la evidencia de orfeo y correos electronicos, faltando la verificación fisica, la cual se desarrollára una vez se supere la contingencia por el COVID 19, de esta manera se reporta un avance del 20% para este cuatrimestre, en tal sentido cuando se normalice la situación se realizará el respectivo reporte con el proceso de verificación en fisico. 
</t>
    </r>
    <r>
      <rPr>
        <b/>
        <sz val="11"/>
        <color theme="1"/>
        <rFont val="Arial Narrow"/>
        <family val="2"/>
      </rPr>
      <t xml:space="preserve">DTAN: </t>
    </r>
    <r>
      <rPr>
        <sz val="11"/>
        <color theme="1"/>
        <rFont val="Arial Narrow"/>
        <family val="2"/>
      </rPr>
      <t xml:space="preserve">Se anexa informe de reisgo Publico de fecha 30 de marzo de 2020, donde  el abogado Atuesta encarado del tema sancionatorios, tramites ambientales confirma:Frente a este indicador la DTAN no impuso Sanciones dentro de los procesos administrativos sancionatorios de carácter ambiental, por ende, no se emitió actos administrativos de fondo para el presente periodo;
</t>
    </r>
  </si>
  <si>
    <r>
      <rPr>
        <b/>
        <sz val="11"/>
        <color theme="1"/>
        <rFont val="Arial Narrow"/>
        <family val="2"/>
      </rPr>
      <t xml:space="preserve">DTAM: </t>
    </r>
    <r>
      <rPr>
        <sz val="11"/>
        <color theme="1"/>
        <rFont val="Arial Narrow"/>
        <family val="2"/>
      </rPr>
      <t xml:space="preserve">10%
</t>
    </r>
    <r>
      <rPr>
        <b/>
        <sz val="11"/>
        <color theme="1"/>
        <rFont val="Arial Narrow"/>
        <family val="2"/>
      </rPr>
      <t xml:space="preserve">DTAO: </t>
    </r>
    <r>
      <rPr>
        <sz val="11"/>
        <color theme="1"/>
        <rFont val="Arial Narrow"/>
        <family val="2"/>
      </rPr>
      <t xml:space="preserve">33,3%
</t>
    </r>
    <r>
      <rPr>
        <b/>
        <sz val="11"/>
        <color theme="1"/>
        <rFont val="Arial Narrow"/>
        <family val="2"/>
      </rPr>
      <t xml:space="preserve">DTCA: </t>
    </r>
    <r>
      <rPr>
        <sz val="11"/>
        <color theme="1"/>
        <rFont val="Arial Narrow"/>
        <family val="2"/>
      </rPr>
      <t xml:space="preserve">0%
</t>
    </r>
    <r>
      <rPr>
        <b/>
        <sz val="11"/>
        <color theme="1"/>
        <rFont val="Arial Narrow"/>
        <family val="2"/>
      </rPr>
      <t>DTPA:</t>
    </r>
    <r>
      <rPr>
        <sz val="11"/>
        <color theme="1"/>
        <rFont val="Arial Narrow"/>
        <family val="2"/>
      </rPr>
      <t xml:space="preserve"> 0%
</t>
    </r>
    <r>
      <rPr>
        <b/>
        <sz val="11"/>
        <color theme="1"/>
        <rFont val="Arial Narrow"/>
        <family val="2"/>
      </rPr>
      <t>DTOR:</t>
    </r>
    <r>
      <rPr>
        <sz val="11"/>
        <color theme="1"/>
        <rFont val="Arial Narrow"/>
        <family val="2"/>
      </rPr>
      <t xml:space="preserve"> 33%
</t>
    </r>
    <r>
      <rPr>
        <b/>
        <sz val="11"/>
        <color theme="1"/>
        <rFont val="Arial Narrow"/>
        <family val="2"/>
      </rPr>
      <t xml:space="preserve">SGM: </t>
    </r>
    <r>
      <rPr>
        <sz val="11"/>
        <color theme="1"/>
        <rFont val="Arial Narrow"/>
        <family val="2"/>
      </rPr>
      <t xml:space="preserve">20%
</t>
    </r>
    <r>
      <rPr>
        <b/>
        <sz val="11"/>
        <color theme="1"/>
        <rFont val="Arial Narrow"/>
        <family val="2"/>
      </rPr>
      <t>DTAN:</t>
    </r>
    <r>
      <rPr>
        <sz val="11"/>
        <color theme="1"/>
        <rFont val="Arial Narrow"/>
        <family val="2"/>
      </rPr>
      <t xml:space="preserve"> 33%</t>
    </r>
  </si>
  <si>
    <t>Dilación indebida de los tiempos en el transcurso de los Procesos sancionatorios.</t>
  </si>
  <si>
    <t>Retrasos voluntarios o indebidas por parte de servidores públicos cuando le asiste interés particular de obtener beneficio ilícito originado en proferir decisiones en un proceso sancionatorio.</t>
  </si>
  <si>
    <t xml:space="preserve">1. Desconocimiento de los tiempos que otorga la normatividad, contenida en los procedimientos del Sistema Intregado de Gestión de la Entidad, que aplica para Procesos sancionatorios. </t>
  </si>
  <si>
    <t xml:space="preserve">1. Sensibilizar periódicamente al equipo de trabajo sobre el cumplimiento de los tiempos otorgados por la norma para Procesos Sancionatorios.
</t>
  </si>
  <si>
    <t>(Número de sensibilizaciones realizadas de norma para Procesos Sancionatorios / Número de sensibilizaciones requeridas para norma para Procesos Sancionatorios)*100</t>
  </si>
  <si>
    <r>
      <rPr>
        <b/>
        <sz val="11"/>
        <color theme="1"/>
        <rFont val="Arial Narrow"/>
        <family val="2"/>
      </rPr>
      <t xml:space="preserve">DTAM:  </t>
    </r>
    <r>
      <rPr>
        <sz val="11"/>
        <color theme="1"/>
        <rFont val="Arial Narrow"/>
        <family val="2"/>
      </rPr>
      <t xml:space="preserve">17/04/2020
</t>
    </r>
    <r>
      <rPr>
        <b/>
        <sz val="11"/>
        <color theme="1"/>
        <rFont val="Arial Narrow"/>
        <family val="2"/>
      </rPr>
      <t>DTAO:</t>
    </r>
    <r>
      <rPr>
        <sz val="11"/>
        <color theme="1"/>
        <rFont val="Arial Narrow"/>
        <family val="2"/>
      </rPr>
      <t xml:space="preserve"> 16/04/2020
</t>
    </r>
    <r>
      <rPr>
        <b/>
        <sz val="11"/>
        <color theme="1"/>
        <rFont val="Arial Narrow"/>
        <family val="2"/>
      </rPr>
      <t xml:space="preserve">DTCA: </t>
    </r>
    <r>
      <rPr>
        <sz val="11"/>
        <color theme="1"/>
        <rFont val="Arial Narrow"/>
        <family val="2"/>
      </rPr>
      <t xml:space="preserve">20/04/2020
</t>
    </r>
    <r>
      <rPr>
        <b/>
        <sz val="11"/>
        <color theme="1"/>
        <rFont val="Arial Narrow"/>
        <family val="2"/>
      </rPr>
      <t xml:space="preserve">DTPA: </t>
    </r>
    <r>
      <rPr>
        <sz val="11"/>
        <color theme="1"/>
        <rFont val="Arial Narrow"/>
        <family val="2"/>
      </rPr>
      <t xml:space="preserve">17/04/2020
</t>
    </r>
    <r>
      <rPr>
        <b/>
        <sz val="11"/>
        <color theme="1"/>
        <rFont val="Arial Narrow"/>
        <family val="2"/>
      </rPr>
      <t>DTOR:</t>
    </r>
    <r>
      <rPr>
        <sz val="11"/>
        <color theme="1"/>
        <rFont val="Arial Narrow"/>
        <family val="2"/>
      </rPr>
      <t xml:space="preserve"> 13/04/2020
</t>
    </r>
    <r>
      <rPr>
        <b/>
        <sz val="11"/>
        <color theme="1"/>
        <rFont val="Arial Narrow"/>
        <family val="2"/>
      </rPr>
      <t xml:space="preserve">SGM: </t>
    </r>
    <r>
      <rPr>
        <sz val="11"/>
        <color theme="1"/>
        <rFont val="Arial Narrow"/>
        <family val="2"/>
      </rPr>
      <t xml:space="preserve">17/04/2020
</t>
    </r>
    <r>
      <rPr>
        <b/>
        <sz val="11"/>
        <color theme="1"/>
        <rFont val="Arial Narrow"/>
        <family val="2"/>
      </rPr>
      <t xml:space="preserve">DTAN: </t>
    </r>
    <r>
      <rPr>
        <sz val="11"/>
        <color theme="1"/>
        <rFont val="Arial Narrow"/>
        <family val="2"/>
      </rPr>
      <t>17/04/2020</t>
    </r>
  </si>
  <si>
    <r>
      <rPr>
        <b/>
        <sz val="11"/>
        <color theme="1"/>
        <rFont val="Arial Narrow"/>
        <family val="2"/>
      </rPr>
      <t xml:space="preserve">DTAM: </t>
    </r>
    <r>
      <rPr>
        <sz val="11"/>
        <color theme="1"/>
        <rFont val="Arial Narrow"/>
        <family val="2"/>
      </rPr>
      <t xml:space="preserve">Se genera  para cumplimiento la programación de capacitaciones virtuales con las áreas protegidas  en temas correspondientes al Proceso Administrativo Sancionatorio, administración pública, y aspectos generales del derecho disciplinario. 
Anexo 1 presentaciónProcedimiento  sancionatorio ambiental, Anexo 2 Socialización procedimiento sancionatorio ambiental Ley 1333 de 2009.
</t>
    </r>
    <r>
      <rPr>
        <b/>
        <sz val="11"/>
        <color theme="1"/>
        <rFont val="Arial Narrow"/>
        <family val="2"/>
      </rPr>
      <t xml:space="preserve">DTAO: </t>
    </r>
    <r>
      <rPr>
        <sz val="11"/>
        <color theme="1"/>
        <rFont val="Arial Narrow"/>
        <family val="2"/>
      </rPr>
      <t xml:space="preserve">Durante este perido de enero a abril del 2020, la desde el área de sancionatorios ambientales de la DTAO se ha realizado retroalimentación y capacitación del procedimiento sancionatorio ambiental al equipo jurídico y tecnico que apoya este proceso en la DTAO (el 19 de febrero de 2020), tambien se capacitó a todo el equipo que apoya el tema sancionatorio ambiental del SFF Galeras (el 30 de marzo del 2020) y al equipo del PNN Los Nevados y SFF Otún Quimbaya (el 17 de abril del 2020). Los temas tratados en estas capacitaciones son la forma de diligencias los formatos que se requieren dentro del precedimiento, como imponer las medidas preventivas, el procedimiento sancionatorio consagrado en el Ley 1333 de 2009 y las formas de notificación de los catos administrativos que se expiden dentro del proceso. Se presenta como eviencia las actas y listados de asistencias de estas capacitaciones, asi como los correos electronicos por medio de los cuales se remitieron las presentaciones de los temas que se explicaron a las áreas protegidas.  
</t>
    </r>
    <r>
      <rPr>
        <b/>
        <sz val="11"/>
        <color theme="1"/>
        <rFont val="Arial Narrow"/>
        <family val="2"/>
      </rPr>
      <t xml:space="preserve">DTCA: </t>
    </r>
    <r>
      <rPr>
        <sz val="11"/>
        <color theme="1"/>
        <rFont val="Arial Narrow"/>
        <family val="2"/>
      </rPr>
      <t xml:space="preserve">Como parte de las acciones de mejora continua, se desarrolló en la DTCA una revisión y socialización del procedimiento AMSPNN_PR_22 de sancionatorios administrativo de carácter ambiental al equipo de apoyo jurídico de la DTCA el pasado 10 de febrero Evidencia: anexo1. lista de asistencia . Adicionalmente, se desarrolló el 17/04/2020 socialización por parte del líder del equipo de apoyo jurídico de la DTCA del procedimiento de sancionatorio y la Ley 1333 de 2009, como producto del ejercicio se remitió al GTEA una serie de inquietudes para posterior reunión con este grupo. Anexo2. Lista de asistencia.
</t>
    </r>
    <r>
      <rPr>
        <b/>
        <sz val="11"/>
        <color theme="1"/>
        <rFont val="Arial Narrow"/>
        <family val="2"/>
      </rPr>
      <t xml:space="preserve">DTPA: </t>
    </r>
    <r>
      <rPr>
        <sz val="11"/>
        <color theme="1"/>
        <rFont val="Arial Narrow"/>
        <family val="2"/>
      </rPr>
      <t xml:space="preserve">No se ha adelantado jornadas de sensibilización debido a que para el primer trimestre han ingresado nuevos jefes de la AP en la DTPA. Pendiente de programar una primera jornada de sensibilización para el mes de Abril.
</t>
    </r>
    <r>
      <rPr>
        <b/>
        <sz val="11"/>
        <color theme="1"/>
        <rFont val="Arial Narrow"/>
        <family val="2"/>
      </rPr>
      <t xml:space="preserve">DTOR: </t>
    </r>
    <r>
      <rPr>
        <sz val="11"/>
        <color theme="1"/>
        <rFont val="Arial Narrow"/>
        <family val="2"/>
      </rPr>
      <t xml:space="preserve">Para este periodo no se programó espacios de sensbilización al interior del equipo de la Dirección Territorial. Dado a las medidas de prevención del COVID - 19, se está planificando como desarrollar esta actividad mediante conexión virtual para el segundo trimestre del año en curso. 
</t>
    </r>
    <r>
      <rPr>
        <b/>
        <sz val="11"/>
        <color theme="1"/>
        <rFont val="Arial Narrow"/>
        <family val="2"/>
      </rPr>
      <t xml:space="preserve">SGM: </t>
    </r>
    <r>
      <rPr>
        <sz val="11"/>
        <color theme="1"/>
        <rFont val="Arial Narrow"/>
        <family val="2"/>
      </rPr>
      <t xml:space="preserve">Se anexan los Listados de asistencia y actas donde se evidencien los procesos de capacitación  y/o socialización al equipo de trabajo referente a  la prevención del riesgo  en cuanto al desconocimiento de los tiempos que otorga la normatividad, contenida en los procedimientos del Sistema Intregado de Gestión de la Entidad, que aplica para Procesos sancionatorios.
</t>
    </r>
    <r>
      <rPr>
        <b/>
        <sz val="11"/>
        <color theme="1"/>
        <rFont val="Arial Narrow"/>
        <family val="2"/>
      </rPr>
      <t xml:space="preserve">DTAN: </t>
    </r>
    <r>
      <rPr>
        <sz val="11"/>
        <color theme="1"/>
        <rFont val="Arial Narrow"/>
        <family val="2"/>
      </rPr>
      <t>Se anexa informe  remittido por el Abogado Atuesta encargado del tema sancionatorios y tramites ambientales quien informa:no se evidenciaron actos administrativos de tramite o de fondo donde se evidencie dilaciones de tiempo, ya que los mismos, se encuentran dentro los términos establecidos por la Ley 1333 del 2009 para el presente periodo</t>
    </r>
  </si>
  <si>
    <r>
      <rPr>
        <b/>
        <sz val="11"/>
        <color theme="1"/>
        <rFont val="Arial Narrow"/>
        <family val="2"/>
      </rPr>
      <t xml:space="preserve">DTAM: </t>
    </r>
    <r>
      <rPr>
        <sz val="11"/>
        <color theme="1"/>
        <rFont val="Arial Narrow"/>
        <family val="2"/>
      </rPr>
      <t xml:space="preserve">33.3%
</t>
    </r>
    <r>
      <rPr>
        <b/>
        <sz val="11"/>
        <color theme="1"/>
        <rFont val="Arial Narrow"/>
        <family val="2"/>
      </rPr>
      <t xml:space="preserve">DTAO: </t>
    </r>
    <r>
      <rPr>
        <sz val="11"/>
        <color theme="1"/>
        <rFont val="Arial Narrow"/>
        <family val="2"/>
      </rPr>
      <t xml:space="preserve">33,3%
</t>
    </r>
    <r>
      <rPr>
        <b/>
        <sz val="11"/>
        <color theme="1"/>
        <rFont val="Arial Narrow"/>
        <family val="2"/>
      </rPr>
      <t xml:space="preserve">DTCA: </t>
    </r>
    <r>
      <rPr>
        <sz val="11"/>
        <color theme="1"/>
        <rFont val="Arial Narrow"/>
        <family val="2"/>
      </rPr>
      <t xml:space="preserve">30%
</t>
    </r>
    <r>
      <rPr>
        <b/>
        <sz val="11"/>
        <color theme="1"/>
        <rFont val="Arial Narrow"/>
        <family val="2"/>
      </rPr>
      <t xml:space="preserve">DTPA: </t>
    </r>
    <r>
      <rPr>
        <sz val="11"/>
        <color theme="1"/>
        <rFont val="Arial Narrow"/>
        <family val="2"/>
      </rPr>
      <t xml:space="preserve">0% 
</t>
    </r>
    <r>
      <rPr>
        <b/>
        <sz val="11"/>
        <color theme="1"/>
        <rFont val="Arial Narrow"/>
        <family val="2"/>
      </rPr>
      <t xml:space="preserve">DTOR: </t>
    </r>
    <r>
      <rPr>
        <sz val="11"/>
        <color theme="1"/>
        <rFont val="Arial Narrow"/>
        <family val="2"/>
      </rPr>
      <t xml:space="preserve">0%
</t>
    </r>
    <r>
      <rPr>
        <b/>
        <sz val="11"/>
        <color theme="1"/>
        <rFont val="Arial Narrow"/>
        <family val="2"/>
      </rPr>
      <t xml:space="preserve">SGM: </t>
    </r>
    <r>
      <rPr>
        <sz val="11"/>
        <color theme="1"/>
        <rFont val="Arial Narrow"/>
        <family val="2"/>
      </rPr>
      <t xml:space="preserve">30%
</t>
    </r>
    <r>
      <rPr>
        <b/>
        <sz val="11"/>
        <color theme="1"/>
        <rFont val="Arial Narrow"/>
        <family val="2"/>
      </rPr>
      <t>DTAN:</t>
    </r>
    <r>
      <rPr>
        <sz val="11"/>
        <color theme="1"/>
        <rFont val="Arial Narrow"/>
        <family val="2"/>
      </rPr>
      <t xml:space="preserve"> 33%</t>
    </r>
  </si>
  <si>
    <t>DIRECCIÓN TERRITORIAL  ANDES OCCIDENTALES</t>
  </si>
  <si>
    <t>Se cuenta con personal competente para la ejecución de las actividades de la entidad.
Capacidad de adaptación del personal con funciones administrativas a las condiciones de trabajo en casa debido a la pandemia COVID 19.</t>
  </si>
  <si>
    <t>Insuficiente personal para atender los temas asociados a la coordinación del SINAP, por lo que esta labor se adelanta por personal vinculado por contrato.
Existencia de alta rotación de personal que afecta la continuidad de los procesos.
Alta rotación de personal.
Personal en operativo en campo con poco conocimiento y manejo de tecnologias de información necesarias para comunicarse por  la pandemia COVID 19
Dificultad para el desarrollo de las actividades operativas y misionales de las áreas protegidas que requieren el desplazamiento y/o contactos con comunidades aledañas debido a la pandemia COVID 19.</t>
  </si>
  <si>
    <t>El proceso de coordinación del SINAP, cuenta con unos procedimientos establecidos e implementados para la ejecución de las actividades.
Se tienen espacios de coordinacion y de participacion en las escalas de gestion institucional.
Se reconoce a Parques Nacionales como coordinador del SINAP.</t>
  </si>
  <si>
    <t>Falta revisar el proceso y procedimiento con base en los resultados de la nueva política SINAP.
Dificultad en la emergencia sanitaria COVID 19, para el desarrollo de algunas actividades en los procesos que requieren su ejecución presencial.
Falencias en el desarrollo de actividades que requieren la interacción con actores sociales en la emergencia sanitaria COVID - 19.
Debilidad en la identificación de los aspectos e impactos ambientales por el uso de insumos en las actividades generadas en los procesos administrativos de la Dirección Territorial, generando bajo conocimiento y conciencia ambiental por parte del personal.
No existen los procedimientos definidos y claros para la implementación y/o respuesta en lo exigible por la legislación ambiental para el manejo de desechos, aplicable en la dirección Territorial.
Falta un mayor control en la compra de insumos tanto en cantidad como en cumplimiento de normatividad ambiental.</t>
  </si>
  <si>
    <t>El proceso cuenta con una plataforma de visibilización y consulta del inventario de áreas protegidas (RUNAP) que conforman el SINAP.
La plataforma del RUNAP esta articulada con las plataformas del GSIR por lo cual genera información en tiempo real.
Buen soporte tecnológico de la entidad a los funcionarios y contratistas ( administrativos) en la emergencia sanitaria COVID-19.</t>
  </si>
  <si>
    <t xml:space="preserve">
Mejorar el Sistema, de manera que sea mas facilmente operable por todos sus usuarios internos y externos y la información sea de facil acceso.
Dificultad de acceso a herramientas técnologicas para el desarrollo de actividades en la emergencia sanitaria por COVID-19  en algunos sectores de AP .  </t>
  </si>
  <si>
    <t>Se cuenta con un proceso articulado con las diferentes instancias que componen el SINAP.
Respuesta oportuna de la Entidad a los requerimientos generados por la emergencia sanitaria COVID-19.
Implementación de estrategias y política de cero papel, para mejorar la eficiencia del consumo de dicho recurso.</t>
  </si>
  <si>
    <t>Algunas unidades de decisión desconocen o restan importancia a la función de coordinar el SINAP. 
La ficha del proyecto BPIN en su desarrollo definió el tema como actividad, bajando el nivel de importancia en la destinación de recursos para el desarrollo de esta gestión en los niveles nacional y regional.
Hay una débil inclusión de la función misional de coordinacion del SINAP en todos los instrumentos de planeación y financiación institucional.
Baja destinación de presupuesto</t>
  </si>
  <si>
    <t>Se cuenta con diferentes canales de comunicación interna que permiten la divulgación de la información interna de la entidad.
Mayor comunicación interna entre las diferentes dependencias relacionada con requerimientos administrativos en la emergencia sanitaria COVID - 19.</t>
  </si>
  <si>
    <r>
      <t xml:space="preserve">Debilidad de los  mensajes relacionados con la función de coordinación del SINAP y los avances que a nivel de SIRAP se tienen en este tema tanto a nivel interno como externo.
Falta de un mecanismo de comunicación entre los diferentes actores del SIRAP, que permita la comunicación y el intercambio de información, material y documentos en en forma eficiente y oportuna.
</t>
    </r>
    <r>
      <rPr>
        <sz val="11"/>
        <color rgb="FFFF0000"/>
        <rFont val="Arial Narrow"/>
        <family val="2"/>
      </rPr>
      <t/>
    </r>
  </si>
  <si>
    <t>Se tienen indeintificadas las partes interesadas en el proceso de coordinacion del SINAP, tanto a nivel nacional como enlas escalas de gestión.
Se tienen espacios de coordinación y de participación en las escalas de gestión institucional.
Se reconoce a Parques Nacionales como coordinador del SINAP.
La entidad cuenta con algunas estrategias para la gestión adecuada de los recursos naturales, tales como eficiencia en el uso de agua y puntos verdes para la separación de residuos. 
La entidad cuenta con planes pos consumo que es empleada por el personal de la Entidad y abierto al público por general.</t>
  </si>
  <si>
    <t>Insuficiencia  de recursos humanos y presupuestales de las partes interesadas para desarrollar las labores de manera más adecuada y acorde al compromiso de coordinación del SINAP que tiene la entidad.
Débil implementación de acciones de capacitacion y acompañamiento a los actores del SINAP, para lograr mejoras continuas en el desempeño de la labor de coordinación del SINAP.
Débil incorporación de las partes interesadas en las escalas del SINAP, de manera que se logre tener un sistema completo, ecológicamente representativo, bien conectado y efectivamente gestionado.
No se tienen identificados los posibles riegos provenientes de las actividades de las organizaciones vecinas y/o con las que se comparten las instalaciones, del nivel territorial y algunas áreas protegidas.</t>
  </si>
  <si>
    <t xml:space="preserve">El SINAP es compromiso de pais en el marco del CDB y otros convenios asociados. 
La labor de coordinar el SINAP es una oportunidad para que el pais cuente con sistemas de áreas protegidas completos, ecologicamente representativos, bien conectados y efectiva y equitativamente  gestionados, lo que permitirá contar con una base natural esencial para el desarrollo de la nación, tanto por los servicios ecosistemicos asociados, como por la mitigacion y adaptacion al cambio climatico.
</t>
  </si>
  <si>
    <t>Debidlidad en la sostenibilidad financiera para una efectiva operatividad de las diferentes instacias de participación del SINAP.
Baja asignación de recursos para la implementacion de las acciones de  coordinación del SINAP y sus espacios de participacion y gestion, como son los subsistemas.
Incertidumbre en la asignación presupuestal de la entidad debido a las prioridades del Gobierno por la emergencia sanitaria COVID - 19.
Incertidumbre en la asignación de recursos que se ejecutan a través de convenios y/o contratos a futuro por efectos del COVID - 19.</t>
  </si>
  <si>
    <t>Existencia de un plan de acción del SINAP que establece los lineamientos para el cumplimiento de los atributos del Sistema.
Existencia de varias instacias de participación en diferentes niveles de gestión del SINAP.
Reconocimiento del tema en el  plan nacional de desarrollo 2018-2022 que incluye la formulación de una nueva política pública para el SINAP con visión 2030 y metas para hacer el SINAP representativo.</t>
  </si>
  <si>
    <t xml:space="preserve">Se cuenta con un marco normativo para el SINAP.
Se encuentra en formulación una nueva política pública del SINAP con visión 2030.
Se cuenta con acuerdos colaborativos con el sector Minas y Energía para apoyar la declaratoria de áreas protegidas.
Existe normativa relacionada con buenas prácticas ambientales para oficinas y sedes administrativas. </t>
  </si>
  <si>
    <t>Aumento de la normatividad que exige nuevos requerimiento a la entidad por la emergencia sanitaria COVID-19.
Cambios en requisitos legales ambientales aplicables a sedes administrativas en los que la entidad no pueda cumplir.</t>
  </si>
  <si>
    <t>Búsqueda de mecanismo para interactuar en los procesos generados por PNNC en la emergencia sanitaria COVID-19.</t>
  </si>
  <si>
    <t>Dificultad en el acceso a algunas áreas protegidas debido a cierres en las vías  temporales o impedimento de ingreso de personal a las áreas protegidas por parte de las comunidades o resguardos presentes. 
Dificultad en la interacción o articulación con actores sociales en el periodo de la emergencia sanitaria COVID-19.</t>
  </si>
  <si>
    <t>Avances en el desarrollo de software y aplicaciones adaptables a los requerimientos y necesidades de cada proceso, lo que posibilita su fortalecimiento y modernización, asociado a la estrategia de comunicación.</t>
  </si>
  <si>
    <t>Existencia de algunos sectores de algunas áreas protegidas que no poseen acceso a servicio de internet que dificultad la comunicación y ejecución de las actividad en la emergencia sanitaria COVID-19.</t>
  </si>
  <si>
    <t>Impacto positivo a nivel ambiental por la baja presencia de actividades antropogénicas en las diferentes AP en la emergencia sanitaria del COVID 19.</t>
  </si>
  <si>
    <t>Se cuenta con diferentes mecanismos para divulgar las actividades y acciones generadas por el proceso.</t>
  </si>
  <si>
    <t>Debil inclusión de los temas del SINAP en el SINA. 
Aumento en la presencia  de  grupos al margen de la ley en las AP.</t>
  </si>
  <si>
    <t>Respuesta inadecuada en caso de la materialización de un riesgo natural o incendio forestal</t>
  </si>
  <si>
    <r>
      <t>Al presentarse la emergencia por un fenomeno natural o incendio forestal en el área protegida, el personal no actue conforme el protocolo de actuación.</t>
    </r>
    <r>
      <rPr>
        <strike/>
        <sz val="11"/>
        <rFont val="Calibri"/>
        <family val="2"/>
        <scheme val="minor"/>
      </rPr>
      <t/>
    </r>
  </si>
  <si>
    <t>Desconocimiento del  personal del área protegida del protocolo de actuación,  medidas y demás aspectos planteados en el plan de emergencias y contingencia del AP.</t>
  </si>
  <si>
    <t>Afectación de las funciones ecosistemicas del área protegida y la integridad del personal de las mismas.</t>
  </si>
  <si>
    <t xml:space="preserve">Informar periodicamente a las APs de la situacion de actualizacion  y socializacion de sus planes de emergencia y contingencia por desastres naturales con las recomendaciones pertinentes. </t>
  </si>
  <si>
    <t xml:space="preserve">1. La persona asignada en el AP para el tema de riesgo desastres, actualizará y socializará ante el personal del AP y las instancias municipales y departamentales el plan de emergencia y contingencia de riesgos naturales vigente, cuando se requiera </t>
  </si>
  <si>
    <t>Registros de Asistencia - Plan de emergencia y contigencia de riesgo natural aprobado o actualizado mediante memorando.</t>
  </si>
  <si>
    <t>DTAO - PNN COMPLEJO VOLCANICO DOÑA JUANA</t>
  </si>
  <si>
    <t>(Número de memorandos remitidos en el año/ Número de memorandos programados en el año) *100</t>
  </si>
  <si>
    <t>Activar las acciones establecidas en el Plan de Emergencia y Contingencia por Desastres Naturales</t>
  </si>
  <si>
    <r>
      <rPr>
        <b/>
        <sz val="11"/>
        <color theme="1"/>
        <rFont val="Arial Narrow"/>
        <family val="2"/>
      </rPr>
      <t xml:space="preserve">PNN Doña Juana: </t>
    </r>
    <r>
      <rPr>
        <sz val="11"/>
        <color theme="1"/>
        <rFont val="Arial Narrow"/>
        <family val="2"/>
      </rPr>
      <t>15/04/2020</t>
    </r>
  </si>
  <si>
    <r>
      <rPr>
        <b/>
        <sz val="11"/>
        <color theme="1"/>
        <rFont val="Arial Narrow"/>
        <family val="2"/>
      </rPr>
      <t xml:space="preserve">PNN Doña Juana: </t>
    </r>
    <r>
      <rPr>
        <sz val="11"/>
        <color theme="1"/>
        <rFont val="Arial Narrow"/>
        <family val="2"/>
      </rPr>
      <t>Sigue Vigente el PEC 2019 y estamos a la espera de que se apruebe la actualización. Durante el primer trimestre no se han presentado situaciones de emergencias y contingencias por desastres naturales e incendios de cobertura vegetal . Se viene participando en el consejo municipal de gestión de riesgos de desastres durante todo el trimestre .
La carpeta "Número de Riesgo 126, contiene, anexo 1: 1ER INFORME TÉCNICO GESTION DEL RIESGO DESAS; anexo 2: Informe Gestion Riesgo SantaRosa 1 Trim; anexo 3:Pantallazo 1ER INFORME TÉCNICO GESTION DEL RIESGO DESASTRE PAA 2020; anexo 4: Pantallazo trazabilidad PEC con Orfeo 20196120001113 - 18122019</t>
    </r>
  </si>
  <si>
    <r>
      <rPr>
        <b/>
        <sz val="11"/>
        <color theme="1"/>
        <rFont val="Arial Narrow"/>
        <family val="2"/>
      </rPr>
      <t xml:space="preserve">PNN Doña Juana: </t>
    </r>
    <r>
      <rPr>
        <sz val="11"/>
        <color theme="1"/>
        <rFont val="Arial Narrow"/>
        <family val="2"/>
      </rPr>
      <t>33,33%</t>
    </r>
  </si>
  <si>
    <t>Insuficiente análisis, aplicación y sistematización de los resultados obtenidos de la implementación de los programas de monitoreo y/o portafolios de investigación por parte de las AP.</t>
  </si>
  <si>
    <t xml:space="preserve">
1. Reportar en el PAA las gestiones y acciones generadas para la ejecución del monitoreo e investigación por el AP y DT.</t>
  </si>
  <si>
    <t>PAA reportado con las correspondientes evidencias de gestión y Print de pantalla donde se evidencia el cargue  y  la validación de datos de monitoreo e investigación en el Sistema de Información.</t>
  </si>
  <si>
    <t xml:space="preserve">DTAO - PNN Los Nevados   </t>
  </si>
  <si>
    <t># de gestiones generadas conforme las oportunidades presentadas.</t>
  </si>
  <si>
    <r>
      <rPr>
        <b/>
        <sz val="11"/>
        <color theme="1"/>
        <rFont val="Arial Narrow"/>
        <family val="2"/>
      </rPr>
      <t xml:space="preserve">PNN Los Nevados   </t>
    </r>
    <r>
      <rPr>
        <sz val="11"/>
        <color theme="1"/>
        <rFont val="Arial Narrow"/>
        <family val="2"/>
      </rPr>
      <t>15/04/2020</t>
    </r>
  </si>
  <si>
    <r>
      <rPr>
        <b/>
        <sz val="11"/>
        <color theme="1"/>
        <rFont val="Arial Narrow"/>
        <family val="2"/>
      </rPr>
      <t>PNN Los Nevados:</t>
    </r>
    <r>
      <rPr>
        <sz val="11"/>
        <color theme="1"/>
        <rFont val="Arial Narrow"/>
        <family val="2"/>
      </rPr>
      <t xml:space="preserve"> Como acciones de gestión en el primer cuatrimestre 2020 generadas para la ejecución del programa de monitoreo de los Valores Objeto de Conservación y portafolio de investigación del PNN Los Nevados, se presentan dos oportunidades de monitoreo de especies que responden a las prioridades de investigación del área protegida. Estas especies corresponden al Cóndor Andino, con proyecto de conservación liderado por CORPOCALDAS y articulación de acciones con el PNN Los Nevados para realizar el censo de esta especie. La segunda especie corresponde al Oso Andino, para lo cual se genera acercamiento inicial entre el personal del PNN Los Nevados y WCS con el fin de socializar la iniciativa Conservamos la Vida la cual busca conservar a largo plazo las poblaciones de Oso Andino en Colombia. 
En la vigencia 2020 se inicia un proceso de investigación ejecutado por el Servicio Geológico Colombiano orientado al reconocimiento de las áreas geotérmicas del paramillo de Santa Rosa y Nereidas Botero – Londoño, quienes a través de un proceso de exploración y adquisición de sondeos Magnetotelúricos en el Complejo Volcánico Nevado del Ruiz, buscan mejorar el conocimiento y medir las propiedades eléctricas del subsuelo.
Un nuevo proyecto de investigación a realizar en la vigencia 2020 responde la "Biogeoquímica y paleoecología de la colonización de Sphagnum en turberas de cojín dominados por Distichia muscoides y Plantago rigida en el Parque Nacional Natural Los Nevados. Con la realización del proyecto de investigación se contribuye al aporte de conocimiento sobre la flora presente en el área protegida al querer entender la razón del desplazamiento de especies de musgo Sphagnum a elevaciones en donde no se había registrado su presencia.
Se continúa la implementación y seguimiento a los permisos de investigación vigentes para el PNN Los Nevados, entre los que se destaca el monitoreo de retroceso glaciar liderado por el IDEAM.
Anexos: 
1. Documento INFORME TRIMESTRAL ACCIONES DE MONITOREO EN EL PARQUE NACIONAL NATURAL LOS NEVADOS.
2. Documento INFORME TRIMESTRAL DE SEGUIMIENTO A INVESTIGACIONES PARQUE NACIONAL NATURAL LOS NEVADOS.</t>
    </r>
  </si>
  <si>
    <r>
      <rPr>
        <b/>
        <sz val="11"/>
        <color theme="1"/>
        <rFont val="Arial Narrow"/>
        <family val="2"/>
      </rPr>
      <t xml:space="preserve">PNN Los Nevados  </t>
    </r>
    <r>
      <rPr>
        <sz val="11"/>
        <color theme="1"/>
        <rFont val="Arial Narrow"/>
        <family val="2"/>
      </rPr>
      <t>33%</t>
    </r>
  </si>
  <si>
    <t>El GPM anualmente solicitará mediente memorando a la Diredcciones Territoriales los informes de monitoreo e investigación correspondientes a las áreas protegidas.</t>
  </si>
  <si>
    <t xml:space="preserve">Afectación negativa del pesonal de las AP al ejercer la autoridad ambiental (PVC),en las diferentes situaciones de orden público. 
</t>
  </si>
  <si>
    <t>Desconocimiento del personal de las áreas protegidas de las directrices sobre seguridad de la institucion (Plan de Contingencia de Riesgo Público, Protocolo de Seguridad, Conducta y Comportamiento, Procedimiento de Gestión del Riesgo Público, Medidas para la movilización del personal)</t>
  </si>
  <si>
    <t xml:space="preserve">Afectación de  la integridad del personal de las áreas protegidas.
</t>
  </si>
  <si>
    <t xml:space="preserve">El OGR informará mediante memrando periodicamente a las APs el estado de actualización de sus planes de contingencia de riesgo público con las recomendaciones pertinentes. </t>
  </si>
  <si>
    <t>1. La persona asignada en el AP para el tema de riesgo público, actualizará y socializará mínimo 2 veces al año a todo el personal del AP el plan de contingencia de riesgo público en los casos que se requiera.</t>
  </si>
  <si>
    <t xml:space="preserve">Registros de Asistencia - Plan de contigencia de riesgo público aprobado o actualizado mediante memorando.
Informe trimestral que refleje el avance en la implementación  de las acciones preventivas del plan de contingencia para la gestión del riesgo generado por el ejercicio de la autoridad ambiental. </t>
  </si>
  <si>
    <t xml:space="preserve">DTAO - PNN Los Nevados  </t>
  </si>
  <si>
    <t>Informe de avance en la implementacón de las acciones preventivas del plan de contingencia, para la gestión del riesgo generado por el ejercicio de la autoridad ambiental.</t>
  </si>
  <si>
    <t>Activar las acciones establecida en el Plan de Contingencia de Riesgo Público</t>
  </si>
  <si>
    <r>
      <rPr>
        <b/>
        <sz val="11"/>
        <color theme="1"/>
        <rFont val="Arial Narrow"/>
        <family val="2"/>
      </rPr>
      <t xml:space="preserve">DTAO - PNN Los Nevados   </t>
    </r>
    <r>
      <rPr>
        <sz val="11"/>
        <color theme="1"/>
        <rFont val="Arial Narrow"/>
        <family val="2"/>
      </rPr>
      <t>15/04/2020</t>
    </r>
  </si>
  <si>
    <r>
      <rPr>
        <b/>
        <sz val="11"/>
        <color theme="1"/>
        <rFont val="Arial Narrow"/>
        <family val="2"/>
      </rPr>
      <t>PNN Los Nevados:</t>
    </r>
    <r>
      <rPr>
        <sz val="11"/>
        <color theme="1"/>
        <rFont val="Arial Narrow"/>
        <family val="2"/>
      </rPr>
      <t xml:space="preserve">  Plan Contingencia para la Gestión de Riesgo Público generado por el Ejercicio de la Autoridad Ambiental en el PNN Los Nevados en proceso de revisión y aprobación por parte de la Oficina de Gestión del Riesgo (enviado en  octubre de 2019 con memorando orfeo 20196120000803). No obstante, se adelantan acciones relacionadas con la gestión del riesgo público, entre las que se destacan la activación del protocolo de seguridad en riesgo público por ejercicio de la autoridad ambiental ante la Alerta Temprana 047 emitida por la Defensoría del Pueblo. Se expidió para funcionarios y contratistas el memorando Orfeo radicado 20206200000133 del 16 de enero del 2020 donde se establecen los lineamientos frente al riesgo público en el PNN Los Nevados y la solicitud de apoyo a la Policía Nacional para el acompañamiento en campo y hacer frente a situaciones de manejo relacionadas con el ordenamiento ecoturístico, gestión del riesgo, infracciones ambientales.
Anexo: Documento Primer Reporte PAA 2020 Gestion del riesgo público.</t>
    </r>
  </si>
  <si>
    <r>
      <rPr>
        <b/>
        <sz val="11"/>
        <color theme="1"/>
        <rFont val="Arial Narrow"/>
        <family val="2"/>
      </rPr>
      <t xml:space="preserve">DTAO - PNN Los Nevados  </t>
    </r>
    <r>
      <rPr>
        <sz val="11"/>
        <color theme="1"/>
        <rFont val="Arial Narrow"/>
        <family val="2"/>
      </rPr>
      <t>33%</t>
    </r>
  </si>
  <si>
    <t xml:space="preserve">DTAO - PNN LAS HERMOSAS </t>
  </si>
  <si>
    <r>
      <rPr>
        <b/>
        <sz val="11"/>
        <color theme="1"/>
        <rFont val="Arial Narrow"/>
        <family val="2"/>
      </rPr>
      <t xml:space="preserve">PNN Hermosas: </t>
    </r>
    <r>
      <rPr>
        <sz val="11"/>
        <color theme="1"/>
        <rFont val="Arial Narrow"/>
        <family val="2"/>
      </rPr>
      <t>14/04/2020</t>
    </r>
  </si>
  <si>
    <r>
      <rPr>
        <b/>
        <sz val="11"/>
        <color theme="1"/>
        <rFont val="Arial Narrow"/>
        <family val="2"/>
      </rPr>
      <t>PNN Hermosas</t>
    </r>
    <r>
      <rPr>
        <sz val="11"/>
        <color theme="1"/>
        <rFont val="Arial Narrow"/>
        <family val="2"/>
      </rPr>
      <t>:  A la fecha no ha sido aprobado el Plan de Emergencias  y  Contigencias por Desastres Naturales e Incendios, el cual fue enviado a la OGRD por medio de ORFEO con Radicado 20196120001163 el día 20 de diciembre de 2019. En el comité Interno y proceso de inducción realizado entre el 24 y el 28 de febrero de 2020 se abordaron temas relacionados  al Plan de Emergencias y Contingencias por Desastres Naturales e Incendios.
EVIDENCIA_135
-ACTA_COMITE_I NTERNO_INDUCCION_24_28_FEB_2020
-LISTA_ASISTENCIA _24_28_FEB_2020</t>
    </r>
  </si>
  <si>
    <r>
      <rPr>
        <b/>
        <sz val="11"/>
        <color theme="1"/>
        <rFont val="Arial Narrow"/>
        <family val="2"/>
      </rPr>
      <t xml:space="preserve">PNN Hermosas:  </t>
    </r>
    <r>
      <rPr>
        <sz val="11"/>
        <color theme="1"/>
        <rFont val="Arial Narrow"/>
        <family val="2"/>
      </rPr>
      <t>33%</t>
    </r>
  </si>
  <si>
    <t xml:space="preserve">Desconocimiento del  personal del área protegida del protocolo de actuación,  medidas y demás aspectos planteados en el plan de emergencias y contingencia del AP.
</t>
  </si>
  <si>
    <t xml:space="preserve">DTAO - PNN LAS ORQUIDEAS </t>
  </si>
  <si>
    <r>
      <rPr>
        <b/>
        <sz val="11"/>
        <color theme="1"/>
        <rFont val="Arial Narrow"/>
        <family val="2"/>
      </rPr>
      <t xml:space="preserve">PNN Orquídeas:  </t>
    </r>
    <r>
      <rPr>
        <sz val="11"/>
        <color theme="1"/>
        <rFont val="Arial Narrow"/>
        <family val="2"/>
      </rPr>
      <t>15/04/2020</t>
    </r>
  </si>
  <si>
    <r>
      <rPr>
        <b/>
        <sz val="11"/>
        <color theme="1"/>
        <rFont val="Arial Narrow"/>
        <family val="2"/>
      </rPr>
      <t xml:space="preserve">PNN Orquídeas: </t>
    </r>
    <r>
      <rPr>
        <sz val="11"/>
        <color theme="1"/>
        <rFont val="Arial Narrow"/>
        <family val="2"/>
      </rPr>
      <t xml:space="preserve"> Durante el primer cuatrimestre de 2020 se hizo la revisión y contextualización de la planificación, ejecución y seguimiento de políticas y acciones relacionadas con el conocimiento del riesgo, su prevención y mitigación; la preparación, atención y recuperación ante desastres con el fin de disminuir los impactos generados por fenómenos naturales en el PNN Las Orquídeas. Así mismo se participó en los CMGR y/o CMRD en los municipios de Frontino y Urrao. En el marco de las actividades de prevención de incendios durante la temporada seca en el municipio de Urrao, se realizó un programa de radio que se difundió por los medios locales. Es preciso mencionar que el documento PECDNIF se remitio a nivel central con los ajustes propuestos para su revisión.
(Anexo Informe_PECDNIF__I_cuatrimestre)</t>
    </r>
  </si>
  <si>
    <r>
      <rPr>
        <b/>
        <sz val="11"/>
        <color theme="1"/>
        <rFont val="Arial Narrow"/>
        <family val="2"/>
      </rPr>
      <t xml:space="preserve">PNN Orquídeas: </t>
    </r>
    <r>
      <rPr>
        <sz val="11"/>
        <color theme="1"/>
        <rFont val="Arial Narrow"/>
        <family val="2"/>
      </rPr>
      <t>33,33%</t>
    </r>
  </si>
  <si>
    <t xml:space="preserve">Al presentarse la emergencia por un fenómeno natural o incendio forestal al interior del área protegida, el personal no actue conforme el protocolo de plan de emergencias y contigencias del AP </t>
  </si>
  <si>
    <t>1. La persona asignada en el AP para el tema de gestión del riesgo, actualizará y socializará mínimo 2 veces al año ante el personal del AP y/o  las instacias municipales y departamental el plan de emergencia y contingencia de riesgos naturales vigente, cuando se requiera.</t>
  </si>
  <si>
    <t>Registros de Asistencia - Plan de emergencia y contigencia de riesgo natural aprobado o actualizado mediante memorando.
Informe trimestral que refleje el avance en la implementación  de las líneas de acción del Plan de emergencia y contingencia de riesgo de desastres naturales.</t>
  </si>
  <si>
    <t>Informe  de acciones  o medidas de intervención implementadas en el marco plan de emergencias y contingencia  para desastres naturales e incendios forestales.</t>
  </si>
  <si>
    <r>
      <rPr>
        <b/>
        <sz val="11"/>
        <color theme="1"/>
        <rFont val="Arial Narrow"/>
        <family val="2"/>
      </rPr>
      <t xml:space="preserve">DTAO - PNN Los Nevados  </t>
    </r>
    <r>
      <rPr>
        <sz val="11"/>
        <color theme="1"/>
        <rFont val="Arial Narrow"/>
        <family val="2"/>
      </rPr>
      <t>15/04/2020</t>
    </r>
  </si>
  <si>
    <r>
      <rPr>
        <b/>
        <sz val="11"/>
        <color theme="1"/>
        <rFont val="Arial Narrow"/>
        <family val="2"/>
      </rPr>
      <t>PNN Los Nevados</t>
    </r>
    <r>
      <rPr>
        <sz val="11"/>
        <color theme="1"/>
        <rFont val="Arial Narrow"/>
        <family val="2"/>
      </rPr>
      <t>:  Entre las acciones desarrolladas durante el primer trimestre 2020 que dan cuenta de la implementación del plan de emergencias y contingencias por desastres naturales e incendios de cobertura vegetal del Parque Nacional Natural Los Nevados, se destaca el ajuste en conjunto con la DTAO de la versión actualizada del documento Plan de Emergencias y Contingencias por Desastres Naturales e Incendios de Cobertura Vegetal del PNN Los Nevados, enviado para aprobación a la Oficina de Gestión del Riesgo con memorando Orfeo 20206120000183 del 16 de marzo de 2020.
A su vez se avanzó en el acercamiento con los Alcaldes los municipios de Murillo, Villahermosa, Casabianca y Herveo del departamento del Tolima para la articulación del Plan de Emergencias del PNN Los Nevados, a través de una presentación del área protegida y la socialización del Plan de Manejo con el propósito de que sea tenido en cuenta en la actualización de los Esquemas de Ordenamiento Territorial, buscando también con este espacio la inclusión del plan de emergencias en la gestión del riesgo de los municipios en mención.
Anexo: Documento informe Primer Reporte PAA 2020 Gestión del riesgo desastres naturales.
Memorando Orfeo remisión Actualización Plan de Emergencias y Contingencias por Desastres Naturales e Incendios de Cobertura Vegetal del PNN Los Nevados.</t>
    </r>
  </si>
  <si>
    <t>DTAO - PNN NEVADO DEL HUILA</t>
  </si>
  <si>
    <r>
      <rPr>
        <b/>
        <sz val="11"/>
        <color theme="1"/>
        <rFont val="Arial Narrow"/>
        <family val="2"/>
      </rPr>
      <t xml:space="preserve">PNN Nevado Huila: </t>
    </r>
    <r>
      <rPr>
        <sz val="11"/>
        <color theme="1"/>
        <rFont val="Arial Narrow"/>
        <family val="2"/>
      </rPr>
      <t>15/04/2020</t>
    </r>
  </si>
  <si>
    <r>
      <rPr>
        <b/>
        <sz val="11"/>
        <color theme="1"/>
        <rFont val="Arial Narrow"/>
        <family val="2"/>
      </rPr>
      <t>PNN Nevado Huila</t>
    </r>
    <r>
      <rPr>
        <sz val="11"/>
        <color theme="1"/>
        <rFont val="Arial Narrow"/>
        <family val="2"/>
      </rPr>
      <t>:  Se requiere realizar la actualización del PEC y remitir para la respectiva aprobación por parte de la DTAO, se asumió por parte del AP el compromiso de actualizar el documento vigente para reporte del PAA del segundo trimestre</t>
    </r>
  </si>
  <si>
    <r>
      <rPr>
        <b/>
        <sz val="11"/>
        <color theme="1"/>
        <rFont val="Arial Narrow"/>
        <family val="2"/>
      </rPr>
      <t xml:space="preserve">PNN Nevado Huila: </t>
    </r>
    <r>
      <rPr>
        <sz val="11"/>
        <color theme="1"/>
        <rFont val="Arial Narrow"/>
        <family val="2"/>
      </rPr>
      <t>10%</t>
    </r>
  </si>
  <si>
    <t xml:space="preserve">DTAO - PNN PURACE </t>
  </si>
  <si>
    <r>
      <rPr>
        <b/>
        <sz val="11"/>
        <color theme="1"/>
        <rFont val="Arial Narrow"/>
        <family val="2"/>
      </rPr>
      <t xml:space="preserve">PNN Puracé: </t>
    </r>
    <r>
      <rPr>
        <sz val="11"/>
        <color theme="1"/>
        <rFont val="Arial Narrow"/>
        <family val="2"/>
      </rPr>
      <t>14/04/2020</t>
    </r>
  </si>
  <si>
    <r>
      <rPr>
        <b/>
        <sz val="11"/>
        <color theme="1"/>
        <rFont val="Arial Narrow"/>
        <family val="2"/>
      </rPr>
      <t>PNN Puracé:</t>
    </r>
    <r>
      <rPr>
        <sz val="11"/>
        <color theme="1"/>
        <rFont val="Arial Narrow"/>
        <family val="2"/>
      </rPr>
      <t xml:space="preserve">  El documento que se encuentra aprobado fue actualizado por el área protegida PNN Puracé y se remitió al nivel central mediante orfeo de fecha 12-2-2020 y No.20206120000123. Anexo: Memorando de remisión.</t>
    </r>
  </si>
  <si>
    <r>
      <rPr>
        <b/>
        <sz val="11"/>
        <color theme="1"/>
        <rFont val="Arial Narrow"/>
        <family val="2"/>
      </rPr>
      <t xml:space="preserve">PNN Puracé: </t>
    </r>
    <r>
      <rPr>
        <sz val="11"/>
        <color theme="1"/>
        <rFont val="Arial Narrow"/>
        <family val="2"/>
      </rPr>
      <t>25%</t>
    </r>
  </si>
  <si>
    <t>1. La persona asignada en el AP para el tema de gestión del riesgo, actualizará y socializará mínimo 2 veces al año ante el personal del AP y/o las instacias municipales y departamental el plan de emergencia y contingencia de riesgos naturales vigente, cuando se requiera.</t>
  </si>
  <si>
    <t>Registros de Asistencia - Plan de emergencia y contigencia de riesgo natural aprobado o actualizado mediante memorando.
Informe trimestral que refleje el avance en la implementación  de las líneas de acción del Plan de emergencia y contigencia de riesgo d desastres naturales.</t>
  </si>
  <si>
    <t>DTAO - PNN Selva de Florencia</t>
  </si>
  <si>
    <r>
      <rPr>
        <b/>
        <sz val="11"/>
        <color theme="1"/>
        <rFont val="Arial Narrow"/>
        <family val="2"/>
      </rPr>
      <t xml:space="preserve">PNN Selva de Florencia: </t>
    </r>
    <r>
      <rPr>
        <sz val="11"/>
        <color theme="1"/>
        <rFont val="Arial Narrow"/>
        <family val="2"/>
      </rPr>
      <t>15/04/2020</t>
    </r>
  </si>
  <si>
    <r>
      <rPr>
        <b/>
        <sz val="11"/>
        <color theme="1"/>
        <rFont val="Arial Narrow"/>
        <family val="2"/>
      </rPr>
      <t xml:space="preserve">PNN Selva de Florencia: </t>
    </r>
    <r>
      <rPr>
        <sz val="11"/>
        <color theme="1"/>
        <rFont val="Arial Narrow"/>
        <family val="2"/>
      </rPr>
      <t xml:space="preserve">Se implementaron tres acciones del PECDN: 
1) Se participó en reuniones convocadas por el Consejo Municipal para la Gestión del Riesgo de Desastres (CMGRD) del municipio de Samaná, 
2) Respecto al desminado humanitario al interior del Parque en los sectores de Florencia y Pensilvania, se hizo seguimiento a poligonales activas, 
3) Se hizo atención y seguimiento a incendio forestal en la vereda Santa Isabel, el cual fue reportado a las autoridades competentes. Se recomienda que la aprobación de la actualización del PECDN sea más oportuna desde Nivel Central, pues hasta la fecha no se tiene aprobación de la actualización enviada en el año 2019 (Anexo 2- Informe técnico acciones implementadas) </t>
    </r>
  </si>
  <si>
    <r>
      <rPr>
        <b/>
        <sz val="11"/>
        <color theme="1"/>
        <rFont val="Arial Narrow"/>
        <family val="2"/>
      </rPr>
      <t xml:space="preserve">PNN Selva de Florencia: </t>
    </r>
    <r>
      <rPr>
        <sz val="11"/>
        <color theme="1"/>
        <rFont val="Arial Narrow"/>
        <family val="2"/>
      </rPr>
      <t>33,33%</t>
    </r>
  </si>
  <si>
    <t>Toma de decisiones de manejo  con poca informacion relacionada con el estado de los VOC de las áreas protegidas.</t>
  </si>
  <si>
    <t>Tomar decisiones e implementar acciones con poca informacion de  sustento técnicos en relación con estado de los VOC/PIC (prioridad integral de conservación), sus presiones y el impacto de las acciones de manejo, lo cual puede afectar la planeación y manejo de las áreas protegidas</t>
  </si>
  <si>
    <t>Insuficiente análisis, aplicación y sistematización de los resultados obtenidos en la implementación de los programas de monitoreo y/o portafolios de investigación por parte de las AP.</t>
  </si>
  <si>
    <t xml:space="preserve">
Poca informaciòn de soporte  para la toma de decisiones  y bajo control en las presiones sobre los VOC. </t>
  </si>
  <si>
    <t xml:space="preserve">El GPM validará en la matriz correspondiente según el cronograma remitido por OPA los reportes realizados en el Plan de Acción Anual sobre monitoreo e investigación, con el fin de verificar que las actividades se estan realizando de acuerdo a lo planeado. 
El GPM anualmente solicitará mediente memorando a la Direcciones Territoriales los informes de monitoreo e investigación correspondientes a las áreas protegidas.
Las AP generarán  y entregarán  anualmente el informe de monitoreo y el de investigación en cumplimiento a la guía anexada en el memorando se solicitud. </t>
  </si>
  <si>
    <t xml:space="preserve">
1. Reportar en el PAA las gestiones y acciones generadas en el marco de la la ejecución del Programa de monitoreo y el Portafolio de  investigaciones por el AP.
</t>
  </si>
  <si>
    <t>Informes de implementacion del Portafolio de Investigaciones y programa de monitoreo reportado en informes de gestion del PAA con su debida validacion por parte de la e evidencia el cargue y validación de datos de monitoreo e investigación en el Sistema de Información.</t>
  </si>
  <si>
    <t xml:space="preserve">DTAO - PNN TATAMA
</t>
  </si>
  <si>
    <t>No de reportes realizados.</t>
  </si>
  <si>
    <r>
      <rPr>
        <b/>
        <sz val="11"/>
        <rFont val="Arial Narrow"/>
        <family val="2"/>
      </rPr>
      <t xml:space="preserve">PNN Tatamá: </t>
    </r>
    <r>
      <rPr>
        <sz val="11"/>
        <rFont val="Arial Narrow"/>
        <family val="2"/>
      </rPr>
      <t>15/04/2020</t>
    </r>
  </si>
  <si>
    <r>
      <rPr>
        <b/>
        <sz val="11"/>
        <rFont val="Arial Narrow"/>
        <family val="2"/>
      </rPr>
      <t xml:space="preserve">PNN Tatamá:  </t>
    </r>
    <r>
      <rPr>
        <sz val="11"/>
        <rFont val="Arial Narrow"/>
        <family val="2"/>
      </rPr>
      <t>El Parque Nacional se ha comprometido de acuerdo al PAA a entregar un informe consolidado de las acciones de monitoreo en el último trimestre, sin embargo se llevan informes de las acciones que en este tema se realizan, especialmente en monitoreo de aves migratorias, monitoreo de magnoliaces y, monitoreo a través de la instalación de cámaras trampa.
En el tema de investigaciones se reciben y solicitan informes relacionados con las investigaciones que se realizan.
Anexos: informes de monitoreo aves migratorias, cámaras tramapa y formato de monitoreo magnolias.
Correos electrónicos solicitando informes de investigaciones.
Informe de salida de campo polinización.</t>
    </r>
  </si>
  <si>
    <r>
      <rPr>
        <b/>
        <sz val="11"/>
        <rFont val="Arial Narrow"/>
        <family val="2"/>
      </rPr>
      <t xml:space="preserve">PNN Tatamá: </t>
    </r>
    <r>
      <rPr>
        <sz val="11"/>
        <rFont val="Arial Narrow"/>
        <family val="2"/>
      </rPr>
      <t>25%</t>
    </r>
  </si>
  <si>
    <t xml:space="preserve">Alta vulnerabilidad en la  integridad fisica y mental  del personal de las áreas protegidas que desarrollan el ejercicio de autoridad ambiental </t>
  </si>
  <si>
    <t xml:space="preserve">Afectación negativa de las pesonas de las AP que  desarrollan el ejercicio de  la autoridad ambiental.
</t>
  </si>
  <si>
    <t>Debil apropiación por parte de las  personas de las áreas protegidas de las directrices sobre seguridad de la institucion (Plan de Contingencia de Riesgo Público, Protocolo de Seguridad, Conducta y Comportamiento, Procedimiento de Gestión del Riesgo Público, Medidas para la movilización del personal)</t>
  </si>
  <si>
    <t xml:space="preserve">Afectación a la  integridad de las personas de las áreas protegidas que desarrollan acciones de auotoridad ambiental.
</t>
  </si>
  <si>
    <t>Áreas Protegidas</t>
  </si>
  <si>
    <t>Socialización a las personas del equipo de trabajo del Parque de los siguientes documentos: Plan de Contingencia de Riesgo Público, Protocolo de Seguridad, Conducta y Comportamiento, Procedimiento de Gestión del Riesgo Público, Medidas para la movilización del personal.</t>
  </si>
  <si>
    <t xml:space="preserve">1. Socialización del Plan de Contingencia de Riesgo Público, Protocolo de Seguridad, Conducta y Comportamiento, Procedimiento de Gestión del Riesgo Público, Medidas para la movilización del persona mínimo 2 veces al año. </t>
  </si>
  <si>
    <t>Registros de asitencia y actas.</t>
  </si>
  <si>
    <t>Número de reuniones de equipo de trabajo en que se socialice documentos.</t>
  </si>
  <si>
    <t>Activar las acciones establecidad en el Plan de Contingencia de Riesgo Público</t>
  </si>
  <si>
    <r>
      <rPr>
        <b/>
        <sz val="11"/>
        <color theme="1"/>
        <rFont val="Arial Narrow"/>
        <family val="2"/>
      </rPr>
      <t xml:space="preserve">PNN Tatamá: </t>
    </r>
    <r>
      <rPr>
        <sz val="11"/>
        <color theme="1"/>
        <rFont val="Arial Narrow"/>
        <family val="2"/>
      </rPr>
      <t>15/04/2020</t>
    </r>
  </si>
  <si>
    <r>
      <rPr>
        <b/>
        <sz val="11"/>
        <color theme="1"/>
        <rFont val="Arial Narrow"/>
        <family val="2"/>
      </rPr>
      <t xml:space="preserve">PNN Tatamá: </t>
    </r>
    <r>
      <rPr>
        <sz val="11"/>
        <color theme="1"/>
        <rFont val="Arial Narrow"/>
        <family val="2"/>
      </rPr>
      <t>Durante este trimestre no se avanzó en el tema. Se tenía planeado el desarrollo de un taller de equipo de trabajo para el mes de marzo, el cual debió ser cancelado por la emergencia de la pandemia COVID-19</t>
    </r>
  </si>
  <si>
    <r>
      <rPr>
        <b/>
        <sz val="11"/>
        <color theme="1"/>
        <rFont val="Arial Narrow"/>
        <family val="2"/>
      </rPr>
      <t xml:space="preserve">PNN Tatamá: </t>
    </r>
    <r>
      <rPr>
        <sz val="11"/>
        <color theme="1"/>
        <rFont val="Arial Narrow"/>
        <family val="2"/>
      </rPr>
      <t>0%</t>
    </r>
  </si>
  <si>
    <t>Al presentarse la emergencia por un fenómeno natural o incendio forestal al interior del área protegida, el personal no actue conforme el protocolo de plan de emergencias y contigencias del AP.</t>
  </si>
  <si>
    <t xml:space="preserve">Falta de cualificacion  de las  personas que trabajan en el área protegida para actuar conforme a los protocolos establecidos en el Plan de Emergencia. 
</t>
  </si>
  <si>
    <t xml:space="preserve">Afectación los ecosistemas del área protegida y la integridad de las personas que actuan en la emergencia. </t>
  </si>
  <si>
    <t xml:space="preserve">1. Socializar el Plan de Emergencias y contingencias por desastres naturales  al equipo de trabajo del  AP  y realizar actividades de capacitación de los protocolos de actuación. </t>
  </si>
  <si>
    <t>Registros de asitencia e informes de actividades realizadas.</t>
  </si>
  <si>
    <t>No de jornadas de socialización y capacitacion en protocolos de actuación y Plan de Emergencia del AP</t>
  </si>
  <si>
    <t>Actuar conforme a lo  establecido en el Plan de Emergencia y Contingencia por Desastres Naturales</t>
  </si>
  <si>
    <r>
      <rPr>
        <b/>
        <sz val="11"/>
        <color theme="1"/>
        <rFont val="Arial Narrow"/>
        <family val="2"/>
      </rPr>
      <t>El PNN Tatamá</t>
    </r>
    <r>
      <rPr>
        <sz val="11"/>
        <color theme="1"/>
        <rFont val="Arial Narrow"/>
        <family val="2"/>
      </rPr>
      <t xml:space="preserve"> asiste a las jornadas de trabajo de los comites regionales de gestión del riesgo, así mismo en las mesas de trabajo de construcción de los planes de desarrollo municipal. Lo que permite articulación del PE del PNN con los instrumentos de gobierno.
Anexo: actas de reuniones. informes
</t>
    </r>
  </si>
  <si>
    <r>
      <rPr>
        <b/>
        <sz val="11"/>
        <color theme="1"/>
        <rFont val="Arial Narrow"/>
        <family val="2"/>
      </rPr>
      <t xml:space="preserve">PNN Tatamá: </t>
    </r>
    <r>
      <rPr>
        <sz val="11"/>
        <color theme="1"/>
        <rFont val="Arial Narrow"/>
        <family val="2"/>
      </rPr>
      <t>40%</t>
    </r>
  </si>
  <si>
    <t>DTAO - SFF GALERAS</t>
  </si>
  <si>
    <r>
      <rPr>
        <b/>
        <sz val="11"/>
        <color theme="1"/>
        <rFont val="Arial Narrow"/>
        <family val="2"/>
      </rPr>
      <t xml:space="preserve">SFF GALERAS: </t>
    </r>
    <r>
      <rPr>
        <sz val="11"/>
        <color theme="1"/>
        <rFont val="Arial Narrow"/>
        <family val="2"/>
      </rPr>
      <t>14/04/2020</t>
    </r>
  </si>
  <si>
    <r>
      <rPr>
        <b/>
        <sz val="11"/>
        <color theme="1"/>
        <rFont val="Arial Narrow"/>
        <family val="2"/>
      </rPr>
      <t xml:space="preserve">SFF GALERAS: </t>
    </r>
    <r>
      <rPr>
        <sz val="11"/>
        <color theme="1"/>
        <rFont val="Arial Narrow"/>
        <family val="2"/>
      </rPr>
      <t xml:space="preserve"> Se cuenta Plan de Emergencia y contingencia aprobado con memorando 20191500002743 (Anexo 6).
Se cuenta con cuadro de las actividades realizadas en el marco del PEC durante este periodo (Anexo 7) entre las que se encuentra la socializacion vía correo electrónico al equipo de trabajo, del boletin semanal de actividad volcánica del Volcan Galeras  y la participacion en 4 reuniones del comite departamental de gestion de riesgo y desastres - CDGRD.</t>
    </r>
  </si>
  <si>
    <r>
      <rPr>
        <b/>
        <sz val="11"/>
        <color theme="1"/>
        <rFont val="Arial Narrow"/>
        <family val="2"/>
      </rPr>
      <t xml:space="preserve">SFF GALERAS: </t>
    </r>
    <r>
      <rPr>
        <sz val="11"/>
        <color theme="1"/>
        <rFont val="Arial Narrow"/>
        <family val="2"/>
      </rPr>
      <t>30%</t>
    </r>
  </si>
  <si>
    <t xml:space="preserve">DTAO - SFF ISLA DE LA COROTA </t>
  </si>
  <si>
    <r>
      <rPr>
        <b/>
        <sz val="11"/>
        <color theme="1"/>
        <rFont val="Arial Narrow"/>
        <family val="2"/>
      </rPr>
      <t xml:space="preserve">SFF Corota: </t>
    </r>
    <r>
      <rPr>
        <sz val="11"/>
        <color theme="1"/>
        <rFont val="Arial Narrow"/>
        <family val="2"/>
      </rPr>
      <t>14/04/2020</t>
    </r>
  </si>
  <si>
    <r>
      <rPr>
        <b/>
        <sz val="11"/>
        <color theme="1"/>
        <rFont val="Arial Narrow"/>
        <family val="2"/>
      </rPr>
      <t>SFF Corota:</t>
    </r>
    <r>
      <rPr>
        <sz val="11"/>
        <color theme="1"/>
        <rFont val="Arial Narrow"/>
        <family val="2"/>
      </rPr>
      <t xml:space="preserve">  A través de memorando No. 20206260000633 del 13 de abril 2020 se remite a DTAO los ajustes al documento PECDNIF del SF Isla de la Corota. Se realiza ademas seguimiento a acciones del PECDNIF del AP cotrespondiente a I Trimestre 2020.
EVIDENCIAS:
1. Memorando de envio de ajustes al PECDNIF del AP a DTAO.
2. Documento PECDNIF ajustado 
3. Matriz de seguimiento a acciones priorizadas I Trimestre 2020 con anexos  </t>
    </r>
  </si>
  <si>
    <r>
      <rPr>
        <b/>
        <sz val="11"/>
        <color theme="1"/>
        <rFont val="Arial Narrow"/>
        <family val="2"/>
      </rPr>
      <t xml:space="preserve">SFF Corota: </t>
    </r>
    <r>
      <rPr>
        <sz val="11"/>
        <color theme="1"/>
        <rFont val="Arial Narrow"/>
        <family val="2"/>
      </rPr>
      <t>50%</t>
    </r>
  </si>
  <si>
    <t xml:space="preserve">DTAO - SFF OTUN QUIMBAYA </t>
  </si>
  <si>
    <r>
      <rPr>
        <b/>
        <sz val="11"/>
        <color theme="1"/>
        <rFont val="Arial Narrow"/>
        <family val="2"/>
      </rPr>
      <t xml:space="preserve">SFF Otún Quimbaya: </t>
    </r>
    <r>
      <rPr>
        <sz val="11"/>
        <color theme="1"/>
        <rFont val="Arial Narrow"/>
        <family val="2"/>
      </rPr>
      <t>16/04/2020</t>
    </r>
  </si>
  <si>
    <r>
      <rPr>
        <b/>
        <sz val="11"/>
        <color theme="1"/>
        <rFont val="Arial Narrow"/>
        <family val="2"/>
      </rPr>
      <t xml:space="preserve">SFF Otún Quimbaya: </t>
    </r>
    <r>
      <rPr>
        <sz val="11"/>
        <color theme="1"/>
        <rFont val="Arial Narrow"/>
        <family val="2"/>
      </rPr>
      <t xml:space="preserve"> Durante el primer cuatrimestre se avanza  en la ejecución de las medidas del Plan de Emergencias; realizando las siguientes actividades: 
1) Ajustes al plan de emergencias, se remite el documento con Orfeo No 20206280000173 con fecha 31 de enero; 
2) Articulación con Comisión Permanente para Incendios Forestales de Risaralda, reuniones febrero 19 y marzo 11; 
3) Manejo y mantenimiento cada dos semanas del sistema de acueducto; 
4) Mantenimiento preventivo de la infraestructura física del area protegida; 
5) Seguimiento a condiciones climáticas y monitoreo al fenómeno de El Niño, por alerta naranja del IDEAM; se envía oficio No. No. 20206280000091, con recomendaciones a tener en cuenta por la probabilidad de ocurrencia de incendios forestales.</t>
    </r>
  </si>
  <si>
    <r>
      <rPr>
        <b/>
        <sz val="11"/>
        <color theme="1"/>
        <rFont val="Arial Narrow"/>
        <family val="2"/>
      </rPr>
      <t xml:space="preserve">SFF Otún Quimbaya: </t>
    </r>
    <r>
      <rPr>
        <sz val="11"/>
        <color theme="1"/>
        <rFont val="Arial Narrow"/>
        <family val="2"/>
      </rPr>
      <t>33,33%</t>
    </r>
  </si>
  <si>
    <t>DIRECCIÓN TERRITORIAL  ANDES NORORIENTALES</t>
  </si>
  <si>
    <t xml:space="preserve">Experiencia profesional, tecnica y operativa relacionada de del personal      </t>
  </si>
  <si>
    <t>Inadecuada distribución del recurso humano para el manejo en las áreas protegidas.
Dificultad en el nivel local y regional para acceder a programas de educación formal y complementaria
Capital humano formado en parques, que migra a otras instituciones.
Insuficiencia de cargos de planta para el desarrollo de las actividades misionales de la territorial Andes Nororientales.</t>
  </si>
  <si>
    <t>Conocimiento efectivo del territorio por parte del personal de parques.
Existencia de instrumentos de planeación para  la prevención y mitigación de riesgos (En el marco de la Ley 1523 de 2012)
 Experiencias exitosas en la gestión de Parques Nacionales Naturales 
Adecuada planificacion de los proyectos requeridos por cada una de las AP para la designacion de recursos.</t>
  </si>
  <si>
    <t xml:space="preserve">Desactualizacion de los procesos  institucionales que no permite articularnos como entidad. ( procedimientos desactualizados a la realidad de parques nacionales)
Desarticualción intrainstitucional Lentitud en los procesos activos que limitan la eficiencia en la operatividad de las áreas
Débil aplicación de los principios misionales de  transparencia, solidaridad, equidad, participación y respeto a la diversidad cultural en todos los procesos de conservación del SPNNC.
Se requiere socializar y sencibilizar al personal de PNNC en temas relacionados a la Norma ISO 14:001 y sus requisitos.
Falta de identificación de aspectos e impactos en los procesos de cada una de las DTcon el fin de conocerlos a fondo para tomar las respectivas medidas que sean requeridas para el proceso de certificacion.
Dificultad en la emergencia sanitaria COVID 19, para el desarrollo de algunas actividades en los procesos que requieren su ejecución presencial.
Falencias en el desarrollo de actividades que requieren la interacción con actores sociales en la emergencia sanitaria COVID - 19.
</t>
  </si>
  <si>
    <t>Respuesta oportuna por el soporte técnologico de la entidad en la emergencia sanitaria por COVID-19.</t>
  </si>
  <si>
    <t xml:space="preserve">Desconocimiento en la utilización de los equipos técnológicos en las áreas protegidas
Carencia de una plataforma tecnologica para los diferentes procesos que permita la interaaccion en las A.P y en las D.T. para una= eficiente conectividad y comunicacion.
Dificultad de acceso a herramientas técnologicas para el desarrollo de actividades en la emergencia sanitaria por COVID-19
</t>
  </si>
  <si>
    <t xml:space="preserve"> Institucionalidad independiente de los manejos politicos.
Respuesta oportuna de la Entidad a los requerimientos generados por la emergencia sanitaria de COVID-19.
Implementación de estrategias y política de cero papel, para mejorar la eficiencia del consumo de dicho recurso</t>
  </si>
  <si>
    <t xml:space="preserve">
Inadecuada distribución de los recursos económicos en los tres niveles de la organización asignados por el GN para la administración y manejo de las áreas protegidas.
Multiples herramientas de control administrativo y el control y seguimiento que limitan la gestion en las D.T. y en las A.P.                      Carencia de un sitema de información, que permita hacer el seguimiento y rreporte de la informacion para que se compile y asegure la informacion institucional. </t>
  </si>
  <si>
    <t xml:space="preserve">
Mayor comunicación interna entre las diferentes dependencias relacionada con requerimientos administrativos en la emergencia sanitaria COVID - 19.</t>
  </si>
  <si>
    <t xml:space="preserve">
Flujo de información inadecuada e inoportuna entre los diferentes niveles siendo necesario estandarizar procedimientos y los responsables.          Desarticulación  en la planeacion de las reuniones entre el nivel central y DT.</t>
  </si>
  <si>
    <t>Programa  de  informacion financiera  que permiten tener la seguridad de la informacion  y cuentan con las respectivas licencias de PNNC</t>
  </si>
  <si>
    <t>Bajos recursos para dar cumplimiento a las necesidades y ejecucion  del desarrollo de las actividades de cada una de las  A.P.                             No esta  enlazado el area de planeacion con la informacion financiera que permita el seguimiento y control  de la informacion en al territorial.</t>
  </si>
  <si>
    <t>Capacidad técnica y administrativa para la consecución de recursos de cooperación.
Posicionamiento local y regional de las áreas protegidas 
La entidad cuenta con planes pos consumo que pueden ser utilizados por funcionarios y contratistas de las D.T.</t>
  </si>
  <si>
    <t>Deficiente infraestructura para el manejo integral de las áreas protegidas
No se tienen identificados los posibles riesgos provenientes de las actividades de las organizaciones con las que se comparten las instalaciones en algunas oficinas de Direcciones Territoriales</t>
  </si>
  <si>
    <t>Desarrollo de economía local sostenible en zonas de influencia</t>
  </si>
  <si>
    <t xml:space="preserve">Insuficiente asignación de presupuesto por el Gobierno Nacional en los procesos de conservación
Variable situación económica internacional  frente al tema de la cooperación 
Incertidumbre en la asignación presupuestal a la entidad por prioridades del necesidades en el Gobierno ante la emergencia Sanitaria por COVID-19.
Incertidumbre en la asignación de recursos que se ejecutan a través de convenios y/o contratos a futuro por efectos del COVID - 19.
</t>
  </si>
  <si>
    <t xml:space="preserve"> Adecuado relacionamiento político con instancias de los tres niveles (Nacional, Regional, Local).
</t>
  </si>
  <si>
    <t>Planes de desarrollo del gobierno que puedan afectar las metas de la entidad.
Desarticulación interinstitucional del mismo sector.
 Mínima injerencia  en decisiones políticas sobre megaproyectos
 Existencia de diferentes autoridades ambientales
Cambio de gobierno que pueda afectar la institucionalidad de PNNC.</t>
  </si>
  <si>
    <t xml:space="preserve">
Existe normativad aplicada a la conservacion y funcionamiento administrativo y legal aplicadada a la estructura de PNNC.</t>
  </si>
  <si>
    <t xml:space="preserve">1. Marco normativo que no responde a la nueva realidad  socio ambiental  del país 
2. Normativa que beneficia solo Corporaciones Autónomas Regionales
3. Debilidad en la aplicabilidad normativa (débiles procesos sancionatorios) por los diferentes actores.
Cambios en requisitos legales en temas ambientales y territoriales relacionados con los requisitos del SGA.
Aumento de la normatividad que exige nuevos requerimiento a la entidad por la emergencia sanitaria COVID-19.
</t>
  </si>
  <si>
    <t>1. Imagen institucional posicionada y atractiva ante la comunidad internacional
2. Relacionamiento adecuado con los diferentes actores sociales e institucionales del orden local, regional, nacional e internacional 
3. Comunicacion con RSC y resguardo indígena.
4. Convenios con Universidades.
Búsqueda de mecanismo para interactuar en los procesos generados por PNNC en la emergencia sanitaria COVID-19.</t>
  </si>
  <si>
    <t>Organización de sector privado serios competidores en conservación 
 Débil planeación participativa para los procesos de conservación.
 Dificultad en el relacionamiento efectivo con los diferentes actores por el orden público
Dificultad en el acceso a algunas áreas protegidas debido a cierres en las vías  temporales o impedimento de ingreso de personal a las áreas protegidas por parte de las comunidades o resguardos presentes. 
Dificultad en la interacción o articulación con actores sociales en el periodo de la emergencia sanitaria COVID-19.</t>
  </si>
  <si>
    <t>Existencia de algunos sectores en algunas áreas protegidas que no poseen acceso a internet y telefonia que dificultad la comunicación y ejecución de las actividad en la emergencia sanitaria COVID-19.</t>
  </si>
  <si>
    <t>Visión internacional hacia la biodiversidad del país y la oferta de bienes y servicios ecosistémicos
Existencia de material bibliografico que permite el control y manejo articulado del ecosistema estratégico.
Impacto positivo a nivel ambiental por la baja presencia de actividades antropogénicas en las diferentes AP en la emergencia sanitaria del COVID 19.</t>
  </si>
  <si>
    <t>Cambio Climático y efectos colaterales</t>
  </si>
  <si>
    <t>48. Mejorar la administración de la documentación de la entidad mediante el monitoreo en el componente de transparencia y acceso de información.</t>
  </si>
  <si>
    <t>Brindar información oportuna a los ciudadanos y al equipo de Parques Nacionales Naturales de Colombia, así mismo damos cumplimiento a los lineamientos de Gobierno en Línea.
Las copias de seguridad periódicas evitar la perdida de datos en caso de fallas de hardware y software, por daños en discos, por virus, entre otras cosas. Así permiten salvaguardar información durante largos periodos de tiempo.  De igual forma salvaguardar la información en físico y tomando en cuenta los parámetros dados por los gestores documentales, garantizara una búsqueda oportuna y organizada</t>
  </si>
  <si>
    <t>Dirección Territorial Andes Nororientales</t>
  </si>
  <si>
    <t>1. Actualizar permanente de la información mínima obligatoria  de publicar de manera proactiva en los sistemas de información de la entidad (portal Web e intranet).</t>
  </si>
  <si>
    <t>Registro en la página web, contenidos, recorrido virtual</t>
  </si>
  <si>
    <t>Director Territorial Andes Nororientales</t>
  </si>
  <si>
    <r>
      <rPr>
        <b/>
        <sz val="12"/>
        <color theme="1"/>
        <rFont val="Arial Narrow"/>
        <family val="2"/>
      </rPr>
      <t xml:space="preserve">DTAN: </t>
    </r>
    <r>
      <rPr>
        <sz val="12"/>
        <color theme="1"/>
        <rFont val="Arial Narrow"/>
        <family val="2"/>
      </rPr>
      <t>Se adjuntan 2 archivos como evidencia ni DRIVE: Mensualmente se solicita a las áreas  la certificación de actualización del recorrida virtual y actualización WEB. La actualización web, la cual incluye actualización de contenidos y recorrido virtual es desarrollada desde la Dirección Territorial una vez cada área protegida envía la solicitud con los cambios a realizar mes a mes, de esta manera desde la DT se mantiene actualizada la información correspondiente para las Áreas Protegidas y la Dirección Territorial</t>
    </r>
  </si>
  <si>
    <r>
      <rPr>
        <b/>
        <sz val="12"/>
        <color theme="1"/>
        <rFont val="Arial Narrow"/>
        <family val="2"/>
      </rPr>
      <t xml:space="preserve">DTAN </t>
    </r>
    <r>
      <rPr>
        <sz val="12"/>
        <color theme="1"/>
        <rFont val="Arial Narrow"/>
        <family val="2"/>
      </rPr>
      <t>20%</t>
    </r>
  </si>
  <si>
    <t>2. Mantener actualizado los activos de información que tiene algún valor para PNN y por tanto debe protegerse, información impresa, escrita en papel, transmitida por cualquier medio electrónico o almacenada en equipos de cómputo, incluyendo datos contenidos en registros, archivos y bases de datos.</t>
  </si>
  <si>
    <t>Copias de seguridad y bases documentales</t>
  </si>
  <si>
    <r>
      <rPr>
        <b/>
        <sz val="12"/>
        <color theme="1"/>
        <rFont val="Arial Narrow"/>
        <family val="2"/>
      </rPr>
      <t xml:space="preserve">DTAN: </t>
    </r>
    <r>
      <rPr>
        <sz val="12"/>
        <color theme="1"/>
        <rFont val="Arial Narrow"/>
        <family val="2"/>
      </rPr>
      <t>Se adjuntan 2 archivos: Copias de seguridad archivos documental y Copias usuarios dirección territorial. Desde la territorial se generan copias de seguridad, tanto de la información que corresponde a los usuarios, como asimismo de la información escaneada del archivo documental de la Territorial. Esta información reposa en el servidor de la territorial y también se salvaguarda en un disco externo.</t>
    </r>
  </si>
  <si>
    <t>49. Lograr el cumplimiento de los objetivos del plan de acción  institucional que contempla el SINAP.</t>
  </si>
  <si>
    <t>Que las áreas protegidas que forman parte del sistema regional  se gestionen y se administren para la protección de los recursos naturales y cuenten con plan de manejo para la administración y operación.</t>
  </si>
  <si>
    <t>1. Participar en los subsistemas regionales del SINAP</t>
  </si>
  <si>
    <t>Informe técnico anual</t>
  </si>
  <si>
    <r>
      <rPr>
        <b/>
        <sz val="12"/>
        <color theme="1"/>
        <rFont val="Arial Narrow"/>
        <family val="2"/>
      </rPr>
      <t>DTAN</t>
    </r>
    <r>
      <rPr>
        <sz val="12"/>
        <color theme="1"/>
        <rFont val="Arial Narrow"/>
        <family val="2"/>
      </rPr>
      <t xml:space="preserve"> En el marco de avanzar en el  cumplimiento de los objetivos del plan de acción  institucional que contempla el SINAP, la DTAN es la secretaria técnica del SIRAP Andes nororientales, conformado a través de memorando de entendimiento en el 2013 y en el año 2018 se aprueba y se inicia su implementación. La DTAN dinamiza cada año el desarrollo de temáticas y articula principalmente con el proyecto GEF- SINAP, principalmente fuente de financiación para la implementación del plan de acción. Para este año 2020: la DTAN avanza en su aprestamiento institucional, articulando acciones con dependencias del nivel central de PNN y el proyecto GEF- SINAP a través de su gestora. En la evidencia. informe parcial; se describen en detalle las acciones desarrolladas por la territorial con sus respectivas evidencias: Actas, lista de asistencia, documentos elaborados, entres otros</t>
    </r>
  </si>
  <si>
    <r>
      <rPr>
        <b/>
        <sz val="12"/>
        <color theme="1"/>
        <rFont val="Arial Narrow"/>
        <family val="2"/>
      </rPr>
      <t xml:space="preserve">DTAN: </t>
    </r>
    <r>
      <rPr>
        <sz val="12"/>
        <color theme="1"/>
        <rFont val="Arial Narrow"/>
        <family val="2"/>
      </rPr>
      <t>30%</t>
    </r>
  </si>
  <si>
    <t>50. Mitigar las presiones al interior de las áreas protegidas mediante acciones de restauración activa y pasiva monitoreadas desde el PAA.</t>
  </si>
  <si>
    <t>Mejorar el estado de conservación y gobernabilidad del área y la gobernanza.</t>
  </si>
  <si>
    <t>1. Orientar técnica y científicamente a las áreas protegidas en la formulación y ejecución de proyectos de Restauración Ecológica</t>
  </si>
  <si>
    <t>Reporte trimestral</t>
  </si>
  <si>
    <r>
      <rPr>
        <b/>
        <sz val="12"/>
        <color theme="1"/>
        <rFont val="Arial Narrow"/>
        <family val="2"/>
      </rPr>
      <t xml:space="preserve">DTAN: </t>
    </r>
    <r>
      <rPr>
        <sz val="12"/>
        <color theme="1"/>
        <rFont val="Arial Narrow"/>
        <family val="2"/>
      </rPr>
      <t>Teniendo en cuenta que los viveros de la DTAN tienen como objetivo la propagación de material vegetal para fortalecer los diferentes procesos de restauración ecológica y conservación de especies de interés, en el primer trimestre, se adelantó una serie de capacitaciones virtuales donde se profundizaron conceptos claves para la propagación de material vegetal en viveros teniendo en cuenta la meta de Gobierno que contempla que la entidad aportará 1.000.000 de plantas al 2022.  ANEXO ACTAS DE ASISITENCIA Y PRESENTACION POER POINT CON TEMAS EXPUESTOS:
AP- anexa evidencias a DRIVE
Fecha capacitación
PNN Pisba
25/03/2020
SFF Guanentá Alto Rio Fonce
26/03/2020
PNN El Cocuy
27/03/2020
PNN Tamá
30/03/2020 (Mañana)
ANU Los Estoraques
30/03/2020 (Tarde)</t>
    </r>
  </si>
  <si>
    <t xml:space="preserve">1. La persona asignada en el AP para el tema de riesgo natural, actualizará y socializará ante el personal del AP y las instacias municipales y departamental el plan de emergencia y contingencia de riesgos naturales vigente, cuando se requiera </t>
  </si>
  <si>
    <t>Registros de Aistencia - Plan de emergencia y contigencia de riesgo natural aprobado o actualizado mediante memorando.</t>
  </si>
  <si>
    <t>DTAN AUN ESTORAQUES</t>
  </si>
  <si>
    <r>
      <rPr>
        <b/>
        <sz val="11"/>
        <rFont val="Arial Narrow"/>
        <family val="2"/>
      </rPr>
      <t xml:space="preserve">AUN ESTORAQUES </t>
    </r>
    <r>
      <rPr>
        <sz val="11"/>
        <rFont val="Arial Narrow"/>
        <family val="2"/>
      </rPr>
      <t>17/04/2020</t>
    </r>
  </si>
  <si>
    <r>
      <rPr>
        <b/>
        <sz val="11"/>
        <color theme="1"/>
        <rFont val="Arial Narrow"/>
        <family val="2"/>
      </rPr>
      <t xml:space="preserve">AUN ESTORAQUES </t>
    </r>
    <r>
      <rPr>
        <sz val="11"/>
        <color theme="1"/>
        <rFont val="Arial Narrow"/>
        <family val="2"/>
      </rPr>
      <t>Se adjuntan 2 evidencias en driver: Orfeo:20191500002813 informando actualizacion.     2. Se adjunta archio con plan de emergencias y cotingencia por  riesgo natural.</t>
    </r>
  </si>
  <si>
    <r>
      <rPr>
        <b/>
        <sz val="11"/>
        <rFont val="Arial Narrow"/>
        <family val="2"/>
      </rPr>
      <t xml:space="preserve">AUN ESTORAQUES </t>
    </r>
    <r>
      <rPr>
        <sz val="11"/>
        <rFont val="Arial Narrow"/>
        <family val="2"/>
      </rPr>
      <t>50%</t>
    </r>
  </si>
  <si>
    <t>Los soportes suministrados y la descripción de los mismos en la matriz denotan seguimiento al Riesgo. Sin embargo no se puede establecer que aporten a la No materialización del Riesgo.</t>
  </si>
  <si>
    <t>DTAN PNN CATATUMBO BARI</t>
  </si>
  <si>
    <r>
      <rPr>
        <b/>
        <sz val="11"/>
        <rFont val="Arial Narrow"/>
        <family val="2"/>
      </rPr>
      <t xml:space="preserve">PNN CATATUMBO BARI: </t>
    </r>
    <r>
      <rPr>
        <sz val="11"/>
        <rFont val="Arial Narrow"/>
        <family val="2"/>
      </rPr>
      <t>17/04/2020</t>
    </r>
  </si>
  <si>
    <r>
      <rPr>
        <b/>
        <sz val="11"/>
        <rFont val="Arial Narrow"/>
        <family val="2"/>
      </rPr>
      <t>PNN   CATATUMBO BARI:</t>
    </r>
    <r>
      <rPr>
        <sz val="11"/>
        <rFont val="Arial Narrow"/>
        <family val="2"/>
      </rPr>
      <t xml:space="preserve"> Se adjunta el documento: Plan de emergencias y contingencias de riesgo natural, actualizado ,  memorando de aprobacion: 20191500002573. ADJUNTO EVIDENCIAS DRIVE.</t>
    </r>
  </si>
  <si>
    <r>
      <rPr>
        <b/>
        <sz val="11"/>
        <rFont val="Arial Narrow"/>
        <family val="2"/>
      </rPr>
      <t xml:space="preserve">PNN CATATUMBO BARI: </t>
    </r>
    <r>
      <rPr>
        <sz val="11"/>
        <rFont val="Arial Narrow"/>
        <family val="2"/>
      </rPr>
      <t>50%</t>
    </r>
  </si>
  <si>
    <t>DTAN COCUY</t>
  </si>
  <si>
    <r>
      <rPr>
        <b/>
        <sz val="11"/>
        <rFont val="Arial Narrow"/>
        <family val="2"/>
      </rPr>
      <t>PNN COCUY:</t>
    </r>
    <r>
      <rPr>
        <sz val="11"/>
        <rFont val="Arial Narrow"/>
        <family val="2"/>
      </rPr>
      <t xml:space="preserve"> 17/04/2020</t>
    </r>
  </si>
  <si>
    <r>
      <rPr>
        <b/>
        <sz val="11"/>
        <rFont val="Arial Narrow"/>
        <family val="2"/>
      </rPr>
      <t>PNN COCUY</t>
    </r>
    <r>
      <rPr>
        <sz val="11"/>
        <rFont val="Arial Narrow"/>
        <family val="2"/>
      </rPr>
      <t xml:space="preserve">: Se adjunta el documento del plan de emergencias y contingencias de riesgo natural actualizado año 2020,  </t>
    </r>
    <r>
      <rPr>
        <b/>
        <sz val="11"/>
        <rFont val="Arial Narrow"/>
        <family val="2"/>
      </rPr>
      <t>ACTAS DE SOCIALIZACION</t>
    </r>
    <r>
      <rPr>
        <sz val="11"/>
        <rFont val="Arial Narrow"/>
        <family val="2"/>
      </rPr>
      <t>: Se generaron ocho (8) oficios a los Entes Territoriales y Tres (3) reuniones con el comité local de Gestion del riesgo de desastres de Guican y Uno (1) con el comité local de gestión del Riesgos de desastres naturales de  El Cocuy.</t>
    </r>
  </si>
  <si>
    <t xml:space="preserve">1. La persona asignada en el AP para el tema de riesgo natural, actualizará y socializará ante el personal del AP y las instacias municipales el plan de emergencia y contingencia de riesgos naturales vigente, cuando se requiera </t>
  </si>
  <si>
    <t>DTAN SFF GUANENTA</t>
  </si>
  <si>
    <r>
      <rPr>
        <b/>
        <sz val="11"/>
        <rFont val="Arial Narrow"/>
        <family val="2"/>
      </rPr>
      <t xml:space="preserve">SSF Guanenta </t>
    </r>
    <r>
      <rPr>
        <sz val="11"/>
        <rFont val="Arial Narrow"/>
        <family val="2"/>
      </rPr>
      <t>17/04/2020</t>
    </r>
  </si>
  <si>
    <r>
      <rPr>
        <b/>
        <sz val="11"/>
        <rFont val="Arial Narrow"/>
        <family val="2"/>
      </rPr>
      <t xml:space="preserve">SSF Guanenta: </t>
    </r>
    <r>
      <rPr>
        <sz val="11"/>
        <rFont val="Arial Narrow"/>
        <family val="2"/>
      </rPr>
      <t>Se anexa copia de correo enviado por el jefe de área, solicitando información del estado y avance de revisión de plan: "Por favor me puede informar en qué estado está este documento con el fin de realizar los ajustes correspondiente siasí se requiere".</t>
    </r>
  </si>
  <si>
    <r>
      <rPr>
        <b/>
        <sz val="11"/>
        <rFont val="Arial Narrow"/>
        <family val="2"/>
      </rPr>
      <t>SSF Guanenta</t>
    </r>
    <r>
      <rPr>
        <sz val="11"/>
        <rFont val="Arial Narrow"/>
        <family val="2"/>
      </rPr>
      <t xml:space="preserve"> 15%</t>
    </r>
  </si>
  <si>
    <t>DTAN SFF IGUAQUE</t>
  </si>
  <si>
    <r>
      <rPr>
        <b/>
        <sz val="11"/>
        <rFont val="Arial Narrow"/>
        <family val="2"/>
      </rPr>
      <t xml:space="preserve">SSF Iguaque: </t>
    </r>
    <r>
      <rPr>
        <sz val="11"/>
        <rFont val="Arial Narrow"/>
        <family val="2"/>
      </rPr>
      <t>17/04/2020</t>
    </r>
  </si>
  <si>
    <r>
      <rPr>
        <b/>
        <sz val="11"/>
        <rFont val="Arial Narrow"/>
        <family val="2"/>
      </rPr>
      <t>SSF Iguaque</t>
    </r>
    <r>
      <rPr>
        <sz val="11"/>
        <rFont val="Arial Narrow"/>
        <family val="2"/>
      </rPr>
      <t xml:space="preserve">: Se adjuntan  2 solicitudes al director  de territorial memorando 20195730003433 donde el jefe dela area solicita revision y aprobacion del plan de emergencias y contingencias de riesgo natural  </t>
    </r>
    <r>
      <rPr>
        <b/>
        <sz val="11"/>
        <rFont val="Arial Narrow"/>
        <family val="2"/>
      </rPr>
      <t>ORFEO: 20195730003433 y orfeo *20195730001743 solicitando apoyo tecnico para hacer  el ajsute al plan.</t>
    </r>
  </si>
  <si>
    <r>
      <rPr>
        <b/>
        <sz val="11"/>
        <rFont val="Arial Narrow"/>
        <family val="2"/>
      </rPr>
      <t xml:space="preserve">SSF Iguaque: </t>
    </r>
    <r>
      <rPr>
        <sz val="11"/>
        <rFont val="Arial Narrow"/>
        <family val="2"/>
      </rPr>
      <t>15%</t>
    </r>
  </si>
  <si>
    <t>Se cuenta con personal altamente competente para la planeación estratégica de la entidad.
Generación y apropiación de una estratégia de conflicto de interéses en respuesta a la normatividad.</t>
  </si>
  <si>
    <t>Reducido número de de funcionarios y alta dependencia de contratistas para el desarrollo de diferentes las actividades.
Personal no capacitado para la formulación y seguimiento adecuado de los planes en la Entidad.  
Intereses particulares que puedan afectar la proyección de metas.
Falta de apropiación de valores Institucionales.
Omisión y/o manipulación de información.
Falta de identificación de los procesos respecto a sus aspectos e impactos ambientales lo que genera bajo conocimiento y conciencia del personal en relación al tema.</t>
  </si>
  <si>
    <t>Estructuración de un Sistema de gestión ambiental basado en la ISO 14001:2015 para la Entidad.
Estructuración de la Norma técnica de la calidad del proceso estadístico basado en la NTC PE 1000:2017.
Sistema de gestión de la calidad implementado.
Apropiación en la implementación de la estrategia de cero papel vigente, viendose reflejado en la disminusión del consumo de dicho recurso.</t>
  </si>
  <si>
    <t>Falta de autocontrol por parte de los responsables en las actividades asociadas al proceso de direccionamiento estratégico. 
Lineamientos o metodologías débiles para el seguimiento de los planes.
Debilidades en algunos procesos para el control de evidencias debido a que no es posible el acceso a la información física por la contigencia debido a COVID-19.
Existen vacíos de información en lo concerniente a legislación ambiental aplicable al nivel central y territoral de la entidad.</t>
  </si>
  <si>
    <t>Vulnerabilidad de la información y bajo grado de sistematización y desarrollo tecnológico.
Baja disponibilidad de la información que evidencia la operación del proceso.
Existe debidlidad en la identificación y generación de espacios para el almacenamiento de información clave o principal de la entidad, dado que alcualmente esta en correo electrónicos.</t>
  </si>
  <si>
    <t>Vulnerabilidad de la información y bajo grado de sistematización y desarrollo tecnológico.
Baja disponibilidad de la información que evidencia la operación del proceso.
Existe debidlidad en la identificación y generación de espacios para el almacenamiento de toda la información clave o principal de la entidad, dado que alcualmente esta en correo electrónicos.</t>
  </si>
  <si>
    <t>Generación de acciones que permiten la alineación de la planeación Nacional con la planeación estratégica de la entidad.
Acompañamiento y lienamientos de la dirección para los diferentes requerimientos y necesidades generadas por la contigencia del COVID - 19.
Implementación en la entidad del Modelo Integrado de Planeación y Gestión, para la mejora de la gestión.
Implementación de estrategias y política de cero papel, para mejorar la eficiencia del consumo de dicho recurso.</t>
  </si>
  <si>
    <t>Desactualización de documentos y procesos sin documentar. 
Información inadecuada o no disponible para la toma de decisiones.</t>
  </si>
  <si>
    <t>Efectividad en las diferentes actividades de comunicación interna.</t>
  </si>
  <si>
    <t>Debilidad en la comunicación efectiva entre los procesos y las partes interesadas.</t>
  </si>
  <si>
    <t>La entidad cuenta con algunas estrategias para la gestión adecuada de los recursos naturales, tales como eficiencia en el uso de agua y puntos verdes para la separación de residuos. 
La entidad cuenta con planes pos consumo para el uso del personal.
Inclusión de la gestión de riesgos ambientales, dentro del plan de emergencia de la organización con el fin de dar respuesta en caso de estás eventualidades</t>
  </si>
  <si>
    <t>No se tienen identificados los posibles riegos provenientes de las actividades de las organizaciones con las que se comparten las instalaciones del nivel central y en algunas oficinas de Direcciones Territoriales.</t>
  </si>
  <si>
    <t>Mejora continua del proceso de direccionamiento estratégico.</t>
  </si>
  <si>
    <t>Comunicación y diálogo permanente al interior de la entidad respecto a las diferentes actividades del proceso de direccionamiento estratégico.</t>
  </si>
  <si>
    <t>Mayor participación de los diferentes niveles de gestión en el desarrollo de las actividades de planeación de la entidad</t>
  </si>
  <si>
    <t>El proceso cuenta con lineamientos y personal competente para la implementación del sistema de gestión ambiental.</t>
  </si>
  <si>
    <t>Comunicaciones internas en la entidad para la implementación, conocimiento y mantenimiento del SGA, en todos los niveles de gestión.</t>
  </si>
  <si>
    <t>Credibilidad y buena imágen en la gestión que realiza la entidad.</t>
  </si>
  <si>
    <t>Deficit en el presupuesto asignado para la Entidad.
Incertidumbre en la asignación de recursos de la entidad debido a la necesidad de respuesta del gobienro nacional a la emergencia sanitaria por el COVID - 19.</t>
  </si>
  <si>
    <t>Temas de parques están incorporados en la agenda del postconflilcto y gestión del actual gobierno. 
Conservación in situ es la principal estrategia de la política del país para el sector ambiental.</t>
  </si>
  <si>
    <t xml:space="preserve">Aumento de las presiones en las áreas protegidas por políticas sectoriales inadecuadas, debido a los cambios en directrices del Gobierno. </t>
  </si>
  <si>
    <t>Modificaciones frecuentes en la normativa del país aplicable a la entidad.
Requerimientos recibidos en la entidad por visitas de inspección en temas ambientales por parte de las entidades de control.</t>
  </si>
  <si>
    <t>Alianzas estratégicas, para el posicionamiento de la conservación de las áreas protegidas en la sociedad colombiana.</t>
  </si>
  <si>
    <t>Dificultad en lel desarrollo de actividades del personal de PNNC en algunas de las áreas protegidas debido a grupos al margen de la Ley.</t>
  </si>
  <si>
    <t>El servicio de internet y conectividad de algunas áreas protegidas dificulta la conexión y envío de evidencias cuando se requiere.</t>
  </si>
  <si>
    <t>Deficiencia en la infraestructura para el acceso a servicios públicos en algunas áreas protegidas, dificultando el desarrollo de las actividades.</t>
  </si>
  <si>
    <t>Relacionamiento entre entidades, para apoyo y actividades en conjunto.</t>
  </si>
  <si>
    <t>Nº: 4</t>
  </si>
  <si>
    <t>Riesgo: Modificación en el avance de algunas metas, a favor de alguna dependencia en particular</t>
  </si>
  <si>
    <t xml:space="preserve">2. Participación de Parques Nacionales Naturales de Colombia, en los talleres construyendo país, conforme las programaciones remitidas. </t>
  </si>
  <si>
    <t xml:space="preserve">Posicionamiento de las funciones desarrolladas por  PNN y apoyo al sector ambiente en la solución de las problemáticas que presenta cada región y sus comunidades. </t>
  </si>
  <si>
    <t>1. Reporte de la participación y/o gestión de PNNC, en los departamentos que aplica y donde se realiza el Taller Construyendo País.</t>
  </si>
  <si>
    <t>Matriz diligenciada con información de PNNC, la cual es remitida al Ministerio de Ambiente y Desarrollo Sostenible.</t>
  </si>
  <si>
    <r>
      <rPr>
        <b/>
        <sz val="12"/>
        <color theme="1"/>
        <rFont val="Arial Narrow"/>
        <family val="2"/>
      </rPr>
      <t xml:space="preserve">OAP </t>
    </r>
    <r>
      <rPr>
        <sz val="12"/>
        <color theme="1"/>
        <rFont val="Arial Narrow"/>
        <family val="2"/>
      </rPr>
      <t>En el primer cuatrimestre de la vigencia 2020 se han llevado a cabo 2 taller de construyendo país con participación de PNNC y en ellos no quedo ningún compromiso para la Entidad; se informa que el Taller programado para Riohacha para el 14 de marzo fue cancelado. Para las anteriores vigencias se pactaron dos compromisos uno de ellos cerrados y el otro se encuentran en ejecución conforme la evidencia donde se encuentra la matriz con el envío al Ministerio de Ambiente y Desarrollo Sostenible .</t>
    </r>
  </si>
  <si>
    <r>
      <rPr>
        <b/>
        <sz val="12"/>
        <color theme="1"/>
        <rFont val="Arial Narrow"/>
        <family val="2"/>
      </rPr>
      <t xml:space="preserve">OAP </t>
    </r>
    <r>
      <rPr>
        <sz val="12"/>
        <color theme="1"/>
        <rFont val="Arial Narrow"/>
        <family val="2"/>
      </rPr>
      <t>30%</t>
    </r>
  </si>
  <si>
    <t>Formular e implementar  lineamientos, metodologías y estrategias de planeación, seguimiento, evaluación y mejora continua dirigidos al cumplimiento  de la misión, objetivos estratégicos y requerimientos legales aplicables.</t>
  </si>
  <si>
    <t xml:space="preserve">Deficiencia en la formulación y/o seguimiento de los instrumentos de planeación </t>
  </si>
  <si>
    <t>Problemas en la formulación  y/o seguimiento del  Plan Estratégico Institucional, Plan de Acción Anual, afectando la planeación de Entidad.</t>
  </si>
  <si>
    <t xml:space="preserve">1. Información inadecuada o no disponible para la toma de decisiones </t>
  </si>
  <si>
    <t>El profesional responsable realizará evaluación del PEI y del PAA conforme su ejecución en respuesta a los objetivos estratégicos y ejes estratégicos y se presentará el PEI (anualmente) y PAA (trimestralmente) al Comité de Gestión y Desempeño, quedando reportado en el acta correspondiente o presentación empleada.</t>
  </si>
  <si>
    <t>1. Seguimiento permanente a los indicadores de los PAA</t>
  </si>
  <si>
    <t xml:space="preserve">Informe trimestral del reporte de seguimiento del PAA. </t>
  </si>
  <si>
    <t>Un informe trimestral de la revisión del reporte de Seguimiento del PAA.</t>
  </si>
  <si>
    <t>Formulación: Actualización y presentación en el Comité Directivo para aprobación.
Seguimiento: Realizar los ajustes permiten es al seguimiento.</t>
  </si>
  <si>
    <t>La OAP está trabajando con las Direcciones Territoriales y Líderes de procesos, en el primer seguimiento al PAA-2020. El seguimiento a los indicadores del PAA, es una tarea que se realiza trimestralmente, para la cual los cortes de seguimiento serían: 30 de Marzo, 30Junio, 30 de Septiembre y 30 de Diciembre. Teniendo en cuenta que los cortes se realizarán según el cronograma de seguimiento establecido, socializado y concertado con las DTs y los Procesos, el proceso de consolidar la información correspondiente al seguimiento del primer trimestre, inició el 01 de abril y terminará el 30 de abril con su publicación. Por tal motivo, el avance de la actividad se reportará en un 5%, debido principalmente, a que el seguimiento al primer trimestre del 2020, está en proceso de elaboración.</t>
  </si>
  <si>
    <r>
      <rPr>
        <b/>
        <sz val="11"/>
        <color theme="1"/>
        <rFont val="Arial Narrow"/>
        <family val="2"/>
      </rPr>
      <t xml:space="preserve">OAP </t>
    </r>
    <r>
      <rPr>
        <sz val="11"/>
        <color theme="1"/>
        <rFont val="Arial Narrow"/>
        <family val="2"/>
      </rPr>
      <t>5%</t>
    </r>
  </si>
  <si>
    <t xml:space="preserve">2. Lineamientos o metodologías débiles o inexistentes para la formulación y/o seguimiento de los planes. </t>
  </si>
  <si>
    <t>La Oficina Asesora de Planeación generará los lineamientos oportunos y claros informando las fechas de reporte, cargue y seguimiento del año en curso.</t>
  </si>
  <si>
    <t>2. Realizar acompañamiento y apoyo permanente a las consultas e inquietudes de los procesos relacionados con la formulación y/o seguimiento del PAA.</t>
  </si>
  <si>
    <r>
      <t xml:space="preserve">Listados de Asistencia y/o comunicaciones </t>
    </r>
    <r>
      <rPr>
        <sz val="11"/>
        <color rgb="FFFF0000"/>
        <rFont val="Arial Narrow"/>
        <family val="2"/>
      </rPr>
      <t xml:space="preserve"> </t>
    </r>
  </si>
  <si>
    <t>(Realizar acompañamiento conforme la solicitud a todos los procesos, DT y AP/ Acompañamientos solicitados)*100</t>
  </si>
  <si>
    <t xml:space="preserve">La OAP realizó acompañamiento y apoyo permanente a las diferentes unidades de decisión (tales como DTs, Áreas Protegidas, Líderes de Procesos y Líderes temáticos), tanto en la formulación como en el seguimiento a los Indicadores del PAA. </t>
  </si>
  <si>
    <t>3. Personal no capacitado para la formulación y seguimiento adecuado de los planes en la Entidad.</t>
  </si>
  <si>
    <t xml:space="preserve">Socialización por parte de la Oficina Asesora de Planeación de las herramientas definidas para el seguimiento de los planes, a los profesionales de planeación y calidad, de las Direcciones Territoriales y dependencias en el nivel central, de forma  anual,quedando listas de asistencia y comunicaciones. </t>
  </si>
  <si>
    <t xml:space="preserve">3. Realizar seguimiento a las alertas generadas por el Comité Institucional de Gestión y Desempeño o comité directivo </t>
  </si>
  <si>
    <t>Comunicaciones (ORFEO o Correos electrónicos o Actas)</t>
  </si>
  <si>
    <t>(Seguimiento realizados a las alertas / Número de alertas generadas) *100</t>
  </si>
  <si>
    <t>De acuerdo a lo estipulado en el procedimiento vigente de formulación, seguimiento y evaluación de Direccionamiento Estratégico, el PEI se debe presentar una vez al año, se considera pertinente realizar esta presentación en el último trimestre del año, debido a la posibilidad en aquella fecha, de generar aportes a lo que se requiera ajustar para la siguiente vigencia.
Por otra parte se presentan trimestralmente  los avances del PAA, para la identificación de falencias, incumplimientos y demás, que desencadenan la generación de alertas tempranas. Esta presentación al CIGD se programa para el mes de mayo de 2020, debido a que El PAA se hace con corte a 30 de marzo, en abril se realiza seguimiento con APs y DT, los cuales entregan el 17 de abril, luego pasa por los líderes de proceso, quiénes entregarán a la OAP el 23 de abril su revisión, así la OAP terminaría de hacer seguimientos el 30 de abril, con publicación del mismo.</t>
  </si>
  <si>
    <r>
      <rPr>
        <b/>
        <sz val="11"/>
        <color theme="1"/>
        <rFont val="Arial Narrow"/>
        <family val="2"/>
      </rPr>
      <t xml:space="preserve">OAP </t>
    </r>
    <r>
      <rPr>
        <sz val="11"/>
        <color theme="1"/>
        <rFont val="Arial Narrow"/>
        <family val="2"/>
      </rPr>
      <t>0%</t>
    </r>
  </si>
  <si>
    <t>Modificación en el avance de algunas metas, a favor de alguna dependencia en particular</t>
  </si>
  <si>
    <t xml:space="preserve">Modificación de los avances de metas en los diferentes mecanismo de medición empleados para la planeación de la Entidad a beneficio de alguna dependencia en particular. </t>
  </si>
  <si>
    <t>1. Intereses particulares que puedan afectar la proyección de metas.</t>
  </si>
  <si>
    <t>Investigaciones disciplinarias.
Afectación de la Imagen Institucional.
Detrimentro patrimonial.
Incumplimiento de la misión de la Entidad.</t>
  </si>
  <si>
    <t>El profesional responsable del tema en la OAP generará y socializará anualmente los lineamientos de actualización y reprogramacion de magnitudes de los indicadores a traves del cronograma de seguimiento del PAA.</t>
  </si>
  <si>
    <t>1. Verificar el cumplimiento de los lienamientos en relación a las solicitudes de actualización de magnitudes.</t>
  </si>
  <si>
    <t>Comunicaciones (ORFEO o Correos electrónicos)</t>
  </si>
  <si>
    <t>(Verificación Realizadas  / Verificación remitdas)*100</t>
  </si>
  <si>
    <t>2. Falta de apropiación de valores institucionales.</t>
  </si>
  <si>
    <t>La OAP presentará ante Comité Institucional de Gestión y Desempeño o Comité Directivo el seguimiento a los planes (PEI - PAA) y a los compromisos establecidos, cuando se requiera y quedará reportado en el acta correspondiente de forma anual (PEI) y Semestral (PAA).</t>
  </si>
  <si>
    <t>2. Publicación de los avances trimestralmente del reporte de PAA, en la página web de la entidad con la finalidad de socializar a los grupos de interés la información, conforme el índice de transparencia</t>
  </si>
  <si>
    <t>Print de pantalla o URL de la página web con la información publicada.</t>
  </si>
  <si>
    <t>Publicaciones realizadas en la página web en relación a los avances generados para el PAA.</t>
  </si>
  <si>
    <t>Teniendo en cuenta el cronograma mencionado y adjunto como evidencia, la Publicación del primer seguimiento al PAA se realizará el día 30 de abril. Por tal motivo, la Acción de Control no reportará avance en este cuatrimestre.</t>
  </si>
  <si>
    <t xml:space="preserve">3. Omisión y/o manipulación de información. </t>
  </si>
  <si>
    <t xml:space="preserve">Desarticulación intrainstitucional  para el cumplimento del Modelo Integrado de Planeación y Gestión </t>
  </si>
  <si>
    <t xml:space="preserve">El proceso de Direccionamiento Estratégico no genere y socialice los lineamientos necesarios para el cumplimiento del Modelo Integrado de Planeación y Gestión </t>
  </si>
  <si>
    <t xml:space="preserve">1. Falta de apropiación de los componentes del modelo integrado de planeación y gestión </t>
  </si>
  <si>
    <t xml:space="preserve">1. Sanciones por incumplimiento normativo
2. Detrimento de la imagen de la Enitad ante sus partes interesadas </t>
  </si>
  <si>
    <t>Los profesionales de la OAP realizan apoyo a implementación del MIPG en las diferentes dimensiones, con el objetivo de acompañar a los procesos en sus actividades de mejora e implementación de forma continúa, lo cual se ve reflejado anualmente en los resultados obtenidos en el FURAG.</t>
  </si>
  <si>
    <t>1. Acompañamiento y socialización en el Modelo Integrado de Planeación y Gestión y subsistemas de gestión que lo conforman.</t>
  </si>
  <si>
    <t>Piezas de comunicación divulgadas o presentación o Listados de asistencia o actas o Correos electrónicos o actos administrativos.</t>
  </si>
  <si>
    <t xml:space="preserve">Al identificarse no generación o socialización de los lineamientos necesarios para el cumplimiento del Modelo Integrado de Planeación y Gestión, se realizará lineamientos en respuesta y se remitiran actos administrativos con el fin de divulgar a los que intervien de igual forma se presentará en el Comité de Gestión y desempeño. </t>
  </si>
  <si>
    <r>
      <rPr>
        <b/>
        <sz val="11"/>
        <color theme="1"/>
        <rFont val="Arial Narrow"/>
        <family val="2"/>
      </rPr>
      <t xml:space="preserve">OAP </t>
    </r>
    <r>
      <rPr>
        <sz val="11"/>
        <color theme="1"/>
        <rFont val="Arial Narrow"/>
        <family val="2"/>
      </rPr>
      <t>Se realiza la publicación del informe pormenorizado de MIPG para la entidad con corte a 31 de dic,  se realizaron reuniones con los procesos para la dar respuesta al FURAG vigencia 2019 entre los meses de febrero y marzo, adicionalmente se socializó sobre FURAG y socialización PAAC (Incluyendo el plan de participación, mapa de corrupción) en el comité de Gestión y Desempeño (05/03/2020), se remitió a los procesos NC y DT de la ruta del SGI y el cronograma de actividades de planeación, en las cuales se encuentran temas a generar en respuesta al MIPG para la vigencia 2020.</t>
    </r>
  </si>
  <si>
    <r>
      <rPr>
        <b/>
        <sz val="11"/>
        <color theme="1"/>
        <rFont val="Arial Narrow"/>
        <family val="2"/>
      </rPr>
      <t xml:space="preserve">OAP </t>
    </r>
    <r>
      <rPr>
        <sz val="11"/>
        <color theme="1"/>
        <rFont val="Arial Narrow"/>
        <family val="2"/>
      </rPr>
      <t>15%</t>
    </r>
  </si>
  <si>
    <t xml:space="preserve">2. Falta de seguimiento a la implementación del modelo integrado de planeación y gestión por parte de los responsables </t>
  </si>
  <si>
    <t>El profesional asignado de la Oficina Asesora de Planeación permite el desarrollo de sesiones del Comité de Gestión y Desempeño Institucional de forma trimestral con el objetivo de llevar a cabo diferentes temas de cumplimiento para el MIPG y sus compromisos quedan planteados en la respectiva acta.</t>
  </si>
  <si>
    <t xml:space="preserve">2. Generar los lineamientos y comunicaciones requeridas para los planes de acción de los autodiagnósticos, Los resultados, oportunidades de mejora y necesidades del FURAG, con el objetivo de verse reflejados en los diferentes planes </t>
  </si>
  <si>
    <t>(Comunicaciones realizadas/ Comunicaciones programadas)*100</t>
  </si>
  <si>
    <t>Se cuenta con personal competente para la ejecución de las actividades de la entidad.
El personal a aumentado el conocimiento y empleo de diferentes herramientas tecnológicas para la ejecución de las actividades en la emergencia sanitaria COVID-19.</t>
  </si>
  <si>
    <t xml:space="preserve">El personal de planta, es Insuficiente para atender los temas proceso coordinación del SINAP, por lo que algunas de estas se adelantan por personal vinculado por contrato 
Existencia de alta rotación de personal contratista que afecta la continuidad de los procesos.
Se requiere fortalecer el conocimiento del personal que ingresé a desarrollar acciones del proceso de coordinación del SINAP
</t>
  </si>
  <si>
    <t xml:space="preserve">Se tienen espacios de coordinación y de participación voluntarios y reglamentario,  en las escalas de gestión institucional.
Se reconoce a Parques Nacionales Naturales de Colombia  como coordinador del SINAP.
Se han generado espacio para la revisión y análisis de los procesos y procedimientos de la entidad, debido a la emergencia sanitaria de COVID-19.
Existe interiorización de las estratégicas y la políticas  de buenas practicas ambientales para oficinas y sedes administrativas </t>
  </si>
  <si>
    <t xml:space="preserve">La política del SINAP con visión 2030 que u incluirá la actualización del plan de acción del SINAP lo cual generara cambios en los planes de acción que se adelantan en los espacios de coordinación y participación en las diferentes escalas de gestión.
Es necesario difundir el proceso para fortalecer su conocimiento por parte del personal que labora en la entidad
Existen incertidumbre sobre los impactos que generara la emergencia sanitaria del COVID - 19 en el desarrollo de acciones del Proceso </t>
  </si>
  <si>
    <t xml:space="preserve">Se cuenta con la Plataforma del Registro Único Nacional de Áreas Protegidas RUNAP, en la cual se inscriben las áreas del SINAP por partes de las Autoridades Ambientales competentes 
 La plataforma del RUNAP es un subsistema del SIAC. 
</t>
  </si>
  <si>
    <t>Posible ocurrencia de fallas en la continuidad por varias situaciones, en temas como acceso a la plataforma, que es responsabilidad de otros proceso.</t>
  </si>
  <si>
    <t>Se cuenta con respaldo institucional para la incorporación en temas asociados al SINAP en diferentes políticas publicas y desarrollo normativos.</t>
  </si>
  <si>
    <t>Hay una débil inclusión de la función misional de coordinación del SINAP en los instrumentos de planeación institucional.</t>
  </si>
  <si>
    <t>Se cuenta con diferentes canales de comunicación que permiten la divulgación de la información del proceso para conocimiento de la entidad.</t>
  </si>
  <si>
    <t>Se cuenta con presupuesto para la contratación de prestación de servicios para suplir algunas necesidades del proceso.</t>
  </si>
  <si>
    <t>Asignación de recursos insuficientes para la ejecución de algunas actividades del proceso, que permitan mejorar la función de coordinación del SINAP a nivel institucional.</t>
  </si>
  <si>
    <t>Se tienen identificadas las partes interesadas en el proceso de coordinación del SINAP, tanto a nivel nacional como en las escalas de gestión.</t>
  </si>
  <si>
    <t xml:space="preserve">Se cuenta con un proceso articulado al mapa de procesos de PNNCs de Colombia.
Se encuentra Implementación la NTC PE 1000 con miras a la certificación para Áreas protegidas integrantes del SINAP inscritas en el RUNAP de PNNC, como miembro del CEN </t>
  </si>
  <si>
    <t>Se debe fortalecer el conocimiento y la capacitación relacionada en NTC PE 1000 en la entidad.
Con la expedición de la nueva política del SINAP podría requerirse la revisión del diseño del proceso.
 Posibilidad de aceptación de información incompleta o errónea por parte de las fuentes inscritas..</t>
  </si>
  <si>
    <t>El proceso hace parte del mapa del proceso institucionales y es reconocido por los demás procesos.</t>
  </si>
  <si>
    <t>Existe una débil articulación con algunos procesos.</t>
  </si>
  <si>
    <t xml:space="preserve">El proceso de coordinación del SINAP es transversal en el MIPG en cuanto es un proceso Misional </t>
  </si>
  <si>
    <t>El proceso cuenta con un equipo multidisciplinar que apoya el desarrollo del proceso.</t>
  </si>
  <si>
    <t>Existe debilidad en la continuidad de algunos miembros del equipo cuando estos son vinculados por prestación de servicios.</t>
  </si>
  <si>
    <t xml:space="preserve">Se viene mejorando los flujos de información para el desarrollo de proceso </t>
  </si>
  <si>
    <t>Es necesario mejorar la efectividad de la inclusión del proceso en los flujos de información.</t>
  </si>
  <si>
    <t xml:space="preserve">Se cuenta con servidores tecnológicos para el funcionamiento de la plataforma RUNAP.
Existencia de un espacio específico en el servidor tecnológico de la entidad para salvaguardar la información del proceso.
PNNC cumple con los protocolos de información del país.
</t>
  </si>
  <si>
    <t xml:space="preserve">Se debe mejorar los protocolos relacionadas con confidencialidad, copia de sede seguridad, protección de perdida de información, protección de modificación/ alteración de acceso y disponibilidad acorde a la Norma  NTC PE 1000 y demás normas </t>
  </si>
  <si>
    <t xml:space="preserve">El SINAP por ser un compromiso de país en el marco del CDB posibilita gestionar recursos para su operación. </t>
  </si>
  <si>
    <t xml:space="preserve">
Incertidumbre en la asignación de recursos para la entidad y el proceso en respuesta a las prioridades de presupuesto para la contingencia COVID-19.
Recortes presupuestales en la vigencia generados por los lineamientos emitidos por el Gobierno Nacional.</t>
  </si>
  <si>
    <t>Existencia de varias instancias de participación en diferentes niveles de gestión del SINAP.
Reconocimiento del tema en el  plan nacional de desarrollo 2018-2022 que incluye la formulación de una nueva política pública para el SINAP con visión 2030 y metas para consolidar el sistema.</t>
  </si>
  <si>
    <t xml:space="preserve">Se cuenta con un marco normativo para el SINAP.
Se encuentra en formulación una nueva política pública del SINAP con visión 2030.
Existen acuerdos colaborativos con el sector Minas y Energía para apoyar la declaratoria de áreas protegidas.
</t>
  </si>
  <si>
    <t>Medidas del Gobierno Nacionales  por la emergencia del COVID 19, que afectan el desarrollo de los diálogos sociales que se adelanta en el marco del procesos.</t>
  </si>
  <si>
    <t>El SINAP es reconocido por sus diferentes actores en el territorio.</t>
  </si>
  <si>
    <t>Debilidad en los servicios de conectividad en el marco del SIAC.</t>
  </si>
  <si>
    <t>Posibilidad de recibir información incompleta o erronea por parte de las fuentes.</t>
  </si>
  <si>
    <t>Contar con la consolidación en un solo lugar que pemite la identificación del estado actual del instrumento de planificación de las RNSC, facilitando la obtención de información para el análisis de efectividad y disminuyendo los tiempos de consulta y evitando la dispersión de la información.</t>
  </si>
  <si>
    <t>Grupo de Gestión e Integración del SINAP</t>
  </si>
  <si>
    <t>1. Generar una matriz donde se encuentre las RNSC que cuentan con instrumento de planeación vigente.</t>
  </si>
  <si>
    <t xml:space="preserve">Matriz de Planes de manejo de las RNSC registradas ante el SINAP actualizada.  </t>
  </si>
  <si>
    <t>Coordinar, orientar, acompañar y facilitar la consolidación del Sistema Nacional de Áreas Protegidas - SINAP, direccionando estratégicamente la implementación de los lineamientos del Gobierno Nacional y apoyar la ejecución de los instrumentos de planeación/trabajo, en las escalas de gestión del sistema, que contribuya al cumplimiento de los objetivos y metas de conservación del país, la difusión de la información de las Áreas Protegidas y el cumplimiento de los compromisos internacionales suscritos en este tema.</t>
  </si>
  <si>
    <t>Débil implementación de acciones de socializaciones, sensibilizaciones y acompañamiento a los actores del SINAP, para lograr mejoras continuas en el desempeño de la labor de coordinación del SINAP.</t>
  </si>
  <si>
    <t>Debido a la rotación de personal y a la baja destinación de presupuesto para el cumplimiento del proceso de Coordinación del SINAP, se presenta debilidad en capacidades y conocimiento de los temas asociados al procesos en las diferentes escalas de gestión</t>
  </si>
  <si>
    <t>1. Existencia de alta rotación de personal contratista que afecta la continuidad de los procesos.</t>
  </si>
  <si>
    <t>1. Pérdida de la credibilidad y confianza de las instancias del SINAP frente a la coordinación.
 2. Reprocesos.
 3. Débil coordinación del Sistema Nacional de Áreas Protegidas en los ambitos de gestión.</t>
  </si>
  <si>
    <t>Grupo de Gestion e Integracion del SINAP</t>
  </si>
  <si>
    <t>GGIS o profesional asignado para el tema del SIRAP en la DT, realizará cuándo sea requerido socializaciones y sensibilizaciones frente al contexto del proceso de acuerdo al nivel de gestión, quedando como evidencia listados de asistencia o actas de reunión, con la presentación.</t>
  </si>
  <si>
    <t>1. Ejecutar las actividades de acompañamiento, necesarias frente al contexto del proceso de acuerdo al nivel de gestión.</t>
  </si>
  <si>
    <t xml:space="preserve">Listados de asistencia, ayudas de memoria, y/o actas generadas, memorandos, correos electrónicos y presentaciones. </t>
  </si>
  <si>
    <t>Grupo de Gestión e Integración del SINAP - Nivel central
 Direcciones Territoriales (DTAN - DTPA - DTCA - DTAO)</t>
  </si>
  <si>
    <t>(Números de acompañamientos realizados / Números de acompañamientos solicitados)*100</t>
  </si>
  <si>
    <t>Generar un plan de acompañamiento y sensibilización a la instancia identificada, para dar cumplimiento a la necesidad.</t>
  </si>
  <si>
    <r>
      <rPr>
        <b/>
        <sz val="11"/>
        <color rgb="FF000000"/>
        <rFont val="Arial Narrow"/>
        <family val="2"/>
      </rPr>
      <t xml:space="preserve">GGIS </t>
    </r>
    <r>
      <rPr>
        <sz val="11"/>
        <color rgb="FF000000"/>
        <rFont val="Arial Narrow"/>
        <family val="2"/>
      </rPr>
      <t>16 04 2020</t>
    </r>
    <r>
      <rPr>
        <b/>
        <sz val="11"/>
        <color rgb="FF000000"/>
        <rFont val="Arial Narrow"/>
        <family val="2"/>
      </rPr>
      <t xml:space="preserve">
DTPA </t>
    </r>
    <r>
      <rPr>
        <sz val="11"/>
        <color rgb="FF000000"/>
        <rFont val="Arial Narrow"/>
        <family val="2"/>
      </rPr>
      <t>15/04/2020</t>
    </r>
    <r>
      <rPr>
        <b/>
        <sz val="11"/>
        <color rgb="FF000000"/>
        <rFont val="Arial Narrow"/>
        <family val="2"/>
      </rPr>
      <t xml:space="preserve">
DTCA </t>
    </r>
    <r>
      <rPr>
        <sz val="11"/>
        <color rgb="FF000000"/>
        <rFont val="Arial Narrow"/>
        <family val="2"/>
      </rPr>
      <t xml:space="preserve">17/04/2020
</t>
    </r>
    <r>
      <rPr>
        <b/>
        <sz val="11"/>
        <color rgb="FF000000"/>
        <rFont val="Arial Narrow"/>
        <family val="2"/>
      </rPr>
      <t>DTAO</t>
    </r>
    <r>
      <rPr>
        <sz val="11"/>
        <color rgb="FF000000"/>
        <rFont val="Arial Narrow"/>
        <family val="2"/>
      </rPr>
      <t xml:space="preserve"> 16/04/2020
</t>
    </r>
    <r>
      <rPr>
        <b/>
        <sz val="11"/>
        <color rgb="FF000000"/>
        <rFont val="Arial Narrow"/>
        <family val="2"/>
      </rPr>
      <t>DTAN</t>
    </r>
    <r>
      <rPr>
        <sz val="11"/>
        <color rgb="FF000000"/>
        <rFont val="Arial Narrow"/>
        <family val="2"/>
      </rPr>
      <t xml:space="preserve"> 17/04/2020</t>
    </r>
  </si>
  <si>
    <r>
      <rPr>
        <b/>
        <sz val="11"/>
        <color rgb="FF000000"/>
        <rFont val="Arial Narrow"/>
        <family val="2"/>
      </rPr>
      <t>GGIS:</t>
    </r>
    <r>
      <rPr>
        <sz val="11"/>
        <color rgb="FF000000"/>
        <rFont val="Arial Narrow"/>
        <family val="2"/>
      </rPr>
      <t xml:space="preserve"> Las DT solicitaron orientación frente al PAA PEI para el Proceso Coordinación del SINAP. Este acompañamiento se brindo de manera oportuna.
A nivel interno el GGIS promovió y desarrollo un espacio de sensibilización del SINAP y del RUNAP en desarrollo del aprestamiento para el proceso de Operación Estadística Áreas Protegidas en desarrollo.  Desde el GGIS se ha venido realizando acompañamiento para el cumplimiento de las actividades de coordinación del SINAP en los espacios SIRAPs.
Para el I trimestre no se reportan solicitud de capacitaciones.
</t>
    </r>
    <r>
      <rPr>
        <b/>
        <sz val="11"/>
        <color rgb="FF000000"/>
        <rFont val="Arial Narrow"/>
        <family val="2"/>
      </rPr>
      <t>DTPA:</t>
    </r>
    <r>
      <rPr>
        <sz val="11"/>
        <color rgb="FF000000"/>
        <rFont val="Arial Narrow"/>
        <family val="2"/>
      </rPr>
      <t xml:space="preserve"> En el I trimestre la DTPA se participó de un comité técnico del Sirap Pacifico para revisar los avances en los acuerdos realizados y coordinaron los pasos a seguir para la aprobación y ejecución de actividades para el primer año del proyecto Gef Pacifico ”Contribuyendo a la Gestión Integrada de la Biodiversidad en la Región del Pacífico de Colombia para la Construcción de Paz,” donde se pudo avanzar en l contratación por parte de la FAO de la comunicadora y se avanzó en la revisión y ajuste de los estudios previos del profesional de Monitoreo y SIG.
</t>
    </r>
    <r>
      <rPr>
        <b/>
        <sz val="11"/>
        <color rgb="FF000000"/>
        <rFont val="Arial Narrow"/>
        <family val="2"/>
      </rPr>
      <t xml:space="preserve">DTCA: </t>
    </r>
    <r>
      <rPr>
        <sz val="11"/>
        <color rgb="FF000000"/>
        <rFont val="Arial Narrow"/>
        <family val="2"/>
      </rPr>
      <t xml:space="preserve">Esta unidad de decisión no ha recibido en el primer cuatrimestre solicitudes puntuales de capacitación, teniendo en cuenta que algunas de las partes interesadas se encuentran concretando los planes de acción para iniciar la ejecución de las mismas. Se espera que en la medida que estos usuarios avancen en lo pertinente se solicite a la DT o las áreas protegidas las mencionadas solicitudes de capacitación. Sin embargo es meritorio mencionar que  con el apoyo de las áreas de la DTCA se ha venido avanzando en lo que respecta a la función de coordinación de SINAP, especialmente en La Guajira. En el marco de lo anterior, el 09 de marzo del presente año el profesional temático de NUEVAS ÁREAS de la DT, Marco Caraballo realizó una reunión con el objetivo de coordinar avances en el desarrollo y conformación del SIDAP Guajira con las áreas PNN Bahía Portete Kaurrele, SFF Los Flamencos y PNN La Macuira, así como priorizar diferentes temáticas del interés de las áreas (recurso hídrico, infraestructura portuaria, ecoturismo, recurso hidrobiológico, entre otros).Adjunto evidencia: Anexo 1. Listado asistencia, Anexo 2. Presentación SILAPs Riohacha 09.03.2020. Adicionalmente, el día 06 de abril del presente se sostuvo reunión con profesional de la Subdirección de Gestión Ambiental de CORPOGUAJIRA, en donde fue facilitado el proyecto de ordenanza y el documento de exposición de motivos, para realizar los respectivos ajustes y observaciones por parte de las áreas y DTCA. Como evidencia se adjunta Anexo 3.LISTA DE ASISTENCIA REUNION VIRTUAL DTCA-CORPOGUAJIRA
Por otra parte, Desde la DTCA se han venido promoviendo un proceso de apropiación para las ap del sist de parques nacls pertenecientes al SINAP. Este proceso tiene el objetivo de reconocer la importancia de dichas APS para el bienestar de las comunidades. Las AP albergan diversidad biológica la cual provee de bienes y servicios ambientales . Decuerdo a lo anterior se han desarrollado temáticas de capacitación. Por otro lado se tiene que desde la DTCA se han venido promoviendo un proceso de apropiación para las AP del sistema de parques nacionales pertenecientes al SINAP. Este proceso tiene el objetivo de reconocer la importancia de dichas APS para el bienestar de las comunidades y dado que las AP albergan diversidad biológica la cual provee de bienes y servicios ambientales se han orientado temáticas de capacitación entre las que se indican para este cuatrimestre:
Se realizaron cuatro (4) talleres con este grupo sobre las generalidades de la Estrategia de Comunicación – Educación para la Conservación de PNNC, PRAE y Proceda; la importancia del Oso de Anteojos y su presencia en la Región Caribe; las especies de flora en vía de extinción; y los Valores Objeto de Conservación de las APs, las Nuevas APs  y conectividades EVIDENCIAS EN ANEXO1. INFORME
El 3 de marzo profesional Marco Caraballo encargado de Nuevas APs en la DTCA por solicitud de la Oficina de Comunicaciones, realizó un taller sobre los Valores Objetos de Conservación, planes de manejo, los procesos para la declaración y ampliación, conectividades, presiones en las APs del Caribe, entre otros. evidencias en el anexo1. informe
</t>
    </r>
    <r>
      <rPr>
        <b/>
        <sz val="11"/>
        <color rgb="FF000000"/>
        <rFont val="Arial Narrow"/>
        <family val="2"/>
      </rPr>
      <t>DTAO</t>
    </r>
    <r>
      <rPr>
        <sz val="11"/>
        <color rgb="FF000000"/>
        <rFont val="Arial Narrow"/>
        <family val="2"/>
      </rPr>
      <t xml:space="preserve">: En el periodo del 1 de enero al 16 de abril se realizan dos comités técnicos del SIDAP Antioquia en el que se abordan algunas temáticas, destacando los compromisos de la vigencia anterior, revisión de informe de acciones realizadas en el 2019 y la revisión de una solicitud de información de la Contraloría. Por otra parte se realiza reunión con la OIA para la vinculación de la misma al SIDAP. En síntesis, se cuenta con seguimiento que ponen en contexto a los miembros y dan continuidad a las acciones del SIDAP.
</t>
    </r>
    <r>
      <rPr>
        <b/>
        <sz val="11"/>
        <color rgb="FF000000"/>
        <rFont val="Arial Narrow"/>
        <family val="2"/>
      </rPr>
      <t>DTAN</t>
    </r>
    <r>
      <rPr>
        <sz val="11"/>
        <color rgb="FF000000"/>
        <rFont val="Arial Narrow"/>
        <family val="2"/>
      </rPr>
      <t>: Al El Sistema Nacional de Áreas protegidas (SINAP), hacen parte varios subsistemas, entre ellos, el Subsistema Regional de AP de Andes Nor-orientales (SIRAP AN), el cual tiene como secretaria técnica a la Dirección Territorial Andes Nororientales de PNN (DTAN), cuenta desde el 2018 con un Plan de acción, dentro del cual, la línea estratégica: 8. Fortalecimiento de capacidades del equipo Técnico y Directivo del SIRAP Andes Nororientales" , hace referencia a lo que se cita en la acción de control: " Los responsables del proceso en las diferentes escalas de gestión promoverán que el personal asignado cuente con la capacitación y/o acompañamiento requerido para el cumplimiento de las acciones inherentes al proceso de acuerdo a las necesidades" Ver evidencia: Plan de Acción SIRAP AN. 
Este Plan de acción se ejecuta a través de plan operativo anual, propuesta que debe generar la DTAN, como secretaria técnica, la cual avanza en su estructuración en coordinación con la gestora del proyecto GEF, Sinap y el nivel central, documento (que esta en construcción, en el cual se incluye el tema: Fortalecimiento de las capacidades), instrumento de planeación que se socializará en las  instancias respectivas (comité técnico y comité Directivo), para lograr su ajuste y aprobación. En el  primer comité esta planteado para la primera semana de mayo, se definirán las fechas de capacitación, los participantes y el lugar donde se realizaran. Ver informe de gestión trimestral DTAN evidencia.</t>
    </r>
  </si>
  <si>
    <r>
      <rPr>
        <b/>
        <sz val="11"/>
        <color rgb="FF000000"/>
        <rFont val="Arial Narrow"/>
        <family val="2"/>
      </rPr>
      <t>GGIS</t>
    </r>
    <r>
      <rPr>
        <sz val="11"/>
        <color rgb="FF000000"/>
        <rFont val="Arial Narrow"/>
        <family val="2"/>
      </rPr>
      <t xml:space="preserve"> 25%
</t>
    </r>
    <r>
      <rPr>
        <b/>
        <sz val="11"/>
        <color rgb="FF000000"/>
        <rFont val="Arial Narrow"/>
        <family val="2"/>
      </rPr>
      <t>DTPA</t>
    </r>
    <r>
      <rPr>
        <sz val="11"/>
        <color rgb="FF000000"/>
        <rFont val="Arial Narrow"/>
        <family val="2"/>
      </rPr>
      <t xml:space="preserve"> 33,3%
</t>
    </r>
    <r>
      <rPr>
        <b/>
        <sz val="11"/>
        <color rgb="FF000000"/>
        <rFont val="Arial Narrow"/>
        <family val="2"/>
      </rPr>
      <t xml:space="preserve">DTCA </t>
    </r>
    <r>
      <rPr>
        <sz val="11"/>
        <color rgb="FF000000"/>
        <rFont val="Arial Narrow"/>
        <family val="2"/>
      </rPr>
      <t xml:space="preserve">23,33%
</t>
    </r>
    <r>
      <rPr>
        <b/>
        <sz val="11"/>
        <color rgb="FF000000"/>
        <rFont val="Arial Narrow"/>
        <family val="2"/>
      </rPr>
      <t>DTAO</t>
    </r>
    <r>
      <rPr>
        <sz val="11"/>
        <color rgb="FF000000"/>
        <rFont val="Arial Narrow"/>
        <family val="2"/>
      </rPr>
      <t xml:space="preserve"> 20%
</t>
    </r>
    <r>
      <rPr>
        <b/>
        <sz val="11"/>
        <color rgb="FF000000"/>
        <rFont val="Arial Narrow"/>
        <family val="2"/>
      </rPr>
      <t>DTAN</t>
    </r>
    <r>
      <rPr>
        <sz val="11"/>
        <color rgb="FF000000"/>
        <rFont val="Arial Narrow"/>
        <family val="2"/>
      </rPr>
      <t xml:space="preserve"> 20%</t>
    </r>
  </si>
  <si>
    <t>Posibilidad de generar información estadística incompleta o erronea de las áreas protegidas inscritas en el RUNAP.</t>
  </si>
  <si>
    <t>Posibidad de presentarse información incompleta que afectaria la validación y difusión de la misma y la operacion estadística asociada, debido a que la información de las AP instritas en el RUNAP proviene de las Autoridades Ambientales competentes para  alimentan la Plataforma.</t>
  </si>
  <si>
    <t>1. Posibilidad de recibir información incompleta o erronea por parte de las fuentes.</t>
  </si>
  <si>
    <t>Pérdida de la credibilidad y confianza frente a la informacion de las AP  inscritas en el RUNAP por  los  partes interesadas
Toma de decisiones erroneas por las partes interesadas</t>
  </si>
  <si>
    <t>Se cuenta con dos profesionales para la validación de la información: 1. Validador temático, verifica que la información alfanumérica incorporada en el RUNAP este acorde a lo soportado en los actos administrativos y 2. Validador SIG quien verifica que la información cartográfica cumpla con los criterios del RUNAP; ellos realizan validaciones de acuerdo a la demanda, la cuál inicia a partir de la inscripción de un área protegida; en caso de presentar errores o inconsistencias de carácter alfanumérico estas se editan de acuerdo a lo soportado en los actos administrativos, si los errores son sobre la información cartográfica esta se regresa a la autoridad ambiental para  que realice las verificaciones y ajustes de la información que ingresaron en el RUNAP.
Una vez la información cumple con las dos validaciones en  el RUNAP aparecerá como área protegida validada.</t>
  </si>
  <si>
    <t>1. Validar la informacion entregada por los reportes RUNAP.</t>
  </si>
  <si>
    <t>Matriz de Reportes Runap</t>
  </si>
  <si>
    <t>Grupo de Gestión e Integración del SINAP - Nivel central</t>
  </si>
  <si>
    <t>%RRUNAP= ((RRUNAP Realizados)/(RRUNAP Programados))*100</t>
  </si>
  <si>
    <t xml:space="preserve">Informar publicamente la inconsitencia presentada, reprocesar la informacion y publicar nuevamente </t>
  </si>
  <si>
    <t>2. Posibilidad de aceptación de información incompleta o errónea por parte de las fuentes inscritas..</t>
  </si>
  <si>
    <t>Se realiza entrenamiento (capacitaciones a demanda) a las  autoridades ambientales lideradas por los dos validadores de la plataforma RUNAP (temático - SIG), para fortalecer capacidades de los profesionales encargados del cargue o actualización de información en el RUNAP.
Se convoca a los profesionales de cada una de las autoridades ambientales encargadas del RUNAP a quienes se entrenan (capacitan a demanda) en ejercicios practicos y se indican los medios de solicitud de apoyos posteriores en los casos en los que se requiera.
De los procesos de entrenamiento queda el listado de asistencia y/o acta.</t>
  </si>
  <si>
    <r>
      <t xml:space="preserve">
</t>
    </r>
    <r>
      <rPr>
        <sz val="11"/>
        <color theme="1"/>
        <rFont val="Arial Narrow"/>
        <family val="2"/>
      </rPr>
      <t xml:space="preserve">
2. Atender las solicitudes recibidas de sensibilizacióbn a las autoridades ambientales que lo requieran.</t>
    </r>
  </si>
  <si>
    <t xml:space="preserve">Respuestas a solicitudes recibidas </t>
  </si>
  <si>
    <t>(Numero de solicitudes atendidas/Numero de solicitudes recibidas) *100</t>
  </si>
  <si>
    <t>3. Se requiere fortalecer el conocimiento del personal que ingresé a desarrollar acciones del proceso de coordinación del SINAP</t>
  </si>
  <si>
    <t>El (la) coordinador(a) del GGIS asegura el entrenamiento a demanda (capacitaciones) a los validadores del  RUNAP (temático - SIG) de PNNC, para fortalecer capacidades de los profesionales encargados de la validación en el RUNAP y se informa la presencia dos manuales de la Plataforma RUNAP (administrador y documentador).
De los procesos de entrenamiento queda el listado de asistencia.</t>
  </si>
  <si>
    <t>3. Realizar entrenamiento frente a la operación estadística en el momento que se presente cambio de personal de PNNC en la actividad de validación.</t>
  </si>
  <si>
    <t xml:space="preserve">Correo de convocatoria de entrenamiento y/o listado de asistencia </t>
  </si>
  <si>
    <t>(# entrenamientos realizados/# entrenamientos convocados)100</t>
  </si>
  <si>
    <t>DIRECCIÓN TERRITORIAL  CARIBE</t>
  </si>
  <si>
    <t>Se cuenta con el personal indoneo y competente para la ejecución de las actividades.</t>
  </si>
  <si>
    <t xml:space="preserve">Existe insuficiencia de personal en las AP para el desarrollo de las actividades y ejecución de los procesos, debido al incremento de responsabilidades, ocasionados por: 
a. la articulación que deben hacer las áreas protegidas a programas del orden Nacional que se enmarcan en politicas o acuerdos de Paz (PDET, PNIS, Zonas Futuro, Zonas Estratégicas de Consolidación, entre otros).
b. Proyectos de Cooperación (KFW, DLS), que aportan recursos de inversion para implementar iniciativas productivas (Cacao), restauración , saneamiento basico, entre otras, instalación de vallas, mojones. A excepción de DLS, KFW no aporta recursos financieros para contratar equipos tecnicos que apoyen el desarrollo de esas iniciativas
c. Las convocatorias para formular proyectos (Fondo Colombia en Paz; Colombia Sostenible, entre otros), plantean retos enormes de formulación inicialmente, y osteriormente,exigen personal tecnico para su implementación. </t>
  </si>
  <si>
    <t xml:space="preserve">Se cuenta con los lineamientos para el control y seguimiento de la gestión de procesos misionales tradicionales por parte de las AP y la DT.
Para procesos nuevos que aunque estan vinculados a subprogramas ya definidos (UOT), aunque carecen de rutas o lineamienos, los equipos tecnicos de las APs, han desarrollado rutas, metodlogias, articulaciones interinstitucionales, que han permitido avanzar en estos procesos. 
Apropiación e implementacoón de la estrategia y política de cero papel, evidenciandose en la eficiencia del consumo de dicho recurso.
</t>
  </si>
  <si>
    <t>Debilidad por parte del personal para la aplicación de los lineamientos y ejecución de los procesos.
Falta de acompañamiento por parte de niveles jerarquicos superiores, para procesos nuevos (PDET, PNIS) en los cuales estan las Aps inmersas. No se cuenta con personal entrenado para estos procesos nuevos, y en otros casos, el personal vinculado en otros niveles de gestion, no es suficiente o no cuentan con recursos para su desplazamiento oportuno hacia los sitios donde se requiere su presencia y aportes tecnicos.
Imposibilidad de responder a acciones de campo que permitan el cumplimiento de los nuevos indicadores y por consiguiente la entrega de los medios de verificación.
Falta de base de datos para acceso a revistas científicas de alto nivel.
Falta de identificación de aspectos e impactos ambientales lo que genera baja información y conciencia por parte del personal.
Existen vacíos de información en lo concerniente a legislación ambiental aplicable al nivel central y direcciones Territoriales de la entidad.</t>
  </si>
  <si>
    <t>Se cuenta con los aplicativos y herramientas del sistema de información, tales como:  SULA, SICOSMART, AEMAPPS, entre otros.
Se inicia la imlementación de ELA, (acuerdo de licenciamiento de sofwtare ESRI). En la cual existe la oportunidad de mejorar el flujo de información geográfica, entre los tres niveles.
Se avanza en el uso de Planet Scope en las áreas protegidas, como oportunidad de tener información de imagenes satelitales con alta frecuencia temporal. 
Se ha dado respuesta al soporte tecnológico a las necesidades que se han generado en la época de emergencia sanitaria por COVID-19.</t>
  </si>
  <si>
    <t xml:space="preserve">Deficiencias en los equipos tecnológicos con los que cuenta la DT y sus AP para el ejercicio y puesta en marcha de las actividades.
Deficiencia de equipamiento para implementar los sitemas. Esto significa que hace falta equipos tecnológicos (PC, Navegadores de alta precisión), recursos financieros (Adquirir imágenes de sensores reomotos de areas de interes especifico y en tiempo real); falta formar (Capacitar) a los equipos técnicos en el manejo de estas herramientas. 
 Limitación en ancho de banda de la RED, área sin accesos a Internet
- Áreas sin accesos a la Red de Parques Nacionales
-Áreas protegidas con limitación en equipos de computo
- Comunicaciones deficientes al interior de las áreas protegidas debido a la falta de radios y/o en algunos casos la falta de cobertura.  
- Falta equipos de Posicionamiento GPS.
Debilidades en las acciones a ejecutar y el desarrollo de requerimiento en el aplicativo de ORFEO posterior a la última versión.
Desarticulación de algunas de las aplicaciones o herramientas tecnológicas de la entidad empleadas en respuesta a la emergencia sanitaria a procedimientos para algunos temas, 
y migración de base de datos.
Deficiencia del movimiento de los equipos de computos que posee la entidad con restricciones, debilitando la ejecución de actividades en respuesta a la emergencia sanitaria por COVID-19.
Inexistencia de un sistemas de información que permita organizar, acceder y obtener los datos requeridos en un solo lugar para los diferentes procesos.
</t>
  </si>
  <si>
    <t>Existen los lineamientos para la planeación estratégica y el seguimiento a los informes de gestión.
Respuesta oportuna por la Entidad a los requerimientos generados por la emergencia sanitaria por COVID-19.
Implementación de la estrategias y política de cero papel, para mejorar la eficiencia del consumo de dicho recurso.</t>
  </si>
  <si>
    <t>Debilidades en el seguimiento de las metas institucionales.
Se carece de una bateria de indicadores ajustados a la realidad de la gestión que adelantan las Aps, y que efectivamente permitan medir la gestión que estas desarrollan. Por ejemplo: UOT, no tiene claridad sobre la forma de medir el avance en terminos de caracterización predial; procesos nuevos en el marco del acuerdo paz (PNIS y PDET), no encajan en ningun indicador establecido para medir la gestión.</t>
  </si>
  <si>
    <t>La DT y las AP utilizan de manera efectiva los canales de comunicación institucional para dar reporte de los procesos y gestión a su cargo.</t>
  </si>
  <si>
    <t>Demoras en la respuesta a solicitudes y comunicaciones internas.</t>
  </si>
  <si>
    <t>Se cuenta con la infraestructura mínima necesaria para el desarrollo de las actividades y el debido ejercicio de los procesos.</t>
  </si>
  <si>
    <t>Baja asignación presupuestal para la compra, el mantenimiento y mejora de la infraestructura en algunas AP: Muebles, vehiculos, lanchas, motores fuera de borda.
No existencia de base de datos de oprtunidades de cooperación que permita el acceso información de cooperantes.
Mayor complejidad en los procedimientos de contratación en los requisitos solicitados en época de emergencia sanitaria COVID-19, generando traumatismos en su ejecución.</t>
  </si>
  <si>
    <t>Se ve reflejada la participación activa de las AP y la DT por dar respuesta a la solicitudes por parte de los usuarios y comunidades.
La entidad cuenta con algunas estrategias para la gestión adecuada de los recursos naturales, tales como eficiencia en el uso de agua y puntos verdes para la separación de residuos para el nivel central y las direcciones territoriales. 
La entidad cuenta con planes pos consumo en algunos temas.</t>
  </si>
  <si>
    <t>Presiones constantes por parte de las comunidades y dificultades para el ejercicio de la autoridad ambiental.
Imposibilidad de dar respuestas favorables a requerimientos o solicitudes de parte de comunidades campesinas e indígenas localizadas al interior del AP, por ser incmpatibles con los usos permitidos en las normas o porque no somos lo suficientemente ágiles para dar respuesta en los tiempos que exige la dinamica local y regional.
Poca articulación que se tiene de las APs, DTCA, nivel central, de los procesos que se desarrollan en los territorios por parte de la institucionalidad competente. Por ejemplo, toda la planificación que se viene trabajando, en torno a los multiples planes sectoriales, en las zonas PDET, PNIS (Planes de energia, viales, agua y saneamient basico, Educación, saludo, reconciliación, productivos, entre otros), Zonas Futuro. Tanto el desconocimiento de las rutas y proceso inmersos en la construcción de estos planes, como la falta de articulación institucional que facilite estar en los escenarios de analisis y toma de decisiones en aquellos planes que son de interes del AP. Aqui se esta corriendo un riesgo altisimo, ya que las decisiones que se estan tomando en esos escenarios pueden ser en doble via: A favor de la solución de conflictos; o agudizarlos. Generalmente van en la dirección desfavorable.
No se tienen identificados los posibles riegos provenientes de las actividades de las organizaciones con las que se comparten las instalaciones del nivel central y en algunas oficinas de Direcciones Territoriales</t>
  </si>
  <si>
    <t>Recursos de donación provenientes de la cooperación internacional.
Recursos que se pueden capturar por intermedio de proyectos que apliquen a convocatorias públicas que se realicen en el marco de politicas de Estado: Caso Zonas PDET; PNIS; Zonas Futuro. Aquí ademas de los recursos de los cooperantes internacionales, se mueven plata del gobierno colombiano, procedente de creditos de la banca internacional (BID); recursos para el barrido predial en el marco del POSPR, que cuenta con recursos de credito del Banco Mundial  y lo esta ejecutando Minagricultura, a traves de la ANT-PNUD. Recursos de los entes territoriales (Alcaldias y gobernaciones); obras por impuestos; OCAD Paz - plata de regalias. 
Portafolio de Compesnaciones con el sector Empresarial : Minero-Energético; Infraestructura (Vias, puentes, puertos aeropuertos, entre otros).</t>
  </si>
  <si>
    <t>La asignación presupuestal es limitada para la DT y sus AP, debido a que las necesidades de la entidad frente a los recursos asignados son insuficientes.
Incertidumbre en la asignación de recursos para la entidad en respuesta a las prioridades de presupuesto por la contigencia COVID-19.
Recortes presupuestales en la vigencia generados por lineamientos emitidos por el Gobierno Nacional en algunas actividades.</t>
  </si>
  <si>
    <t xml:space="preserve">Posibilidad de aplicar a recursos del posconflicto.
Estar inmersos los territorios de algunas Aps en zonas de Post conflicto, se convierte en una oportunidad para avanzar en el diagnóstico, formulación posibles soluciones e implementacion de acciones concretas que permitan disminuir las presiones sobre las APs.
La dinamica nueva generada en los territorios del postconflicto, focalizados como zonas PDET y PNIS, entre otros, permiten hacer mas visible la importancia y la gestión estrategica que se debe realizar. Ha permitido mejorar la coordinación y la articulación de la gestión de los PNN con las otras instituciones publicas y privadas. ha mejorado de manera enorme el relacionamiento de las comunidades locales con el área protegida
Por ser el PDET un instrumento de planeación de largo plazo (15 años), que sera adoptado por municipios y gobernaciones de los territorios PDETs, se convierte en una herramienta que permite dar continuidad a los procesos y programas que se propongan en los territorios, sin tener la posibilidad de ruptura que imponen los cambios de gobierno cada cuatro años.
Posicionamiento del tema de cero mineria en las AP y convenio PNN - ANH, lineamientos de buenas practicas en areas contiguas con función amortiguadora.
Existe normativa relacionada con buenas prácticas ambientales para oficinas y sedes administrativas. </t>
  </si>
  <si>
    <t>Una de las estrategias del plan de desarrollo "Infraestructura y competitividad estratégicas" se convierte en una presión para determinadas áreas de la DT, ya que algunos de los proyectos de 4G se desarrollan en zonas de influencia o al interior del AP.
Solicitud de titulos mineros o afectaciones en las zonas aledañas de las AP.
Requerimientos recibidos en la Entidad por visitas de inspección en temas ambientales, por parte de las entidades de control. 
Cambios en requisitos legales a los que la entidad no pueda dar respuesta oportuna.</t>
  </si>
  <si>
    <t>Existen herramientas juridicas para el ejercicio de la autoridad ambiental, Ley 1333 y decretos reglamentarios.
La adopción a traves de ordenanzas departamentalesy Acuerdos municipales, de los PDETs, es una oportunidad para la gestión de las Aps que esten en estos territorios.</t>
  </si>
  <si>
    <t>Agendas de trabajo, mesas técnicas, comites de veedurias, alianzas con actores publicos, privados, ONGs,  y comunitarios campesinas, indigenas y Afros, para el ejercicio de la autoridad ambiental, la de acciones de conservación, restauración, rehabilitación, recuperación, producción sstenible, y la promoción de la reubicación por fuera de las AP.</t>
  </si>
  <si>
    <t>Presencia de grupos al margen de la ley que promueven la permanencia de los ocupantes y financian actividades ilegales que agudizan el problema de deterioro de algunas AP. 
Las condiciones socioeconomicas de las poblaciones localizadas al interior o en las zonas contiguas (Zonas con función amortiguadora), que subsisten mediante la explotación de los recursos naturales (Flora, fauna silvestre, pesca, metales preciosos-Oro, entre otras), generan presiones sobre los VOCs de las APs.
La ausencia de infraestructura (Vias, educativa, energia, agua potable y saneamient basico, salud, telefonia, internet, entre otras), favorecen economias ilicitas las cuales dinamizan el deterioro ambiental e increnmentan las condiciones de pobreza y destrucción del tejido social.</t>
  </si>
  <si>
    <t>Actualmente las instituciones del Estado relacionadas con la gestion del medio ambiente (IDEAM, ANLA, IGAC, SIAC, INVEMAR, entre otros), tienen habilitadas plataformas de información con acceso libre y gratuito, que le permiten a cualquier usuario utilizarlas, para los fines pertinentes.</t>
  </si>
  <si>
    <t>Debilidades en los servicios de conectividad en algunas áreas protegidas afectando la respuesta oportuna de algunas solicitudes, lo cual se ha aumentado en esta época de emergencia sanitaria COVID-19.</t>
  </si>
  <si>
    <t>Mantener el estado de conservación de las AP.
Los bienes y servicios ecosistemicos que ofertan las Aps, si se lograra determinar su valor y negociar con los que se benefician de ellos, ofrecerian recursos inagotables para la conservación de las APs, y mejoramiento de la calidad de vida de los habitantes que viven al interior de ellas.
En el marco de un modelo de desarrollo de la Economia Naranja, los escenarios naturales que encierran las APs, serian las areas prioritarias para implementarl este modelo.</t>
  </si>
  <si>
    <t>El cambio clímatico y los fenomenos naturales.
Manejo de residuos solidos y liquidos producidos por comunidades asentadas al interior de las Aps o en su zona con función amortiguadora.
Las captaciones ilegales de agua, desecación de cuerpos de aguas y humedales, las descargas de aguas residuales sin ningun tipo de tratamientos por parte de empresarios (Palmicultores, arroceros, caña de azucar, banano, entre otros); cascos urbanos, que descargan sus aguas a los rios y cienagas.
Eventos naturales como: Huracanes, Tsunamis, avalanchas,terremotos, deslizamientos de tierras, quemas o incendios forestales, que ocurren periodicamente.</t>
  </si>
  <si>
    <t>Página web, correo electronico, foros, rendición de cuentas, entre otras.</t>
  </si>
  <si>
    <t>31. Fortalecer el relacionamiento  con las comunidades locales actores institucionales que permitan avanzar en la conservación de los PICs  del AP</t>
  </si>
  <si>
    <t>Mayor efectividad en el ejercicio de la autoridad ambiental que permite la preservación y conservación de los recursos ecosistémicos del PNN de Macuira.
- Implementar acciones de manejo efectivas que permitan mitigar las presiones sobre las PIC del AP.</t>
  </si>
  <si>
    <t>PNN de Macuira</t>
  </si>
  <si>
    <t xml:space="preserve">1. Desarrollar reuniones con las comunidades locales y actores institucionales que tienen injerencia en el AP </t>
  </si>
  <si>
    <t>Informe técnico descriptivo con anexos fotográficos y listas de asistencias</t>
  </si>
  <si>
    <r>
      <rPr>
        <b/>
        <sz val="12"/>
        <color theme="1"/>
        <rFont val="Arial Narrow"/>
        <family val="2"/>
      </rPr>
      <t xml:space="preserve">PNN de Macuira </t>
    </r>
    <r>
      <rPr>
        <sz val="12"/>
        <color theme="1"/>
        <rFont val="Arial Narrow"/>
        <family val="2"/>
      </rPr>
      <t xml:space="preserve">Durante el primer cuatrimestre de la vigencia 2020, el PNN de Macuira coordinó y realizó cinco (5) reuniones comunitarias en presencia de Autoridades tradicionales y líderes, de la forma que se resume a continuación: 
</t>
    </r>
    <r>
      <rPr>
        <b/>
        <sz val="12"/>
        <color theme="1"/>
        <rFont val="Arial Narrow"/>
        <family val="2"/>
      </rPr>
      <t>Primera Reunión</t>
    </r>
    <r>
      <rPr>
        <sz val="12"/>
        <color theme="1"/>
        <rFont val="Arial Narrow"/>
        <family val="2"/>
      </rPr>
      <t xml:space="preserve">: Se realizó el 25 de enero de 2020 en el corregimiento de Nazaret para abordar situaciones de manejo relacionadas con la visitancia y el ecoturismo en el AP (Evidencia: Informe de reunión). 
</t>
    </r>
    <r>
      <rPr>
        <b/>
        <sz val="12"/>
        <color theme="1"/>
        <rFont val="Arial Narrow"/>
        <family val="2"/>
      </rPr>
      <t>Segunda reunión:</t>
    </r>
    <r>
      <rPr>
        <sz val="12"/>
        <color theme="1"/>
        <rFont val="Arial Narrow"/>
        <family val="2"/>
      </rPr>
      <t xml:space="preserve"> Se realizó el 19 de febrero de 2020 en el territorio Akumerapü para  socializar los trabajos que viene realizando el PNN de Macuira en la Serranía de la Macuira desde este territorio en traslape con el AP (Evidencia: Presentación y lista de asistencia Reunión comunitaria)
</t>
    </r>
    <r>
      <rPr>
        <b/>
        <sz val="12"/>
        <color theme="1"/>
        <rFont val="Arial Narrow"/>
        <family val="2"/>
      </rPr>
      <t>Tercera reunión</t>
    </r>
    <r>
      <rPr>
        <sz val="12"/>
        <color theme="1"/>
        <rFont val="Arial Narrow"/>
        <family val="2"/>
      </rPr>
      <t xml:space="preserve">: Se realizó el 25 de febrero en el territorio Walapunu para abordar situación de manejo relacionada con procesos de filmación y fotografía en el AP (Evidencia Informe y lista de asistencia)
</t>
    </r>
    <r>
      <rPr>
        <b/>
        <sz val="12"/>
        <color theme="1"/>
        <rFont val="Arial Narrow"/>
        <family val="2"/>
      </rPr>
      <t>Cuarta reunión</t>
    </r>
    <r>
      <rPr>
        <sz val="12"/>
        <color theme="1"/>
        <rFont val="Arial Narrow"/>
        <family val="2"/>
      </rPr>
      <t xml:space="preserve">: Se realizó el 3 de marzo en el corregimiento de Tawaira para abordar situación de manejo relacionada con tala selectiva en áreas del Parque (Evidencia: Informe de reunión y lista de asistencia).
</t>
    </r>
    <r>
      <rPr>
        <b/>
        <sz val="12"/>
        <color theme="1"/>
        <rFont val="Arial Narrow"/>
        <family val="2"/>
      </rPr>
      <t>Quinta reunión</t>
    </r>
    <r>
      <rPr>
        <sz val="12"/>
        <color theme="1"/>
        <rFont val="Arial Narrow"/>
        <family val="2"/>
      </rPr>
      <t>: Se realizó el 5 de marzo en el territorio de Kanewerü para renovar los acuerdos y compromisos del REM firmado en junio de 2019 con la nueva autoridad tradicional y líder de este territorio en traslape con el Parque (Evidencia: Informe y lista de asistencia).</t>
    </r>
  </si>
  <si>
    <r>
      <rPr>
        <b/>
        <sz val="12"/>
        <color theme="1"/>
        <rFont val="Arial Narrow"/>
        <family val="2"/>
      </rPr>
      <t xml:space="preserve">PNN de Macuira </t>
    </r>
    <r>
      <rPr>
        <sz val="12"/>
        <color theme="1"/>
        <rFont val="Arial Narrow"/>
        <family val="2"/>
      </rPr>
      <t>33,3%</t>
    </r>
  </si>
  <si>
    <t xml:space="preserve">32. Posicionar al AP en la comunidad de pescadores de la zona de influencia, y que hacen uso de los recursos hidrobiológicos. </t>
  </si>
  <si>
    <t xml:space="preserve">Concienciación de los usuarios de los RHB del AP sobre la importancia de generar estrategias de conservación. Disminución de la presiones en el largo plazo. </t>
  </si>
  <si>
    <t>PNN Corales de Profundidad</t>
  </si>
  <si>
    <t xml:space="preserve">1. Acercamientos con pescadores de la zona de influencia, mediante reuniones o entrevistas en las Unidades Económicas de Pesca dentro del AP. </t>
  </si>
  <si>
    <t>Actas de reuniones y/o Base de datos de pescadores entrevistados</t>
  </si>
  <si>
    <r>
      <rPr>
        <b/>
        <sz val="12"/>
        <color theme="1"/>
        <rFont val="Arial Narrow"/>
        <family val="2"/>
      </rPr>
      <t xml:space="preserve">
</t>
    </r>
    <r>
      <rPr>
        <sz val="12"/>
        <color theme="1"/>
        <rFont val="Arial Narrow"/>
        <family val="2"/>
      </rPr>
      <t>16/04/2020</t>
    </r>
  </si>
  <si>
    <r>
      <rPr>
        <b/>
        <sz val="12"/>
        <color theme="1"/>
        <rFont val="Arial Narrow"/>
        <family val="2"/>
      </rPr>
      <t xml:space="preserve">PNN Corales de Profundidad: </t>
    </r>
    <r>
      <rPr>
        <sz val="12"/>
        <color theme="1"/>
        <rFont val="Arial Narrow"/>
        <family val="2"/>
      </rPr>
      <t xml:space="preserve">El 03 de marzo del 2020 se llevó a cabo la reunión con los pescadores de FECOLPESTIER de la comunidad de Tierra Bomba, con el fin de socializar el PNN Corales de Profundidad y realizar el taller Investigación Participativa de los Recursos Pesqueros del AP. La metodología del taller no pudo avanzar según lo previsto, dado que la comunidad solicitó primero tener más clara la información del Plan de Manejo del AP, y generar una metodología conjunta. Por tanto se hizo el envío del Plan de Manejo a la comunidad y se espera poder generar una reunión con ellos una vez se conozca el avance de las medidas ante el Covid19 (Anexo 1.  Acta_Reunion_TBomba). </t>
    </r>
  </si>
  <si>
    <r>
      <rPr>
        <b/>
        <sz val="12"/>
        <color theme="1"/>
        <rFont val="Arial Narrow"/>
        <family val="2"/>
      </rPr>
      <t>PNN Corales de Profundidad:</t>
    </r>
    <r>
      <rPr>
        <sz val="12"/>
        <color theme="1"/>
        <rFont val="Arial Narrow"/>
        <family val="2"/>
      </rPr>
      <t xml:space="preserve"> 33,33%</t>
    </r>
  </si>
  <si>
    <t>33. Generar espacios de fortalecimiento, relacionamiento y trabajo conjunto con las comunidades</t>
  </si>
  <si>
    <t>Crecimiento del Área Protegida, desarrollo de las actividades y 
cumplimiento del Plan Estratégico del REM</t>
  </si>
  <si>
    <t>PNN Bahía Portete Kaurrele</t>
  </si>
  <si>
    <t>1. Realizar espacios de trabajo conjunto entre PNN y Autoridades Tradicionales (Consejo de Mayores, Talleres y Reuniones)</t>
  </si>
  <si>
    <t>Actas y listados de asistencia</t>
  </si>
  <si>
    <t>Jefe de Área Protegida</t>
  </si>
  <si>
    <r>
      <rPr>
        <b/>
        <sz val="12"/>
        <color theme="1"/>
        <rFont val="Arial Narrow"/>
        <family val="2"/>
      </rPr>
      <t xml:space="preserve">PNN BAHIA PORTETE K: </t>
    </r>
    <r>
      <rPr>
        <sz val="12"/>
        <color theme="1"/>
        <rFont val="Arial Narrow"/>
        <family val="2"/>
      </rPr>
      <t>El 27 de febrero se realizó una reunión con la Autoridad Tradicional de la comunidad de Yariwanichi y con el equipo del PNN BPK a fin de presentar el Plan de Trabajo y definir actividades a realizar, incluyendo la construcción de la Sede Operativa Anexo1.  Listado de Asistencia
El 9 de marzo se realizó reunión con la Autoridad Tradicional de la comunidad de Yariwaniche, con la líder de la comunidad de Portete, el equipo del PNN BPK y el equipo del Proyecto MIMAC a fin de socializar el proyecto y definir actividades a realizar en las comunidades en el marco del proyecto Anexo evidencias: MO Anexo 2. Listado_Asistencia_MIMAC_9-03-20    MO. ANEXO 3. Ayuda Memoria reunión con PNN Portete 09.03.20</t>
    </r>
  </si>
  <si>
    <r>
      <rPr>
        <b/>
        <sz val="12"/>
        <color theme="1"/>
        <rFont val="Arial Narrow"/>
        <family val="2"/>
      </rPr>
      <t xml:space="preserve">PNN BAHIA PORTETE K:  </t>
    </r>
    <r>
      <rPr>
        <sz val="12"/>
        <color theme="1"/>
        <rFont val="Arial Narrow"/>
        <family val="2"/>
      </rPr>
      <t>33%</t>
    </r>
  </si>
  <si>
    <t>34. Fortalecer el relacionamiento con las comunidades Indígenas asentadas dentro del AP</t>
  </si>
  <si>
    <t>Afianzar el relacionamiento entre Parques Nacionales y las comunidades indígenas, construyendo espacios donde se permitan generar estrategias de manejo de acuerdo a la normatividad existente y las realidades del territorio.</t>
  </si>
  <si>
    <t xml:space="preserve">Santuario de Flora y Fauna Los Flamencos </t>
  </si>
  <si>
    <t>1. Realizar reuniones de fortalecimiento con las comunidades indígenas del AP</t>
  </si>
  <si>
    <t xml:space="preserve">Listas de Asistencia y Actas o Memorias de Reuniones </t>
  </si>
  <si>
    <t xml:space="preserve">SFF Los Flamencos En el proceso de fortalecimiento de relaciones con las comunidades se realizaron espacios de desarrollo asociativo y empresarial y demás reuniones para avanzar en el cumplimiento de la meta las cuales se detallan a continuación:
Fecha: 14 de Febrero 2020
Objetivo del evento:
Reunión iniciativa manejo de residuos sólidos, en pro de la elaboración del Documento Plan de Negocios para con  la Asociación Ayanamajeshi Toumailu.
Fecha: 18 de Febrero 2020
Objetivo del evento:
Reunión de definición de metas del santuario los flamencos para el indicador del programa DLS y asignación Presupuestal 2020.
Fecha: 02 de Marzo 2020
Objetivo del evento:
Reunión de inicio de actividades de fortalecimiento con los beneficiarios de la iniciativa Artesanos Tokoko wale”keru tokoko en el SFF-Flamencos.
Fecha: 04 de Marzo del 2020
Objetivo del evento:
Reunión de programación de actividades conjuntas vigencia 2020, para la construcción del plan de ordenamiento ecoturísticas POE y la Estructuración de Compromisos de beneficiarios del Programa DLS Unión Europea en el Santuario los Flamencos.
Fecha: 09 de Marzo del 2020
Objetivo del evento:
Reunión, Socialización de avances y temas contractuales con los beneficiarios de la iniciativa Artesanos del AP.
Fecha: 09 de Marzo del 2020
Objetivo del evento:
Reunión con los beneficiarios de la iniciativa, fortalecimiento guías del resguardo indígena wayuu perratpu para la programación de actividades de fortalecimiento vigencia 2020.
Fecha: 16 de Marzo del 2020
Objetivo del evento:
Reunión con los beneficiarios del grupo Wayuu Guides Ecotuors Tokoko para la revisión y definición de nuevos compromisos de conservación para alineamiento del documento POE. 
Se anexa como evidencia: anexo1. evidencias listas asistencias e informe
</t>
  </si>
  <si>
    <r>
      <rPr>
        <b/>
        <sz val="12"/>
        <color theme="1"/>
        <rFont val="Arial Narrow"/>
        <family val="2"/>
      </rPr>
      <t xml:space="preserve">SFF Los Flamencos </t>
    </r>
    <r>
      <rPr>
        <sz val="12"/>
        <color theme="1"/>
        <rFont val="Arial Narrow"/>
        <family val="2"/>
      </rPr>
      <t>33%</t>
    </r>
  </si>
  <si>
    <t>35. Generar espacios de fortalecimiento y relacionamiento con habitantes de los consejos comunitarios que hace uso del AP (Pescadores y prestadores de servicios ecoturísticos)</t>
  </si>
  <si>
    <t xml:space="preserve">Avanzar de manera conjunta  en el desarrollo de  los diferentes  procesos del AP
</t>
  </si>
  <si>
    <t>SF Acandí Playón y Playona</t>
  </si>
  <si>
    <t>1. Desarrollar reuniones y acciones de educación ambiental con los usuarios del AP</t>
  </si>
  <si>
    <t xml:space="preserve">Actas y/o memorias de reuniones, listados de asistencia </t>
  </si>
  <si>
    <t>Jefe área protegida</t>
  </si>
  <si>
    <r>
      <rPr>
        <b/>
        <sz val="12"/>
        <color theme="1"/>
        <rFont val="Arial Narrow"/>
        <family val="2"/>
      </rPr>
      <t xml:space="preserve">SF Acandí Playón y Playona: </t>
    </r>
    <r>
      <rPr>
        <sz val="12"/>
        <color theme="1"/>
        <rFont val="Arial Narrow"/>
        <family val="2"/>
      </rPr>
      <t>Durante el primer cuatrimestre el equipo técnico del Santuario de Fauna Acandí, Playón y Playona, desarrolló espacios de fortalecimiento y relacionamiento con habitantes de los consejos comunitarios que hace uso del Santuario, destacando las siguientes actividades: 
• Reunión interinstitucional para la atención de la semana santa (envíos de oficios, propuesta al alcalde con actividades para abordar la planificación de la atención de la temporada de las tortugas marinas en el área protegida y zona de influencia). 
• Socialización de tenedores de animales domésticos
• Casa a casa Charla a habitantes de los barrios de la playa, catorce de abril y calle aeropuerto.
• Notas publicitarias Campaña “Desde casa aprendo sobe tortuga” Se participa en la campaña de Parques Nacionales #LosParquesRespiran y #EllosTambienSeQuedanEnCasa
Anexo 1. Reunión interinstitucional para la atención de la semana santa
Anexo 2. Socialización de tenedores de animales
Anexo 3. Anexo 3. Memoria Técnica EDU AMBIENTAL  Casa a Casa
Anexo 4. Notas publicitarias</t>
    </r>
  </si>
  <si>
    <r>
      <rPr>
        <b/>
        <sz val="12"/>
        <color theme="1"/>
        <rFont val="Arial Narrow"/>
        <family val="2"/>
      </rPr>
      <t xml:space="preserve">SF Acandí Playón y Playona: </t>
    </r>
    <r>
      <rPr>
        <sz val="12"/>
        <color theme="1"/>
        <rFont val="Arial Narrow"/>
        <family val="2"/>
      </rPr>
      <t>33,33%</t>
    </r>
  </si>
  <si>
    <t>36. Fortalecimiento de la estrategia de conectividades socioecosistemicas en el área de influencia del AP, para garantizar el flujo genético y conservación del Bosque Seco Tropical y sus especies asociadas</t>
  </si>
  <si>
    <t>Consolidación de corredores Biológicos de conectividad, que permitan unir el área protegida con los fragmentos de Bosque Seco Tropical situados en la zona con función amortiguadora y viabilizar el intercambio genético de las especies que alberga, y garantizar la provisión de agua. Además de permitir la vinculación de actores estratégicos y la comunidad en torno a un proceso que busca consolidar la apropiación del territorio, el fortalecimiento de sistemas productivos sostenible y la conservación voluntaria.</t>
  </si>
  <si>
    <t>SFF Los Colorados</t>
  </si>
  <si>
    <t>1. Implementar la estrategia de conectividades socioecosistemicas y realizar seguimiento de los acuerdos voluntarios de conservación</t>
  </si>
  <si>
    <t>Informe de implementación y seguimiento del proyecto de conectividades</t>
  </si>
  <si>
    <r>
      <rPr>
        <b/>
        <sz val="12"/>
        <color theme="1"/>
        <rFont val="Arial Narrow"/>
        <family val="2"/>
      </rPr>
      <t xml:space="preserve">
</t>
    </r>
    <r>
      <rPr>
        <sz val="12"/>
        <color theme="1"/>
        <rFont val="Arial Narrow"/>
        <family val="2"/>
      </rPr>
      <t>13/04/2020</t>
    </r>
  </si>
  <si>
    <r>
      <rPr>
        <b/>
        <sz val="12"/>
        <color theme="1"/>
        <rFont val="Arial Narrow"/>
        <family val="2"/>
      </rPr>
      <t xml:space="preserve">SFF LOS COLORADOS: </t>
    </r>
    <r>
      <rPr>
        <sz val="12"/>
        <color theme="1"/>
        <rFont val="Arial Narrow"/>
        <family val="2"/>
      </rPr>
      <t xml:space="preserve">En el marco de la fase IV del proyecto de conectividades, se han llevado a cabo una serie de reuniones técnicas y administrativas de las actividades programadas todos los lunes de cada semana junto al equipo de campo, para ejecutar las actividades como: producción sostenible como apicultura, silvo pasturas, escuelas de campo, aislamientos, entre otras actividades, al igual que una reunión de seguimiento general al proyecto que se lleva a cabo una vez al mes, donde participan todas las entidades socias del proyecto tales como: Fundación Herencia Ambiental Caribe, Fundación Proyecto Titi, FAO Biocaribe, Programa Riqueza Natural, Fundación Botánica y Zoológica de Barranquilla y el Equipo Técnico del SFF Los Colorados. 
Con respecto a las actividades de implementación, entre enero y marzo, se llevaron a cabo los diseños de corredores y el aislamientos para las zonas conservadas que se están ejecutando en predios de la vereda Hayita (que cuentan con la participación de 30 familias), escuela de campo sobre extracción de miel, siembra de hortalizas para los huertos familiares, se instalaron 30 nuevas colmenas distribuidas de la siguiente forma: 10 en la vereda bajo grande, 10 en la espantosa y 10 en Hayita, sistemas avícolas con gallina criolla para 29 familias; se adecuó un área de 1000 m2 para la siembra de pasturas que sirvió para el aprendizaje del montaje de media hectárea piloto en sistema silvopastoril, seguimiento de las áreas de conservación de las fases anteriores y la firma de acuerdos voluntarios de conservación de la fase 4 (MO. Informe 1 de avances de Proyecto Conectividades).
</t>
    </r>
  </si>
  <si>
    <r>
      <rPr>
        <b/>
        <sz val="12"/>
        <color theme="1"/>
        <rFont val="Arial Narrow"/>
        <family val="2"/>
      </rPr>
      <t xml:space="preserve">SFF LOS COLORADOS: </t>
    </r>
    <r>
      <rPr>
        <sz val="12"/>
        <color theme="1"/>
        <rFont val="Arial Narrow"/>
        <family val="2"/>
      </rPr>
      <t>33,33%</t>
    </r>
  </si>
  <si>
    <t>51. Fortalecer los espacios de relacionamiento y participación con los actores sociales e institucionales que permitan avanzar en el reconocimiento de la conservación del AP, a través de los procesos de comunicación y educación para la conservación.</t>
  </si>
  <si>
    <t>Reconocimiento y apropiación de la importancia de conservar ambiental y culturalmente el PNN Tayrona.</t>
  </si>
  <si>
    <t>PNN Tayrona</t>
  </si>
  <si>
    <t>1. Implementar acciones de comunicación y educación a través de agendas públicas de dialogo social e institucional que permitan fortalecer la política de participación social de PNN</t>
  </si>
  <si>
    <t xml:space="preserve">Listas de asistencia y/o comunicaciones (correos, memorandos, actas) </t>
  </si>
  <si>
    <r>
      <rPr>
        <b/>
        <sz val="12"/>
        <color theme="1"/>
        <rFont val="Arial Narrow"/>
        <family val="2"/>
      </rPr>
      <t xml:space="preserve">PNN TAYRONA: </t>
    </r>
    <r>
      <rPr>
        <sz val="12"/>
        <color theme="1"/>
        <rFont val="Arial Narrow"/>
        <family val="2"/>
      </rPr>
      <t>En el primer Cuatrimestre del año, con el fin de dar cumplimiento a la estrategia de Comunicación y Educación que busca aportar a la gestión y el manejo de las áreas protegidas, con el fin de fortalecer el dialogo social y la política de Participación Social se desarrolló.:
1. JORNADA DE RECOLECCIÓN SUBACUÁTICA DE RESIDUOS SOLIDOS EN PLAYA DEL PUERTO Y LA PISCINA NATURAL CON LAS ASOCIACIONES DE PRESTADORES DE SERVICIO DE ECOTOURT Y APRESTAYRONA.
2. SOCIALIZACIÓN RESOLUCIÓN 1558 (PROHIBICIÓN PLÁSTICOS DE UN SOLO USO) AL EQUIPO DE TRABAJO DEL PNN TAYRONA.
3. JORNADA AMBIENTAL DE RECOLECCIÓN DE RESIDUOS SÓLIDOS EN BAHIA CONCHA CON LAS ASOCIACIONES DE PRESTADORES DE SERVICIO APESA, APRESTED, COOTRABAHÍACON, KUNKUMBAMANA Y OCEAN TOUR.
4. SOCIALIZACIÓN DE LA RESOLUCIÓN 1558 DE 2019 A PRESTADORES DE SERVICIO DE ECOTURISMO EN EL PARQUE NACIONAL NATURAL TAYRONA.
5. CHARLA A LAS ESCUELAS DE BUCEO SOBRE EL PNN TAYRONA: GENERALIDADES, IMPORTANCIA, ECOSISTEMAS, RESTAURACIÓN CORALINA.
6. PLANEACION DE LAS ACTIVIDADES AÑO 2020 PARA EL COLECTIVO DE COMUNICACIONES – INSTITUCION EDUCATIVA INEDTER.
TALLER RESIDUOS SÓLIDOS Y SU CLASIFICACIÓN A INTEGRANTES DEL COLECTIVO DE COMUNICACIONES - INEDTER.Adjunta evidencia un informe que consolida el reporte de las acciones, listas de asistencia, memorias fotográficas
Anexo1. Informe y lista asistencia acciones de Educación Ambiental y Comunicación Comunitaria Dialogo Social)</t>
    </r>
  </si>
  <si>
    <r>
      <rPr>
        <b/>
        <sz val="12"/>
        <color theme="1"/>
        <rFont val="Arial Narrow"/>
        <family val="2"/>
      </rPr>
      <t xml:space="preserve">PNN TAYRONA:  </t>
    </r>
    <r>
      <rPr>
        <sz val="12"/>
        <color theme="1"/>
        <rFont val="Arial Narrow"/>
        <family val="2"/>
      </rPr>
      <t>33,3%</t>
    </r>
  </si>
  <si>
    <t>52. Generar espacios que permitan fortalecer el relacionamiento con los asentamientos humanos ubicados en la zona de influencia del Santuario de Fauna y Flora El Corchal "El Mono Hernández" y disminuir presiones antrópicas a los recursos naturales de la zona.</t>
  </si>
  <si>
    <t xml:space="preserve">Participación activa de la comunidad en acciones de conservación del AP como Amigos de la Conservación por iniciativa propia y en conjunto con el equipo humano del Santuario y otras entidades e instituciones
</t>
  </si>
  <si>
    <t>Santuario de Fauna y Flora El Corchal "El Mono Hernández"</t>
  </si>
  <si>
    <t>1. Implementar, conjuntamente con aliados estratégicos como el Fondo de Agua de Cartagena y la Fundación Canal del Dique - Compas, procesos que propendan por el mejoramiento de la calidad de vida de habitantes de comunidades asentadas en el área de influencia del SFF Corchal</t>
  </si>
  <si>
    <t>Actas de Reuniones. Listados de Asistencia. Registro Fotográfico.</t>
  </si>
  <si>
    <r>
      <rPr>
        <b/>
        <sz val="12"/>
        <color theme="1"/>
        <rFont val="Arial Narrow"/>
        <family val="2"/>
      </rPr>
      <t xml:space="preserve">SFF CORCHAL MH: </t>
    </r>
    <r>
      <rPr>
        <sz val="12"/>
        <color theme="1"/>
        <rFont val="Arial Narrow"/>
        <family val="2"/>
      </rPr>
      <t>.
SFF CORCHAL MH: El Fondo de Agua de Cartagena viene realizando intervención en la comunidad de Bocacerrada, ubicada en zona de influencia al norte del Santuario, esta intervención va orientada a mejorar condiciones de saneamiento ambiental y acceso a agua potable, al igual que concientización para el buen manejo y protección de los recursos naturales, tema donde participa el Santuario, en lo corrido de 2020 no se han iniciado labores porque el cronograma de trabajo del Fondo estaba previsto a partir del mes de marzo, pero por razones de la emergencia del COVID-19, este cronograma ha sufrido variación, sin agenda próxima.  
En el presente año la Comunidad de Bocacerrada, con el acompañamiento del Santuario, tenía planificada la participación en la Sembratón Nacional a realizarse el día 19 de marzo, para la siembra de plántulas de mangle al interior del Santuario y en zona de influencia; actividad que fue cancelada a causa de la pandemia mundial por el COVID-19.
En este orden de ideas, todas las intervenciones en campo están condicionadas a la evolución de la pandemia y a las instrucciones de las autoridades competentes. anexo como evidencias oficios de programación de actividades y así mismo evidencias de cancelación de las mismas.anexo1. Invitación de participación en la sembraton Bocacerrada-Sucre, anexo2. Correo_Invitacion_Sembraton, anexo3.Comunicado N1, anexo4. Correo_Cancelación_Sembratón</t>
    </r>
  </si>
  <si>
    <r>
      <rPr>
        <b/>
        <sz val="12"/>
        <color theme="1"/>
        <rFont val="Arial Narrow"/>
        <family val="2"/>
      </rPr>
      <t xml:space="preserve">SFF CORCHAL MH </t>
    </r>
    <r>
      <rPr>
        <sz val="12"/>
        <color theme="1"/>
        <rFont val="Arial Narrow"/>
        <family val="2"/>
      </rPr>
      <t>10%</t>
    </r>
  </si>
  <si>
    <t>2. Realizar el Encuentro Intercultural y Ambiental "El Corchal El Mono Hernández", con las Comunidades asentadas en la zona de influencia del Santuario</t>
  </si>
  <si>
    <t>Memorias del evento (Registro Fotográfico y Fílmico)</t>
  </si>
  <si>
    <t>Oficina de Educación Ambiental y Comunicación comunitaria del SFFCMH</t>
  </si>
  <si>
    <r>
      <rPr>
        <b/>
        <sz val="12"/>
        <color theme="1"/>
        <rFont val="Arial Narrow"/>
        <family val="2"/>
      </rPr>
      <t xml:space="preserve">SFF CORCHAL MH: </t>
    </r>
    <r>
      <rPr>
        <sz val="12"/>
        <color theme="1"/>
        <rFont val="Arial Narrow"/>
        <family val="2"/>
      </rPr>
      <t xml:space="preserve"> El Segundo Encuentro Ambiental e Intercultural se ha programado para realizarse en el segundo Semestre del año, se llevará a cabo con recursos aprobados en el Presupuesto de la actual Vigencia, los cuales ascienden a un monto de Seis Millones de Pesos, Rubro Eventos. Se adjunta como evidencia matriz presupuesto aprobado anexo1. Presupuesto 2020 SFFCMH</t>
    </r>
  </si>
  <si>
    <r>
      <rPr>
        <b/>
        <sz val="12"/>
        <color theme="1"/>
        <rFont val="Arial Narrow"/>
        <family val="2"/>
      </rPr>
      <t xml:space="preserve">SFF CORCHAL MH:
</t>
    </r>
    <r>
      <rPr>
        <sz val="12"/>
        <color theme="1"/>
        <rFont val="Arial Narrow"/>
        <family val="2"/>
      </rPr>
      <t>10%</t>
    </r>
  </si>
  <si>
    <t>53. Generar espacios de fortalecimiento y relacionamiento con la comunidad raizal que hace uso del AP (Pescadores y prestadores de servicios ecoturísticos)</t>
  </si>
  <si>
    <t>Cumplimiento de los acuerdos de consulta previa, mejoras en el relacionamiento con la comunidad raizal y disminución de las presiones</t>
  </si>
  <si>
    <t>PNN Old Providence Mc Bean Lagoon</t>
  </si>
  <si>
    <t>PNN Old Providence McBean Lagoon</t>
  </si>
  <si>
    <r>
      <rPr>
        <b/>
        <sz val="12"/>
        <color theme="1"/>
        <rFont val="Arial Narrow"/>
        <family val="2"/>
      </rPr>
      <t xml:space="preserve"> </t>
    </r>
    <r>
      <rPr>
        <sz val="12"/>
        <color theme="1"/>
        <rFont val="Arial Narrow"/>
        <family val="2"/>
      </rPr>
      <t>13/04/2020</t>
    </r>
  </si>
  <si>
    <r>
      <rPr>
        <b/>
        <sz val="12"/>
        <color theme="1"/>
        <rFont val="Arial Narrow"/>
        <family val="2"/>
      </rPr>
      <t xml:space="preserve">PNN OLD PROVIDENCE: </t>
    </r>
    <r>
      <rPr>
        <sz val="12"/>
        <color theme="1"/>
        <rFont val="Arial Narrow"/>
        <family val="2"/>
      </rPr>
      <t>En el primer cuatrimestre de la vigencia,   dando alcance al memorando No 20201020001623 con fecha 31 de marzo del Grupo de comunicaciones, en el marco de las acciones de educación ambiental,  se realizó una socialización con los hoteles, posadas nativas y prestadores de servicios ecoturísticos al respecto de la Resolución de prohibición de la entrada de plásticos de un solo uso al AP Evidencias: (Anexo memorias FOTOGRAFICAS Y  Anexo2_lista asistencia socialización plásticos).  Adicional a ello, Se realizó reunión con lideres raizales pescadores con el objeto de iniciar el nuevo proceso de concertación de un acuerdo de uso con pescadores buzos que realizan sus faenas de pesca dentro del AP (Anexo3_listadoasistenciapescadores)</t>
    </r>
  </si>
  <si>
    <r>
      <rPr>
        <b/>
        <sz val="12"/>
        <color theme="1"/>
        <rFont val="Arial Narrow"/>
        <family val="2"/>
      </rPr>
      <t xml:space="preserve">PNN OLD PROVIDENCE:  </t>
    </r>
    <r>
      <rPr>
        <sz val="12"/>
        <color theme="1"/>
        <rFont val="Arial Narrow"/>
        <family val="2"/>
      </rPr>
      <t>33,3%</t>
    </r>
  </si>
  <si>
    <t>54. Generar iniciativas y/o formular proyectos de inversión enfocados para disminuir la presión de los VOC`s del Parque, a través de fuentes de cooperación o de articulación con otras Entidades</t>
  </si>
  <si>
    <t>Gestionar recursos que viabilicen la implementación de las iniciativas y proyectos que permitan mejorar las condiciones socio-ecosistémicas del AP y su área de influencia (Ecorregión Paramillo)</t>
  </si>
  <si>
    <t>PNN Paramillo</t>
  </si>
  <si>
    <t>1. Continuar con la gestión de recursos para proyectos de cooperación o articulación con otras Entidades.</t>
  </si>
  <si>
    <t>Avances del informe de  Gestión</t>
  </si>
  <si>
    <t>Jefe del PNN Paramillo y el profesional de Planeación del AP</t>
  </si>
  <si>
    <r>
      <rPr>
        <b/>
        <sz val="12"/>
        <color theme="1"/>
        <rFont val="Arial Narrow"/>
        <family val="2"/>
      </rPr>
      <t xml:space="preserve">El PNN Paramillo </t>
    </r>
    <r>
      <rPr>
        <sz val="12"/>
        <color theme="1"/>
        <rFont val="Arial Narrow"/>
        <family val="2"/>
      </rPr>
      <t xml:space="preserve">durante este primer cuatrimestre tiene avances sobre cuatro procesos de gestión iniciativas y proyectos que permitan mejorar las condiciones socio-ecosistémicas del AP y su área de influencia (Ecorregión Paramillo).
La primera corresponde a la implementación del Programa Desarrollo Local Sostenible DLS: en marco de este programa el Parque Paramillo ha contaos recursos financiero de la cooperación de la  – Unión Europea y  ha venido trabajando dos componentes 1) cuatro emprendimientos con cacao criollo y 2) 1500 ha con acuerdos de conservación bajo enfoque REP (1.500 ha.). A la fecha el Parque avanza en la implementación de planes de inversión y mejoramiento tanto a los emprendimiento en marcha como a los acuerdos suscritos, además elaboró planes de trabajo continuar con las nuevas metas 2020. 
La segunda iniciativas también cuenta con recursos asignados a Parques por parte de la cooperación Alemán a y tabes del proyecto de fortalecimiento y conservación de las AP´s del SPNNC  - KFW fase II. Este proyecto viene implementando dos componentes en el Paramillo; una línea de fortalecimiento de Estructuras de Gestión de Áreas Protegidas del Programa y otro para el Fortalecimiento de Esquemas de Conservación y Uso Sostenible para reducir conflicto al interior del AP y/o en su zona aledaña. Para la vigencia el proyecto lleva el segundo año de implementación y se cuenta con una propuesta de trabajo formulado para la vigencia 2020 en coordinación la DTCA.
La tercera iniciativa corresponde a un proyecto en formulación y postulación al Fondo Colombia Sostenible – PDET, y se cuenta con proyecto a nivel de factibilidad cuyo objetivo es la restauración de 1.000 ha áreas degradadas e implementación de 210 ha de SSC (cacao criollo) en el Resguardo Alto Sinú; Este trabajo fue socializado en dos jornadas de trabajo, una el 20/02/2020 y otra el 04/03/2020, donde el parque realizó una asistencia y apoyo técnico al equipo de la empresa PRODESARROLLO (encargada de la estructuración del proyecto)  y se realizó un ejerció donde se identificó un total de 1.000 has idóneas para aplicar medidas de manejo restaurativas, distribuidas en las comunidades beneficiarias del proyecto.
La cuarta iniciativa en proceso de formulación para presentarla a la líneas de inversión de iniciativas de impacto subregional PDET Sur de Córdoba corresponde a un proyecto para la restauración de 500 ha degradas y 200 ha de SSC (cacao) para cinco vereda de la cuenca alta del rio San Pedro con traslape total o parcial con el PNN Paramillo. La iniciativa es de carácter subregional del PDET para cual se realizó una reunión el 20/02/20 donde se acordaron los apoyos técnicos que el AP daría para la elaboración del documento final. Además de esto, se realizaron dos jornadas de trabajo en el sector San Pedro (5 y 6 de marzo en Río Verde y San Juan respectivamente) donde se explicó a la comunidad en qué consistía el proyecto y se conoció el interés de participar por parte de la comunidad, y una tercera jornada (15/03/20) en la que se seleccionaron los 100 posibles beneficiarios del proyecto y se les aplicó una encuesta y se recolectó la documentación pertinente para el proyecto. 
</t>
    </r>
  </si>
  <si>
    <r>
      <rPr>
        <b/>
        <sz val="12"/>
        <color theme="1"/>
        <rFont val="Arial Narrow"/>
        <family val="2"/>
      </rPr>
      <t xml:space="preserve">El PNN Paramillo </t>
    </r>
    <r>
      <rPr>
        <sz val="12"/>
        <color theme="1"/>
        <rFont val="Arial Narrow"/>
        <family val="2"/>
      </rPr>
      <t>33%</t>
    </r>
  </si>
  <si>
    <t>55. Participar en los procesos, programas e implementación de iniciativas en el marco de la implementación de los Acuerdos de la Habana referidos a la Reforma Rural Integral (punto 1) y drogas ilícitas (punto 4) coordinado por las Entidades Competentes.</t>
  </si>
  <si>
    <t>Reducir conflictos socio-ecosistémicos del AP, principalmente relacionadas al uso, ocupación y tenencia con campesinos; y fortalecer los procesos interinstitucionales</t>
  </si>
  <si>
    <t>1. Participar en los espacios interinstitucionales, comunitarios y articular acciones estratégicas del Área Protegida en el marco de los Postacuerdo.</t>
  </si>
  <si>
    <t>Jefe del PNN Paramillo y el profesional temático de UOT</t>
  </si>
  <si>
    <r>
      <rPr>
        <b/>
        <sz val="12"/>
        <color theme="1"/>
        <rFont val="Arial Narrow"/>
        <family val="2"/>
      </rPr>
      <t xml:space="preserve">PNN PARAMILLO: </t>
    </r>
    <r>
      <rPr>
        <sz val="12"/>
        <color theme="1"/>
        <rFont val="Arial Narrow"/>
        <family val="2"/>
      </rPr>
      <t>Se elabora un informe que sintetiza los avances en tres procesos específicos así: 1) Actualización Caracterización UOT Del AP: atendiendo lo estipulado el PAA 2019 para el subprograma de UOT, para el primer trimestre del año 2020 Se han subido al aplicativo UOT 30 fichas, del sector San Pedro vereda William 15 y del sector Uré loteo del centro poblado de la vereda Brazo Izquierdo 15, para un total de área caracterizada de 3.311 hectáreas. 2) Articulación al PDET en el tema de Tierra (Pilar No. 1): En el marco del proceso de seguimiento a la implementación del PDET, particularmente al del Sur de Córdoba, se ha venido trabajando en la estructuración de un propuesta de trabajo para aunar esfuerzos con la ANT y la ART para sacar adelante el barrido predial en sector priorizados del Parque (Sector Alto San Jorge) y tener claridades frente al escenario de uso, ocupación tenencia u así establecer y orientar las decisiones de manejo. Cabe resaltar que la agenda de UOT durante el presente año no se han reactivado por lo tanto no se tiene ningún reporte diferente a la propuesta de trabajo que planeta el AP a la ART y ANT, entre otros. 3) articulación al Programa PNIS: en lo concerniente al tema PNIS, el 12 de marzo de 2020 se participó en la ciudad de Ituango, de la Comisión municipal de Planeación Participativa en la cual se dieron a conocer los avances en materia del proyecto tales como: PISDA, pagos y la socialización e implementación programa Hecho A la Medida para veredas que firmaron acuerdo voluntario y no lograron firmar el acuerdo individual.</t>
    </r>
  </si>
  <si>
    <t>Restricciones al manejo del Parque, debido a las limitantes al acceso en algunos sectores del Área Protegida y la aplicación del ejercicio de la autoridad ambiental. La Ecorregión del PNN Paramillo ha sufrido históricamente los efectos del conflicto armado que aún persiste en el territorio y no se tiene un panorama claro de la dinámica del orden público, que imposibilita ser efectivo en esta actividad misional.</t>
  </si>
  <si>
    <t xml:space="preserve">1. Inseguridad en el personal en cuanto al desarrollo de actividades de control y vigilancia, dificultando la coordinación con las organizaciones sociales que habitan en el área protegida.  </t>
  </si>
  <si>
    <t>1. Situaciones de riesgo de los funcionarios.
2. Aumento de las presiones y amenazas para los VOC´s
3. Pérdida de cobertura vegetal natural, conectividad ecosistémicas y disponibilidad de hábitat para los VOC´s de filtro fino. 
4. Reducción de la funcionalidad hidrológica de las cuenca altas de los ríos Sinú y san Jorge (VOC`s de filtro grueso).
5. Deslegitimidad de las funciones administrativas de PNNC.
6. Pérdida de gobernabilidad</t>
  </si>
  <si>
    <t>El personal del área protegida realiza recorridos de control y vigilancia no predeterminados, al menos una vez  al mes y generan reportes que son cargados al  aplicativo SICO Smart.</t>
  </si>
  <si>
    <t xml:space="preserve">1) Implementación del protocolo de PVC: incluyendo los recorridos de control que sean posibles y complementados con la información que aportan los productos de sensores remotos tales como imágenes de la plataforma PlanetScop y focos de calor de la NASA que ofrece cobertura 100% para el Área del Parque,  frecuencias diaria y calidad espacial semidetalladas. Desarrollo de actividades de educación ambiental con las comunidades locales en sectores del AP con mayor presión y donde se presenta las condiciones socio-dinámicas y no existe mayores situaciones de riesgo público. </t>
  </si>
  <si>
    <t xml:space="preserve">1) Ultimo trimestre del informe de implementación de los protocolos de PVC
</t>
  </si>
  <si>
    <t xml:space="preserve">Jefe del Área Protegida con el apoyo de sus profesionales temáticos de PVC - PNNC Paramillo </t>
  </si>
  <si>
    <t xml:space="preserve">Numero de informes de protocolos de PVC implementados
</t>
  </si>
  <si>
    <t>Informar de manera escrita a la Dirección Territorial.</t>
  </si>
  <si>
    <r>
      <rPr>
        <b/>
        <sz val="11"/>
        <color theme="1"/>
        <rFont val="Arial Narrow"/>
        <family val="2"/>
      </rPr>
      <t xml:space="preserve">PNN PARAMILLO:  </t>
    </r>
    <r>
      <rPr>
        <sz val="11"/>
        <color theme="1"/>
        <rFont val="Arial Narrow"/>
        <family val="2"/>
      </rPr>
      <t>17/04/2020</t>
    </r>
  </si>
  <si>
    <r>
      <rPr>
        <b/>
        <sz val="11"/>
        <color theme="1"/>
        <rFont val="Arial Narrow"/>
        <family val="2"/>
      </rPr>
      <t xml:space="preserve">PNN PARAMILLO: </t>
    </r>
    <r>
      <rPr>
        <sz val="11"/>
        <color theme="1"/>
        <rFont val="Arial Narrow"/>
        <family val="2"/>
      </rPr>
      <t xml:space="preserve">Se elaboró un informe donde se reportan todas las actividades de Prevención, Vigilancia y Control adelantadas por el AP en este trimestre para el manejo de presiones, el cual también incluye el plan de trabajo programado para todo el año, la programación y ejecución de los recorridos de PVC y el informe de resultados arrojado por la plataforma Sico Smart.
El área visibilizada cubierta con presencia institucional fue de 19,53% del área bajo presión. Para el primer trimestre de 2020 se realizaron tres (3) recorridos de PVC en los sectores de trabajo Sinú-Manso-Tigre y Diamante del PNN Paramillo, registrados debidamente en la plataforma Sico Smart y los informes generados, se realizó el envío de la información al NC para la elaboración del mapa de visibilidad y espera obtener el cálculo del % de área cubierta, pero en el momento estamos a la espera de los resultados específicos. Como evidencia aportamos los formatos 34 de los recorridos y el mapa de visibilidad cubierta con presencia institucional.
Las hectáreas bajo presión cubiertas mediante acciones de manejo para disminuir presiones para este primer trimestre son del 6,90%, y de acuerdo con la directriz proporcionada por la DTCA se diligenció la tabla del indicador de acciones de manejo como insumo para la elaboración de la salida gráfica correspondiente al área de incidencia de dichas acciones. Se identificaron seis (6) acciones de manejo que se vienen implementando en el AP para la reducción de presiones incidiendo en un área del Parque de 3.215,5 hectáreas.
En el tema de comunicaciones y educación ambiental el Parque avanzó en la instalación de dos vallas alusivas a la implementación y promoción de los procesos de desarrollo local sostenible (DLS-UE), una el sector UOT campesino Diamante-Tolová y otra en el sector indígena de rio Esmeralda; también preparó y participó  junto con la Corporación CVS, la Procuraduría Judicial Ambiental y Agraria de Córdoba y la FAO en un foro ambiental sobre terminantes ambientales en el cual se convocaron a los 30 mandatarios locales y la gobernación de Córdoba para generar capacidades en los equipos de trabajo que avanza en la formulación de los P.D y visibilizar el tema de las determinantes ambientales en dichos instrumentos. En el marco de los acuerdos DLS con campesinos del sector Diamante-Tolová se desarrollaron dos jornadas de sensibilización a las comunidades sobre el manejo y conservación del recurso hídrico y la capacitación a los 30 beneficiarios para la instalación de obras para saneamiento básico, capaciones
</t>
    </r>
  </si>
  <si>
    <r>
      <rPr>
        <b/>
        <sz val="11"/>
        <color theme="1"/>
        <rFont val="Arial Narrow"/>
        <family val="2"/>
      </rPr>
      <t xml:space="preserve">PNN PARAMILLO: </t>
    </r>
    <r>
      <rPr>
        <sz val="11"/>
        <color theme="1"/>
        <rFont val="Arial Narrow"/>
        <family val="2"/>
      </rPr>
      <t>16,66%</t>
    </r>
  </si>
  <si>
    <t xml:space="preserve">2. Débil presencia del Estado representado en escaso o nulo control de territorio y ausencia de propuestas integrales para resolver conflicto socio-ecosistemicos con disponibilidad de recursos económicos suficientes y constantes que contribuyan a la gobernabilidad de la institución, la recuperación de los ecosistemas degradados del Parque, la estabilidad de la población en zonas legalmente permitidas y la autogestión de los actores sociales del territorio. </t>
  </si>
  <si>
    <r>
      <t>El profesional responsable implementa el programa de monitoreo sobre los VOC de filtro grueso (estado de las coberturas naturales de las subzonas hidrográficas)</t>
    </r>
    <r>
      <rPr>
        <strike/>
        <sz val="11"/>
        <color rgb="FFFF0000"/>
        <rFont val="Arial Narrow"/>
        <family val="2"/>
      </rPr>
      <t xml:space="preserve"> </t>
    </r>
    <r>
      <rPr>
        <sz val="11"/>
        <rFont val="Arial Narrow"/>
        <family val="2"/>
      </rPr>
      <t xml:space="preserve">y VOC de filtro fino (estado poblacional del caimán aguja)  y se tienen como evidencias informes anuales del estado de los VOC`s </t>
    </r>
  </si>
  <si>
    <t>2) Implementación de los diseños de monitoreo de  estado anual de las coberturas naturales en cada una de las subzonas hidrográficas del AP: indicadores de Deforestación, Fragmentación e integridad de las coberturas naturales</t>
  </si>
  <si>
    <t>Porcentaje de avance del informe de implementación de los diseños de Monitoreo: estado de coberturas naturales</t>
  </si>
  <si>
    <t>Jefe del Área Protegida con el apoyo del profesional temáticos de y Monitoreo - PNNC Paramillo</t>
  </si>
  <si>
    <t>porcentaje de avance de actividades de coordinación desarrolladas</t>
  </si>
  <si>
    <r>
      <rPr>
        <b/>
        <sz val="11"/>
        <color theme="1"/>
        <rFont val="Arial Narrow"/>
        <family val="2"/>
      </rPr>
      <t xml:space="preserve">PNN PARAMILLO: </t>
    </r>
    <r>
      <rPr>
        <sz val="11"/>
        <color theme="1"/>
        <rFont val="Arial Narrow"/>
        <family val="2"/>
      </rPr>
      <t xml:space="preserve">Se avanzó en el primer período de 2020 en los ajustes finales al Programa de monitoreo incluyendo dos diseños así: 1) estado de las coberturas naturales en cada las subzonas hidrográficas del Alto Sinú y Alto san Jorge  AP (VOC´s de filtro Grueso) con tres indicadores: deforestación, fragmentación e integridad de las coberturas naturales; 2) Estado poblacional anual del caimán aguja (VOC filtro fino) con sus indicadores de tamaño y tasa de crecimiento poblacional. Se espera entregar el programa a la DTCA y SGM para el mes de mayo de 2020, para lograr el oficio de aprobación durante la vigencia 2020.
En cuanto a la implementación, para el primer diseño el AP y cuenta con datos desde el año 2013 y en el caso del segundo diseño se tienen datos de línea base del año 2018 y datos del 2019 que pueden ser cargados a SULA. Durante el primer trimestre del 2020, aún no se cuenta con resultados para los indicadores de estado anual de las coberturas naturales en las subzonas hidrográficas del AP monitoreadas, debido a que el análisis sobre los indicadores de fragmentación, integridad y deforestación se realizan utilizando imágenes satelitales de periodos anuales que por las características de la zona aún no se encuentran disponibles para su obtención, así mismo el avance sobre estos indicadores depende de las herramientas de procesamiento utilizadas; en este caso el software utilizado para la evaluación de las coberturas presenta inconvenientes con la licencia que ha dificultado proseguir con el análisis de los periodos faltantes; por otro lado el diseño de monitoreo de parámetros poblacionales de C. acutus, presenta avances en su implementación con la realización de un muestreo programado para época seca en el primer trimestre del año, y la obtención de datos poblacionales para el cálculo del indicador tamaño poblacional; aunque la salida para recopilar información se realzo con éxito, los registros individuales estuvieron por debajo de los esperados para época seca de acuerdo a los indicadores de gestión; no se registraron adultos o reproductores, tampoco neonatos o nidadas, resultando en un tamaño poblacional estimado de 17 individuos para el evento de muestreo, la baja tasa de registros pudo deberse al bajo nivel de los ríos, y a que aún no iniciaba la época de anidación al momento de la realización de la salida de campo; el indicador de tasa finita de crecimiento es un indicador anual que debe calcularse con los datos de hembras o nidadas que se encuentren que para el caso de esta salida no se registraron.
Para la vigencia, 2020 también  se espera avanzar en la elaboración de dos nuevos diseños relacionados con grandes mamíferos  en el sector del Manso-Tigre-Sinú  y presión por pesca de dorada.  
</t>
    </r>
  </si>
  <si>
    <r>
      <rPr>
        <b/>
        <sz val="11"/>
        <color theme="1"/>
        <rFont val="Arial Narrow"/>
        <family val="2"/>
      </rPr>
      <t>PNN PARAMILLO:  16,66</t>
    </r>
    <r>
      <rPr>
        <sz val="11"/>
        <color theme="1"/>
        <rFont val="Arial Narrow"/>
        <family val="2"/>
      </rPr>
      <t>%</t>
    </r>
  </si>
  <si>
    <t xml:space="preserve">El jefe del AP actualiza el plan de contingencia de riesgo público anualmente </t>
  </si>
  <si>
    <t>El Área Protegida participa en  mesas de trabajo según demanda (dinámica de la problemática de explotación y/o extracción ilegal de recurso naturales) para coordinar y articular con otras autoridades ambientales, entes territoriales con órganos de control y fuerza pública acciones de prevención, control y vigilancia en el Parque y su zona de influencia.</t>
  </si>
  <si>
    <t xml:space="preserve">El GPM validará en la matriz correspondiente según el cronograma remitido por OPA los reportes realizados en el Plan de Acción Anual sobre monitoreo e investigación, con el fin de verificar que las actividades se estan realizando de acuerdo a lo planeado. 
El GPM anualmente solicitará mediente memorando a la Diredcciones Territoriales los informes de monitoreo e investigación correspondientes a las áreas protegidas.
Las AP generará y entregará anualmente el informe de monitoreo y el de investigación en cumplimiento a la guía anexada en el memorando se solicitud. </t>
  </si>
  <si>
    <r>
      <t>1. Garantizar la realización de las instancias de coordinación y participación del REM  y la implementación efectiva de los programas de monitoreo e investigación en el PNN de Macuira como soporte para  la toma de decisiones asertivas en la planeación y manejo del área protegida traslapada</t>
    </r>
    <r>
      <rPr>
        <strike/>
        <sz val="11"/>
        <color theme="1"/>
        <rFont val="Arial Narrow"/>
        <family val="2"/>
      </rPr>
      <t xml:space="preserve">. </t>
    </r>
  </si>
  <si>
    <t>Último PAA reportado con las actividades realizadas en el marco de las instancias de coordinación y participación del REM y de monitoreo e investigación
Informe de monitoreo en el IV trimestre de la vigencia 2020</t>
  </si>
  <si>
    <t>DTCA - PNN MACUIRA</t>
  </si>
  <si>
    <t>Reportes realizados conforme a lineamientos solicitados en la frecuencia requerida</t>
  </si>
  <si>
    <r>
      <rPr>
        <b/>
        <sz val="11"/>
        <color theme="1"/>
        <rFont val="Arial Narrow"/>
        <family val="2"/>
      </rPr>
      <t xml:space="preserve">PNN MACUIRA: </t>
    </r>
    <r>
      <rPr>
        <sz val="11"/>
        <color theme="1"/>
        <rFont val="Arial Narrow"/>
        <family val="2"/>
      </rPr>
      <t xml:space="preserve"> 16/04/2020</t>
    </r>
  </si>
  <si>
    <r>
      <rPr>
        <b/>
        <sz val="11"/>
        <color theme="1"/>
        <rFont val="Arial Narrow"/>
        <family val="2"/>
      </rPr>
      <t xml:space="preserve">PNN MACUIRA: </t>
    </r>
    <r>
      <rPr>
        <sz val="11"/>
        <color theme="1"/>
        <rFont val="Arial Narrow"/>
        <family val="2"/>
      </rPr>
      <t xml:space="preserve">Con la firma del Convenio específico No. 003 del 24 de febrero de 2020 suscrito entre Parques Nacionales, AGROSAVIA y Patrimonio Natural, el área protegida inicia durante la presente vigencia 2020 una de las apuestas para la generación de conocimientos en torno a la presión de ganadería en el AP, así como la evaluación de servicios socioecosistémicos, lo cual permitirá tomar mejores decisiones para el manejo y el cumplimiento de los objetivos de conservación  del área protegida (Esta evidencia fue reportada en el DRIVE del PAA del primer trimestre de 2020 asociada como evidencia del indicador denominado "Número de investigaciones que contribuyen a la toma de decisiones de manejo"). De la misma forma se han realizado cinco instancias de coordinación con autoridades tradicionales y líderes de  territorios en traslape con el PNN de Macuira  para tomar decisiones de manejo en torno a situaciones de manejo presentadas en los territorios de injerencia del área protegida. Se reportan como evidencias asociadas cuatro (4 ) informes de reuniones, una presentación y una lista de asistencia relacionada. </t>
    </r>
  </si>
  <si>
    <r>
      <rPr>
        <b/>
        <sz val="11"/>
        <color theme="1"/>
        <rFont val="Arial Narrow"/>
        <family val="2"/>
      </rPr>
      <t xml:space="preserve">PNN MACUIRA: </t>
    </r>
    <r>
      <rPr>
        <sz val="11"/>
        <color theme="1"/>
        <rFont val="Arial Narrow"/>
        <family val="2"/>
      </rPr>
      <t>33%</t>
    </r>
  </si>
  <si>
    <t>1. Reportar en el PAA de las gestiones y acciones generadas para el monitoreo e investigación por el AP y DT.</t>
  </si>
  <si>
    <t>Último PAA reportado con las correspondientes evidencias de avance de monitoreo e investigación, y base de datos consolidadas de las investigaciones dirigidas al levantamiento de información de los VOC del área protegida, presentadas al final de la vigencia 2020".</t>
  </si>
  <si>
    <t>DTCA - SFF Los Colorados</t>
  </si>
  <si>
    <r>
      <rPr>
        <b/>
        <sz val="11"/>
        <color theme="1"/>
        <rFont val="Arial Narrow"/>
        <family val="2"/>
      </rPr>
      <t xml:space="preserve">SFF LOS COLORADOS: </t>
    </r>
    <r>
      <rPr>
        <sz val="11"/>
        <color theme="1"/>
        <rFont val="Arial Narrow"/>
        <family val="2"/>
      </rPr>
      <t>13/04/2020</t>
    </r>
  </si>
  <si>
    <r>
      <rPr>
        <b/>
        <sz val="11"/>
        <color theme="1"/>
        <rFont val="Arial Narrow"/>
        <family val="2"/>
      </rPr>
      <t xml:space="preserve">SFF LOS COLORADOS: </t>
    </r>
    <r>
      <rPr>
        <sz val="11"/>
        <color theme="1"/>
        <rFont val="Arial Narrow"/>
        <family val="2"/>
      </rPr>
      <t xml:space="preserve">Se generó el primer reporte trimestral del PAA 2020 conforme a lineamientos (Anexo 1. Pantallazo reporte investigación PAA I Trimestre), con el correspondiente avance descriptivo de la meta de investigación y monitoreo; al respecto se describieron las acciones desarrolladas en el marco de la investigación “Programa de conservación para la Pava Congona (Penelope purpurascens) y el Paujil de Pico Azul (Crax alberti) en el Santuario de Flora y Fauna Los Colorados, San Juan Nepomuceno (Bolívar) y áreas circundantes”, sobre la cual se generó el segundo informe de actividades, remitido a la SGM el 3 de marzo, a través de memorando número 20206750000463. De igual manera, se generó el metadato ( Anexo 2. Metadato-geonetwork-VOC_Aspidosperma polyneuron) y cargue de la estructura SULA ( Anexo 3. area_los_colorados_base_de_datos_voc_aspidosperma_polyneuron_2019_abril-datos_2020_3_26), de los datos asociados a el desarrollo de la investigación “Estado Poblacional y Regeneración Natural DE Aspidosperma polyneuron MÜLL. ARG (Apocynaceae) en el Santuario de Flora y Fauna Los Colorados”, los cuales se encuentran en proceso de validación ( Anexo 4. SULA_ Soporte de datos en proceso de validación).
</t>
    </r>
  </si>
  <si>
    <r>
      <rPr>
        <b/>
        <sz val="11"/>
        <color theme="1"/>
        <rFont val="Arial Narrow"/>
        <family val="2"/>
      </rPr>
      <t xml:space="preserve">SFF LOS COLORADOS: </t>
    </r>
    <r>
      <rPr>
        <sz val="11"/>
        <color theme="1"/>
        <rFont val="Arial Narrow"/>
        <family val="2"/>
      </rPr>
      <t>33,33%</t>
    </r>
  </si>
  <si>
    <t xml:space="preserve">Ultimo PAA reportado con las correspondientes evidencias de gestión y matriz de datos provenientes del monitoreo en el último cuatrimestre y matriz de seguimiento a proyectos de investigación. </t>
  </si>
  <si>
    <t>DTCA- PNN CORALES PROFUNDIDAD</t>
  </si>
  <si>
    <r>
      <rPr>
        <b/>
        <sz val="11"/>
        <color theme="1"/>
        <rFont val="Arial Narrow"/>
        <family val="2"/>
      </rPr>
      <t xml:space="preserve">PNN CORALES PROFUNDIDAD:  </t>
    </r>
    <r>
      <rPr>
        <sz val="11"/>
        <color theme="1"/>
        <rFont val="Arial Narrow"/>
        <family val="2"/>
      </rPr>
      <t>16/04/2020</t>
    </r>
  </si>
  <si>
    <r>
      <rPr>
        <b/>
        <sz val="11"/>
        <color theme="1"/>
        <rFont val="Arial Narrow"/>
        <family val="2"/>
      </rPr>
      <t xml:space="preserve">PNN CORALES PROFUNDIDAD: </t>
    </r>
    <r>
      <rPr>
        <sz val="11"/>
        <color theme="1"/>
        <rFont val="Arial Narrow"/>
        <family val="2"/>
      </rPr>
      <t xml:space="preserve">Durante el primer cuatrimestre del año no se realizan salidas de monitoreo e investigación debido a las condiciones climáticas del AP. Adicionalmente la contingencia mundial por COVID19 no ha permitido las salidas durante el mes de Abril, por lo que no se avanza con información de monitoreo. Según lo estipulado en el Programa de Monitoreo del AP, la información correspondiente al monitoreo que se sube en la plataforma SULA, debe contar con un procesamiento, por lo que los datos se registran unicamente al final de año, una vez las muestras son revisadas por el profesional encargado y el apoyo de guardaparques (programa que actualmente se encuentra suspendido).  
Por otra parte se trabaja el proyecto de investigación "Estudio de la comunidad zooplanctónica y caracterización molecular de fitoplancton en los ecosistemas de arrecifes coralinos mesofóticos del PNN Corales de Profundidad, Caribe Colombiano”. Para el I Trimestre se llevó a cabo el Comité Tecnico No 8 del Convenio del Proyecto, y se tenia programado avanzar en la fase final durante una semana del 16-20 de Marzo con la UIS. La visita no se logró concretar por la contingencia actual, virus COVID 19. Este trabajo se realizará de manera virtual, lo cual se concretará en una próxima reunión. El documento de evidencia de la gestión que acompaña el reporte PAA se tiene programado para julio, fecha de finalización del proyecto, debido a la manera en que se establecio por la OAP, unicamente se suben informes finales como evidencia, por lo que no se evidencian las reuniones o gestiones enmarcadas en dicho proyecto (Anexo 2.Comité VIII_Proyecto_UIS). Sin embargo dependerá de los avances que se logren durante la cuarentena (Anexo 1. . PAA 2020 _PNNCPR I trimestre). Adicionalmente, por la manera en la que los indicadores de M&amp;I quedaron plenteados para el  PAA 2020, no se evidencia en el reporte otros procesos de gestión en investigación que se avanza en el áreas protegida, por lo que se añade una matriz adicional que muestra dicho avance (Anexo 3. Matriz de gestión). </t>
    </r>
  </si>
  <si>
    <r>
      <rPr>
        <b/>
        <sz val="11"/>
        <color theme="1"/>
        <rFont val="Arial Narrow"/>
        <family val="2"/>
      </rPr>
      <t xml:space="preserve">PNN CORALES PROFUNDIDAD:  </t>
    </r>
    <r>
      <rPr>
        <sz val="11"/>
        <color theme="1"/>
        <rFont val="Arial Narrow"/>
        <family val="2"/>
      </rPr>
      <t>33,33%</t>
    </r>
  </si>
  <si>
    <t>1. La persona asignada en el AP para el tema de riesgo público, actualizará y socializará dos veces al  año (en el segundo y tercer cuatrimestre) a todo el personal del AP el plan de contingencia de riesgo público.</t>
  </si>
  <si>
    <t>Registros de Asistencia - Memorando de envío a DTy OGR para aprobación del Plan de contigencia de riesgo público.</t>
  </si>
  <si>
    <t>DTCA - PNN BAHÍA PORTETE</t>
  </si>
  <si>
    <t>(Número de socializaciones realizadas en el año/ Número de socializaciones programadas en el año) *100</t>
  </si>
  <si>
    <r>
      <rPr>
        <b/>
        <sz val="11"/>
        <color theme="1"/>
        <rFont val="Arial Narrow"/>
        <family val="2"/>
      </rPr>
      <t xml:space="preserve">PNN BAHÍA PORTETE K: </t>
    </r>
    <r>
      <rPr>
        <sz val="11"/>
        <color theme="1"/>
        <rFont val="Arial Narrow"/>
        <family val="2"/>
      </rPr>
      <t>16/04/2020</t>
    </r>
  </si>
  <si>
    <r>
      <rPr>
        <b/>
        <sz val="11"/>
        <color theme="1"/>
        <rFont val="Arial Narrow"/>
        <family val="2"/>
      </rPr>
      <t>PNN BAHÍA PORTETE K:</t>
    </r>
    <r>
      <rPr>
        <sz val="11"/>
        <color theme="1"/>
        <rFont val="Arial Narrow"/>
        <family val="2"/>
      </rPr>
      <t xml:space="preserve"> Dando alcance a las gestiones de actualización del documento Plan de Riesgo Público , en este cuatrimestre se remitió desde la jefatura del AP un memorando de seguimiento a la Dirección Territorial para conocer el estado del documento. Teniendo en cuenta que la actualización se realiza de manera anual el AP remitió en el mes de diciembre de 2019 el documento al Nivel Central para revisión. Una vez se cuente con la aprobación del documento, se procederá al desarrollo de las socializaciones proyectadas en la acción de control.  Se evidencia memorando de gestión remitido a la DTCA No 20206790000653 Anexo 1. memorando sol. información estado PRP.</t>
    </r>
  </si>
  <si>
    <r>
      <rPr>
        <b/>
        <sz val="11"/>
        <color theme="1"/>
        <rFont val="Arial Narrow"/>
        <family val="2"/>
      </rPr>
      <t xml:space="preserve">PNN BAHÍA PORTETE K: </t>
    </r>
    <r>
      <rPr>
        <sz val="11"/>
        <color theme="1"/>
        <rFont val="Arial Narrow"/>
        <family val="2"/>
      </rPr>
      <t>5%</t>
    </r>
  </si>
  <si>
    <t>1. La persona asignada en el AP para el tema de riesgo público, coordinará la actualización del Plan de Contingencia de Riesgo Público - PCRP en el nivel local (AP), realizará el seguimiento ante la OGR acerca de la aprobación de la actualización.</t>
  </si>
  <si>
    <t>Registros de asistencia  o Memorando de envío a DT y OGR de la Actualización del PCRP o  Memorandos o correos dirigidos a OGR para el seguimiento a la aprobación del PCRP</t>
  </si>
  <si>
    <t>DTCA - PNN SIERRA NEVADA STA MARTA</t>
  </si>
  <si>
    <r>
      <rPr>
        <b/>
        <sz val="11"/>
        <color theme="1"/>
        <rFont val="Arial Narrow"/>
        <family val="2"/>
      </rPr>
      <t xml:space="preserve">PNN SNSM:  </t>
    </r>
    <r>
      <rPr>
        <sz val="11"/>
        <color theme="1"/>
        <rFont val="Arial Narrow"/>
        <family val="2"/>
      </rPr>
      <t>15/04/2020</t>
    </r>
  </si>
  <si>
    <r>
      <rPr>
        <b/>
        <sz val="11"/>
        <color theme="1"/>
        <rFont val="Arial Narrow"/>
        <family val="2"/>
      </rPr>
      <t xml:space="preserve">PNN SNSM: </t>
    </r>
    <r>
      <rPr>
        <sz val="11"/>
        <color theme="1"/>
        <rFont val="Arial Narrow"/>
        <family val="2"/>
      </rPr>
      <t>Dando alcance a la acción de control, en el marco de la gestión de la actualización del Plan de Riesgo Público y teniendo en cuenta que se realiza anualmente, el 13 de abril de 2020 se envió la comunicación No 20206710000323 a la Oficina de Gestión del Riesgo de PNNC realizando seguimiento y solicitando información sobre el estado de avance del proceso de aprobación de actualización del documento PCRP enviado. Anexo 1. Memo seguimiento solicitud a OGR estado de Avance de actualización PCRP.  Lo anterior teniendo en cuenta que el documento PCRP se remitió el 12 de diciembre de 2019 mediante el memorando No 20196710001753 ANEXO2. MEMO 20196710001753_ENVÍO PCRP ACTUALIZADO. Como evidencia se entregan los dos memorandos mencionados</t>
    </r>
  </si>
  <si>
    <r>
      <rPr>
        <b/>
        <sz val="11"/>
        <color theme="1"/>
        <rFont val="Arial Narrow"/>
        <family val="2"/>
      </rPr>
      <t xml:space="preserve">PNN SNSM:  </t>
    </r>
    <r>
      <rPr>
        <sz val="11"/>
        <color theme="1"/>
        <rFont val="Arial Narrow"/>
        <family val="2"/>
      </rPr>
      <t>20%</t>
    </r>
  </si>
  <si>
    <t>2. La persona asignada en el AP para el tema de riesgo público, actualizará y socializará dos veces al  año (en el segundo y tercer cuatrimestre) a todo el personal del AP el plan de contingencia de riesgo público</t>
  </si>
  <si>
    <t>Registros de asistencia</t>
  </si>
  <si>
    <r>
      <rPr>
        <b/>
        <sz val="11"/>
        <color theme="1"/>
        <rFont val="Arial Narrow"/>
        <family val="2"/>
      </rPr>
      <t xml:space="preserve">PNN SNSM: </t>
    </r>
    <r>
      <rPr>
        <sz val="11"/>
        <color theme="1"/>
        <rFont val="Arial Narrow"/>
        <family val="2"/>
      </rPr>
      <t>De acuerdo a lo establecido en la acción de control las socializaciones del Plan de Riesgo Público al equipo del AP se realizarán en el segundo y tercer cuatrimestre considerando que la actualización del Plan se encuentra en revisión en la OGR. Anexo como evidencia Memorando de seguimiento remitido a la OGR</t>
    </r>
  </si>
  <si>
    <r>
      <rPr>
        <b/>
        <sz val="11"/>
        <color theme="1"/>
        <rFont val="Arial Narrow"/>
        <family val="2"/>
      </rPr>
      <t xml:space="preserve">PNN SNSM: </t>
    </r>
    <r>
      <rPr>
        <sz val="11"/>
        <color theme="1"/>
        <rFont val="Arial Narrow"/>
        <family val="2"/>
      </rPr>
      <t>5%</t>
    </r>
  </si>
  <si>
    <t>1. La persona asignada en el AP para el tema de riesgo público, actualizará y socializará dos veces al  año (en el segundo y tercer cuatrimestre) a todo el personal del AP el plan de contingencia de riesgo público</t>
  </si>
  <si>
    <r>
      <rPr>
        <b/>
        <sz val="11"/>
        <color theme="1"/>
        <rFont val="Arial Narrow"/>
        <family val="2"/>
      </rPr>
      <t xml:space="preserve">PNN MACUIRA: </t>
    </r>
    <r>
      <rPr>
        <sz val="11"/>
        <color theme="1"/>
        <rFont val="Arial Narrow"/>
        <family val="2"/>
      </rPr>
      <t>16/04/2020</t>
    </r>
  </si>
  <si>
    <r>
      <rPr>
        <b/>
        <sz val="11"/>
        <color theme="1"/>
        <rFont val="Arial Narrow"/>
        <family val="2"/>
      </rPr>
      <t xml:space="preserve">PNN MACUIRA: </t>
    </r>
    <r>
      <rPr>
        <sz val="11"/>
        <color theme="1"/>
        <rFont val="Arial Narrow"/>
        <family val="2"/>
      </rPr>
      <t>Se cumplió con la actualización y aprobación del plan de contingencia de Riesgo Público del AP por parte de la Oficina de Gestión del Riesgo, realizada mediante Memorando 20201500000593 del 19 de marzo de 2020. Evidencia: anexo1. Memorando de aprobación del PRP y anexo2. documento PRP aprobado. Se  reporta para este primer cuatrimestre, la socialización del PCRP ante los operarios nuevos del REM que hacen parte del equipo de trabajo del área protegida en el marco de la inducción generalizada sobre temas de PVC, proceso REM, líneas estratégicas, planes, programas y proyectos etc.  (Esta evidencia fue reportada en el DRIVE del PAA del primer trimestre de 2020 asociada como evidencia del indicador denominado "Porcentaje de planes de contingencia para  la gestión del riesgo público al interior de las APs en proceso de actualización")Como evidencia se anexa Listas de asistencia anexo3. Lista Asist_ Inducción PVC 11-02-2020, anexo4. Lista asist_Inducción REM 10-02-2020.</t>
    </r>
  </si>
  <si>
    <r>
      <rPr>
        <b/>
        <sz val="11"/>
        <color theme="1"/>
        <rFont val="Arial Narrow"/>
        <family val="2"/>
      </rPr>
      <t xml:space="preserve">PNN MACUIRA: </t>
    </r>
    <r>
      <rPr>
        <sz val="11"/>
        <color theme="1"/>
        <rFont val="Arial Narrow"/>
        <family val="2"/>
      </rPr>
      <t>50%</t>
    </r>
  </si>
  <si>
    <t xml:space="preserve">1. La persona asignada en el AP para el tema de riesgo público, actualizará y socializará dos veces al  año (en el segundo y tercer trimestre.) a todo el personal del AP el plan de contingencia de riesgo público </t>
  </si>
  <si>
    <t>DTCA - SFF LOS FLAMENCOS</t>
  </si>
  <si>
    <r>
      <rPr>
        <b/>
        <sz val="11"/>
        <color theme="1"/>
        <rFont val="Arial Narrow"/>
        <family val="2"/>
      </rPr>
      <t xml:space="preserve">SFF LOS FLAMENCOS:  </t>
    </r>
    <r>
      <rPr>
        <sz val="11"/>
        <color theme="1"/>
        <rFont val="Arial Narrow"/>
        <family val="2"/>
      </rPr>
      <t>16/04/2020</t>
    </r>
  </si>
  <si>
    <r>
      <rPr>
        <b/>
        <sz val="11"/>
        <color theme="1"/>
        <rFont val="Arial Narrow"/>
        <family val="2"/>
      </rPr>
      <t xml:space="preserve">SFF LOS FLAMENCOS: </t>
    </r>
    <r>
      <rPr>
        <sz val="11"/>
        <color theme="1"/>
        <rFont val="Arial Narrow"/>
        <family val="2"/>
      </rPr>
      <t xml:space="preserve"> De acuerdo al procedimiento de gestión de riesgo público, la actualización del documento debe hacerse anual, por lo cual el área avanza en dicho proceso en articulación con la DTCA  proyectando para el mes de Mayo un taller para evaluar las amenazas y vulnerabilidad del área protegida frente a situaciones de riesgo público, que  servirá como insumo para dicha  actualización. Se anexa como evidencia acta reunión que incluye el compromiso.Anexo1. ACTA reunión N°01 RIESGO.Las socializaciones se realizarán en el segundo y tercer trimestre de la actual vigencia dando alcance a la acción de control. Meritorio mencionar que la última actualización se aprobó por parte de la OGR el 28 de agosto de 2019 según memorando No. 20191500001913</t>
    </r>
  </si>
  <si>
    <r>
      <rPr>
        <b/>
        <sz val="11"/>
        <color theme="1"/>
        <rFont val="Arial Narrow"/>
        <family val="2"/>
      </rPr>
      <t xml:space="preserve">SFF LOS FLAMENCOS:  </t>
    </r>
    <r>
      <rPr>
        <sz val="11"/>
        <color theme="1"/>
        <rFont val="Arial Narrow"/>
        <family val="2"/>
      </rPr>
      <t>5%</t>
    </r>
  </si>
  <si>
    <t>DTCA - SFF ACANDI PLAYÓN Y PLAYONA</t>
  </si>
  <si>
    <r>
      <rPr>
        <b/>
        <sz val="11"/>
        <color theme="1"/>
        <rFont val="Arial Narrow"/>
        <family val="2"/>
      </rPr>
      <t xml:space="preserve">SF ACANDÍ PP:  </t>
    </r>
    <r>
      <rPr>
        <sz val="11"/>
        <color theme="1"/>
        <rFont val="Arial Narrow"/>
        <family val="2"/>
      </rPr>
      <t>15/04/2020</t>
    </r>
  </si>
  <si>
    <r>
      <rPr>
        <b/>
        <sz val="11"/>
        <color theme="1"/>
        <rFont val="Arial Narrow"/>
        <family val="2"/>
      </rPr>
      <t xml:space="preserve">SF ACANDÍ PP: </t>
    </r>
    <r>
      <rPr>
        <sz val="11"/>
        <color theme="1"/>
        <rFont val="Arial Narrow"/>
        <family val="2"/>
      </rPr>
      <t>En el primer cuatrimestre de la vigencia, se socializó al equipo técnico del Santuario de Fauna Acandí, Playón y Playona, el documento Plan de Emergencia y Contingencia de Riesgo Público que se encuentra vigente en el AP, enfatizando en los protocolos de respuesta ante una posible eventualidad, acción considerada como fundamental teniendo en cuenta que en estos momentos en el municipio de Acandí hay alteraciones del orden público por grupos ilegales al margen de la ley. Adjunto Lista de asistencia y memorando de aprobación del documento  Anexo 1. lista_asistencia_-GAINF_FO_04_ APP, Anexo2 Memorando APROBACIÓN ACANDI_PRP (1)</t>
    </r>
  </si>
  <si>
    <r>
      <rPr>
        <b/>
        <sz val="11"/>
        <color theme="1"/>
        <rFont val="Arial Narrow"/>
        <family val="2"/>
      </rPr>
      <t xml:space="preserve">SF ACANDÍ PP: </t>
    </r>
    <r>
      <rPr>
        <sz val="11"/>
        <color theme="1"/>
        <rFont val="Arial Narrow"/>
        <family val="2"/>
      </rPr>
      <t>50%</t>
    </r>
  </si>
  <si>
    <t>1. La persona asignada en el AP para el tema de riesgo público, actualizará una vez al año, y socializará de forma semestral (Junio y Diciembre) a todo el personal del AP el plan de contingencia de riesgo público.</t>
  </si>
  <si>
    <t>Documento Plan de  Contigencia de Riesgo publico  aprobado mediante memorando.
Registros de la Socialización: Listados de asistencia y Registro Fotográfico</t>
  </si>
  <si>
    <t>DTCA - SFF EL CORCHAL MH</t>
  </si>
  <si>
    <r>
      <rPr>
        <b/>
        <sz val="11"/>
        <color theme="1"/>
        <rFont val="Arial Narrow"/>
        <family val="2"/>
      </rPr>
      <t xml:space="preserve">SFF EL CORCHAL MH: </t>
    </r>
    <r>
      <rPr>
        <sz val="11"/>
        <color theme="1"/>
        <rFont val="Arial Narrow"/>
        <family val="2"/>
      </rPr>
      <t>17/04/2020</t>
    </r>
  </si>
  <si>
    <r>
      <rPr>
        <b/>
        <sz val="11"/>
        <color theme="1"/>
        <rFont val="Arial Narrow"/>
        <family val="2"/>
      </rPr>
      <t>SFF EL CORCHAL MH:</t>
    </r>
    <r>
      <rPr>
        <sz val="11"/>
        <color theme="1"/>
        <rFont val="Arial Narrow"/>
        <family val="2"/>
      </rPr>
      <t xml:space="preserve"> En el primer cuatrimestre de la vigencia, se cumplió con la actualización del documento Plan de Riesgo Público del SFF Corchal, fue aprobado mediante Memorando 20201500000573 del 10 de marzo de 2020.Anexo1. Memorando de aprobación. Se socializó mediante correo electrónico al equipo humano del área protegida y de acuerdo a la acción de control se prospecta cumplir con las socializaciones del mismo una vez se supere la emergencia por el COVID-19, y sea posible el desarrollo de reuniones presenciales. Anexo2. correo electrónico</t>
    </r>
  </si>
  <si>
    <r>
      <rPr>
        <b/>
        <sz val="11"/>
        <color theme="1"/>
        <rFont val="Arial Narrow"/>
        <family val="2"/>
      </rPr>
      <t xml:space="preserve">SFF EL CORCHAL MH: </t>
    </r>
    <r>
      <rPr>
        <sz val="11"/>
        <color theme="1"/>
        <rFont val="Arial Narrow"/>
        <family val="2"/>
      </rPr>
      <t>33,33%</t>
    </r>
  </si>
  <si>
    <t>1. La persona asignada en el AP para el tema de  Plan de Emergencia y Contingencia de Riesgo Natural, actualizará en el segundo semestre del año y socializará dos veces al año ante el personal del AP  y una entidad territorial  el plan de emergencia y contingencia de riesgos naturales vigente</t>
  </si>
  <si>
    <t>Registros de Aistencia - Memorando de remisión a la DT y OGR para aprobación.</t>
  </si>
  <si>
    <t xml:space="preserve">DTCA - SFF CIENAGA GRANDE DE SANTA MARTA </t>
  </si>
  <si>
    <r>
      <rPr>
        <b/>
        <sz val="11"/>
        <color theme="1"/>
        <rFont val="Arial Narrow"/>
        <family val="2"/>
      </rPr>
      <t xml:space="preserve">SFF CGSM: </t>
    </r>
    <r>
      <rPr>
        <sz val="11"/>
        <color theme="1"/>
        <rFont val="Arial Narrow"/>
        <family val="2"/>
      </rPr>
      <t>17/04/2020</t>
    </r>
  </si>
  <si>
    <r>
      <rPr>
        <b/>
        <sz val="11"/>
        <color theme="1"/>
        <rFont val="Arial Narrow"/>
        <family val="2"/>
      </rPr>
      <t xml:space="preserve">SFF CGSM: </t>
    </r>
    <r>
      <rPr>
        <sz val="11"/>
        <color theme="1"/>
        <rFont val="Arial Narrow"/>
        <family val="2"/>
      </rPr>
      <t>El Santuario de Flora y Fauna Ciénaga Grande de Santa Marta avanzò en los ajustes del documento plan de emergencias y contingencia Desastres Naturales version 2020 , en el marco de ello, se realizò una reunion para definir los criterios para actualizaciòn del mismo. El documento fue remitido a la DTCA con memorando 20206730000773 como evidencias se anexa documento plan de emergencias actualizado, listado de asistencia y memorias fotográficas actividad realizada</t>
    </r>
  </si>
  <si>
    <r>
      <rPr>
        <b/>
        <sz val="11"/>
        <color theme="1"/>
        <rFont val="Arial Narrow"/>
        <family val="2"/>
      </rPr>
      <t xml:space="preserve">SFF CGSM: </t>
    </r>
    <r>
      <rPr>
        <sz val="11"/>
        <color theme="1"/>
        <rFont val="Arial Narrow"/>
        <family val="2"/>
      </rPr>
      <t>10%</t>
    </r>
  </si>
  <si>
    <t xml:space="preserve">Desconocimiento del  personal del área protegida del protocolo de actuación,  medidas y demás aspectos planteados en el plan de emergencias y contingencia del AP.
</t>
  </si>
  <si>
    <t>1. La persona asignada en el AP para el tema de emergencia y contingencia de riesgos naturales, actualizará una vez al año, y socializará de forma semestral (Junio y Diciembre) ante el personal del AP y las instancias municipales y departamental el plan de emergencia y contingencia de riesgos naturales vigente.</t>
  </si>
  <si>
    <t>Documento Plan de Emergencia y Contigencia de Riesgo Natural aprobado mediante memorando.
Registros de la Socialización: Listados de asistencia y Registro Fotográfico.</t>
  </si>
  <si>
    <t>DTCA- SFF CORCHAL MH</t>
  </si>
  <si>
    <r>
      <rPr>
        <b/>
        <sz val="11"/>
        <color theme="1"/>
        <rFont val="Arial Narrow"/>
        <family val="2"/>
      </rPr>
      <t xml:space="preserve">SFF CORCHAL MH: </t>
    </r>
    <r>
      <rPr>
        <sz val="11"/>
        <color theme="1"/>
        <rFont val="Arial Narrow"/>
        <family val="2"/>
      </rPr>
      <t>17/04/2020</t>
    </r>
  </si>
  <si>
    <r>
      <rPr>
        <b/>
        <sz val="11"/>
        <color theme="1"/>
        <rFont val="Arial Narrow"/>
        <family val="2"/>
      </rPr>
      <t>SFF CORCHAL MH:</t>
    </r>
    <r>
      <rPr>
        <sz val="11"/>
        <color theme="1"/>
        <rFont val="Arial Narrow"/>
        <family val="2"/>
      </rPr>
      <t xml:space="preserve"> En el primer cuatrimestre se avanzó en las gestiones de aprobación del documento, mediante Memorando 20206740000113 del 30 de enero de 2020 fue enviado el Documento Plan de Emergencia y Contingencia de Riesgo Natural a la DTCA para su revisión y envío a la Oficina de Gestión del Riesgo de Nivel Central. A fecha del reporte, 17 abril el AP se encuentra a la espera de la aprobación u observaciones por parte del NC. Adjunto como evidencia anexo1. Memo_Envío_PEC-SFFCMH</t>
    </r>
  </si>
  <si>
    <r>
      <rPr>
        <b/>
        <sz val="11"/>
        <color theme="1"/>
        <rFont val="Arial Narrow"/>
        <family val="2"/>
      </rPr>
      <t xml:space="preserve">SFF CORCHAL MH: </t>
    </r>
    <r>
      <rPr>
        <sz val="11"/>
        <color theme="1"/>
        <rFont val="Arial Narrow"/>
        <family val="2"/>
      </rPr>
      <t>16,66%</t>
    </r>
  </si>
  <si>
    <t>1. La persona asignada en el AP para el tema de emergencia y contingencia de riesgos naturales, socializará en el tercer trimestre del año de manera presencial ante el personal del AP y mediante oficio  a las instacias municipales y departamental el Plan de Emergencia y Contingencia de Riesgos Naturales.</t>
  </si>
  <si>
    <t>Registros de Asistencia de socializacion con el equipo del Ap y Oficio de socializacion y/o envío a las instituciones del orden municipal y departamental de Plan de emergencia y contigencia de riesgo natural.</t>
  </si>
  <si>
    <t>DTCA - PNN TAYRONA</t>
  </si>
  <si>
    <r>
      <rPr>
        <b/>
        <sz val="11"/>
        <color theme="1"/>
        <rFont val="Arial Narrow"/>
        <family val="2"/>
      </rPr>
      <t xml:space="preserve">PNN TAYRONA: </t>
    </r>
    <r>
      <rPr>
        <sz val="11"/>
        <color theme="1"/>
        <rFont val="Arial Narrow"/>
        <family val="2"/>
      </rPr>
      <t>13/04/2020</t>
    </r>
  </si>
  <si>
    <r>
      <rPr>
        <b/>
        <sz val="11"/>
        <color theme="1"/>
        <rFont val="Arial Narrow"/>
        <family val="2"/>
      </rPr>
      <t xml:space="preserve">PNN TAYRONA: </t>
    </r>
    <r>
      <rPr>
        <sz val="11"/>
        <color theme="1"/>
        <rFont val="Arial Narrow"/>
        <family val="2"/>
      </rPr>
      <t>Teniendo en cuenta que la actualización se realiza anualmente, el Plan de Emergencias y Contingencias por desastres naturales del AP fue enviado el dia 13/02/2020, previa revisión de la DT, este se envió a la OGR-NC para aprobación mediante ORFEO 20206550000313 anexo 1. memorando remisión 
Es importante mencionar que se cumplirá las socializaciones de acuerdo a lo establecido en la acción de control. Sin embargo, a la fecha desde el AP se han adelantando las siguientes acciones:
* 21 de febrero: en jornadas de inducción al equipo nuevo del PNN Tayrona, se socializó el PEC que actualmente está aprobado, se hizo especial hincapié en las amenazas priorizadas y su identificación, así como la conformación del esquema organizacional y reporte de una eventualidad. 
Evidencia: anexo2. _Lista asistencia  Socializacion PEC_Equipo de Trabajo21_02_2020</t>
    </r>
  </si>
  <si>
    <r>
      <rPr>
        <b/>
        <sz val="11"/>
        <color theme="1"/>
        <rFont val="Arial Narrow"/>
        <family val="2"/>
      </rPr>
      <t xml:space="preserve">PNN TAYRONA: </t>
    </r>
    <r>
      <rPr>
        <sz val="11"/>
        <color theme="1"/>
        <rFont val="Arial Narrow"/>
        <family val="2"/>
      </rPr>
      <t>30%</t>
    </r>
  </si>
  <si>
    <t>1. Reportar en el PAA las acciones ejecutadas para avanzar en las Estrategias Especiales de manejo con la comunidad raizal</t>
  </si>
  <si>
    <t>Informes de gestión de las acciones ejecutadas y reportadas en el PAA</t>
  </si>
  <si>
    <t>DTCA- PNN Old Providence McBean Lagoon)</t>
  </si>
  <si>
    <t>Informes realizados conforme a lineamientos solicitados en la frecuencia requerida.</t>
  </si>
  <si>
    <t>Documentar la identificación de la materialización del riesgo y el impacto del mismo en el AP e identificar acciones de mejora para disminuir efecto negativo.</t>
  </si>
  <si>
    <r>
      <rPr>
        <b/>
        <sz val="11"/>
        <color theme="1"/>
        <rFont val="Arial Narrow"/>
        <family val="2"/>
      </rPr>
      <t xml:space="preserve">PNN OLD PROVIDENCE: </t>
    </r>
    <r>
      <rPr>
        <sz val="11"/>
        <color theme="1"/>
        <rFont val="Arial Narrow"/>
        <family val="2"/>
      </rPr>
      <t>13/04/2020</t>
    </r>
  </si>
  <si>
    <r>
      <rPr>
        <b/>
        <sz val="11"/>
        <color theme="1"/>
        <rFont val="Arial Narrow"/>
        <family val="2"/>
      </rPr>
      <t>PNN OLD PROVIDENCE:</t>
    </r>
    <r>
      <rPr>
        <sz val="11"/>
        <color theme="1"/>
        <rFont val="Arial Narrow"/>
        <family val="2"/>
      </rPr>
      <t xml:space="preserve"> Se elaboró el informe de gestión trimestral que reune los avances de las acciones ejecutadas y reportadas en materia de EEM,  teniendo en cuenta que la prioridad del Parque Nacional para el 2020, es el cumplimiento de los acuerdos de la Consulta Previa. Evidencia:  Anexo1_informe primertrimestre_PNNOPMBL</t>
    </r>
  </si>
  <si>
    <r>
      <rPr>
        <b/>
        <sz val="11"/>
        <color theme="1"/>
        <rFont val="Arial Narrow"/>
        <family val="2"/>
      </rPr>
      <t xml:space="preserve">PNN OLD PROVIDENCE: </t>
    </r>
    <r>
      <rPr>
        <sz val="11"/>
        <color theme="1"/>
        <rFont val="Arial Narrow"/>
        <family val="2"/>
      </rPr>
      <t>33,3%</t>
    </r>
  </si>
  <si>
    <t>1. Construir plan de trabajo con la DTCA al inicio de la vigencia y realizar reporte trimestral de los avances correspondientes de la instancia de comanejo con los CCCN en el marco de los acuerdos suscritos del PNNCRSB.</t>
  </si>
  <si>
    <t>Plan de trabajo e informe de seguimiento de la instancia de comanejo Trimestral</t>
  </si>
  <si>
    <t>DTCA - PNN Corales del Rosario y San Bernardo - DTCA</t>
  </si>
  <si>
    <t>(Número de informes realizados / Número de informes programados)*100</t>
  </si>
  <si>
    <t>Alerta mediante orfeo o correo electrònico de materializaciòn del riesgo</t>
  </si>
  <si>
    <r>
      <rPr>
        <b/>
        <sz val="11"/>
        <color theme="1"/>
        <rFont val="Arial Narrow"/>
        <family val="2"/>
      </rPr>
      <t xml:space="preserve">PNN CRSB: </t>
    </r>
    <r>
      <rPr>
        <sz val="11"/>
        <color theme="1"/>
        <rFont val="Arial Narrow"/>
        <family val="2"/>
      </rPr>
      <t>15/04/2020</t>
    </r>
  </si>
  <si>
    <r>
      <rPr>
        <b/>
        <sz val="11"/>
        <color theme="1"/>
        <rFont val="Arial Narrow"/>
        <family val="2"/>
      </rPr>
      <t xml:space="preserve">PNN CRSB: </t>
    </r>
    <r>
      <rPr>
        <sz val="11"/>
        <color theme="1"/>
        <rFont val="Arial Narrow"/>
        <family val="2"/>
      </rPr>
      <t xml:space="preserve">En el primer cuatrimestre de la vigencia,  la profesional de EEM del AP en coordinación con la jefatura del AP y la DTCA, desarrolló espacios de trabajo a través de los cuales se construyó el plan de trabajo y se realizó el seguimiento a la instancia de comanejo lo cual se evidencia en el informe del primer trimestre.    Anexo 1. Plan de trabajo-Cronograma de implementación  Acuerdos PM, Anexo2. Informe avance I trimestre instancia de comanejo </t>
    </r>
  </si>
  <si>
    <r>
      <rPr>
        <b/>
        <sz val="11"/>
        <color theme="1"/>
        <rFont val="Arial Narrow"/>
        <family val="2"/>
      </rPr>
      <t xml:space="preserve">PNN CRSB: </t>
    </r>
    <r>
      <rPr>
        <sz val="11"/>
        <color theme="1"/>
        <rFont val="Arial Narrow"/>
        <family val="2"/>
      </rPr>
      <t>33,33%</t>
    </r>
  </si>
  <si>
    <t>1. La persona asignada en el AP para el tema de  Plan de Emergencia y Contingencia de Riesgo Natural, actualizará en el primer semestre del año y socializará en el tercer cuatrimestre  ante el personal del AP  y por oficio a las instancias municipales y departamental el plan de emergencia y contingencia de riesgos naturales vigente.</t>
  </si>
  <si>
    <t>DTCA - VP ISLA DE SALAMANCA</t>
  </si>
  <si>
    <r>
      <rPr>
        <b/>
        <sz val="11"/>
        <color theme="1"/>
        <rFont val="Arial Narrow"/>
        <family val="2"/>
      </rPr>
      <t xml:space="preserve">VP ISLA SALAMANCA:  </t>
    </r>
    <r>
      <rPr>
        <sz val="11"/>
        <color theme="1"/>
        <rFont val="Arial Narrow"/>
        <family val="2"/>
      </rPr>
      <t>15/04/2020</t>
    </r>
  </si>
  <si>
    <r>
      <rPr>
        <b/>
        <sz val="11"/>
        <color theme="1"/>
        <rFont val="Arial Narrow"/>
        <family val="2"/>
      </rPr>
      <t xml:space="preserve">VP ISLA SALAMANCA: </t>
    </r>
    <r>
      <rPr>
        <sz val="11"/>
        <color theme="1"/>
        <rFont val="Arial Narrow"/>
        <family val="2"/>
      </rPr>
      <t>En el marco de la acción de control en el primer cuatrimestre 2020, se avanzó en el seguimiento de los procesos de actualización del documento Plan de emergencia y Contingencia, el cual se remitió al Nivel Central por memorando Radicado 20206550000333 del 18 de febrero de 2020. Meritorio mencionar que como la actualización se realiza anualmente, el área remitió en el mes de diciembre de 2019 el documento a la DTCA para su respectiva remisión y envío al NC. En este momento el AP se encuentra a la espera de respuesta del Nivel Central para avanzar en los compromisos de socialización.  Adjunta como evidencia memorando de remisión al NC. anexo1. memorando remisión PLEC-Actualizado- 18-feb-2020</t>
    </r>
  </si>
  <si>
    <r>
      <rPr>
        <b/>
        <sz val="11"/>
        <color theme="1"/>
        <rFont val="Arial Narrow"/>
        <family val="2"/>
      </rPr>
      <t xml:space="preserve">VP ISLA SALAMANCA: </t>
    </r>
    <r>
      <rPr>
        <sz val="11"/>
        <color theme="1"/>
        <rFont val="Arial Narrow"/>
        <family val="2"/>
      </rPr>
      <t>33,3%</t>
    </r>
  </si>
  <si>
    <t xml:space="preserve">El personal ejecuta la actividades con enfoque de autocontrol y mejora continua. </t>
  </si>
  <si>
    <r>
      <t xml:space="preserve">Insuficiencia en la planta de personal 
Los cargos asignados a los grupos financieros en las DT's no corresponden a las compentecias requeridas para los responsables de presupuesto, tesotería y contabilidad.
Posible falta de valores éticos y morales en el servidor público.
</t>
    </r>
    <r>
      <rPr>
        <sz val="11"/>
        <rFont val="Arial Narrow"/>
        <family val="2"/>
      </rPr>
      <t>Falta de información a los procesos respecto a sus aspectos e impactos ambientales</t>
    </r>
  </si>
  <si>
    <t>Existen lineamientos documentados que permiten definir puntos de control y mantener el conocimiento de la operación del proceso. 
Se realiza análisis y seguimiento permanente a la ejecución presupuestal de las dependencias de la entidad, generando acciones y toma de decisiones oportunas.
Conocimiento por parte del personal del sistema de gestión de calidad, el cual sirve como base para implementar e integrar el sistema de gestión ambiental.</t>
  </si>
  <si>
    <t>Algunos procedimientos de otros procesos no están  articulados con el proceso financiero, siendo este transversal. 
Falta definir documentos metodologicos que incluyan plazos en lo referente a tesoreria, presupuesto e ingresos. 
Respuesta inoportuna por parte de las dependencias,  a los requerimientos realizados
Incumplimiento de los factores de evaluación para asignación del PAC por parte de las dependencias
Falta planeación estrategica en la distribución anual de los recursos para la subcuenta FONAM de acuerdo a la proyección de ingresos
Falta de cumplimiento por parte de las dependencias del nivel central y Direcciones Territoriales del lineamiento y/o plazos establecidos en el manual de politicas contables.
Falta generar acciones correctivas a los incumplimientos de lineamientos de ley y los generados por el GGF.
Realizar el Registro Presupuestal  sin los  documentos legales que soporten el acto administrativo correspondiente
No generar acciones correctivas a los incumplimientos de lineamientos de ley y los generados por el GGF.
Falta de implementación del punto de control relacionado con anexar el acto administrativo e indicar el número de Certificado de Disponibilidad Presupuestal en el  radicado del sistema de gestión documental
Omisión de la clausula de plazo de ejecución
Deficiencia en la aplicación de los puntos de control existentes 
No existe un seguimiento a la bolsa de deducciones
Que el titular del certificado no solicite al usuario administrador, la inactivación del usuario por un periodo de tiempo generada por vacaciones, incapacidadees entre otros. 
Posible falta de cumplimiento de los instrumentos de planeación de la entidad</t>
  </si>
  <si>
    <t>Utilización del sistema documental como herramienta de control del proceso de cadena presupuestal. 
Plataforma de reservas en linea que permite el recaudo de los ingreso por ecoturismo de las áreas protegidas.
Software de inventarios neon que permite el manejo y control optimo de la propiedad plante y equipos  e inventarios de la entidad., generando información confiabl para incluir en los estados financieros.</t>
  </si>
  <si>
    <t>Dificultad en la conexión de internet que incide en las actividades que se desarrollan</t>
  </si>
  <si>
    <t>Implementación de estrategias y política de cero papel, para mejorar la eficiencia del consumo de dicho recurso.</t>
  </si>
  <si>
    <t>Se ha fortalecido la comunicación interna por medio de los encuentros realizados con las Direcciones Territoriales</t>
  </si>
  <si>
    <t>Desconocimiento de la ley organica de presupuesto y demás normatividad relacionada .</t>
  </si>
  <si>
    <t>Se cuenta con el relacionamiento adecuado MINAMBIENTE, Contaduría General de la Nación y  MINHACIENDA que permiten generar apoyo en la gestión de capacitaciones y el intercambio de experencias, lo cual genera mejoramiento en las practicas del proceso. 
Reconocimiento en el sector por ser pioneros ejecutar procesos nuevos que mejoran la gestión financiera dee las entidades del estado. Tal es el caso de ser una Entidad piloto en la creación de nuevos módulos del SIIF. 
La entidad cuenta con algunas estrategias para la gestión adecuada de los recursos naturales, tales como eficiencia en el uso de agua y puntos verdes para la separación de residuos. 
La entidad cuenta con planes pos consumo -  Programas  de gestión ambiental.</t>
  </si>
  <si>
    <t>No se tienen identificados los posibles riesgos ambientales provenientes de las actividades de las organizaciones con las que se comparten las instalaciones del nivel central y en algunas oficinas de Direcciones Territoriales.
Sedes de operación de la entidad en predios en arriendo, lo cual dificulta la realización de adecuaciones de infraestructura que probablemente se requieran (generando mayores costos).</t>
  </si>
  <si>
    <t>Falta de apropiación en la entidad en lo relacionado a la legislación ambiental.</t>
  </si>
  <si>
    <t>Emisión de la Ley 1930 de 2018 artículo 45, por medio de la cual se dictan disposiciones para la gestión integral de los páramos en Colombia. Esta ley permite el recaudo de recursos del sector electrico dirgidos con destinación especifica a las areas protegidas que contempla la ley en mención.
Existe normativa relacionada con buenas prácticas ambientales para oficinas y sedes administrativas.</t>
  </si>
  <si>
    <t>Emision de leyes que generan recorte presupuestal</t>
  </si>
  <si>
    <t>Ministerio de hacienda provee el Sistema de Información financiera SIIF
Inclusión de módulo de viáticos en el Sistema de Información financiera SIIF</t>
  </si>
  <si>
    <t xml:space="preserve">
Afectación en la operación de la entidad, debido a la emergencia sanitaria y ambiental, causada por el COVID 19.</t>
  </si>
  <si>
    <t>Gestión Financiera</t>
  </si>
  <si>
    <t>Nº:14</t>
  </si>
  <si>
    <t>Riesgo: Afectar el presupuesto sin el respectivo soporte legal en beneficio propio o a cambio de una retribución económica</t>
  </si>
  <si>
    <t>Gestión De  recursos Financiera</t>
  </si>
  <si>
    <t>Nº: 18</t>
  </si>
  <si>
    <t>Riesgo:  Realizar pagos no presupuestales  que no correspondan al beneficiario del pago o de la deducción  sin los soportes correspondientes, en beneficio propio o cambio de una retribución economica</t>
  </si>
  <si>
    <t>Nº:19</t>
  </si>
  <si>
    <t>Riesgo: Uso indebido de los recursos tecnologicos relacionados con SIIF y portal bancario</t>
  </si>
  <si>
    <t>7. Emisión de la Ley 1930 de 2018 artículo 45, por medio de la cual se dictan disposiciones para la gestión integral de los páramos en Colombia. Esta ley permite el recaudo de recursos del sector eléctrico dirigidos con destinación especifica a las áreas protegidas que contempla la ley en mención.</t>
  </si>
  <si>
    <t>Mayor recaudo para la entidad</t>
  </si>
  <si>
    <t>Grupo de Gestión Financiera</t>
  </si>
  <si>
    <t>1. Seguimiento al recaudo y ejecución del gasto</t>
  </si>
  <si>
    <t>Ejecución del ingreso y del gasto</t>
  </si>
  <si>
    <r>
      <t xml:space="preserve">Se identificaron 3 recaudos correspondientes a transferencias del sector eléctrico por total de $ 1.103.398.654 los cuales se registraron en el aplicativo SIIF Nación. </t>
    </r>
    <r>
      <rPr>
        <b/>
        <sz val="12"/>
        <color theme="1"/>
        <rFont val="Arial Narrow"/>
        <family val="2"/>
      </rPr>
      <t>Evidencia:  Informe ejecución ingresos a mar 31 2019</t>
    </r>
  </si>
  <si>
    <t xml:space="preserve">Contar con el PAC insuficiente para cumplir con las obligaciones adquiridas </t>
  </si>
  <si>
    <t>Hace referencia a no tener disponibilidad de flujo de caja para realizar los pagos a terceros</t>
  </si>
  <si>
    <t>1. Restricción de PAC por Directriz Nacional e incumplimiento de los factores de evaluación para asignación del PAC.</t>
  </si>
  <si>
    <t xml:space="preserve">No poder pagar las obligaciones financieras adquiridas por la entidad en el mes
Intereses de mora, sanciones, demandas, quejas </t>
  </si>
  <si>
    <t>Grupo de Gestión Financiera
Direcciones Territoriales</t>
  </si>
  <si>
    <t xml:space="preserve">Los responsables de tesoreria de NC y DT's realizan seguimiento mensual  al PAC solicitado por cada unidad de decisión vs el PAC ejecutado, dejando como evidencia el reporte de SIIF Inpanut       
</t>
  </si>
  <si>
    <t xml:space="preserve">1. Realizar seguimiento mensual  al PAC solicitado por cada unidad de decisión vs el PAC ejecutado .           
</t>
  </si>
  <si>
    <t xml:space="preserve">Informe de PAC ejecutado 
</t>
  </si>
  <si>
    <t>Priorizar y Reprogramación de pagos 
Realizar gestiones ante del Dirección Tesoro</t>
  </si>
  <si>
    <t># de informes presentados</t>
  </si>
  <si>
    <r>
      <rPr>
        <b/>
        <sz val="11"/>
        <rFont val="Arial Narrow"/>
        <family val="2"/>
      </rPr>
      <t>GGF</t>
    </r>
    <r>
      <rPr>
        <sz val="11"/>
        <rFont val="Arial Narrow"/>
        <family val="2"/>
      </rPr>
      <t>: Se Adjunta el informe de ejecucion de pac del primer trimestre y el desagregado por cada mes.</t>
    </r>
  </si>
  <si>
    <r>
      <rPr>
        <b/>
        <sz val="11"/>
        <rFont val="Arial Narrow"/>
        <family val="2"/>
      </rPr>
      <t>GGF</t>
    </r>
    <r>
      <rPr>
        <sz val="11"/>
        <rFont val="Arial Narrow"/>
        <family val="2"/>
      </rPr>
      <t>: 5%</t>
    </r>
  </si>
  <si>
    <t xml:space="preserve">2. Elaborar  conciliaciones bancarias mensuales conforme a los parametros indicados por el Grupo Gestión Financiera acorde a las normas vigentes, con el fin de verificar el saldo promedio en bancos                                                  </t>
  </si>
  <si>
    <t>Conciliaciones Bancarias 
Boletin de caja y bancos con sus anexos con corte al ultimo dia habil del mes.</t>
  </si>
  <si>
    <t>Direcciones Territoriales y Grupo Gestión Financiera</t>
  </si>
  <si>
    <t>12
12</t>
  </si>
  <si>
    <t># Conciliaciones bancarias presentadas
# de Boletín de caja y bancos realizados</t>
  </si>
  <si>
    <r>
      <t xml:space="preserve">GGF: </t>
    </r>
    <r>
      <rPr>
        <sz val="11"/>
        <rFont val="Arial Narrow"/>
        <family val="2"/>
      </rPr>
      <t>Se adjunta conciliaciones bancarias y boletines con anexos de los meses de Enero, febrero y Marzo PNN y FONAM</t>
    </r>
    <r>
      <rPr>
        <b/>
        <sz val="11"/>
        <rFont val="Arial Narrow"/>
        <family val="2"/>
      </rPr>
      <t xml:space="preserve">
DTCA</t>
    </r>
    <r>
      <rPr>
        <sz val="11"/>
        <rFont val="Arial Narrow"/>
        <family val="2"/>
      </rPr>
      <t xml:space="preserve"> No se encuentran evidencias 
</t>
    </r>
    <r>
      <rPr>
        <b/>
        <sz val="11"/>
        <rFont val="Arial Narrow"/>
        <family val="2"/>
      </rPr>
      <t xml:space="preserve">DTPA: </t>
    </r>
    <r>
      <rPr>
        <sz val="11"/>
        <rFont val="Arial Narrow"/>
        <family val="2"/>
      </rPr>
      <t>Se adjuntan como evidencia las conciliaciones bancarias de los meses de enero, febrero y marzo, asi como los boletines de caja y bancos para NACION Y FONAM</t>
    </r>
    <r>
      <rPr>
        <b/>
        <sz val="11"/>
        <rFont val="Arial Narrow"/>
        <family val="2"/>
      </rPr>
      <t xml:space="preserve">
DTOR: </t>
    </r>
    <r>
      <rPr>
        <sz val="11"/>
        <rFont val="Arial Narrow"/>
        <family val="2"/>
      </rPr>
      <t>Anexo 1-Anexo 2-Anexo 3- Anexo 4 Conciliacion bancaria y sus anexos mes de las cuentas corrientes 198153694 y 198153686 de Enero 2020, Anexo 5-Anexo 6- Anexo 7- Anexo 8 mes de febrero, Anexo 9- Anexo 10- Anexo 11- Anexo 12 mes de marzo.</t>
    </r>
    <r>
      <rPr>
        <b/>
        <sz val="11"/>
        <rFont val="Arial Narrow"/>
        <family val="2"/>
      </rPr>
      <t xml:space="preserve">
DTAM: </t>
    </r>
    <r>
      <rPr>
        <sz val="11"/>
        <rFont val="Arial Narrow"/>
        <family val="2"/>
      </rPr>
      <t>Durante este periodo en el Riesgo 12,2 se Anexaron los soportes de Libros y Bancos junto con el Boletin diario de Caja y Banco del Ultimo de habial del mes correspondiente</t>
    </r>
    <r>
      <rPr>
        <b/>
        <sz val="11"/>
        <rFont val="Arial Narrow"/>
        <family val="2"/>
      </rPr>
      <t xml:space="preserve">.
DTAO: </t>
    </r>
    <r>
      <rPr>
        <sz val="11"/>
        <rFont val="Arial Narrow"/>
        <family val="2"/>
      </rPr>
      <t>Contabilidad: Se realiza reporte de 6 conciliaciones bancarias de las cuentas 6169 y 6177 de los meses de enero, febrero y marzo 2020 . Tesorería:  Se realizan los boletines de caja y bando de Enero a Marzo de las fuentes NAción y Fonam, junto con los anexos. Se realizan en los formatos oficiales</t>
    </r>
    <r>
      <rPr>
        <b/>
        <sz val="11"/>
        <rFont val="Arial Narrow"/>
        <family val="2"/>
      </rPr>
      <t xml:space="preserve">
DTAN: </t>
    </r>
    <r>
      <rPr>
        <sz val="11"/>
        <rFont val="Arial Narrow"/>
        <family val="2"/>
      </rPr>
      <t>Anexo 1.12.2 Se anexan 3 conciliaciones bancarias de la cuenta INVERSION  y 3 conciliaciones bancarias de la cuenta PERSONAL Firmadas por quienes participan en este proceso.  12.2 Se anexan 3 boletines de caja bancos FONAM y 3 boletines de caja bancos GOBIERNO NACIONAL correspondientes al ultimo dia del mes en este primer trimstre de 2020.</t>
    </r>
  </si>
  <si>
    <r>
      <t>GGF:  4</t>
    </r>
    <r>
      <rPr>
        <sz val="11"/>
        <rFont val="Arial Narrow"/>
        <family val="2"/>
      </rPr>
      <t>%</t>
    </r>
    <r>
      <rPr>
        <b/>
        <sz val="11"/>
        <rFont val="Arial Narrow"/>
        <family val="2"/>
      </rPr>
      <t xml:space="preserve">
DTCA: 0%
DTPA: 4,5%
DTOR: 5%
DTAM: 3,32%
DTAO: 5%
DTAN: 4,5%</t>
    </r>
  </si>
  <si>
    <t xml:space="preserve">No se evidencia avance descriptivo o está incompleto en el Mapa de Riesgos.
</t>
  </si>
  <si>
    <t>2. Falta planeación estrategica en la distribución anual de los recursos para la subcuenta FONAM de acuerdo a la proyección de ingresos</t>
  </si>
  <si>
    <t xml:space="preserve">3.  Elaborar informe de conciliación de acuerdo a los requerimientos establecidos por NC relacionados con las operaciones reciprocas de la Entidad, adjuntando las actas respectivas. 
</t>
  </si>
  <si>
    <t>Informe de Conciliación de Operaciones Reciprocas mensual con la DTN
Informe de Conciliación de Operaciones Reciprocas con entidades contables publicas</t>
  </si>
  <si>
    <t>Direcciones Territoriales y Grupo Gestión Financiera.</t>
  </si>
  <si>
    <t>12
4</t>
  </si>
  <si>
    <t xml:space="preserve"># de Informes de Conciliación de Operaciones Reciprocas mensual.
# Informe de Conciliación de Operaciones Reciprocas con entidades contables publicas
</t>
  </si>
  <si>
    <r>
      <t xml:space="preserve">GGF: - </t>
    </r>
    <r>
      <rPr>
        <sz val="11"/>
        <rFont val="Arial Narrow"/>
        <family val="2"/>
      </rPr>
      <t>Se adjunta conciliación DTN con corte a 31 de Diciembre de 2019 y 29 de Febrero de 2020 (en este reporte de 29 de Febrero se consolida Enero y Febrero 2020)
- Se adjuntan Informes de conciliaciones de Operaciones Recíprocas consolidadas de PNNC y FONAM, con corte a 31 de Diciembre de 2019 dado que el cierre del primer trimestre de 2020 es en el mes de Mayo 2020.</t>
    </r>
    <r>
      <rPr>
        <b/>
        <sz val="11"/>
        <rFont val="Arial Narrow"/>
        <family val="2"/>
      </rPr>
      <t xml:space="preserve">
DTCA: </t>
    </r>
    <r>
      <rPr>
        <sz val="11"/>
        <rFont val="Arial Narrow"/>
        <family val="2"/>
      </rPr>
      <t>La Dt no reporto información.</t>
    </r>
    <r>
      <rPr>
        <b/>
        <sz val="11"/>
        <rFont val="Arial Narrow"/>
        <family val="2"/>
      </rPr>
      <t xml:space="preserve">
DTPA: </t>
    </r>
    <r>
      <rPr>
        <sz val="11"/>
        <rFont val="Arial Narrow"/>
        <family val="2"/>
      </rPr>
      <t>Se adjunta como evidencia de control las conciliaciones reciprocas para el último trimestre del año 2019, reciprocas a diciembre 2019 FONAM y reciprocas a diciembre 31 de 2019 NACION DTPA.</t>
    </r>
    <r>
      <rPr>
        <b/>
        <sz val="11"/>
        <rFont val="Arial Narrow"/>
        <family val="2"/>
      </rPr>
      <t xml:space="preserve">
DTOR: A</t>
    </r>
    <r>
      <rPr>
        <sz val="11"/>
        <rFont val="Arial Narrow"/>
        <family val="2"/>
      </rPr>
      <t>nexo 13 Informe Conciliacion Trimestral Reciprocas Fonam   Anexo 14 Informe Conciliacion Trimestral Reciprocas GN</t>
    </r>
    <r>
      <rPr>
        <b/>
        <sz val="11"/>
        <rFont val="Arial Narrow"/>
        <family val="2"/>
      </rPr>
      <t xml:space="preserve">
DTAM: </t>
    </r>
    <r>
      <rPr>
        <sz val="11"/>
        <rFont val="Arial Narrow"/>
        <family val="2"/>
      </rPr>
      <t>Durante este periodo se llevó a cabo el informe de conciliación de operaciones recíprocas trimestral con corte a 31 de diciembre 2019</t>
    </r>
    <r>
      <rPr>
        <b/>
        <sz val="11"/>
        <rFont val="Arial Narrow"/>
        <family val="2"/>
      </rPr>
      <t xml:space="preserve">
DTAO: </t>
    </r>
    <r>
      <rPr>
        <sz val="11"/>
        <rFont val="Arial Narrow"/>
        <family val="2"/>
      </rPr>
      <t>Informe de reciprocas a 31 de Diciembre de 2019, según los Criterios del  GGF Nivel Central. Anexo Informe de Conciliacion Fonam y Gobirno</t>
    </r>
    <r>
      <rPr>
        <b/>
        <sz val="11"/>
        <rFont val="Arial Narrow"/>
        <family val="2"/>
      </rPr>
      <t xml:space="preserve">
DTAN: </t>
    </r>
    <r>
      <rPr>
        <sz val="11"/>
        <rFont val="Arial Narrow"/>
        <family val="2"/>
      </rPr>
      <t>SE ADJUNTA CON CORTE A 31 DE DICIEMBRE DE 2019 YA QUE POR COMUNICACION DE NIVEL CENTRAL LOS CIERRES DEL PRIMER TRIMESTRE  DE 2020 SE FINALIZAN EN MAYO DE 2020</t>
    </r>
  </si>
  <si>
    <r>
      <t>GGF:</t>
    </r>
    <r>
      <rPr>
        <sz val="11"/>
        <color theme="1"/>
        <rFont val="Arial Narrow"/>
        <family val="2"/>
      </rPr>
      <t>5%</t>
    </r>
    <r>
      <rPr>
        <b/>
        <sz val="11"/>
        <color theme="1"/>
        <rFont val="Arial Narrow"/>
        <family val="2"/>
      </rPr>
      <t xml:space="preserve">
DTCA: </t>
    </r>
    <r>
      <rPr>
        <sz val="11"/>
        <color theme="1"/>
        <rFont val="Arial Narrow"/>
        <family val="2"/>
      </rPr>
      <t>0%</t>
    </r>
    <r>
      <rPr>
        <b/>
        <sz val="11"/>
        <color theme="1"/>
        <rFont val="Arial Narrow"/>
        <family val="2"/>
      </rPr>
      <t xml:space="preserve">
DTPA:</t>
    </r>
    <r>
      <rPr>
        <sz val="11"/>
        <color theme="1"/>
        <rFont val="Arial Narrow"/>
        <family val="2"/>
      </rPr>
      <t xml:space="preserve"> 5%</t>
    </r>
    <r>
      <rPr>
        <b/>
        <sz val="11"/>
        <color theme="1"/>
        <rFont val="Arial Narrow"/>
        <family val="2"/>
      </rPr>
      <t xml:space="preserve">
DTOR:</t>
    </r>
    <r>
      <rPr>
        <sz val="11"/>
        <color theme="1"/>
        <rFont val="Arial Narrow"/>
        <family val="2"/>
      </rPr>
      <t xml:space="preserve"> 5%</t>
    </r>
    <r>
      <rPr>
        <b/>
        <sz val="11"/>
        <color theme="1"/>
        <rFont val="Arial Narrow"/>
        <family val="2"/>
      </rPr>
      <t xml:space="preserve">
DTAM: </t>
    </r>
    <r>
      <rPr>
        <sz val="11"/>
        <color theme="1"/>
        <rFont val="Arial Narrow"/>
        <family val="2"/>
      </rPr>
      <t>5%</t>
    </r>
    <r>
      <rPr>
        <b/>
        <sz val="11"/>
        <color theme="1"/>
        <rFont val="Arial Narrow"/>
        <family val="2"/>
      </rPr>
      <t xml:space="preserve">
DTAO:</t>
    </r>
    <r>
      <rPr>
        <sz val="11"/>
        <color theme="1"/>
        <rFont val="Arial Narrow"/>
        <family val="2"/>
      </rPr>
      <t xml:space="preserve"> 5%</t>
    </r>
    <r>
      <rPr>
        <b/>
        <sz val="11"/>
        <color theme="1"/>
        <rFont val="Arial Narrow"/>
        <family val="2"/>
      </rPr>
      <t xml:space="preserve">
DTAN:</t>
    </r>
    <r>
      <rPr>
        <sz val="11"/>
        <color theme="1"/>
        <rFont val="Arial Narrow"/>
        <family val="2"/>
      </rPr>
      <t xml:space="preserve"> 5%</t>
    </r>
  </si>
  <si>
    <t xml:space="preserve">4. Elaborar informe de Documentos de Recaudo por clasificar asignados versus imputados.
</t>
  </si>
  <si>
    <t>Informe de documentos de recaudo por clasificar versus imputados.</t>
  </si>
  <si>
    <t>Grupo Gestión Financiera
Direcciones Territoriales</t>
  </si>
  <si>
    <t xml:space="preserve"># de Informes de documentos de recaudo por clasificar versus imputados.
</t>
  </si>
  <si>
    <r>
      <t xml:space="preserve">GGF: </t>
    </r>
    <r>
      <rPr>
        <sz val="11"/>
        <color theme="1"/>
        <rFont val="Arial Narrow"/>
        <family val="2"/>
      </rPr>
      <t>Se adjunta Informes de documentos de recaudo por clasificar versus imputados PNN  y FONAM</t>
    </r>
    <r>
      <rPr>
        <b/>
        <sz val="11"/>
        <color theme="1"/>
        <rFont val="Arial Narrow"/>
        <family val="2"/>
      </rPr>
      <t xml:space="preserve">
DTCA-. </t>
    </r>
    <r>
      <rPr>
        <sz val="11"/>
        <color theme="1"/>
        <rFont val="Arial Narrow"/>
        <family val="2"/>
      </rPr>
      <t xml:space="preserve"> Adjunta evidencias informe documentos de recaudo por clasificar versus imputados</t>
    </r>
    <r>
      <rPr>
        <b/>
        <sz val="11"/>
        <color theme="1"/>
        <rFont val="Arial Narrow"/>
        <family val="2"/>
      </rPr>
      <t xml:space="preserve">
DTPA: </t>
    </r>
    <r>
      <rPr>
        <sz val="11"/>
        <color theme="1"/>
        <rFont val="Arial Narrow"/>
        <family val="2"/>
      </rPr>
      <t>Se adjunta como evidencia de control comprobante de pago de incapacidades, corro donde se hace la asignación del DRXC y el informe Riesgo 12 Acción 1.4</t>
    </r>
    <r>
      <rPr>
        <b/>
        <sz val="11"/>
        <color theme="1"/>
        <rFont val="Arial Narrow"/>
        <family val="2"/>
      </rPr>
      <t xml:space="preserve">
DTOR: </t>
    </r>
    <r>
      <rPr>
        <sz val="11"/>
        <color theme="1"/>
        <rFont val="Arial Narrow"/>
        <family val="2"/>
      </rPr>
      <t>Informe de documentos por Imputar Anexo 15</t>
    </r>
    <r>
      <rPr>
        <b/>
        <sz val="11"/>
        <color theme="1"/>
        <rFont val="Arial Narrow"/>
        <family val="2"/>
      </rPr>
      <t xml:space="preserve">
DTAM: </t>
    </r>
    <r>
      <rPr>
        <sz val="11"/>
        <color theme="1"/>
        <rFont val="Arial Narrow"/>
        <family val="2"/>
      </rPr>
      <t>En cuanto al control preventivo  Númeo 4 del Riesgo 12,4 Se Anexa el informe de los saldos de recuado que no se han se le han dado el trámite respetivo debido a que están en  proceso de TRANSCRIPCIÓN y  pendiente de  DESEMBOLSO</t>
    </r>
    <r>
      <rPr>
        <b/>
        <sz val="11"/>
        <color theme="1"/>
        <rFont val="Arial Narrow"/>
        <family val="2"/>
      </rPr>
      <t xml:space="preserve">
DTAO: </t>
    </r>
    <r>
      <rPr>
        <sz val="11"/>
        <color theme="1"/>
        <rFont val="Arial Narrow"/>
        <family val="2"/>
      </rPr>
      <t>Se diligencia Anexo 1.12.4 compartido por nivel central entre el area de gestion humana y tesoreria. Adicional se anexan los listados de drxc pendientes por aplicar de 2015 a 2019</t>
    </r>
    <r>
      <rPr>
        <b/>
        <sz val="11"/>
        <color theme="1"/>
        <rFont val="Arial Narrow"/>
        <family val="2"/>
      </rPr>
      <t xml:space="preserve">
DTAN: </t>
    </r>
    <r>
      <rPr>
        <sz val="11"/>
        <color theme="1"/>
        <rFont val="Arial Narrow"/>
        <family val="2"/>
      </rPr>
      <t>Anexo 1.12.4 Se anexa Informe de documentos de recaudo por clasificar versus imputados del año 2015 al 2019 debidamente conciliados y justificados</t>
    </r>
  </si>
  <si>
    <r>
      <t xml:space="preserve">GGF:  5%
DTCA: 5%
DTPA: </t>
    </r>
    <r>
      <rPr>
        <sz val="11"/>
        <color theme="1"/>
        <rFont val="Arial Narrow"/>
        <family val="2"/>
      </rPr>
      <t>5%</t>
    </r>
    <r>
      <rPr>
        <b/>
        <sz val="11"/>
        <color theme="1"/>
        <rFont val="Arial Narrow"/>
        <family val="2"/>
      </rPr>
      <t xml:space="preserve">
DTOR: </t>
    </r>
    <r>
      <rPr>
        <sz val="11"/>
        <color theme="1"/>
        <rFont val="Arial Narrow"/>
        <family val="2"/>
      </rPr>
      <t>5%</t>
    </r>
    <r>
      <rPr>
        <b/>
        <sz val="11"/>
        <color theme="1"/>
        <rFont val="Arial Narrow"/>
        <family val="2"/>
      </rPr>
      <t xml:space="preserve">
DTAM: 5</t>
    </r>
    <r>
      <rPr>
        <sz val="11"/>
        <color theme="1"/>
        <rFont val="Arial Narrow"/>
        <family val="2"/>
      </rPr>
      <t>%</t>
    </r>
    <r>
      <rPr>
        <b/>
        <sz val="11"/>
        <color theme="1"/>
        <rFont val="Arial Narrow"/>
        <family val="2"/>
      </rPr>
      <t xml:space="preserve">
DTAO: 5 %
DTAN: 5</t>
    </r>
    <r>
      <rPr>
        <sz val="11"/>
        <color theme="1"/>
        <rFont val="Arial Narrow"/>
        <family val="2"/>
      </rPr>
      <t>%</t>
    </r>
  </si>
  <si>
    <t>5. Remitir al Grupo de Gestión Financiera por parte de las DTS y las unidades de decisión la solicitud de PAC debidamente justificada y formalizada dentro de las fechas establecidas por Nivel Central dando cumplimiento a lo establecido en la circular vigente</t>
  </si>
  <si>
    <t>Formato de solicitud de PAC debidamente justificada.</t>
  </si>
  <si>
    <t># de Formato de solicitud de PAC debidamente justificada.</t>
  </si>
  <si>
    <r>
      <t xml:space="preserve">GGF: </t>
    </r>
    <r>
      <rPr>
        <sz val="11"/>
        <color theme="1"/>
        <rFont val="Arial Narrow"/>
        <family val="2"/>
      </rPr>
      <t>Se adjunta informacion consolidada de todas las solicitudes recibidas de la DTS y de las subunidades de decision de Nivel central</t>
    </r>
    <r>
      <rPr>
        <b/>
        <sz val="11"/>
        <color theme="1"/>
        <rFont val="Arial Narrow"/>
        <family val="2"/>
      </rPr>
      <t xml:space="preserve">
DTCA: Adjuntan solicitudes de pac en formato PDF y los formatos de excel estan en archivo de nivel central
DTPA: </t>
    </r>
    <r>
      <rPr>
        <sz val="11"/>
        <color theme="1"/>
        <rFont val="Arial Narrow"/>
        <family val="2"/>
      </rPr>
      <t>Se adjunta como evidencia de control de este riesgo los formatos de solicitud del PAC y los formatos de solicitud de adición del PAC para el primer trimestre del 2020</t>
    </r>
    <r>
      <rPr>
        <b/>
        <sz val="11"/>
        <color theme="1"/>
        <rFont val="Arial Narrow"/>
        <family val="2"/>
      </rPr>
      <t xml:space="preserve">
DTOR: </t>
    </r>
    <r>
      <rPr>
        <sz val="11"/>
        <color theme="1"/>
        <rFont val="Arial Narrow"/>
        <family val="2"/>
      </rPr>
      <t>La solicitud del mes de enero no se realizo ya que en su momento no se contaba con la contratación</t>
    </r>
    <r>
      <rPr>
        <b/>
        <sz val="11"/>
        <color theme="1"/>
        <rFont val="Arial Narrow"/>
        <family val="2"/>
      </rPr>
      <t xml:space="preserve">. Anexo 16 Solicitud PAC Febrero- Anexo 17 Solicitud PAC Marzo
DTAM: </t>
    </r>
    <r>
      <rPr>
        <sz val="11"/>
        <color theme="1"/>
        <rFont val="Arial Narrow"/>
        <family val="2"/>
      </rPr>
      <t xml:space="preserve">Soporte de PAC del periodo, correspondiente al  Riesgo 12, acción de control 5. se anexaron los soportes de solicitud de PAC, correspondiente a los meses de Enero a Abril de 2020. </t>
    </r>
    <r>
      <rPr>
        <b/>
        <sz val="11"/>
        <color theme="1"/>
        <rFont val="Arial Narrow"/>
        <family val="2"/>
      </rPr>
      <t xml:space="preserve">
DTAO: </t>
    </r>
    <r>
      <rPr>
        <sz val="11"/>
        <color theme="1"/>
        <rFont val="Arial Narrow"/>
        <family val="2"/>
      </rPr>
      <t xml:space="preserve">Se remite al grupo de Gestion Financiera de NC las solicitudes de PAC en los formatos establecidos debidamiente diligenciados y firmado, cumpliendo con las fehcas de estipuladas en la circular de pagos 2020. Anexo solicitud pac de Enero a Abril </t>
    </r>
    <r>
      <rPr>
        <b/>
        <sz val="11"/>
        <color theme="1"/>
        <rFont val="Arial Narrow"/>
        <family val="2"/>
      </rPr>
      <t xml:space="preserve">
DTAN: </t>
    </r>
    <r>
      <rPr>
        <sz val="11"/>
        <color theme="1"/>
        <rFont val="Arial Narrow"/>
        <family val="2"/>
      </rPr>
      <t>Se tramitaron 2 solicitudes de PAC debidamente justificadas y enviadas a Nivel Central gestionando recursos para los meses enero, febrero, marzo;  la solicitud de los meses de enero y febrero se realizaron conjuntamente según Orfeo #  20205620084093 de fecha 14-ene-2020 y para el mes de marzo según orfeo # 2020562008583 de fecha 05-feb-2020 y modificación solicitada con Orfeo # 20205620086973 de fecha 27-feb-2020</t>
    </r>
  </si>
  <si>
    <r>
      <t xml:space="preserve">GGF: 2,5%
DTCA: 2,3%
DTPA: </t>
    </r>
    <r>
      <rPr>
        <sz val="11"/>
        <color theme="1"/>
        <rFont val="Arial Narrow"/>
        <family val="2"/>
      </rPr>
      <t>2,50%</t>
    </r>
    <r>
      <rPr>
        <b/>
        <sz val="11"/>
        <color theme="1"/>
        <rFont val="Arial Narrow"/>
        <family val="2"/>
      </rPr>
      <t xml:space="preserve">
DTOR: 2,5</t>
    </r>
    <r>
      <rPr>
        <sz val="11"/>
        <color theme="1"/>
        <rFont val="Arial Narrow"/>
        <family val="2"/>
      </rPr>
      <t>%</t>
    </r>
    <r>
      <rPr>
        <b/>
        <sz val="11"/>
        <color theme="1"/>
        <rFont val="Arial Narrow"/>
        <family val="2"/>
      </rPr>
      <t xml:space="preserve">
DTAM: 2,5</t>
    </r>
    <r>
      <rPr>
        <sz val="11"/>
        <color theme="1"/>
        <rFont val="Arial Narrow"/>
        <family val="2"/>
      </rPr>
      <t>%</t>
    </r>
    <r>
      <rPr>
        <b/>
        <sz val="11"/>
        <color theme="1"/>
        <rFont val="Arial Narrow"/>
        <family val="2"/>
      </rPr>
      <t xml:space="preserve">
DTAO: 2,5</t>
    </r>
    <r>
      <rPr>
        <sz val="11"/>
        <color theme="1"/>
        <rFont val="Arial Narrow"/>
        <family val="2"/>
      </rPr>
      <t>%</t>
    </r>
    <r>
      <rPr>
        <b/>
        <sz val="11"/>
        <color theme="1"/>
        <rFont val="Arial Narrow"/>
        <family val="2"/>
      </rPr>
      <t xml:space="preserve">
DTAN: 2,5</t>
    </r>
    <r>
      <rPr>
        <sz val="11"/>
        <color theme="1"/>
        <rFont val="Arial Narrow"/>
        <family val="2"/>
      </rPr>
      <t>%</t>
    </r>
  </si>
  <si>
    <t>6. Elaborar informe de excedentes financieros y anteproyecto presupuesto de ingresos y remitirlos a la OAP para determinar la asignación de recursos de la subcuenta FONAM por recurso 21 y 20 respectivamente</t>
  </si>
  <si>
    <t xml:space="preserve">Informe anual de PAA, excedentes y anteproyecto </t>
  </si>
  <si>
    <r>
      <t>GGF</t>
    </r>
    <r>
      <rPr>
        <sz val="11"/>
        <color theme="1"/>
        <rFont val="Arial Narrow"/>
        <family val="2"/>
      </rPr>
      <t>:se distribuyo el presupuesto con base en los excedentes financieros de 2018 y la proyección de ingresos del anteproyecto 2020 contratistas rec.21 convenios rec.20  garantizando la situalción del PAC.</t>
    </r>
  </si>
  <si>
    <t>GGF:2.5%</t>
  </si>
  <si>
    <t>Inconsistencias en los estados financieros</t>
  </si>
  <si>
    <t xml:space="preserve">Presentar estados financieros fuera de los plazos establecidos por la Contaduría General de la Nación o presentarlos  sin atender las normas vigentes </t>
  </si>
  <si>
    <t>Posibles hallazgos en la revisión de los entes de control. 
Procesos disciplinarios.
Información financiera que no es fiable y oportuna para la toma de decisiones.</t>
  </si>
  <si>
    <t>El contador de Nivel Central y Direcciones Territoriales verifica mensualmente la razonabilidad de las cifras contenidas en los estados financieros y la aplicación de las politicas, dejando como evidencias correos y memorandos</t>
  </si>
  <si>
    <t>1.  Elaborar Estados financieros y notas de acuerdo a la aplicación de las políticas contables y operativas para el reconocimiento, medición y revelación de todos los hechos económicos de PNNC</t>
  </si>
  <si>
    <t xml:space="preserve">Informe de seguimiento Gestión contable de los  cierres.
Estados financieros con sus respectivas revelaciones presentados oportunamente.
</t>
  </si>
  <si>
    <t xml:space="preserve">
Grupo de Gestion Financiera
Grupo de Gestión Financiera
Direcciones Territoriales</t>
  </si>
  <si>
    <t>Analizar casos ante comité Técnico de sostenibilidad contable y comité de cartera
Revelación en las notas a los estados financieros  como una Salvedad.
Memorandos a dependencias de Nivel Central y DTS y reportar a la Oficina de Control Interno de la Entidad.</t>
  </si>
  <si>
    <t>4
12</t>
  </si>
  <si>
    <t xml:space="preserve"># de informes realizados de seguimiento gestión contable de los cierres 
# Estados financieros con sus respectivas revelaciones presentados oportunamente.
</t>
  </si>
  <si>
    <r>
      <t xml:space="preserve">GGF: </t>
    </r>
    <r>
      <rPr>
        <sz val="11"/>
        <color theme="1"/>
        <rFont val="Arial Narrow"/>
        <family val="2"/>
      </rPr>
      <t>Se adjunta Informe de seguimiento - diagnóstico DTS cierre a diciembre 31 de 2019.</t>
    </r>
    <r>
      <rPr>
        <b/>
        <sz val="11"/>
        <color theme="1"/>
        <rFont val="Arial Narrow"/>
        <family val="2"/>
      </rPr>
      <t xml:space="preserve">
GGF: </t>
    </r>
    <r>
      <rPr>
        <sz val="11"/>
        <color theme="1"/>
        <rFont val="Arial Narrow"/>
        <family val="2"/>
      </rPr>
      <t>Se adjunta estados financieros, reporte de saldos y movimientos y notas consolidadas incluido nivel central a diciembre 31 de 2019.</t>
    </r>
    <r>
      <rPr>
        <b/>
        <sz val="11"/>
        <color theme="1"/>
        <rFont val="Arial Narrow"/>
        <family val="2"/>
      </rPr>
      <t xml:space="preserve">
DTCA No</t>
    </r>
    <r>
      <rPr>
        <sz val="11"/>
        <color theme="1"/>
        <rFont val="Arial Narrow"/>
        <family val="2"/>
      </rPr>
      <t xml:space="preserve"> adjunta estados financieros, reporte de saldos y movimientos y notas a diciembre 31 de 2019 al mapa de riesgos.</t>
    </r>
    <r>
      <rPr>
        <b/>
        <sz val="11"/>
        <color theme="1"/>
        <rFont val="Arial Narrow"/>
        <family val="2"/>
      </rPr>
      <t xml:space="preserve">
DTPA: </t>
    </r>
    <r>
      <rPr>
        <sz val="11"/>
        <color theme="1"/>
        <rFont val="Arial Narrow"/>
        <family val="2"/>
      </rPr>
      <t>Se adjunta estados financieros, reporte de saldos y movimientos y notas a diciembre 31 de 2019.</t>
    </r>
    <r>
      <rPr>
        <b/>
        <sz val="11"/>
        <color theme="1"/>
        <rFont val="Arial Narrow"/>
        <family val="2"/>
      </rPr>
      <t xml:space="preserve">
DTOR: </t>
    </r>
    <r>
      <rPr>
        <sz val="11"/>
        <color theme="1"/>
        <rFont val="Arial Narrow"/>
        <family val="2"/>
      </rPr>
      <t>Se adjunta estados financieros, reporte de saldos y movimientos y notas a diciembre 31 de 2019.</t>
    </r>
    <r>
      <rPr>
        <b/>
        <sz val="11"/>
        <color theme="1"/>
        <rFont val="Arial Narrow"/>
        <family val="2"/>
      </rPr>
      <t xml:space="preserve">
DTAM: </t>
    </r>
    <r>
      <rPr>
        <sz val="11"/>
        <color theme="1"/>
        <rFont val="Arial Narrow"/>
        <family val="2"/>
      </rPr>
      <t>Se adjunta estados financieros, reporte de saldos y movimientos y notas a diciembre 31 de 2019.</t>
    </r>
    <r>
      <rPr>
        <b/>
        <sz val="11"/>
        <color theme="1"/>
        <rFont val="Arial Narrow"/>
        <family val="2"/>
      </rPr>
      <t xml:space="preserve">
DTAO: </t>
    </r>
    <r>
      <rPr>
        <sz val="11"/>
        <color theme="1"/>
        <rFont val="Arial Narrow"/>
        <family val="2"/>
      </rPr>
      <t>Se adjunta estados financieros, reporte de saldos y movimientos y notas a diciembre 31 de 2019.</t>
    </r>
    <r>
      <rPr>
        <b/>
        <sz val="11"/>
        <color theme="1"/>
        <rFont val="Arial Narrow"/>
        <family val="2"/>
      </rPr>
      <t xml:space="preserve">
DTAN </t>
    </r>
    <r>
      <rPr>
        <sz val="11"/>
        <color theme="1"/>
        <rFont val="Arial Narrow"/>
        <family val="2"/>
      </rPr>
      <t>Se adjunta estados financieros, reporte de saldos y movimientos y notas a diciembre 31 de 2019.</t>
    </r>
  </si>
  <si>
    <t>GGF: 6.25%
GGF: 2.08%
DTCA: 0%
DTPA: 2.08%
DTOR: 2.08%
DTAM: 2.08%
DTAO: 2.08%
DTAN: 2.08%</t>
  </si>
  <si>
    <t xml:space="preserve">2. Certificar la información contable registrada en SIIF NACIÓN. </t>
  </si>
  <si>
    <t>Certificación de información contable firmada por Contador, Coordinador y Director Territorial.</t>
  </si>
  <si>
    <t>Grupo de Gestion Financiera
Direcciones Territoriales</t>
  </si>
  <si>
    <t xml:space="preserve"># Certificación de información contable </t>
  </si>
  <si>
    <r>
      <t xml:space="preserve">GGF: </t>
    </r>
    <r>
      <rPr>
        <sz val="11"/>
        <color theme="1"/>
        <rFont val="Arial Narrow"/>
        <family val="2"/>
      </rPr>
      <t>Se adjunta certificación estados financieros consolidados de PNN y  FONAM PNN a Diciembre 31 de 2019.</t>
    </r>
    <r>
      <rPr>
        <b/>
        <sz val="11"/>
        <color theme="1"/>
        <rFont val="Arial Narrow"/>
        <family val="2"/>
      </rPr>
      <t xml:space="preserve">
DTCA </t>
    </r>
    <r>
      <rPr>
        <sz val="11"/>
        <color theme="1"/>
        <rFont val="Arial Narrow"/>
        <family val="2"/>
      </rPr>
      <t>No adjunta certificación estados financieros a Diciembre 31 de 2019 para el mapa de Riesgos.</t>
    </r>
    <r>
      <rPr>
        <b/>
        <sz val="11"/>
        <color theme="1"/>
        <rFont val="Arial Narrow"/>
        <family val="2"/>
      </rPr>
      <t xml:space="preserve">
DTPA: </t>
    </r>
    <r>
      <rPr>
        <sz val="11"/>
        <color theme="1"/>
        <rFont val="Arial Narrow"/>
        <family val="2"/>
      </rPr>
      <t>Se adjunta certificación estados financieros a Diciembre 31 de 2019.</t>
    </r>
    <r>
      <rPr>
        <b/>
        <sz val="11"/>
        <color theme="1"/>
        <rFont val="Arial Narrow"/>
        <family val="2"/>
      </rPr>
      <t xml:space="preserve">
DTOR:</t>
    </r>
    <r>
      <rPr>
        <sz val="11"/>
        <color theme="1"/>
        <rFont val="Arial Narrow"/>
        <family val="2"/>
      </rPr>
      <t xml:space="preserve"> Se adjunta certificación estados financieros a Diciembre 31 de 2019.</t>
    </r>
    <r>
      <rPr>
        <b/>
        <sz val="11"/>
        <color theme="1"/>
        <rFont val="Arial Narrow"/>
        <family val="2"/>
      </rPr>
      <t xml:space="preserve">
DTAM: </t>
    </r>
    <r>
      <rPr>
        <sz val="11"/>
        <color theme="1"/>
        <rFont val="Arial Narrow"/>
        <family val="2"/>
      </rPr>
      <t>Se adjunta certificación estados financieros a Diciembre 31 de 2019.</t>
    </r>
    <r>
      <rPr>
        <b/>
        <sz val="11"/>
        <color theme="1"/>
        <rFont val="Arial Narrow"/>
        <family val="2"/>
      </rPr>
      <t xml:space="preserve">
DTAO: </t>
    </r>
    <r>
      <rPr>
        <sz val="11"/>
        <color theme="1"/>
        <rFont val="Arial Narrow"/>
        <family val="2"/>
      </rPr>
      <t>Se adjunta certificación estados financieros a Diciembre 31 de 2019.</t>
    </r>
    <r>
      <rPr>
        <b/>
        <sz val="11"/>
        <color theme="1"/>
        <rFont val="Arial Narrow"/>
        <family val="2"/>
      </rPr>
      <t xml:space="preserve">
DTAN: </t>
    </r>
    <r>
      <rPr>
        <sz val="11"/>
        <color theme="1"/>
        <rFont val="Arial Narrow"/>
        <family val="2"/>
      </rPr>
      <t>Se adjunta certificación estados financieros a Diciembre 31 de 2019.</t>
    </r>
  </si>
  <si>
    <t>GGF: 4.16%
DTCA: 0%
DTPA: 4.16%
DTOR: 4.16%
DTAM: 4.16%
DTAO: 4.16%
DTAN: 4.16%</t>
  </si>
  <si>
    <t>Afectar el presupuesto sin el respectivo soporte legal en beneficio propio o a cambio de una retribución económica</t>
  </si>
  <si>
    <t>Hace referencia a realizar un registro presupuestal  sin el soporte legal y sin autorización del ordenador del gasto</t>
  </si>
  <si>
    <t>Investigaciones penales, disciplinarias y fiscales
Detrimento patrimonial</t>
  </si>
  <si>
    <t>Cada vez que se emite un registro prespuestal, el responsable de presupuesto lo elabora,  con base en el acto administrativo remitido mediante ORFEO al grupo interno de trabajo de Financiera y adjunta el mismo  firmado por el jefe de presupuesto o quien haga sus veces</t>
  </si>
  <si>
    <t>1. Verificar que el Registro Presupuestal cuente con los requisitos tales como número del contrato, nombre, valor , cuenta bancaria, afectación correcta del CDP y del producto, y que se encuentren cargados en el orfeo los soportes confirnando que no se constituya como hechos cumplidos</t>
  </si>
  <si>
    <t>Trazabilidad orfeo</t>
  </si>
  <si>
    <t>Coordinador del Grupo de Gestión Financiera
Coordinador Grupo Interno del trabajo</t>
  </si>
  <si>
    <t># de orfeos donde se refleje que el Coordinador del GGF y/ Coordinador del Grupo Interno del Trabajo, hayan realizado la verificación</t>
  </si>
  <si>
    <r>
      <t xml:space="preserve">GGF: </t>
    </r>
    <r>
      <rPr>
        <sz val="11"/>
        <color theme="1"/>
        <rFont val="Arial Narrow"/>
        <family val="2"/>
      </rPr>
      <t>Se adjunta el listado de RP correspondiente al primer trimestre de 2020 donde se evidencío el cumplimiento de lo requerido en este riesgo. Se realizó la verificación aleatoría. Teniendo en cuentas el objeto de cada RP se relaciona el núumero del orfeo.</t>
    </r>
    <r>
      <rPr>
        <b/>
        <sz val="11"/>
        <color theme="1"/>
        <rFont val="Arial Narrow"/>
        <family val="2"/>
      </rPr>
      <t xml:space="preserve">
DTCA: </t>
    </r>
    <r>
      <rPr>
        <sz val="11"/>
        <color theme="1"/>
        <rFont val="Arial Narrow"/>
        <family val="2"/>
      </rPr>
      <t>Se adjunta el listado de RP donde se evidencia el numero de orfeo para realizar la tramazabilidad de la información</t>
    </r>
    <r>
      <rPr>
        <b/>
        <sz val="11"/>
        <color theme="1"/>
        <rFont val="Arial Narrow"/>
        <family val="2"/>
      </rPr>
      <t xml:space="preserve">
DTPA: </t>
    </r>
    <r>
      <rPr>
        <sz val="11"/>
        <color theme="1"/>
        <rFont val="Arial Narrow"/>
        <family val="2"/>
      </rPr>
      <t>Se anexa listado de registros presupuestales donde se evidencia el Número de radicado. permitiendo hacer seguimiento a la acción de control</t>
    </r>
    <r>
      <rPr>
        <b/>
        <sz val="11"/>
        <color theme="1"/>
        <rFont val="Arial Narrow"/>
        <family val="2"/>
      </rPr>
      <t xml:space="preserve"> 
DTOR: </t>
    </r>
    <r>
      <rPr>
        <sz val="11"/>
        <color theme="1"/>
        <rFont val="Arial Narrow"/>
        <family val="2"/>
      </rPr>
      <t>Para ver la trazabilidad del orfeo se anexa listado de registros presupuestales donde se evidencia el Numero de radicado. Anexo 26 Listado de rpc a 31 de marzo gn-fonam.</t>
    </r>
    <r>
      <rPr>
        <b/>
        <sz val="11"/>
        <color theme="1"/>
        <rFont val="Arial Narrow"/>
        <family val="2"/>
      </rPr>
      <t xml:space="preserve">
DTAM: </t>
    </r>
    <r>
      <rPr>
        <sz val="11"/>
        <color theme="1"/>
        <rFont val="Arial Narrow"/>
        <family val="2"/>
      </rPr>
      <t xml:space="preserve">Durante el trimestre se hizo las solicitudes de los registros presupuestales de servicios publicos  con los soportes  como dicta el respectivo procedimiento , para el caso de los registros de los contratos se hace  de forma transaccional en secop siif se anexan pantallazos de la evidencia orfeos y secop  Anexo 1  pantallazos secop   orfeos, FLUJO DE APROBACION  DE LA VIGENC IA FISCAL 2020, FLUJO DE APROBACION  DE LA VIGENC IA FISCAL 2020, Anexo 4 LISTADO DE COMPROMISOS NACION 31 DE MARZO.xlsx . El listado de compromisos enviado por la territorial no evidencia en el campo de observación u objeto el número del orfeo como esta establecido en los lineamientos de la entidad </t>
    </r>
    <r>
      <rPr>
        <b/>
        <sz val="11"/>
        <color theme="1"/>
        <rFont val="Arial Narrow"/>
        <family val="2"/>
      </rPr>
      <t xml:space="preserve">
DTAO: </t>
    </r>
    <r>
      <rPr>
        <sz val="11"/>
        <color theme="1"/>
        <rFont val="Arial Narrow"/>
        <family val="2"/>
      </rPr>
      <t>Para la elaboración de los Registros Presupuestales, siempre llega la solicitud a través de ORFEO con toda la documentación de soporte anexa y habiendo pasado por la Coordinadora Financiera y Administrativa.  Anexo LISTA DE ORFEOS - REGISTROS PRESUPUESTALES</t>
    </r>
    <r>
      <rPr>
        <b/>
        <sz val="11"/>
        <color theme="1"/>
        <rFont val="Arial Narrow"/>
        <family val="2"/>
      </rPr>
      <t xml:space="preserve">
DTAN: </t>
    </r>
    <r>
      <rPr>
        <sz val="11"/>
        <color theme="1"/>
        <rFont val="Arial Narrow"/>
        <family val="2"/>
      </rPr>
      <t>Se adjunta el listado de Registros Presupuestales del primer trimestre de 2020 donde se evidencia en la columna AI la información correspondiente al # del Orfeo donde esta registrada la información del proceso realizado. En cada Orfeo se puede verificar la trazabilidad donde se refleja la verificación por parte del Coordinadora de Grupo Interno de Trabajo.</t>
    </r>
  </si>
  <si>
    <r>
      <t>GGF:</t>
    </r>
    <r>
      <rPr>
        <sz val="11"/>
        <color theme="1"/>
        <rFont val="Arial Narrow"/>
        <family val="2"/>
      </rPr>
      <t>12,5%</t>
    </r>
    <r>
      <rPr>
        <b/>
        <sz val="11"/>
        <color theme="1"/>
        <rFont val="Arial Narrow"/>
        <family val="2"/>
      </rPr>
      <t xml:space="preserve">
DTCA: </t>
    </r>
    <r>
      <rPr>
        <sz val="11"/>
        <color theme="1"/>
        <rFont val="Arial Narrow"/>
        <family val="2"/>
      </rPr>
      <t>12,5%</t>
    </r>
    <r>
      <rPr>
        <b/>
        <sz val="11"/>
        <color theme="1"/>
        <rFont val="Arial Narrow"/>
        <family val="2"/>
      </rPr>
      <t xml:space="preserve">
DTPA: </t>
    </r>
    <r>
      <rPr>
        <sz val="11"/>
        <color theme="1"/>
        <rFont val="Arial Narrow"/>
        <family val="2"/>
      </rPr>
      <t>12,5%</t>
    </r>
    <r>
      <rPr>
        <b/>
        <sz val="11"/>
        <color theme="1"/>
        <rFont val="Arial Narrow"/>
        <family val="2"/>
      </rPr>
      <t xml:space="preserve"> 
DTOR: </t>
    </r>
    <r>
      <rPr>
        <sz val="11"/>
        <color theme="1"/>
        <rFont val="Arial Narrow"/>
        <family val="2"/>
      </rPr>
      <t>12,5%</t>
    </r>
    <r>
      <rPr>
        <b/>
        <sz val="11"/>
        <color theme="1"/>
        <rFont val="Arial Narrow"/>
        <family val="2"/>
      </rPr>
      <t xml:space="preserve">
DTAM: </t>
    </r>
    <r>
      <rPr>
        <sz val="11"/>
        <color theme="1"/>
        <rFont val="Arial Narrow"/>
        <family val="2"/>
      </rPr>
      <t>0%</t>
    </r>
    <r>
      <rPr>
        <b/>
        <sz val="11"/>
        <color theme="1"/>
        <rFont val="Arial Narrow"/>
        <family val="2"/>
      </rPr>
      <t xml:space="preserve">
DTAO: </t>
    </r>
    <r>
      <rPr>
        <sz val="11"/>
        <color theme="1"/>
        <rFont val="Arial Narrow"/>
        <family val="2"/>
      </rPr>
      <t>12,5%</t>
    </r>
    <r>
      <rPr>
        <b/>
        <sz val="11"/>
        <color theme="1"/>
        <rFont val="Arial Narrow"/>
        <family val="2"/>
      </rPr>
      <t xml:space="preserve">
DTAN:</t>
    </r>
    <r>
      <rPr>
        <sz val="11"/>
        <color theme="1"/>
        <rFont val="Arial Narrow"/>
        <family val="2"/>
      </rPr>
      <t xml:space="preserve"> 12,5%</t>
    </r>
  </si>
  <si>
    <t>Los soportes suministrados y la descripción de los mismos en la matriz, son eficaces y denotan seguimiento que aporta a No materializar el Riesgo.</t>
  </si>
  <si>
    <t xml:space="preserve">2. Gestionar sensibilización a los servidores públicos en principios y valores éticos (integridad)
</t>
  </si>
  <si>
    <t>Memorando
Listados de Aistencia</t>
  </si>
  <si>
    <t>Coordinador del Grupo de Gestión Financiera</t>
  </si>
  <si>
    <t># Memorandos realizados para la gestión de socializaciones</t>
  </si>
  <si>
    <r>
      <t xml:space="preserve">GGF: </t>
    </r>
    <r>
      <rPr>
        <sz val="11"/>
        <color theme="1"/>
        <rFont val="Arial Narrow"/>
        <family val="2"/>
      </rPr>
      <t xml:space="preserve">Durante el primer trimestre de 2020, no se adelantaron gestiones para la sensibilización a los servidores públicos en principios y valores éticos. Se espera poder realizar esta actividad durante el segundo trimestre de 2020
</t>
    </r>
  </si>
  <si>
    <r>
      <t xml:space="preserve">GGF: </t>
    </r>
    <r>
      <rPr>
        <sz val="11"/>
        <color theme="1"/>
        <rFont val="Arial Narrow"/>
        <family val="2"/>
      </rPr>
      <t>0%</t>
    </r>
    <r>
      <rPr>
        <b/>
        <sz val="11"/>
        <color theme="1"/>
        <rFont val="Arial Narrow"/>
        <family val="2"/>
      </rPr>
      <t xml:space="preserve">
</t>
    </r>
  </si>
  <si>
    <t xml:space="preserve">Realizar registros presupuestales de actos administrativos que superen la vigencia, sin la aprobación del CONFIS. </t>
  </si>
  <si>
    <t>En caso de pactar la recepción de bienes y servicios en vigencias siguientes a la celebración del compromisos no debería realizarse el mismo a menos que se cuente con la aprobación del CONFIS</t>
  </si>
  <si>
    <t>Generación de reservas que afectan la asignación del presupuesto de la siguiente vigencia</t>
  </si>
  <si>
    <t>No existen</t>
  </si>
  <si>
    <t xml:space="preserve">1. Socializar la ley organica de presupuesto enfatizando en el plazo de ejecución del acto administrativo </t>
  </si>
  <si>
    <t>Memorandos, correos electronicos o listados de aisstencia</t>
  </si>
  <si>
    <t>Notificar a los que intervinieron durante el proceso</t>
  </si>
  <si>
    <t># Socializaciones realizadas</t>
  </si>
  <si>
    <r>
      <t xml:space="preserve">GGF: </t>
    </r>
    <r>
      <rPr>
        <sz val="11"/>
        <color theme="1"/>
        <rFont val="Arial Narrow"/>
        <family val="2"/>
      </rPr>
      <t>Desde el Grupo de Gestión Financiera se generó, expidio y comunicó la circular y el alcance de lineamientos de ejecución presupuestal - 2020. La circular se envío por correo electrónico. En ella se hace referencia al Decreto de Liquidación del Presupuesto General de la Nación 2411 del 30 de noviembre de 2019 y demás normas del Ministerio de hacienda, asi como los procedimientos de la entidad</t>
    </r>
  </si>
  <si>
    <r>
      <t xml:space="preserve">GGF: </t>
    </r>
    <r>
      <rPr>
        <sz val="11"/>
        <color theme="1"/>
        <rFont val="Arial Narrow"/>
        <family val="2"/>
      </rPr>
      <t>25%</t>
    </r>
    <r>
      <rPr>
        <b/>
        <sz val="11"/>
        <color theme="1"/>
        <rFont val="Arial Narrow"/>
        <family val="2"/>
      </rPr>
      <t xml:space="preserve">
</t>
    </r>
  </si>
  <si>
    <t>En caso de pactar la recepción de bienes y servicios en vigencias siguientes a la celebración del compromisos no debería realizarse el mismo.</t>
  </si>
  <si>
    <t>Investigaciones 
disciplinarias, penales y fiscales</t>
  </si>
  <si>
    <t>2. Verificar en el numeral 13 del informe técnico administrativo y financiero el cumplimiento total del criterio evaluado.</t>
  </si>
  <si>
    <t>Informe técnico administrativo y financiero del correspondiente trimestre.</t>
  </si>
  <si>
    <t># de informes técnico presentados</t>
  </si>
  <si>
    <r>
      <t xml:space="preserve">GGF: </t>
    </r>
    <r>
      <rPr>
        <sz val="11"/>
        <color theme="1"/>
        <rFont val="Arial Narrow"/>
        <family val="2"/>
      </rPr>
      <t>Se adjunta el informe técnico, administrativo y financiero con corte 31 de marzo de 2020, en el ítem 13 se evidencia el cumplimento de este riesgo.</t>
    </r>
    <r>
      <rPr>
        <b/>
        <sz val="11"/>
        <color theme="1"/>
        <rFont val="Arial Narrow"/>
        <family val="2"/>
      </rPr>
      <t xml:space="preserve">
DTCA: </t>
    </r>
    <r>
      <rPr>
        <sz val="11"/>
        <color theme="1"/>
        <rFont val="Arial Narrow"/>
        <family val="2"/>
      </rPr>
      <t>La teriitorial no adjunto evidencias que permitieran verificar el cumplimiento de la acción de control</t>
    </r>
    <r>
      <rPr>
        <b/>
        <sz val="11"/>
        <color theme="1"/>
        <rFont val="Arial Narrow"/>
        <family val="2"/>
      </rPr>
      <t xml:space="preserve">
DTPA: </t>
    </r>
    <r>
      <rPr>
        <sz val="11"/>
        <color theme="1"/>
        <rFont val="Arial Narrow"/>
        <family val="2"/>
      </rPr>
      <t xml:space="preserve">Se adjunta como evidencia del control del riesgo el informe administrativo y financiero de la DTPA, así como el indicador de lineamientos y las evidencias que soportan el informe. </t>
    </r>
    <r>
      <rPr>
        <b/>
        <sz val="11"/>
        <color theme="1"/>
        <rFont val="Arial Narrow"/>
        <family val="2"/>
      </rPr>
      <t xml:space="preserve">Teniendo en cuenta que este informe es elaborado en word, la veracidad y confiabilidad de la información reportada es responsabilidad de la DT.
DTOR: </t>
    </r>
    <r>
      <rPr>
        <sz val="11"/>
        <color theme="1"/>
        <rFont val="Arial Narrow"/>
        <family val="2"/>
      </rPr>
      <t xml:space="preserve">Anexo 29  Informe con corte a 31 de marzo de 2020. </t>
    </r>
    <r>
      <rPr>
        <b/>
        <sz val="11"/>
        <color theme="1"/>
        <rFont val="Arial Narrow"/>
        <family val="2"/>
      </rPr>
      <t xml:space="preserve">Teniendo en cuenta que este informe es elaborado en word, la veracidad y confiabilidad de la información reportada es responsabilidad de la DT.
DTAM: </t>
    </r>
    <r>
      <rPr>
        <sz val="11"/>
        <color theme="1"/>
        <rFont val="Arial Narrow"/>
        <family val="2"/>
      </rPr>
      <t xml:space="preserve">Serealiza el informe  de criterios, inclusive el 13   el cual fue agregado a ultima hora, En caso de recibir el bien o servicio en la siguiente vigencia se debe contar con una autorización de Vigencias Futuras. Se cumple ya que se tiene la autorizacion  para los servicios prestados en la siguiente vigencia. Anexo 1 informe Criterios terminado, Anexo 2 AUTORIZACION VIGENCIA FUTURAS. </t>
    </r>
    <r>
      <rPr>
        <b/>
        <sz val="11"/>
        <color theme="1"/>
        <rFont val="Arial Narrow"/>
        <family val="2"/>
      </rPr>
      <t>teniendo en cuenta que este informe es elaborado en word, la veracidad y confiabilidad de la información reportada es responsabilidad de la DT.</t>
    </r>
    <r>
      <rPr>
        <sz val="11"/>
        <color theme="1"/>
        <rFont val="Arial Narrow"/>
        <family val="2"/>
      </rPr>
      <t xml:space="preserve"> </t>
    </r>
    <r>
      <rPr>
        <b/>
        <sz val="11"/>
        <color theme="1"/>
        <rFont val="Arial Narrow"/>
        <family val="2"/>
      </rPr>
      <t xml:space="preserve">
DTAO: </t>
    </r>
    <r>
      <rPr>
        <sz val="11"/>
        <color theme="1"/>
        <rFont val="Arial Narrow"/>
        <family val="2"/>
      </rPr>
      <t>Adjunto soporte de Informe técnico administrativo y financiero del correspondiente trimestre donde se evalúa y se da el cumplimiento en el numeral 13.</t>
    </r>
    <r>
      <rPr>
        <b/>
        <sz val="11"/>
        <color theme="1"/>
        <rFont val="Arial Narrow"/>
        <family val="2"/>
      </rPr>
      <t xml:space="preserve"> teniendo en cuenta que este informe es elaborado en word, la veracidad y confiabilidad de la información reportada es responsabilidad de la DT.
DTAN:</t>
    </r>
    <r>
      <rPr>
        <sz val="11"/>
        <color theme="1"/>
        <rFont val="Arial Narrow"/>
        <family val="2"/>
      </rPr>
      <t xml:space="preserve"> Adjunto soporte de Informe técnico administrativo y financiero del correspondiente trimestre donde se evalúa y se da el cumplimiento en el numeral 13.</t>
    </r>
    <r>
      <rPr>
        <b/>
        <sz val="11"/>
        <color theme="1"/>
        <rFont val="Arial Narrow"/>
        <family val="2"/>
      </rPr>
      <t xml:space="preserve"> teniendo en cuenta que este informe es elaborado en word, la veracidad y confiabilidad de la información reportada es responsabilidad de la DT. </t>
    </r>
  </si>
  <si>
    <r>
      <t xml:space="preserve">GGF: </t>
    </r>
    <r>
      <rPr>
        <sz val="11"/>
        <color theme="1"/>
        <rFont val="Arial Narrow"/>
        <family val="2"/>
      </rPr>
      <t>6,25%</t>
    </r>
    <r>
      <rPr>
        <b/>
        <sz val="11"/>
        <color theme="1"/>
        <rFont val="Arial Narrow"/>
        <family val="2"/>
      </rPr>
      <t xml:space="preserve">
DTCA: </t>
    </r>
    <r>
      <rPr>
        <sz val="11"/>
        <color theme="1"/>
        <rFont val="Arial Narrow"/>
        <family val="2"/>
      </rPr>
      <t>0%</t>
    </r>
    <r>
      <rPr>
        <b/>
        <sz val="11"/>
        <color theme="1"/>
        <rFont val="Arial Narrow"/>
        <family val="2"/>
      </rPr>
      <t xml:space="preserve">
DTPA: </t>
    </r>
    <r>
      <rPr>
        <sz val="11"/>
        <color theme="1"/>
        <rFont val="Arial Narrow"/>
        <family val="2"/>
      </rPr>
      <t>6,25%</t>
    </r>
    <r>
      <rPr>
        <b/>
        <sz val="11"/>
        <color theme="1"/>
        <rFont val="Arial Narrow"/>
        <family val="2"/>
      </rPr>
      <t xml:space="preserve">
DTOR:</t>
    </r>
    <r>
      <rPr>
        <sz val="11"/>
        <color theme="1"/>
        <rFont val="Arial Narrow"/>
        <family val="2"/>
      </rPr>
      <t xml:space="preserve"> 6,25%</t>
    </r>
    <r>
      <rPr>
        <b/>
        <sz val="11"/>
        <color theme="1"/>
        <rFont val="Arial Narrow"/>
        <family val="2"/>
      </rPr>
      <t xml:space="preserve">
DTAM: </t>
    </r>
    <r>
      <rPr>
        <sz val="11"/>
        <color theme="1"/>
        <rFont val="Arial Narrow"/>
        <family val="2"/>
      </rPr>
      <t>6,25%</t>
    </r>
    <r>
      <rPr>
        <b/>
        <sz val="11"/>
        <color theme="1"/>
        <rFont val="Arial Narrow"/>
        <family val="2"/>
      </rPr>
      <t xml:space="preserve">
DTAO: </t>
    </r>
    <r>
      <rPr>
        <sz val="11"/>
        <color theme="1"/>
        <rFont val="Arial Narrow"/>
        <family val="2"/>
      </rPr>
      <t>6,25%</t>
    </r>
    <r>
      <rPr>
        <b/>
        <sz val="11"/>
        <color theme="1"/>
        <rFont val="Arial Narrow"/>
        <family val="2"/>
      </rPr>
      <t xml:space="preserve"> 
DTAN:</t>
    </r>
    <r>
      <rPr>
        <sz val="11"/>
        <color theme="1"/>
        <rFont val="Arial Narrow"/>
        <family val="2"/>
      </rPr>
      <t xml:space="preserve"> 6,25%</t>
    </r>
  </si>
  <si>
    <t>3. Realizar seguimiento trimestral a la ejecución de los instrumentos de planeación (Plan anual de adquisiciones y PAC)</t>
  </si>
  <si>
    <t>Informe y actas</t>
  </si>
  <si>
    <t xml:space="preserve">
Grupo de Gestión Financiera
con el apoyo de Grupo de Procesos Corporativos
Oficina Asesora de Planeación</t>
  </si>
  <si>
    <t># de informes realizados</t>
  </si>
  <si>
    <r>
      <t xml:space="preserve">GGF: </t>
    </r>
    <r>
      <rPr>
        <sz val="11"/>
        <color theme="1"/>
        <rFont val="Arial Narrow"/>
        <family val="2"/>
      </rPr>
      <t>Se realizó el seguimiento trimestral a la ejeución presupuestal de los meses de enero - marzo, tanto de los recursos de vigencia, reserva y los saldo por utilizar de las Direcciónes Territoriales y las Subdirecciones del gestión y manejo y la subdirección de sostenibilidad y negocios ambientales en concordancia con la instrumentos de planeación. Se anexa las actas de las reuniones.</t>
    </r>
  </si>
  <si>
    <r>
      <t xml:space="preserve">GGF: </t>
    </r>
    <r>
      <rPr>
        <sz val="11"/>
        <color theme="1"/>
        <rFont val="Arial Narrow"/>
        <family val="2"/>
      </rPr>
      <t>12,5%</t>
    </r>
  </si>
  <si>
    <t>Afectar el uso y rubro presupuestal que no corresponda al hecho económico</t>
  </si>
  <si>
    <t>Se refiere a que no se surta las etapas previas en la cadena presupuetal relacionadas con el uso y rubro presupuestal</t>
  </si>
  <si>
    <t xml:space="preserve">Imprecisiones en el reporte de austeridad del gasto y demas reportes de ejecución presupuestal
</t>
  </si>
  <si>
    <t>El Grupo de Gestión Financiera emitió lineamientos para determinar los pasos a seguir en el momento de definir el uso presupuestal</t>
  </si>
  <si>
    <t>1.  Realizar conciliación de obligaciones presupuestales vs matriz de usos presupuestales con la peoridicidad establecida para reporte de Austeridad del Gasto.</t>
  </si>
  <si>
    <t>Conciliación</t>
  </si>
  <si>
    <t>Notificar al ordenador del Gasto</t>
  </si>
  <si>
    <t># de conciliaciones elaboradas</t>
  </si>
  <si>
    <r>
      <t>GGF:</t>
    </r>
    <r>
      <rPr>
        <sz val="11"/>
        <color theme="1"/>
        <rFont val="Arial Narrow"/>
        <family val="2"/>
      </rPr>
      <t>Se anexa la herramienta actual de control de PAA con los usos presupuestales programados.</t>
    </r>
    <r>
      <rPr>
        <b/>
        <sz val="11"/>
        <color theme="1"/>
        <rFont val="Arial Narrow"/>
        <family val="2"/>
      </rPr>
      <t xml:space="preserve">
DTCA:</t>
    </r>
    <r>
      <rPr>
        <sz val="11"/>
        <color theme="1"/>
        <rFont val="Arial Narrow"/>
        <family val="2"/>
      </rPr>
      <t xml:space="preserve"> No se subieron las evidencias correspondientes a esta acción</t>
    </r>
    <r>
      <rPr>
        <b/>
        <sz val="11"/>
        <color theme="1"/>
        <rFont val="Arial Narrow"/>
        <family val="2"/>
      </rPr>
      <t xml:space="preserve">
DTPA: </t>
    </r>
    <r>
      <rPr>
        <sz val="11"/>
        <color theme="1"/>
        <rFont val="Arial Narrow"/>
        <family val="2"/>
      </rPr>
      <t xml:space="preserve">Se adjunta como evidencia del control del riesgo el informe PAA 2020 de seguimiento de la DTPA </t>
    </r>
    <r>
      <rPr>
        <b/>
        <sz val="11"/>
        <color theme="1"/>
        <rFont val="Arial Narrow"/>
        <family val="2"/>
      </rPr>
      <t xml:space="preserve">
DTOR: </t>
    </r>
    <r>
      <rPr>
        <sz val="11"/>
        <color theme="1"/>
        <rFont val="Arial Narrow"/>
        <family val="2"/>
      </rPr>
      <t>Se anexa PAA 2020 - PRESUPUESTO PNNC  2020 - PGN-UE-FUNCIONAMIENTO Anexo 30</t>
    </r>
    <r>
      <rPr>
        <b/>
        <sz val="11"/>
        <color theme="1"/>
        <rFont val="Arial Narrow"/>
        <family val="2"/>
      </rPr>
      <t xml:space="preserve">
DTAM: </t>
    </r>
    <r>
      <rPr>
        <sz val="11"/>
        <color theme="1"/>
        <rFont val="Arial Narrow"/>
        <family val="2"/>
      </rPr>
      <t>Se carga el PAA Presupuesto 2020 asignado por la OAP enero 2020</t>
    </r>
    <r>
      <rPr>
        <b/>
        <sz val="11"/>
        <color theme="1"/>
        <rFont val="Arial Narrow"/>
        <family val="2"/>
      </rPr>
      <t xml:space="preserve">
DTAO: </t>
    </r>
    <r>
      <rPr>
        <sz val="11"/>
        <color theme="1"/>
        <rFont val="Arial Narrow"/>
        <family val="2"/>
      </rPr>
      <t>Se tiene constante conciliación del catálogo de usos presupuestales con el área de Contabilidad, se hace verificación constante de los usos que utilizan en las obligaciones y que los mismos correspondan con los establecidos en las Solicitudes de CDP, con esta actividad minimizamos el riesgo.  En reunión realizada con Financiera del Nivel Central el día 17 de Abril/20, en donde nos aclararon que estas evidencias para el primer reporte son suficientes y que para el próximo trimestre se deben realizar las conciliaciones entre el PAA y las obligaciones. Anexo:  Listas Aleatorias de Revisión de Usos Presupuestale</t>
    </r>
    <r>
      <rPr>
        <b/>
        <sz val="11"/>
        <color theme="1"/>
        <rFont val="Arial Narrow"/>
        <family val="2"/>
      </rPr>
      <t xml:space="preserve">s.
DTAN: </t>
    </r>
    <r>
      <rPr>
        <sz val="11"/>
        <color theme="1"/>
        <rFont val="Arial Narrow"/>
        <family val="2"/>
      </rPr>
      <t>Se adjunta el archivo Matriz PAA de la DTAN con la Proyección inicial de Usos presupuestales, dado a que de acuerdo a la Comunicación por parte de Nivel Central, se está trabajando en la elaboración de este formato de Conciliación.</t>
    </r>
  </si>
  <si>
    <r>
      <t xml:space="preserve">GGF: </t>
    </r>
    <r>
      <rPr>
        <sz val="11"/>
        <color theme="1"/>
        <rFont val="Arial Narrow"/>
        <family val="2"/>
      </rPr>
      <t>12.50%</t>
    </r>
    <r>
      <rPr>
        <b/>
        <sz val="11"/>
        <color theme="1"/>
        <rFont val="Arial Narrow"/>
        <family val="2"/>
      </rPr>
      <t xml:space="preserve">
DTCA: </t>
    </r>
    <r>
      <rPr>
        <sz val="11"/>
        <color theme="1"/>
        <rFont val="Arial Narrow"/>
        <family val="2"/>
      </rPr>
      <t xml:space="preserve">0%
</t>
    </r>
    <r>
      <rPr>
        <b/>
        <sz val="11"/>
        <color theme="1"/>
        <rFont val="Arial Narrow"/>
        <family val="2"/>
      </rPr>
      <t xml:space="preserve">DTPA: </t>
    </r>
    <r>
      <rPr>
        <sz val="11"/>
        <color theme="1"/>
        <rFont val="Arial Narrow"/>
        <family val="2"/>
      </rPr>
      <t>12,50%</t>
    </r>
    <r>
      <rPr>
        <b/>
        <sz val="11"/>
        <color theme="1"/>
        <rFont val="Arial Narrow"/>
        <family val="2"/>
      </rPr>
      <t xml:space="preserve">
DTOR: </t>
    </r>
    <r>
      <rPr>
        <sz val="11"/>
        <color theme="1"/>
        <rFont val="Arial Narrow"/>
        <family val="2"/>
      </rPr>
      <t>12,50%</t>
    </r>
    <r>
      <rPr>
        <b/>
        <sz val="11"/>
        <color theme="1"/>
        <rFont val="Arial Narrow"/>
        <family val="2"/>
      </rPr>
      <t xml:space="preserve">
DTAM: </t>
    </r>
    <r>
      <rPr>
        <sz val="11"/>
        <color theme="1"/>
        <rFont val="Arial Narrow"/>
        <family val="2"/>
      </rPr>
      <t>12,50%</t>
    </r>
    <r>
      <rPr>
        <b/>
        <sz val="11"/>
        <color theme="1"/>
        <rFont val="Arial Narrow"/>
        <family val="2"/>
      </rPr>
      <t xml:space="preserve">
DTAO: </t>
    </r>
    <r>
      <rPr>
        <sz val="11"/>
        <color theme="1"/>
        <rFont val="Arial Narrow"/>
        <family val="2"/>
      </rPr>
      <t>12,50%</t>
    </r>
    <r>
      <rPr>
        <b/>
        <sz val="11"/>
        <color theme="1"/>
        <rFont val="Arial Narrow"/>
        <family val="2"/>
      </rPr>
      <t xml:space="preserve">
DTAN: </t>
    </r>
    <r>
      <rPr>
        <sz val="11"/>
        <color theme="1"/>
        <rFont val="Arial Narrow"/>
        <family val="2"/>
      </rPr>
      <t>12,50%</t>
    </r>
  </si>
  <si>
    <t>El Grupo de gestión financiera , cada vez que se requiere, apoya a las Direcciones Territoriales en las inquietudes relacionadas con el uso presupuestal</t>
  </si>
  <si>
    <t>2.  Actualizar catalogo de usos presupuestales de acuerdo con la planeación financiera de la entidad</t>
  </si>
  <si>
    <t>Catalogo de usos actualizado</t>
  </si>
  <si>
    <t># Catalogo de usos actualizados</t>
  </si>
  <si>
    <r>
      <t>GGF</t>
    </r>
    <r>
      <rPr>
        <sz val="11"/>
        <color theme="1"/>
        <rFont val="Arial Narrow"/>
        <family val="2"/>
      </rPr>
      <t>:Se anexa la gestión ante el SIIF Nación para depurar algunos usos de los proyectos de inversion de PNN.</t>
    </r>
    <r>
      <rPr>
        <b/>
        <sz val="11"/>
        <color theme="1"/>
        <rFont val="Arial Narrow"/>
        <family val="2"/>
      </rPr>
      <t xml:space="preserve">
</t>
    </r>
  </si>
  <si>
    <r>
      <t>GGF:</t>
    </r>
    <r>
      <rPr>
        <sz val="11"/>
        <color theme="1"/>
        <rFont val="Arial Narrow"/>
        <family val="2"/>
      </rPr>
      <t>6.25%</t>
    </r>
  </si>
  <si>
    <t>El Grupo de gestión financiera, emitió un formato de solicitud de CDP que incluye los usos presupuestales y el link a los catalogos del DANE, el cual se diligencia cada vez que se realiza afectación de presupuesto</t>
  </si>
  <si>
    <t>3. Realizar capacitación virtual en usos presupuestales</t>
  </si>
  <si>
    <t>Lista de asistencia</t>
  </si>
  <si>
    <t># capacitaciones realizadas</t>
  </si>
  <si>
    <r>
      <t>GGF:</t>
    </r>
    <r>
      <rPr>
        <sz val="11"/>
        <color theme="1"/>
        <rFont val="Arial Narrow"/>
        <family val="2"/>
      </rPr>
      <t>De acuerdo con el resultado de la afectación de usos que evidenciados en la austeridad del gasto se programaran las reuniones virtuales.</t>
    </r>
  </si>
  <si>
    <r>
      <t>GGF:</t>
    </r>
    <r>
      <rPr>
        <sz val="11"/>
        <color theme="1"/>
        <rFont val="Arial Narrow"/>
        <family val="2"/>
      </rPr>
      <t>0%</t>
    </r>
  </si>
  <si>
    <t>Incumplimiento de obligaciones  tributarias</t>
  </si>
  <si>
    <t>Se refiere al incumplimiento de las obligaciones tributarias respecto a retener, declarar y pagar impuestos de acuerdo a los plazos establecidos por las autoridades competentes.</t>
  </si>
  <si>
    <t>Sanciones tributarias</t>
  </si>
  <si>
    <t xml:space="preserve">
El responsable (perfil gestión contable) diaramente retiene de acuerdo a la normatividad vigente, imputa las mismas dentro de las obligaciones presupuestales previa verificación en el DRIVE, elaborar preconciliaciones y presentar las declaraciones tributarias por parte del área competente</t>
  </si>
  <si>
    <t>1. Diligenciar las bases de datos en el DRIVE con la liqudación de impuestos y registro de deducciones por parte del área de contabilidad y registro de revisión de impuestos y deducciones por parte del área de tesorería</t>
  </si>
  <si>
    <t>Base de datos DRIVE debidamente diligenciada por las áreas responsables
Preconciliaciones firmadas por Contador y Pagador</t>
  </si>
  <si>
    <t xml:space="preserve">Grupo Gestión Financiera
Direcciones Territoriales
</t>
  </si>
  <si>
    <t>Pagar sanciones e interes moratorio y Reportar al Grupo de Control Disciplinarios</t>
  </si>
  <si>
    <t># base de datos diligenciadas</t>
  </si>
  <si>
    <r>
      <t xml:space="preserve">GGF: </t>
    </r>
    <r>
      <rPr>
        <sz val="11"/>
        <rFont val="Arial Narrow"/>
        <family val="2"/>
      </rPr>
      <t>Se carga la base de datos diligenciada (al 17 de abril) y las preconciliaciones firmadas (Diciembre, Enero, febrero y Marzo).</t>
    </r>
    <r>
      <rPr>
        <b/>
        <sz val="11"/>
        <rFont val="Arial Narrow"/>
        <family val="2"/>
      </rPr>
      <t xml:space="preserve">
DTCA: </t>
    </r>
    <r>
      <rPr>
        <sz val="11"/>
        <rFont val="Arial Narrow"/>
        <family val="2"/>
      </rPr>
      <t>Sin evidencias.</t>
    </r>
    <r>
      <rPr>
        <b/>
        <sz val="11"/>
        <rFont val="Arial Narrow"/>
        <family val="2"/>
      </rPr>
      <t xml:space="preserve">
DTPA: </t>
    </r>
    <r>
      <rPr>
        <sz val="11"/>
        <rFont val="Arial Narrow"/>
        <family val="2"/>
      </rPr>
      <t>Se carga la base de datos diligenciada formato DT revisión deducciones (al 17 de abril) y las preconciliaciones firmadas (Enero, febrero y Marzo).</t>
    </r>
    <r>
      <rPr>
        <b/>
        <sz val="11"/>
        <rFont val="Arial Narrow"/>
        <family val="2"/>
      </rPr>
      <t xml:space="preserve">
DTOR: </t>
    </r>
    <r>
      <rPr>
        <sz val="11"/>
        <rFont val="Arial Narrow"/>
        <family val="2"/>
      </rPr>
      <t>Se carga la base de datos diligenciada formato DT (al 17 de abril) y las preconciliaciones firmadas (Diciembre, Enero, febrero y Marzo).</t>
    </r>
    <r>
      <rPr>
        <b/>
        <sz val="11"/>
        <rFont val="Arial Narrow"/>
        <family val="2"/>
      </rPr>
      <t xml:space="preserve">
DTAM: </t>
    </r>
    <r>
      <rPr>
        <sz val="11"/>
        <rFont val="Arial Narrow"/>
        <family val="2"/>
      </rPr>
      <t xml:space="preserve">Se carga la base de datos diligenciada formato DT (al 17 de abril) y las preconciliaciones firmadas (Diciembre, Enero, febrero y Marzo).
</t>
    </r>
    <r>
      <rPr>
        <b/>
        <sz val="11"/>
        <rFont val="Arial Narrow"/>
        <family val="2"/>
      </rPr>
      <t xml:space="preserve">DTAO: </t>
    </r>
    <r>
      <rPr>
        <sz val="11"/>
        <rFont val="Arial Narrow"/>
        <family val="2"/>
      </rPr>
      <t>Se carga la base de datos diligenciada formato DT (al 17 de abril) y las preconciliaciones firmadas (Diciembre, Enero, febrero y Marzo).</t>
    </r>
    <r>
      <rPr>
        <b/>
        <sz val="11"/>
        <rFont val="Arial Narrow"/>
        <family val="2"/>
      </rPr>
      <t xml:space="preserve">
DTAN: </t>
    </r>
    <r>
      <rPr>
        <sz val="11"/>
        <rFont val="Arial Narrow"/>
        <family val="2"/>
      </rPr>
      <t>Se carga la base de datos diligenciada formato DT (al 17 de abril) y las preconciliaciones firmadas (Diciembre, Enero, febrero y Marzo).</t>
    </r>
  </si>
  <si>
    <r>
      <t xml:space="preserve">GGF: </t>
    </r>
    <r>
      <rPr>
        <sz val="11"/>
        <rFont val="Arial Narrow"/>
        <family val="2"/>
      </rPr>
      <t>13.3%</t>
    </r>
    <r>
      <rPr>
        <b/>
        <sz val="11"/>
        <rFont val="Arial Narrow"/>
        <family val="2"/>
      </rPr>
      <t xml:space="preserve">
DTCA: </t>
    </r>
    <r>
      <rPr>
        <sz val="11"/>
        <rFont val="Arial Narrow"/>
        <family val="2"/>
      </rPr>
      <t>0%</t>
    </r>
    <r>
      <rPr>
        <b/>
        <sz val="11"/>
        <rFont val="Arial Narrow"/>
        <family val="2"/>
      </rPr>
      <t xml:space="preserve">
DTPA: </t>
    </r>
    <r>
      <rPr>
        <sz val="11"/>
        <rFont val="Arial Narrow"/>
        <family val="2"/>
      </rPr>
      <t>13.3%</t>
    </r>
    <r>
      <rPr>
        <b/>
        <sz val="11"/>
        <rFont val="Arial Narrow"/>
        <family val="2"/>
      </rPr>
      <t xml:space="preserve">
DTOR: </t>
    </r>
    <r>
      <rPr>
        <sz val="11"/>
        <rFont val="Arial Narrow"/>
        <family val="2"/>
      </rPr>
      <t>13.3%</t>
    </r>
    <r>
      <rPr>
        <b/>
        <sz val="11"/>
        <rFont val="Arial Narrow"/>
        <family val="2"/>
      </rPr>
      <t xml:space="preserve">
DTAM: </t>
    </r>
    <r>
      <rPr>
        <sz val="11"/>
        <rFont val="Arial Narrow"/>
        <family val="2"/>
      </rPr>
      <t>13.3%</t>
    </r>
    <r>
      <rPr>
        <b/>
        <sz val="11"/>
        <rFont val="Arial Narrow"/>
        <family val="2"/>
      </rPr>
      <t xml:space="preserve">
DTAO: </t>
    </r>
    <r>
      <rPr>
        <sz val="11"/>
        <rFont val="Arial Narrow"/>
        <family val="2"/>
      </rPr>
      <t>13.3%</t>
    </r>
    <r>
      <rPr>
        <b/>
        <sz val="11"/>
        <rFont val="Arial Narrow"/>
        <family val="2"/>
      </rPr>
      <t xml:space="preserve">
DTAN: </t>
    </r>
    <r>
      <rPr>
        <sz val="11"/>
        <rFont val="Arial Narrow"/>
        <family val="2"/>
      </rPr>
      <t>13.3%</t>
    </r>
  </si>
  <si>
    <t>El responsable (perfil gestión tesorería) diariamente verifica las retenciones y/o deducciones aplicadas en la obligación respecto a la información en el DRIVE previo al pago y pago oportuno de los valores declarados por parte del área competente</t>
  </si>
  <si>
    <t>2. Verificar el cumplimiento de las fechas establecidas en el cronograma para cada una de las actividades para la presentación y pago de los impuestos.</t>
  </si>
  <si>
    <t>Cronograma de actividades para la presentación y pago de impuestos con seguimiento en drive
Declaraciones con soporte de pago</t>
  </si>
  <si>
    <t># cronogramas de actividades con seguimiento</t>
  </si>
  <si>
    <r>
      <t xml:space="preserve">GGF: </t>
    </r>
    <r>
      <rPr>
        <sz val="11"/>
        <rFont val="Arial Narrow"/>
        <family val="2"/>
      </rPr>
      <t>Se remiten las Declaraciones de los meses de Diciembre, Enero, Febrero y  Marzo (que ya se han presentado), así como  los cronogramas de  vencimientos (Diciembre, Enero, febrero y marzo).</t>
    </r>
    <r>
      <rPr>
        <b/>
        <sz val="11"/>
        <rFont val="Arial Narrow"/>
        <family val="2"/>
      </rPr>
      <t xml:space="preserve">
DTCA: </t>
    </r>
    <r>
      <rPr>
        <sz val="11"/>
        <rFont val="Arial Narrow"/>
        <family val="2"/>
      </rPr>
      <t>No se cargó información.</t>
    </r>
    <r>
      <rPr>
        <b/>
        <sz val="11"/>
        <rFont val="Arial Narrow"/>
        <family val="2"/>
      </rPr>
      <t xml:space="preserve">
DTPA: </t>
    </r>
    <r>
      <rPr>
        <sz val="11"/>
        <rFont val="Arial Narrow"/>
        <family val="2"/>
      </rPr>
      <t>Se remiten las Declaraciones de los meses de  Enero, Febrero y  Marzo (que ya se han presentado), así como  el cronograma -cuadro control- de  vencimientos (Enero, febrero y marzo).</t>
    </r>
    <r>
      <rPr>
        <b/>
        <sz val="11"/>
        <rFont val="Arial Narrow"/>
        <family val="2"/>
      </rPr>
      <t xml:space="preserve">
DTOR: </t>
    </r>
    <r>
      <rPr>
        <sz val="11"/>
        <rFont val="Arial Narrow"/>
        <family val="2"/>
      </rPr>
      <t>Se remiten las Declaraciones de los meses de Diciembre y Enero, Febrero no se envió dado que por aislamiento no pudieron obtener la información y Marzo aún se encuentra en vencimientos, así como  los cronogramas de  vencimientos (Diciembre, Enero, febrero y marzo).</t>
    </r>
    <r>
      <rPr>
        <b/>
        <sz val="11"/>
        <rFont val="Arial Narrow"/>
        <family val="2"/>
      </rPr>
      <t xml:space="preserve">
DTAM: </t>
    </r>
    <r>
      <rPr>
        <sz val="11"/>
        <rFont val="Arial Narrow"/>
        <family val="2"/>
      </rPr>
      <t>Se remiten las Declaraciones de los meses de Diciembre, Enero, Febrero y  Marzo (que ya se han presentado), así como  los cronogramas de  vencimientos (Diciembre, Enero, febrero y marzo).</t>
    </r>
    <r>
      <rPr>
        <b/>
        <sz val="11"/>
        <rFont val="Arial Narrow"/>
        <family val="2"/>
      </rPr>
      <t xml:space="preserve">
DTAO: </t>
    </r>
    <r>
      <rPr>
        <sz val="11"/>
        <rFont val="Arial Narrow"/>
        <family val="2"/>
      </rPr>
      <t>Se remiten las Declaraciones de los meses de Diciembre, Enero, Febrero y  Marzo (que ya se han presentado), así como  los cronogramas de  vencimientos (Diciembre, Enero, febrero y marzo).</t>
    </r>
    <r>
      <rPr>
        <b/>
        <sz val="11"/>
        <rFont val="Arial Narrow"/>
        <family val="2"/>
      </rPr>
      <t xml:space="preserve">
DTAN: </t>
    </r>
    <r>
      <rPr>
        <sz val="11"/>
        <rFont val="Arial Narrow"/>
        <family val="2"/>
      </rPr>
      <t>Se remiten las Declaraciones de los meses de Diciembre, Enero y Febrero, Marzo aún se encuentra en vencimientos, así como  los cronogramas de  vencimientos (Diciembre, Enero, febrero y marzo).</t>
    </r>
  </si>
  <si>
    <r>
      <t xml:space="preserve">GGF: </t>
    </r>
    <r>
      <rPr>
        <sz val="11"/>
        <rFont val="Arial Narrow"/>
        <family val="2"/>
      </rPr>
      <t>20%</t>
    </r>
    <r>
      <rPr>
        <b/>
        <sz val="11"/>
        <rFont val="Arial Narrow"/>
        <family val="2"/>
      </rPr>
      <t xml:space="preserve">
DTCA:</t>
    </r>
    <r>
      <rPr>
        <sz val="11"/>
        <rFont val="Arial Narrow"/>
        <family val="2"/>
      </rPr>
      <t xml:space="preserve"> 0%</t>
    </r>
    <r>
      <rPr>
        <b/>
        <sz val="11"/>
        <rFont val="Arial Narrow"/>
        <family val="2"/>
      </rPr>
      <t xml:space="preserve">
DTPA: </t>
    </r>
    <r>
      <rPr>
        <sz val="11"/>
        <rFont val="Arial Narrow"/>
        <family val="2"/>
      </rPr>
      <t>20%</t>
    </r>
    <r>
      <rPr>
        <b/>
        <sz val="11"/>
        <rFont val="Arial Narrow"/>
        <family val="2"/>
      </rPr>
      <t xml:space="preserve">
DTOR: </t>
    </r>
    <r>
      <rPr>
        <sz val="11"/>
        <rFont val="Arial Narrow"/>
        <family val="2"/>
      </rPr>
      <t>20%</t>
    </r>
    <r>
      <rPr>
        <b/>
        <sz val="11"/>
        <rFont val="Arial Narrow"/>
        <family val="2"/>
      </rPr>
      <t xml:space="preserve">
DTAM: </t>
    </r>
    <r>
      <rPr>
        <sz val="11"/>
        <rFont val="Arial Narrow"/>
        <family val="2"/>
      </rPr>
      <t>20%</t>
    </r>
    <r>
      <rPr>
        <b/>
        <sz val="11"/>
        <rFont val="Arial Narrow"/>
        <family val="2"/>
      </rPr>
      <t xml:space="preserve">
DTAO: </t>
    </r>
    <r>
      <rPr>
        <sz val="11"/>
        <rFont val="Arial Narrow"/>
        <family val="2"/>
      </rPr>
      <t>20%</t>
    </r>
    <r>
      <rPr>
        <b/>
        <sz val="11"/>
        <rFont val="Arial Narrow"/>
        <family val="2"/>
      </rPr>
      <t xml:space="preserve">
DTAN: </t>
    </r>
    <r>
      <rPr>
        <sz val="11"/>
        <rFont val="Arial Narrow"/>
        <family val="2"/>
      </rPr>
      <t>20%</t>
    </r>
  </si>
  <si>
    <t>Realizar pagos no presupuestales  que no correspondan al beneficiario del pago o de la deducción  sin los soportes correspondientes, en beneficio propio o cambio de una retribución economica</t>
  </si>
  <si>
    <t>Se refiere a que las deducciones realizadas se giren a un beneficiario diferente al solicitado</t>
  </si>
  <si>
    <t>El responsable de tesorería realiza semanalmente seguimiento a la bolsa de deducciones y al saldo de los bancos, verificando la destinación de las mismas, dejando como evidencia el reporte de SIIF de la bolsa de deducciones y los saldos bancarios</t>
  </si>
  <si>
    <t xml:space="preserve">Conciliacion Bolsa de deducciones entre contabilidad y tesoreria
Reporte bolsa de deducciones depurada </t>
  </si>
  <si>
    <t>Reportes de bolsa realizadas</t>
  </si>
  <si>
    <r>
      <t>GGF:</t>
    </r>
    <r>
      <rPr>
        <sz val="11"/>
        <color theme="1"/>
        <rFont val="Arial Narrow"/>
        <family val="2"/>
      </rPr>
      <t xml:space="preserve"> Se adjunta la conciliacion de la bolsa de deducciones de 2011 al 17/04/2020 PNN y FONAM , tambien se adjunta la conciliacion del pago de seguridad social y parafiscales de 2020</t>
    </r>
    <r>
      <rPr>
        <b/>
        <sz val="11"/>
        <color theme="1"/>
        <rFont val="Arial Narrow"/>
        <family val="2"/>
      </rPr>
      <t xml:space="preserve">
DTCA:
DTPA: </t>
    </r>
    <r>
      <rPr>
        <sz val="11"/>
        <color theme="1"/>
        <rFont val="Arial Narrow"/>
        <family val="2"/>
      </rPr>
      <t>Se adjunta como evidnecia de control para este riesgo el reporte de conciliaciones realizadas de enero, febrero y marzo, así como la conciliación de la bolsa de deducciones actualizada a abril de 2020.</t>
    </r>
    <r>
      <rPr>
        <b/>
        <sz val="11"/>
        <color theme="1"/>
        <rFont val="Arial Narrow"/>
        <family val="2"/>
      </rPr>
      <t xml:space="preserve">
DTOR:  </t>
    </r>
    <r>
      <rPr>
        <sz val="11"/>
        <color theme="1"/>
        <rFont val="Arial Narrow"/>
        <family val="2"/>
      </rPr>
      <t xml:space="preserve">Se anexa conciliacion CEN Abril 17 Enero 2020 Anexo 38 GN y Anexo 39 fonam.y Anexo 40 Formato 2.18.1 </t>
    </r>
    <r>
      <rPr>
        <b/>
        <sz val="11"/>
        <color theme="1"/>
        <rFont val="Arial Narrow"/>
        <family val="2"/>
      </rPr>
      <t xml:space="preserve">
DTAM: </t>
    </r>
    <r>
      <rPr>
        <sz val="11"/>
        <color theme="1"/>
        <rFont val="Arial Narrow"/>
        <family val="2"/>
      </rPr>
      <t>Durante este periodo se realizan el informe de concliacion de cuentas pasivo con corte a 31 de diciembre de 2019 y 31 de enero 2020</t>
    </r>
    <r>
      <rPr>
        <b/>
        <sz val="11"/>
        <color theme="1"/>
        <rFont val="Arial Narrow"/>
        <family val="2"/>
      </rPr>
      <t xml:space="preserve">
DTAO: </t>
    </r>
    <r>
      <rPr>
        <sz val="11"/>
        <color theme="1"/>
        <rFont val="Arial Narrow"/>
        <family val="2"/>
      </rPr>
      <t>Se diligencia anexo 1.18.1 de conciliacion de bolsa de deducciones elaborada entre el area contable y tesoreria</t>
    </r>
    <r>
      <rPr>
        <b/>
        <sz val="11"/>
        <color theme="1"/>
        <rFont val="Arial Narrow"/>
        <family val="2"/>
      </rPr>
      <t xml:space="preserve">
DTAN:</t>
    </r>
    <r>
      <rPr>
        <sz val="11"/>
        <color theme="1"/>
        <rFont val="Arial Narrow"/>
        <family val="2"/>
      </rPr>
      <t xml:space="preserve"> Anexo 1.18.1 Bolsas de deducciones debidamente conciliadas y distribuidas para su correspondiente pago. Anexo 2.18.1 Se anexa conciliación mensual de pagos de seguridad social y aportes parafiscales y a su vez planilla de pago.</t>
    </r>
  </si>
  <si>
    <r>
      <t xml:space="preserve">GGF: 12,5%
DTCA: 6,25%
DTPA: </t>
    </r>
    <r>
      <rPr>
        <sz val="11"/>
        <color theme="1"/>
        <rFont val="Arial Narrow"/>
        <family val="2"/>
      </rPr>
      <t>12,50%</t>
    </r>
    <r>
      <rPr>
        <b/>
        <sz val="11"/>
        <color theme="1"/>
        <rFont val="Arial Narrow"/>
        <family val="2"/>
      </rPr>
      <t xml:space="preserve">
DTOR: </t>
    </r>
    <r>
      <rPr>
        <sz val="11"/>
        <color theme="1"/>
        <rFont val="Arial Narrow"/>
        <family val="2"/>
      </rPr>
      <t xml:space="preserve">12,50%
</t>
    </r>
    <r>
      <rPr>
        <b/>
        <sz val="11"/>
        <color theme="1"/>
        <rFont val="Arial Narrow"/>
        <family val="2"/>
      </rPr>
      <t>DTAM: 6,25</t>
    </r>
    <r>
      <rPr>
        <sz val="11"/>
        <color theme="1"/>
        <rFont val="Arial Narrow"/>
        <family val="2"/>
      </rPr>
      <t>%</t>
    </r>
    <r>
      <rPr>
        <b/>
        <sz val="11"/>
        <color theme="1"/>
        <rFont val="Arial Narrow"/>
        <family val="2"/>
      </rPr>
      <t xml:space="preserve">
DTAO: </t>
    </r>
    <r>
      <rPr>
        <sz val="11"/>
        <color theme="1"/>
        <rFont val="Arial Narrow"/>
        <family val="2"/>
      </rPr>
      <t>12,50%</t>
    </r>
    <r>
      <rPr>
        <b/>
        <sz val="11"/>
        <color theme="1"/>
        <rFont val="Arial Narrow"/>
        <family val="2"/>
      </rPr>
      <t xml:space="preserve">
DTAN: 12,50</t>
    </r>
    <r>
      <rPr>
        <sz val="11"/>
        <color theme="1"/>
        <rFont val="Arial Narrow"/>
        <family val="2"/>
      </rPr>
      <t>%</t>
    </r>
  </si>
  <si>
    <t>2. Efectuar seguimiento diario al saldo de bancos</t>
  </si>
  <si>
    <t>Justificación de saldo en bancos y detalle de saldo en bancos; formatos del sistema de gestión de calidad, debidamente firmados</t>
  </si>
  <si>
    <t xml:space="preserve"># de justificaciones de saldos </t>
  </si>
  <si>
    <r>
      <t xml:space="preserve">GGF: </t>
    </r>
    <r>
      <rPr>
        <sz val="11"/>
        <color theme="1"/>
        <rFont val="Arial Narrow"/>
        <family val="2"/>
      </rPr>
      <t>Se adjunta como evidencia el anexo 3 boletin justificado de la cuenta para los meses de enero, febrero y marzo PNN Y FONAM</t>
    </r>
    <r>
      <rPr>
        <b/>
        <sz val="11"/>
        <color theme="1"/>
        <rFont val="Arial Narrow"/>
        <family val="2"/>
      </rPr>
      <t xml:space="preserve"> 
DTCA: </t>
    </r>
    <r>
      <rPr>
        <sz val="11"/>
        <color theme="1"/>
        <rFont val="Arial Narrow"/>
        <family val="2"/>
      </rPr>
      <t>No reportaron avances</t>
    </r>
    <r>
      <rPr>
        <b/>
        <sz val="11"/>
        <color theme="1"/>
        <rFont val="Arial Narrow"/>
        <family val="2"/>
      </rPr>
      <t xml:space="preserve">
DTPA: </t>
    </r>
    <r>
      <rPr>
        <sz val="11"/>
        <color theme="1"/>
        <rFont val="Arial Narrow"/>
        <family val="2"/>
      </rPr>
      <t>Se adjunta como evidencia de control para este riesgo el boletín justificado de la cuenta para los meses de enero, febrero y marzo de 2020</t>
    </r>
    <r>
      <rPr>
        <b/>
        <sz val="11"/>
        <color theme="1"/>
        <rFont val="Arial Narrow"/>
        <family val="2"/>
      </rPr>
      <t xml:space="preserve">
DTOR: </t>
    </r>
    <r>
      <rPr>
        <sz val="11"/>
        <color theme="1"/>
        <rFont val="Arial Narrow"/>
        <family val="2"/>
      </rPr>
      <t>A 31 de marzo se anexa la justificación de saldos en Bancos. Anexo 41</t>
    </r>
    <r>
      <rPr>
        <b/>
        <sz val="11"/>
        <color theme="1"/>
        <rFont val="Arial Narrow"/>
        <family val="2"/>
      </rPr>
      <t xml:space="preserve">
DTAM: </t>
    </r>
    <r>
      <rPr>
        <sz val="11"/>
        <color theme="1"/>
        <rFont val="Arial Narrow"/>
        <family val="2"/>
      </rPr>
      <t>En el Anexo 18,2 se anexa el Formato de saldo de Bancos de la Cuenta 345 Gastos de Personal  a corte 30 de Marzo de 2020.</t>
    </r>
    <r>
      <rPr>
        <b/>
        <sz val="11"/>
        <color theme="1"/>
        <rFont val="Arial Narrow"/>
        <family val="2"/>
      </rPr>
      <t xml:space="preserve">
DTAO:</t>
    </r>
    <r>
      <rPr>
        <sz val="11"/>
        <color theme="1"/>
        <rFont val="Arial Narrow"/>
        <family val="2"/>
      </rPr>
      <t xml:space="preserve"> Se diligencias los anexos de boletines con las justificaciones y detalles de saldo en bancos de Enero a Marzo de 2020 de la fuante Nación</t>
    </r>
    <r>
      <rPr>
        <b/>
        <sz val="11"/>
        <color theme="1"/>
        <rFont val="Arial Narrow"/>
        <family val="2"/>
      </rPr>
      <t xml:space="preserve">
DTAN: </t>
    </r>
    <r>
      <rPr>
        <sz val="11"/>
        <color theme="1"/>
        <rFont val="Arial Narrow"/>
        <family val="2"/>
      </rPr>
      <t>Anexo 1.18.2 Se anexan los libros de tesoreria de las cuentas bacarias de INVERSION y GASTOS DE PERSONAL del primer trimestre del año 2020, firmados por la pagadora. En estos libros se detalla dia a dia el movimiento de las cuentas siendo esta una herramienta para la conciliacion tanto de las cuentas bancarias como soporte de los saldos de los boletines de caja bancos</t>
    </r>
  </si>
  <si>
    <r>
      <t>GGF: 12,5%
DTCA: 0%
DTPA:</t>
    </r>
    <r>
      <rPr>
        <sz val="11"/>
        <color theme="1"/>
        <rFont val="Arial Narrow"/>
        <family val="2"/>
      </rPr>
      <t xml:space="preserve"> 12%</t>
    </r>
    <r>
      <rPr>
        <b/>
        <sz val="11"/>
        <color theme="1"/>
        <rFont val="Arial Narrow"/>
        <family val="2"/>
      </rPr>
      <t xml:space="preserve">
DTOR: 12,5</t>
    </r>
    <r>
      <rPr>
        <sz val="11"/>
        <color theme="1"/>
        <rFont val="Arial Narrow"/>
        <family val="2"/>
      </rPr>
      <t>%</t>
    </r>
    <r>
      <rPr>
        <b/>
        <sz val="11"/>
        <color theme="1"/>
        <rFont val="Arial Narrow"/>
        <family val="2"/>
      </rPr>
      <t xml:space="preserve">
DTAM: 12</t>
    </r>
    <r>
      <rPr>
        <sz val="11"/>
        <color theme="1"/>
        <rFont val="Arial Narrow"/>
        <family val="2"/>
      </rPr>
      <t>%</t>
    </r>
    <r>
      <rPr>
        <b/>
        <sz val="11"/>
        <color theme="1"/>
        <rFont val="Arial Narrow"/>
        <family val="2"/>
      </rPr>
      <t xml:space="preserve">
DTAO: 12,5</t>
    </r>
    <r>
      <rPr>
        <sz val="11"/>
        <color theme="1"/>
        <rFont val="Arial Narrow"/>
        <family val="2"/>
      </rPr>
      <t>%</t>
    </r>
    <r>
      <rPr>
        <b/>
        <sz val="11"/>
        <color theme="1"/>
        <rFont val="Arial Narrow"/>
        <family val="2"/>
      </rPr>
      <t xml:space="preserve">
DTAN: 12,5</t>
    </r>
    <r>
      <rPr>
        <sz val="11"/>
        <color theme="1"/>
        <rFont val="Arial Narrow"/>
        <family val="2"/>
      </rPr>
      <t>%</t>
    </r>
  </si>
  <si>
    <t xml:space="preserve">No se evidencia avance descriptivo o está incompleto en el Mapa de Riesgos.
</t>
  </si>
  <si>
    <t>Uso indebido de los recursos tecnologicos relacionados con SIIF y portal bancario</t>
  </si>
  <si>
    <t>Se refiere a que un usuario diferente al responsable del certificado de firma digital o token realice transacciones a nombre del titular del certificado</t>
  </si>
  <si>
    <t>Desviación de recursos financieros
Transacciones no autorizadas</t>
  </si>
  <si>
    <t>El Grupo de Gestión Financiera emite circular anual donde da directrices relacionadas con el manejo de los usuarios y token</t>
  </si>
  <si>
    <r>
      <t xml:space="preserve">1. Realizar sensibilización </t>
    </r>
    <r>
      <rPr>
        <sz val="11"/>
        <color theme="1"/>
        <rFont val="Arial Narrow"/>
        <family val="2"/>
      </rPr>
      <t>sobre politicas de seguridad y reglamento uso SIIF</t>
    </r>
    <r>
      <rPr>
        <sz val="11"/>
        <rFont val="Arial Narrow"/>
        <family val="2"/>
      </rPr>
      <t xml:space="preserve"> a los usuarios, enfatizando en reportar las novedades en el formato: "Novedades Portal Bancario" y GLPI (para el caso de SIIF Nación)</t>
    </r>
  </si>
  <si>
    <t>Lista de asistencia
Correo electrónico
Orfeo
GLPI</t>
  </si>
  <si>
    <t>Grupo Gestión Financiera</t>
  </si>
  <si>
    <t># de listados de asistencia</t>
  </si>
  <si>
    <r>
      <rPr>
        <b/>
        <sz val="11"/>
        <color theme="1"/>
        <rFont val="Arial Narrow"/>
        <family val="2"/>
      </rPr>
      <t>GGF:</t>
    </r>
    <r>
      <rPr>
        <sz val="11"/>
        <color theme="1"/>
        <rFont val="Arial Narrow"/>
        <family val="2"/>
      </rPr>
      <t xml:space="preserve"> En el proximo trimiestre se programara el envio de de las politicas de seguridad publicadas por SIIF Nacion</t>
    </r>
  </si>
  <si>
    <r>
      <t>GGF:</t>
    </r>
    <r>
      <rPr>
        <sz val="11"/>
        <color theme="1"/>
        <rFont val="Arial Narrow"/>
        <family val="2"/>
      </rPr>
      <t xml:space="preserve"> 0%</t>
    </r>
  </si>
  <si>
    <t xml:space="preserve">Las Direcciones Territoriales mediante el formato novedades portal bancario, notifica los cambios, con el fin de realizar los ajustes en el portal bancario, cada vez que se presenta una novedad. </t>
  </si>
  <si>
    <r>
      <t>2. Solicitar inactivación por parte del Coordinador Administrativo y Financiero  la inactfivación de los usuarios que presenten novedades como vacaciones y licencias.</t>
    </r>
    <r>
      <rPr>
        <sz val="11"/>
        <color rgb="FFFF0000"/>
        <rFont val="Arial Narrow"/>
        <family val="2"/>
      </rPr>
      <t xml:space="preserve">
</t>
    </r>
  </si>
  <si>
    <t xml:space="preserve">GLPI o correo electrónico(En el caso de SIIF Nación)
Formato de novedades portal bancario </t>
  </si>
  <si>
    <t>Direcciones Territoriales</t>
  </si>
  <si>
    <t># de GLPI
# Formato de novedades portal bancario</t>
  </si>
  <si>
    <r>
      <t xml:space="preserve">
DTCA: </t>
    </r>
    <r>
      <rPr>
        <sz val="11"/>
        <color theme="1"/>
        <rFont val="Arial Narrow"/>
        <family val="2"/>
      </rPr>
      <t>No se encuentran evidencias cargadas en el drive respecto al riesgo en relacion.</t>
    </r>
    <r>
      <rPr>
        <b/>
        <sz val="11"/>
        <color theme="1"/>
        <rFont val="Arial Narrow"/>
        <family val="2"/>
      </rPr>
      <t xml:space="preserve">
DTPA: </t>
    </r>
    <r>
      <rPr>
        <sz val="11"/>
        <color theme="1"/>
        <rFont val="Arial Narrow"/>
        <family val="2"/>
      </rPr>
      <t>En el primer trimestre de 2020 no se ha requerido la solicitud sobre la inactivación de los usuarios que presentan novedades como vacaciones o licencias</t>
    </r>
    <r>
      <rPr>
        <b/>
        <sz val="11"/>
        <color theme="1"/>
        <rFont val="Arial Narrow"/>
        <family val="2"/>
      </rPr>
      <t xml:space="preserve">
DTOR: </t>
    </r>
    <r>
      <rPr>
        <sz val="11"/>
        <color theme="1"/>
        <rFont val="Arial Narrow"/>
        <family val="2"/>
      </rPr>
      <t>Se adjunta el Anexo 42</t>
    </r>
    <r>
      <rPr>
        <b/>
        <sz val="11"/>
        <color theme="1"/>
        <rFont val="Arial Narrow"/>
        <family val="2"/>
      </rPr>
      <t xml:space="preserve">
DTAM: </t>
    </r>
    <r>
      <rPr>
        <sz val="11"/>
        <color theme="1"/>
        <rFont val="Arial Narrow"/>
        <family val="2"/>
      </rPr>
      <t>Durante este periodo no se generaron solicitudes de GLPI o correo electrónico para la debida utilización de los recursos tecnológicos en la entidad. Por consiguiente NO  se adjuntan evidencias</t>
    </r>
    <r>
      <rPr>
        <b/>
        <sz val="11"/>
        <color theme="1"/>
        <rFont val="Arial Narrow"/>
        <family val="2"/>
      </rPr>
      <t xml:space="preserve">
DTAO: </t>
    </r>
    <r>
      <rPr>
        <sz val="11"/>
        <color theme="1"/>
        <rFont val="Arial Narrow"/>
        <family val="2"/>
      </rPr>
      <t>Las evidencias cargadas en el Drive no corresponden a solicitudes de SIIF.</t>
    </r>
    <r>
      <rPr>
        <b/>
        <sz val="11"/>
        <color theme="1"/>
        <rFont val="Arial Narrow"/>
        <family val="2"/>
      </rPr>
      <t xml:space="preserve">
DTAN: </t>
    </r>
    <r>
      <rPr>
        <sz val="11"/>
        <color theme="1"/>
        <rFont val="Arial Narrow"/>
        <family val="2"/>
      </rPr>
      <t>Se han solicita cambios de perfiles y creación de nuevos usuarios durante esta vigencia, se adjuntan correos de solicitudes a Nivel Central-Grupo Financiero.</t>
    </r>
  </si>
  <si>
    <r>
      <t xml:space="preserve">
DTCA: </t>
    </r>
    <r>
      <rPr>
        <sz val="11"/>
        <color theme="1"/>
        <rFont val="Arial Narrow"/>
        <family val="2"/>
      </rPr>
      <t>0%</t>
    </r>
    <r>
      <rPr>
        <b/>
        <sz val="11"/>
        <color theme="1"/>
        <rFont val="Arial Narrow"/>
        <family val="2"/>
      </rPr>
      <t xml:space="preserve">
DTPA: </t>
    </r>
    <r>
      <rPr>
        <sz val="11"/>
        <color theme="1"/>
        <rFont val="Arial Narrow"/>
        <family val="2"/>
      </rPr>
      <t>0%</t>
    </r>
    <r>
      <rPr>
        <b/>
        <sz val="11"/>
        <color theme="1"/>
        <rFont val="Arial Narrow"/>
        <family val="2"/>
      </rPr>
      <t xml:space="preserve">
DTOR: </t>
    </r>
    <r>
      <rPr>
        <sz val="11"/>
        <color theme="1"/>
        <rFont val="Arial Narrow"/>
        <family val="2"/>
      </rPr>
      <t>16%</t>
    </r>
    <r>
      <rPr>
        <b/>
        <sz val="11"/>
        <color theme="1"/>
        <rFont val="Arial Narrow"/>
        <family val="2"/>
      </rPr>
      <t xml:space="preserve">
DTAM:</t>
    </r>
    <r>
      <rPr>
        <sz val="11"/>
        <color theme="1"/>
        <rFont val="Arial Narrow"/>
        <family val="2"/>
      </rPr>
      <t xml:space="preserve"> 0 %</t>
    </r>
    <r>
      <rPr>
        <b/>
        <sz val="11"/>
        <color theme="1"/>
        <rFont val="Arial Narrow"/>
        <family val="2"/>
      </rPr>
      <t xml:space="preserve">
DTAO: </t>
    </r>
    <r>
      <rPr>
        <sz val="11"/>
        <color theme="1"/>
        <rFont val="Arial Narrow"/>
        <family val="2"/>
      </rPr>
      <t>0%</t>
    </r>
    <r>
      <rPr>
        <b/>
        <sz val="11"/>
        <color theme="1"/>
        <rFont val="Arial Narrow"/>
        <family val="2"/>
      </rPr>
      <t xml:space="preserve">
DTAN: </t>
    </r>
    <r>
      <rPr>
        <sz val="11"/>
        <color theme="1"/>
        <rFont val="Arial Narrow"/>
        <family val="2"/>
      </rPr>
      <t>16.6%</t>
    </r>
  </si>
  <si>
    <t>01 de julio 2020</t>
  </si>
  <si>
    <t>Se cuenta con personal competente para la ejecución de las actividades del proceso.</t>
  </si>
  <si>
    <t>Insuficiencia de personal  para el desarrollo de las actividades del proceso , en temporadas de alta contratación.</t>
  </si>
  <si>
    <t>Existe un manual de contratación que da los lineamientos para elaborar los procesos de contratación de la entidad.
Se generan circulares con lineamientos específicos que optimizan la ejecución de los procesos.
Existen procedimientos por modalidad de contratación.
Se realiza seguimiento mediante indicador, al porcentaje de elaboración de las actas de liquidación.</t>
  </si>
  <si>
    <t>Dificultades para realizar seguimiento a la oportuna implementación de los procedimientos de contratación dada la delegación de ordenación del gasto.
Dificultades para realizar seguimiento a la oportuna implementación de los procedimientos de contratación dada la delegación de ordenación del gasto.
Volumen alto de procesos de contratación 
En algunas Direcciones Territoriales se presenta falta de aplicación de algunos aspectos de las directrices establecidas en el manual de contratación y procedimientos definidos para las diferentes modalidades de contratación</t>
  </si>
  <si>
    <t>Dificultades en la conexión de internet</t>
  </si>
  <si>
    <t>Falta fortalecer socialización de lineamientos contractuales en las Direcciones Territoriales .</t>
  </si>
  <si>
    <t>Variedad de alianzas con distintos sectores para realizar convenios con fines misionales.</t>
  </si>
  <si>
    <t>Dificultad en el seguimiento de la ejecución del convenio</t>
  </si>
  <si>
    <t>Expedición del Decreto 491 de 2020  por el cual se adoptan medidas de de urgencia para garantizar la aatención y la prestacion de los servicios por parte de las autoridades públicas</t>
  </si>
  <si>
    <t>Carencia de normatividad ambiental aplicable al tema de contratación que limita la selección de servicios y productos ambientalmente amigables
Cambios normativos sobre contratación estatal</t>
  </si>
  <si>
    <t>La nueva plataforma transaccional (SECOP II) permite el cumplimiento de la política de cero papel</t>
  </si>
  <si>
    <t>La plataforma transaccional (SECOP II) para los procesos de contratación estatal presenta fallas ocasionalmente</t>
  </si>
  <si>
    <t>Emergencia sanitaria por el COVID 19</t>
  </si>
  <si>
    <t>Gestión Contractual</t>
  </si>
  <si>
    <t>Omitir un requisito de tipo contractual</t>
  </si>
  <si>
    <t>No incorporar requisitos establecidos por la ley vigente en los pliegos de condiciones.</t>
  </si>
  <si>
    <t>1. Falta de revisión de la diferente documentación generada en el proceso de adquisición de bienes y servicios.</t>
  </si>
  <si>
    <t>Sanción disciplinaria, fiscal y penal</t>
  </si>
  <si>
    <t>Grupo de Contratos
Direcciones Territoriales</t>
  </si>
  <si>
    <t>1. Revisión y vistos buenos de los requisitos financieros y técnicos en los estudios previos,  por parte de los responsables asignados, cada vez que se emita un proceso</t>
  </si>
  <si>
    <t xml:space="preserve">1. Revisión y vistos buenos de los requisitos financieros y técnicos por los respectivos responsables </t>
  </si>
  <si>
    <t>Estudios previos con vistos buenos de la revisión de  los requisitos  financieros y  técnicos por los respectivos responsables (muestreo) 
(En caso de no poderse incluir los vistos buenos por la emergencia sanitaria del COVID 19, se deberá dejar la trazabilidad de la proyeccion y revisión por coreo electrónico)</t>
  </si>
  <si>
    <t>Grupo de Contratos 
Direcciones Territoriales</t>
  </si>
  <si>
    <t>Direccionamiento de los procesos de contratación a favor de terceros</t>
  </si>
  <si>
    <t>Favorecer en los procesos de contratación a un posible proponente</t>
  </si>
  <si>
    <t xml:space="preserve">Falta de aplicación de la normatividad vigente y  las directrices establecidas en el manual de contratación y procedimientos establecidos para las diferentes modalidades de contratación </t>
  </si>
  <si>
    <t>2. Revisión y vistos buenos de las respuestas a las observaciones.</t>
  </si>
  <si>
    <t>(# respuestas revisadas / # # respuestas recibidas concursados ) * 100</t>
  </si>
  <si>
    <t>8. Las nueva plataforma transaccional permite el cumplimiento de la política de cero papel</t>
  </si>
  <si>
    <t>Contribuye a la implementación de la política de cero papel</t>
  </si>
  <si>
    <t>Grupo de Contratos</t>
  </si>
  <si>
    <t>1. Implementar la nueva plataforma transaccional</t>
  </si>
  <si>
    <t>Reporte</t>
  </si>
  <si>
    <t xml:space="preserve">Coordinador Grupo de Contratos </t>
  </si>
  <si>
    <r>
      <t xml:space="preserve">Desconocimiento de normatividad relacionada con los diferentes procedimientos del proceso.
</t>
    </r>
    <r>
      <rPr>
        <sz val="11"/>
        <color rgb="FFFF0000"/>
        <rFont val="Arial Narrow"/>
        <family val="2"/>
      </rPr>
      <t>Falta de etica por parte de los servidores.</t>
    </r>
  </si>
  <si>
    <t>Se cuenta con lineamientos en el tema de aseguramiento de bienes e inventarios.
Existe un programa de seguros que salvaguarda los bienes de la entidad y la integridad de los funcionarios a nivel directivo y guardaparques
Se cuenta con una resolución donde se establece el procedimiento para dar de baja a los bienes muebles de la entidad.</t>
  </si>
  <si>
    <t xml:space="preserve">Se encuentra en proceso de actualización el normograma para incluir lo refente a la normatividad ambiental aplicable al proceso.
Los procedimientos del proceso no poseen los lineamientos documentados con realción a temas ambientales.
El plan de emergencias de la entidad no contempla las acciones y riesgos de carácter ambiental. 
Algunas de las áreas no realizan las actividades precontracturales dentro de los tiempos estipulados necesarias para la ejecución de los mantenimientos preventivos.
Falta de implementación de los lineamientos de infraestructura sostenible.
No asegurar  los bienes de la entidad solicitados en el formato de inclusión 
</t>
  </si>
  <si>
    <t>Falta equipos de computo mas robustos que permita trabajar optimamente el programa autocad.
No hay suficientes licencias de software para los diferentes programas requeridos por el Grupo de Infraestructura.
Falta de equipos de cómputo más robustos que permita trabajar óptimamente los programas establecidos. (DTAN).
Las areas protegidas no cuentan con el aplicativo en linea para la consulta de los bienes con que cuenta cada area. (DTAM)</t>
  </si>
  <si>
    <t>Se cuenta con sistemas de recolección de residuos especiales de la red posconsumo en el Nivel Central.</t>
  </si>
  <si>
    <t>Debilidad en la planeación de los lineamientos y/o requerimientos por parte de la Entidad para el desarrollo de las actividades inherentes al Grupo de infraestructura.
Falta de implementación de los lineamientos de infraestructura sostenible.</t>
  </si>
  <si>
    <t>Se cuenta con un programa para el manejo de la comunicación que   permite gestionar electrónicamente la producción, el trámite, el almacenamiento digital y la recuperación de documentos, evitando pérdida de la información. ORFEO y correo electrónico (DTAN).
Se cuenta con los medios de comunicación que la entidad ofrece en el momento en que realizan las publicaciones de las modificaciones de los formato y demás (DTAM)</t>
  </si>
  <si>
    <t>Los ajustes de la planeación Institucional afectan los montos de cobertura de bienes (DTAN).</t>
  </si>
  <si>
    <t>La entidad cuenta con inmuebles propios y se realizalos mantenimientos preventivos 
Gestiones para la generación de Arquitectura Temporal/Efimera.
Se cuenta con sistemas de recolección de residuos especiales de la red posconsumo.</t>
  </si>
  <si>
    <t>Posible afectación a los recursos fisicos de la entidad debido a que el plan de emergencias de la entidad no contempla las acciones y riesgos de carácter ambiental.</t>
  </si>
  <si>
    <t xml:space="preserve">Se cuenta con un procedimiento de infraestructura y mantenimiento de sedes, asi como un formato para el autodiagnóstico (Ficha técnica) y mantenimiento. 
Se cuenta con un inventario de todos los bienes muebles e inmuebles y un manual para el manejo y control de propiedad, planta y equipo. </t>
  </si>
  <si>
    <t>Demora en la entrega de los formatos de inclusión de los bienes (DTAO).
Falta de controles en las salidas y prestamo de bienes</t>
  </si>
  <si>
    <t>El personal presenta en el Comité Interno del GPC seguimiento y control a las actividades que desarrolla en el proceso de gestión de recursos físicos
Contar con un profesional especializado en el tema de arquitectura sostenible
Contar con el personal idóneo para el desarrollo de las actividades y manejo del área (DTAN)
Se cuenta con personal competente para la ejecución de las actividades y con profesional en arquitectura para el apoyo en la infraestructura de la DTAM - AP
Se cuenta con personal de apoyo para la aplicación del sistema de gestión ambiental a las actividades del proceso</t>
  </si>
  <si>
    <t>Se cuenta con un software de inventarios que permite mayor confiabilidad y control de la información de la propiedad, planta y equipo.</t>
  </si>
  <si>
    <t>Gestión de recursos financieros con FONTUR y KFW para el mantenimiento y/o construcción de bienes inmuebles</t>
  </si>
  <si>
    <t>Falta de presupuesto para ejecutar los mantenimientos preventivos de las sedes de las áreas protegidas</t>
  </si>
  <si>
    <t xml:space="preserve">Existe normatividad para lo relacionado con inventarios y seguros
Cumplir con la normatividad e implementar el sistema de gestión ambiental aumentara la eficiencia en las actividades realizadas y brindara mejoras de carácter económico, social e institucional. </t>
  </si>
  <si>
    <t>Visitas de inspección por parte de las entidades de control que pueden generar sanciones por incumplimiento en los requisitos legales y otros.</t>
  </si>
  <si>
    <t>Existen lineamientos generados desde el Estado, para la adopción de compras sostenibles.</t>
  </si>
  <si>
    <t>Emergencia sanitaria generada por el COVID 1</t>
  </si>
  <si>
    <t>Nº:34</t>
  </si>
  <si>
    <t>Riesgo: Sustracción de bienes propiedad de la Entidad por parte de un servidor</t>
  </si>
  <si>
    <t>20. Gestión de recursos financieros con FONTUR y KFW para el mantenimiento y/o construcción de bienes muebles</t>
  </si>
  <si>
    <t>Fortalecer los recursos físicos de la entidad</t>
  </si>
  <si>
    <t>Grupo de Infraestructura</t>
  </si>
  <si>
    <t>1. Realizar mantenimientos y/o construcción de bienes inmuebles en Parques Naciones Naturales</t>
  </si>
  <si>
    <t>Documentos contractuales</t>
  </si>
  <si>
    <r>
      <t>Se está gestionando con fontur la implementación de unos proyectos en VIPIS, GORGONA y UTRIA y en IGUAQUE.</t>
    </r>
    <r>
      <rPr>
        <b/>
        <sz val="12"/>
        <color theme="1"/>
        <rFont val="Arial Narrow"/>
        <family val="2"/>
      </rPr>
      <t xml:space="preserve"> Anexo 1 Listado de Asistencia formulación proyecto VIPIS</t>
    </r>
  </si>
  <si>
    <t>Generación de lineamientos que no garanticen la construcción de infraestructura  sostenible.</t>
  </si>
  <si>
    <t>Generación de lineamientos que no tengan en cuenta los principios de la Arquitectura sostenible.</t>
  </si>
  <si>
    <t>1. Falta de implementación de los lineamientos de infraestructura sostenible.</t>
  </si>
  <si>
    <t>1. Quejas y Reclamos por deficiencias en la construcción
2. Reprocesos
3. Perdida de imagen institucional
4. Mantenimientos tempranos</t>
  </si>
  <si>
    <t xml:space="preserve">Grupo de Infraestructura </t>
  </si>
  <si>
    <t xml:space="preserve">El coordinador del Grupo de Infraestructura revisa los productos durante su producción según la necesidad quedando como evidencia la Lista de Verificación. </t>
  </si>
  <si>
    <t>1. Divulgar y/o socializar los lineamientos para la infraestructura sostenible en los tres niveles.</t>
  </si>
  <si>
    <t>Comunicaciones.</t>
  </si>
  <si>
    <t>Generar el lineamiento de forma inmediata y comunicarlos</t>
  </si>
  <si>
    <t>(# lineamientos socializados / # lineamientos a socializar)  * 100</t>
  </si>
  <si>
    <r>
      <t xml:space="preserve">Se cuenta con la guía de edificaciones e infraestructuras sostenibles en PNN, la cual cuenta con las observaciones realizadas por la OAP, las cuales están en revisión.  Todos los diseños nuevos para las sedes de Parques se están haciendo con arquitectura sostenible y bioclimática. </t>
    </r>
    <r>
      <rPr>
        <b/>
        <sz val="11"/>
        <color theme="1"/>
        <rFont val="Arial Narrow"/>
        <family val="2"/>
      </rPr>
      <t>Anexo 1 Guía Edificaciones e Infraestructuras Sostenibles</t>
    </r>
  </si>
  <si>
    <t>Perdida total o parcial de los bienes de la entidad</t>
  </si>
  <si>
    <t xml:space="preserve">Pérdida total se refiere a cuando un bien desaparece por hurto o daño total y pérdida parcial hace referencia al daño del bien ocasionado por el uso, el transporte del mismo u otra situación. 
</t>
  </si>
  <si>
    <t xml:space="preserve">1. No asegurar  los bienes de la entidad solicitados en el formato de inclusión 
</t>
  </si>
  <si>
    <t>Detrimento patrimonial</t>
  </si>
  <si>
    <t>Cada vez que se recibe la solicitud de inclusión de bienes, La profesional del GPC,  verifica que en el certificado emitido por la Aseguradora se encuentren la relación de los bienes solicitados para inclusión, registrando en la matriz de inclusión y/o exclusión de bienes, el número del certificado en cada bien e incluyendo el hipervinculo del certificado</t>
  </si>
  <si>
    <t>1. Reportar oportunamente al Grupo de procesos Corporativos los bienes a asegurar  (oportunamente hace referencia a realizar el reporte una vez ingrese al inventario de la entidad)</t>
  </si>
  <si>
    <t>Formato de entrada de almacén junto con el formato de inclusión y exclusión.
Correo electrónico al Grupo de Procesos Corporativos</t>
  </si>
  <si>
    <t>Notificar al Grupo de Control Disciplinario Interno  y al Grupo de Contratos según corresponda</t>
  </si>
  <si>
    <t>(# de bienes reportados GPC / # de bienes adquiridos)  * 100</t>
  </si>
  <si>
    <r>
      <t xml:space="preserve">DTCA: </t>
    </r>
    <r>
      <rPr>
        <sz val="11"/>
        <rFont val="Arial Narrow"/>
        <family val="2"/>
      </rPr>
      <t xml:space="preserve">Se cumplió con el reporte oportuno al Grupo de procesos Corporativos de los bienes a asegurar . En el primer cuatrimestre del año se remitió el día 9 marzo correo electrónico al responsable en Nivel Central. </t>
    </r>
    <r>
      <rPr>
        <b/>
        <sz val="11"/>
        <rFont val="Arial Narrow"/>
        <family val="2"/>
      </rPr>
      <t xml:space="preserve">Se adjunta como evidencia el correos electrónicos remitido anexo1. correo anexo2. formato inclusión anexo3.formatoinclusión y exclusión anexo4. carpeta entradas al almacén
DTPA: </t>
    </r>
    <r>
      <rPr>
        <sz val="11"/>
        <rFont val="Arial Narrow"/>
        <family val="2"/>
      </rPr>
      <t>Se reportan para el periodo de análisis los bienes adquiridos correspondientes tanto para la DT como para las AP con su respectivo correo electrónico. Se adjuntan las evidencias en la carpeta correspondiente.</t>
    </r>
    <r>
      <rPr>
        <b/>
        <sz val="11"/>
        <rFont val="Arial Narrow"/>
        <family val="2"/>
      </rPr>
      <t xml:space="preserve">
DTOR: </t>
    </r>
    <r>
      <rPr>
        <sz val="11"/>
        <rFont val="Arial Narrow"/>
        <family val="2"/>
      </rPr>
      <t>Se reporto por parte de la DTOR las entradas de almacén del mes de Febrero (Anexo 1);  Formatos de Inclusión de Enero, Febrero y Marzo (Anexo 2); Correo electrónico Enero 17 (Anexo 3.1);  Correo electrónico Enero 21 (Anexo 3.2); Correo electrónico Cabaña (Anexo 3.3); Correo electrónico Febrero 27 (Anexo 3.4);  Correo electrónico Marzo 2 (Anexo 3.5); Correo electrónico Marzo 9 (Anexo 3.6);  Formato Exclusión (Anexo 4);  Correo de reporte Exclusión (Anexo 4.1).</t>
    </r>
    <r>
      <rPr>
        <b/>
        <sz val="11"/>
        <rFont val="Arial Narrow"/>
        <family val="2"/>
      </rPr>
      <t xml:space="preserve">
DTAM:</t>
    </r>
    <r>
      <rPr>
        <sz val="11"/>
        <rFont val="Arial Narrow"/>
        <family val="2"/>
      </rPr>
      <t xml:space="preserve"> Se anexa inclusión de enero y febrero.   Para el mes de marzo y abril y debido a la emergencia sanitaria o hubo bienes comprados ni donados.</t>
    </r>
    <r>
      <rPr>
        <b/>
        <sz val="11"/>
        <rFont val="Arial Narrow"/>
        <family val="2"/>
      </rPr>
      <t xml:space="preserve"> Anexo 1 Inclusión bienes programas de seguros Enero 2020, Anexo 2 Inclusión bienes programas de seguros Febrero 2020, Anexo 3 Correo inclusión mes de enero, Anexo 4 Correo inclusión mes de febrero, Anexo 5 Entradas enero, Anexo 6 Entradas febrero.
DTAO:</t>
    </r>
    <r>
      <rPr>
        <sz val="11"/>
        <rFont val="Arial Narrow"/>
        <family val="2"/>
      </rPr>
      <t>No se tienen elementos para  inclusión de bienes</t>
    </r>
    <r>
      <rPr>
        <b/>
        <sz val="11"/>
        <rFont val="Arial Narrow"/>
        <family val="2"/>
      </rPr>
      <t xml:space="preserve">
DTAN: </t>
    </r>
    <r>
      <rPr>
        <sz val="11"/>
        <rFont val="Arial Narrow"/>
        <family val="2"/>
      </rPr>
      <t>Se realiza la gestión de inclusión y exclusión de bienes .</t>
    </r>
    <r>
      <rPr>
        <b/>
        <sz val="11"/>
        <rFont val="Arial Narrow"/>
        <family val="2"/>
      </rPr>
      <t xml:space="preserve"> Evidencias: Formatos GRF_FO_14 Inclusión y Exclusión mes de Enero, Febrero y Marzo de 2020. </t>
    </r>
  </si>
  <si>
    <r>
      <t>DTCA:</t>
    </r>
    <r>
      <rPr>
        <sz val="11"/>
        <color theme="1"/>
        <rFont val="Arial Narrow"/>
        <family val="2"/>
      </rPr>
      <t xml:space="preserve"> 17%</t>
    </r>
    <r>
      <rPr>
        <b/>
        <sz val="11"/>
        <color theme="1"/>
        <rFont val="Arial Narrow"/>
        <family val="2"/>
      </rPr>
      <t xml:space="preserve">
DTPA: </t>
    </r>
    <r>
      <rPr>
        <sz val="11"/>
        <color theme="1"/>
        <rFont val="Arial Narrow"/>
        <family val="2"/>
      </rPr>
      <t>17%</t>
    </r>
    <r>
      <rPr>
        <b/>
        <sz val="11"/>
        <color theme="1"/>
        <rFont val="Arial Narrow"/>
        <family val="2"/>
      </rPr>
      <t xml:space="preserve">
DTOR: </t>
    </r>
    <r>
      <rPr>
        <sz val="11"/>
        <color theme="1"/>
        <rFont val="Arial Narrow"/>
        <family val="2"/>
      </rPr>
      <t>17%</t>
    </r>
    <r>
      <rPr>
        <b/>
        <sz val="11"/>
        <color theme="1"/>
        <rFont val="Arial Narrow"/>
        <family val="2"/>
      </rPr>
      <t xml:space="preserve">
DTAM: </t>
    </r>
    <r>
      <rPr>
        <sz val="11"/>
        <color theme="1"/>
        <rFont val="Arial Narrow"/>
        <family val="2"/>
      </rPr>
      <t>17%</t>
    </r>
    <r>
      <rPr>
        <b/>
        <sz val="11"/>
        <color theme="1"/>
        <rFont val="Arial Narrow"/>
        <family val="2"/>
      </rPr>
      <t xml:space="preserve">
DTAO: </t>
    </r>
    <r>
      <rPr>
        <sz val="11"/>
        <color theme="1"/>
        <rFont val="Arial Narrow"/>
        <family val="2"/>
      </rPr>
      <t>0%</t>
    </r>
    <r>
      <rPr>
        <b/>
        <sz val="11"/>
        <color theme="1"/>
        <rFont val="Arial Narrow"/>
        <family val="2"/>
      </rPr>
      <t xml:space="preserve">
DTAN: </t>
    </r>
    <r>
      <rPr>
        <sz val="11"/>
        <color theme="1"/>
        <rFont val="Arial Narrow"/>
        <family val="2"/>
      </rPr>
      <t>17%</t>
    </r>
  </si>
  <si>
    <t>2 Verificar que se cuenten con los anexos de las inclusiones al programa de seguros</t>
  </si>
  <si>
    <t>Anexos de las inclusiones al programa de seguros</t>
  </si>
  <si>
    <t>(# de bienes asegurados / # de bienes adquiridos)  * 100</t>
  </si>
  <si>
    <r>
      <t>GPC: Se realizo el proceso de inclusión del bien, adquirido con la Entrada No. 081 y se remitió por correo electrónico a la Aseguradora, y actualmente se encuentra en trámite la expedición del Anexo por parte de la Aseguradora.</t>
    </r>
    <r>
      <rPr>
        <b/>
        <sz val="11"/>
        <color theme="1"/>
        <rFont val="Arial Narrow"/>
        <family val="2"/>
      </rPr>
      <t xml:space="preserve">
Anexo 1. Matriz Inclusión de Bienes
Anexo 2. Correo Electrónico Aseguradora.</t>
    </r>
  </si>
  <si>
    <t>Sustracción de bienes propiedad de la Entidad por parte de un servidor</t>
  </si>
  <si>
    <t>Se refiere al hurto de bienes que pertenencen a Parques Nacionales Naturales de Colombia.</t>
  </si>
  <si>
    <t>1. Falta de controles en las salidas y prestamo de bienes</t>
  </si>
  <si>
    <t>Cada vez que se requiere un bien en calidad de préstamo, el cuentadante diligencia el formato Traslado y  préstamo de bienes indicando la información del bien, la justificación del prestamo y las firmas de quien recibe y entrega con el fin de controlar el prestamo y entrega del bien . El que entrega el bien es el cuentadante</t>
  </si>
  <si>
    <t>1. Verificar la información remitida en el formato vigente de Traslado y  préstamo de bienes (complementamente diligenciado y con las firmas respectivas).</t>
  </si>
  <si>
    <t>Formato de Traslado y  prestamo de bienes dligenciado</t>
  </si>
  <si>
    <t>Grupo de Procesos Corporativos y Direcciones Territoriales</t>
  </si>
  <si>
    <t xml:space="preserve">(#de formato de traslado de bienes diligenciados de forma correcta / # de formatos de traslado de bienes remitidos) </t>
  </si>
  <si>
    <t>2. Falta de etica por parte de los servidores.</t>
  </si>
  <si>
    <t>2. Realizar sensibilizaciones de concientización del manejo de los recursos físicos.</t>
  </si>
  <si>
    <t>Listados de Asistencia
Presentación</t>
  </si>
  <si>
    <t>(#número de socializaciones realizadas)</t>
  </si>
  <si>
    <t>Se tiene programado realizar las  sensibilizaciones a partir del segundo trimestre de la vigencia</t>
  </si>
  <si>
    <r>
      <t xml:space="preserve">GC: </t>
    </r>
    <r>
      <rPr>
        <sz val="11"/>
        <rFont val="Arial Narrow"/>
        <family val="2"/>
      </rPr>
      <t>Se elaboró estudio previo adquisicion elementos de red</t>
    </r>
    <r>
      <rPr>
        <b/>
        <sz val="11"/>
        <rFont val="Arial Narrow"/>
        <family val="2"/>
      </rPr>
      <t xml:space="preserve">. Evidencia:  Estudios Previos Mínima 001 de 2020
DTCA: </t>
    </r>
    <r>
      <rPr>
        <sz val="11"/>
        <rFont val="Arial Narrow"/>
        <family val="2"/>
      </rPr>
      <t>De acuerdo a las normas legales vigentes y siguiendo las directrices de nivel central en el primer cuatrimestre 2020, se realizaron en la DTCA Estudios Previos que cuentan con los vistos buenos de la revisión y la documentación soporte del proceso de contratación por parte de los responsables.</t>
    </r>
    <r>
      <rPr>
        <b/>
        <sz val="11"/>
        <rFont val="Arial Narrow"/>
        <family val="2"/>
      </rPr>
      <t xml:space="preserve">ANEXO1. EP PLANTA DESALINIZADORA SFF LOS FLAMENCOS VoBo, ANEXO2. EP_Combustibles y lubricantes VoBo ANEXO3. ESP  EVENTO 2020 PNN MACUIRA y SFF LOS FLAMENCOS, ANEXO4. EP RACIONES DE CAMPAÑA- TAYRONA, ANEXO5. EP RACIONES DE CAMPAÑANA- PNN MACUIRA
DTPA: </t>
    </r>
    <r>
      <rPr>
        <sz val="11"/>
        <rFont val="Arial Narrow"/>
        <family val="2"/>
      </rPr>
      <t>Se hace seguimiento y revisión a los vistos buenos de los requisitos financieros y técnicos por los respectivos responsables para actividades de compras de sumiistros tanto para DT como para las AP de Farallones, Sanquianga,  Gorgona y Malpelo.</t>
    </r>
    <r>
      <rPr>
        <b/>
        <sz val="11"/>
        <rFont val="Arial Narrow"/>
        <family val="2"/>
      </rPr>
      <t xml:space="preserve"> Se adjuntan evidencias del seguimiento
DTOR: </t>
    </r>
    <r>
      <rPr>
        <sz val="11"/>
        <rFont val="Arial Narrow"/>
        <family val="2"/>
      </rPr>
      <t>Una vez realizados los estudios Previos, éstos se revisaron por los respectivos responsables los requisitos financieros y técnicos y una vez impresos, cada responsable colocó su visto bueno .</t>
    </r>
    <r>
      <rPr>
        <b/>
        <sz val="11"/>
        <rFont val="Arial Narrow"/>
        <family val="2"/>
      </rPr>
      <t xml:space="preserve"> Anexo: Riesgo 20 Muestra 1, Riesgo 20 Muestra 2, Riesgo 20 Muestra 3, Riesgo 20 Muestra 4, Riesgo 20 Muestra 5, Riesgo 20 Muestra 6, Riesgo 20 Muestra 7, Riesgo 20 Muestra 8, Riesgo 20 Muestra 9, Riesgo 20 Muestra 10, Riesgo 20 Muestra 11, Riesgo 20 Muestra 12, Riesgo 20 Muestra 13 , Riesgo 20 Muestra 14, Riesgo 20 Muestra 15, Riesgo 20 Muestra 16
DTAM: </t>
    </r>
    <r>
      <rPr>
        <sz val="11"/>
        <rFont val="Arial Narrow"/>
        <family val="2"/>
      </rPr>
      <t xml:space="preserve">Se lleva a cabo reporte de estudios previos con sus respectivos vistos buenos. </t>
    </r>
    <r>
      <rPr>
        <b/>
        <sz val="11"/>
        <rFont val="Arial Narrow"/>
        <family val="2"/>
      </rPr>
      <t xml:space="preserve">Anexo 01. E.P I.P 01-2020 - Mantenimiento, Anexo 02. E.P I.P FONAM 02-2020 - Papeleria, Anexo 03. E.P I.P FONAM 03-2020 - Raciones, Anexo 04. E.P I.P FONAM 09-2020 - Combustible, Anexo 05. E.P I.P FONAM 01-2020 - Toner.  
DTAO: </t>
    </r>
    <r>
      <rPr>
        <sz val="11"/>
        <rFont val="Arial Narrow"/>
        <family val="2"/>
      </rPr>
      <t>Los estudios previos que se elaboran para realizar  la contratación de los bienes y/o servicios a adquirir, son debidamente revisados, y llevan los vistos buenos de las personas responsables de la elaboración y revisión de los mismos. (Ver archivos adjuntos)</t>
    </r>
    <r>
      <rPr>
        <b/>
        <sz val="11"/>
        <rFont val="Arial Narrow"/>
        <family val="2"/>
      </rPr>
      <t xml:space="preserve">
DTAN: </t>
    </r>
    <r>
      <rPr>
        <sz val="11"/>
        <rFont val="Arial Narrow"/>
        <family val="2"/>
      </rPr>
      <t>Se anexan 5 archivos  donde se evidencia  la trazabilidad de los estudios y los respectivos vistos buenos y revisiones generales efectudadas.</t>
    </r>
  </si>
  <si>
    <r>
      <t xml:space="preserve">GC: </t>
    </r>
    <r>
      <rPr>
        <sz val="11"/>
        <color theme="1"/>
        <rFont val="Arial Narrow"/>
        <family val="2"/>
      </rPr>
      <t>33%</t>
    </r>
    <r>
      <rPr>
        <b/>
        <sz val="11"/>
        <color theme="1"/>
        <rFont val="Arial Narrow"/>
        <family val="2"/>
      </rPr>
      <t xml:space="preserve">
DTCA: </t>
    </r>
    <r>
      <rPr>
        <sz val="11"/>
        <color theme="1"/>
        <rFont val="Arial Narrow"/>
        <family val="2"/>
      </rPr>
      <t>33%</t>
    </r>
    <r>
      <rPr>
        <b/>
        <sz val="11"/>
        <color theme="1"/>
        <rFont val="Arial Narrow"/>
        <family val="2"/>
      </rPr>
      <t xml:space="preserve">
DTPA: </t>
    </r>
    <r>
      <rPr>
        <sz val="11"/>
        <color theme="1"/>
        <rFont val="Arial Narrow"/>
        <family val="2"/>
      </rPr>
      <t>33%</t>
    </r>
    <r>
      <rPr>
        <b/>
        <sz val="11"/>
        <color theme="1"/>
        <rFont val="Arial Narrow"/>
        <family val="2"/>
      </rPr>
      <t xml:space="preserve">
DTOR: </t>
    </r>
    <r>
      <rPr>
        <sz val="11"/>
        <color theme="1"/>
        <rFont val="Arial Narrow"/>
        <family val="2"/>
      </rPr>
      <t>33%</t>
    </r>
    <r>
      <rPr>
        <b/>
        <sz val="11"/>
        <color theme="1"/>
        <rFont val="Arial Narrow"/>
        <family val="2"/>
      </rPr>
      <t xml:space="preserve">
DTAM: </t>
    </r>
    <r>
      <rPr>
        <sz val="11"/>
        <color theme="1"/>
        <rFont val="Arial Narrow"/>
        <family val="2"/>
      </rPr>
      <t>33%</t>
    </r>
    <r>
      <rPr>
        <b/>
        <sz val="11"/>
        <color theme="1"/>
        <rFont val="Arial Narrow"/>
        <family val="2"/>
      </rPr>
      <t xml:space="preserve">
DTAO: </t>
    </r>
    <r>
      <rPr>
        <sz val="11"/>
        <color theme="1"/>
        <rFont val="Arial Narrow"/>
        <family val="2"/>
      </rPr>
      <t>33%</t>
    </r>
    <r>
      <rPr>
        <b/>
        <sz val="11"/>
        <color theme="1"/>
        <rFont val="Arial Narrow"/>
        <family val="2"/>
      </rPr>
      <t xml:space="preserve">
DTAN: </t>
    </r>
    <r>
      <rPr>
        <sz val="11"/>
        <color theme="1"/>
        <rFont val="Arial Narrow"/>
        <family val="2"/>
      </rPr>
      <t>33%</t>
    </r>
  </si>
  <si>
    <r>
      <t xml:space="preserve">GC: </t>
    </r>
    <r>
      <rPr>
        <sz val="11"/>
        <rFont val="Arial Narrow"/>
        <family val="2"/>
      </rPr>
      <t>Se elaboró estudio previo adquisicion elementos de red</t>
    </r>
    <r>
      <rPr>
        <b/>
        <sz val="11"/>
        <rFont val="Arial Narrow"/>
        <family val="2"/>
      </rPr>
      <t xml:space="preserve">. Evidencia:  Estudios Previos Mínima 001 de 2020
DTCA: </t>
    </r>
    <r>
      <rPr>
        <sz val="11"/>
        <rFont val="Arial Narrow"/>
        <family val="2"/>
      </rPr>
      <t>De acuerdo a las normas legales vigentes y siguiendo las directrices de nivel central en el primer cuatrimestre 2020, se realizaron en la DTCA Estudios Previos que cuentan con los vistos buenos de la revisión y la documentación soporte del proceso de contratación por parte de los responsables</t>
    </r>
    <r>
      <rPr>
        <b/>
        <sz val="11"/>
        <rFont val="Arial Narrow"/>
        <family val="2"/>
      </rPr>
      <t xml:space="preserve">.ANEXO1. EP PLANTA DESALINIZADORA SFF LOS FLAMENCOS VoBo, ANEXO2. EP_Combustibles y lubricantes VoBo ANEXO3. ESP  EVENTO 2020 PNN MACUIRA y SFF LOS FLAMENCOS, ANEXO4. EP RACIONES DE CAMPAÑA- TAYRONA, ANEXO5. EP RACIONES DE CAMPAÑANA- PNN MACUIRA
DTPA: </t>
    </r>
    <r>
      <rPr>
        <sz val="11"/>
        <rFont val="Arial Narrow"/>
        <family val="2"/>
      </rPr>
      <t>Se hace seguimiento y revisión a los vistos buenos de los requisitos financieros y técnicos por los respectivos responsables para actividades de compras de sumiistros tanto para DT como para las AP de Farallones, Sanquianga,  Gorgona y Malpelo.</t>
    </r>
    <r>
      <rPr>
        <b/>
        <sz val="11"/>
        <rFont val="Arial Narrow"/>
        <family val="2"/>
      </rPr>
      <t xml:space="preserve"> Se adjuntan evidencias del seguimiento
DTOR: </t>
    </r>
    <r>
      <rPr>
        <sz val="11"/>
        <rFont val="Arial Narrow"/>
        <family val="2"/>
      </rPr>
      <t xml:space="preserve">Una vez realizados los estudios Previos, éstos se revisaron por los respectivos responsables los requisitos financieros y </t>
    </r>
    <r>
      <rPr>
        <b/>
        <sz val="11"/>
        <rFont val="Arial Narrow"/>
        <family val="2"/>
      </rPr>
      <t xml:space="preserve">técnicos y una vez impresos, cada responsable colocó su visto bueno . Anexo: anexo Riesgo 21ac1 muestra 1.Riesgo 21 Muestra 1, Riesgo 21 Muestra 2, Riesgo 21 Muestra 3, Riesgo 21 Muestra 4, Riesgo 21 Muestra 5, Riesgo 21 Muestra 6, Riesgo 21 Muestra 7, Riesgo 21 Muestra 8, Riesgo 21 Muestra 9, Riesgo 21 Muestra 10, Riesgo 21 Muestra 11, Riesgo 21 Muestra 12, Riesgo 21 Muestra 13 , Riesgo 21 Muestra 14, Riesgo 21 Muestra 15, Riesgo 21 Muestra 16
DTAM: </t>
    </r>
    <r>
      <rPr>
        <sz val="11"/>
        <rFont val="Arial Narrow"/>
        <family val="2"/>
      </rPr>
      <t>Se lleva a cabo reporte de estudios previos con sus respectivos vistos buenos.</t>
    </r>
    <r>
      <rPr>
        <b/>
        <sz val="11"/>
        <rFont val="Arial Narrow"/>
        <family val="2"/>
      </rPr>
      <t xml:space="preserve"> Anexo 01. E.P I.P 01-2020 - Mantenimiento, Anexo 02. E.P I.P FONAM 02-2020 - Papeleria, Anexo 03. E.P I.P FONAM 03-2020 - Raciones, Anexo 04. E.P I.P FONAM 09-2020 - Combustible, Anexo 05. E.P I.P FONAM 01-2020 - Toner.  
DTAO: </t>
    </r>
    <r>
      <rPr>
        <sz val="11"/>
        <rFont val="Arial Narrow"/>
        <family val="2"/>
      </rPr>
      <t>Los estudios previos que se elaboran para realizar  la contratación de los bienes y/o servicios a adquirir, son debidamente revisados, y llevan los vistos buenos de las personas responsables de la elaboración y revisión de los mismos. (Ver archivos adjuntos)</t>
    </r>
    <r>
      <rPr>
        <b/>
        <sz val="11"/>
        <rFont val="Arial Narrow"/>
        <family val="2"/>
      </rPr>
      <t xml:space="preserve">
DTAN:  </t>
    </r>
    <r>
      <rPr>
        <sz val="11"/>
        <rFont val="Arial Narrow"/>
        <family val="2"/>
      </rPr>
      <t>Se anexan 5 archivos  donde se evidencia  la trazabilidad de los estudios y los respectivos vistos buenos y revisiones generales efectudadas.</t>
    </r>
  </si>
  <si>
    <r>
      <t xml:space="preserve">GC: </t>
    </r>
    <r>
      <rPr>
        <sz val="11"/>
        <color theme="1"/>
        <rFont val="Arial Narrow"/>
        <family val="2"/>
      </rPr>
      <t>17%</t>
    </r>
    <r>
      <rPr>
        <b/>
        <sz val="11"/>
        <color theme="1"/>
        <rFont val="Arial Narrow"/>
        <family val="2"/>
      </rPr>
      <t xml:space="preserve">
DTCA: </t>
    </r>
    <r>
      <rPr>
        <sz val="11"/>
        <color theme="1"/>
        <rFont val="Arial Narrow"/>
        <family val="2"/>
      </rPr>
      <t>17%</t>
    </r>
    <r>
      <rPr>
        <b/>
        <sz val="11"/>
        <color theme="1"/>
        <rFont val="Arial Narrow"/>
        <family val="2"/>
      </rPr>
      <t xml:space="preserve">
DTPA: </t>
    </r>
    <r>
      <rPr>
        <sz val="11"/>
        <color theme="1"/>
        <rFont val="Arial Narrow"/>
        <family val="2"/>
      </rPr>
      <t>17%</t>
    </r>
    <r>
      <rPr>
        <b/>
        <sz val="11"/>
        <color theme="1"/>
        <rFont val="Arial Narrow"/>
        <family val="2"/>
      </rPr>
      <t xml:space="preserve">
DTOR: </t>
    </r>
    <r>
      <rPr>
        <sz val="11"/>
        <color theme="1"/>
        <rFont val="Arial Narrow"/>
        <family val="2"/>
      </rPr>
      <t>17%</t>
    </r>
    <r>
      <rPr>
        <b/>
        <sz val="11"/>
        <color theme="1"/>
        <rFont val="Arial Narrow"/>
        <family val="2"/>
      </rPr>
      <t xml:space="preserve">
DTAM: </t>
    </r>
    <r>
      <rPr>
        <sz val="11"/>
        <color theme="1"/>
        <rFont val="Arial Narrow"/>
        <family val="2"/>
      </rPr>
      <t>17%</t>
    </r>
    <r>
      <rPr>
        <b/>
        <sz val="11"/>
        <color theme="1"/>
        <rFont val="Arial Narrow"/>
        <family val="2"/>
      </rPr>
      <t xml:space="preserve">
DTAO: </t>
    </r>
    <r>
      <rPr>
        <sz val="11"/>
        <color theme="1"/>
        <rFont val="Arial Narrow"/>
        <family val="2"/>
      </rPr>
      <t>17%</t>
    </r>
    <r>
      <rPr>
        <b/>
        <sz val="11"/>
        <color theme="1"/>
        <rFont val="Arial Narrow"/>
        <family val="2"/>
      </rPr>
      <t xml:space="preserve">
DTAN: </t>
    </r>
    <r>
      <rPr>
        <sz val="11"/>
        <color theme="1"/>
        <rFont val="Arial Narrow"/>
        <family val="2"/>
      </rPr>
      <t>17%</t>
    </r>
  </si>
  <si>
    <r>
      <t xml:space="preserve">GC: </t>
    </r>
    <r>
      <rPr>
        <sz val="11"/>
        <rFont val="Arial Narrow"/>
        <family val="2"/>
      </rPr>
      <t>Se elaboró respuesta a las observaciones del proceso IPMC-NC-002-2020.Se adjuntan los pantallazos teniendo en cuenta que no se colocaron vistos buenos debido a la contigencia del COVID-19</t>
    </r>
    <r>
      <rPr>
        <b/>
        <sz val="11"/>
        <rFont val="Arial Narrow"/>
        <family val="2"/>
      </rPr>
      <t xml:space="preserve"> Evidencia:  Pantallazos y Respuesta observación  IPMC-NC-002-2020
DTCA: </t>
    </r>
    <r>
      <rPr>
        <sz val="11"/>
        <rFont val="Arial Narrow"/>
        <family val="2"/>
      </rPr>
      <t>Se da respuesta a las observaciones que realizan los oferentes en el marco de la contratación realizada en cumplimiento de la ley 80 y el manual de contratación de la entidad, estas observaciones pretenden esclarecer las condiciones técnicas o asolicitar modificación de un requerimiento técnico o financiero.  De igual manera estas se pueden observar una vez se haya realizado  la publicacion de los informes tanto técnicos, económicos y juridicos o se haya realizado la adjudicación del proceso. Se adjuntan como evidencia anexo1. respuesta a observaciones</t>
    </r>
    <r>
      <rPr>
        <b/>
        <sz val="11"/>
        <rFont val="Arial Narrow"/>
        <family val="2"/>
      </rPr>
      <t xml:space="preserve">  IPMC-DTCA029-2020, anexo2. RESPUESTA A OBSERVACIONES IPMC DTCA 004-2020, ANEXO3. Respuesta Observación IPMC-034-2020, ANEXO4. Respuesta Observaciones N°2 al Informe de Evaluacion - IPMC-DTCA-037-2020, ANEXO5. Respuestas a Observaciones Invitación Publica IPMC-DTCA-033-2020
DTPA: </t>
    </r>
    <r>
      <rPr>
        <sz val="11"/>
        <rFont val="Arial Narrow"/>
        <family val="2"/>
      </rPr>
      <t>Se hace seguimiento y revisión para dar respuestas oportuna a las observaciones sobre realizadas proponentes, organismos de control o partes interesadas a los procesos realizados de las repsuestas a las observaciones de la suasta FONAM 001 2020 y el proceso de compra de compresores para la AP Gorgona.</t>
    </r>
    <r>
      <rPr>
        <b/>
        <sz val="11"/>
        <rFont val="Arial Narrow"/>
        <family val="2"/>
      </rPr>
      <t xml:space="preserve"> Se adjunta evidencia de cumplimiento.
DTOR: </t>
    </r>
    <r>
      <rPr>
        <sz val="11"/>
        <rFont val="Arial Narrow"/>
        <family val="2"/>
      </rPr>
      <t xml:space="preserve">Las observaciones realizadas se respondieron a través de la plataforma del SECOP ll. </t>
    </r>
    <r>
      <rPr>
        <b/>
        <sz val="11"/>
        <rFont val="Arial Narrow"/>
        <family val="2"/>
      </rPr>
      <t xml:space="preserve">Anexo Riesgo 21ac2 muestra 2
DTAM: </t>
    </r>
    <r>
      <rPr>
        <sz val="11"/>
        <rFont val="Arial Narrow"/>
        <family val="2"/>
      </rPr>
      <t>Las respuestas a las observaciones se dan de manera transaccional en el Secop</t>
    </r>
    <r>
      <rPr>
        <b/>
        <sz val="11"/>
        <rFont val="Arial Narrow"/>
        <family val="2"/>
      </rPr>
      <t xml:space="preserve">.. Anexo 6 pantallazo gestor documental Secop
DTAO: </t>
    </r>
    <r>
      <rPr>
        <sz val="11"/>
        <rFont val="Arial Narrow"/>
        <family val="2"/>
      </rPr>
      <t>Los procesos contractuales que se gestionan en el área jurídica, son repartidos de manera aleatoria entre los abogados de la DTAO, en el transcurso de los procesos la líder jurídica hace una revisión de cada uno de ellos, revisa las respuestas a las observaciones y demás actuaciones que se llevan a cabo dentro del proceso de contratación, adicionalmente las respuesta de las observaciones son revisadas y firmadas por la Coordinadora Administrativa y Financiera.</t>
    </r>
    <r>
      <rPr>
        <b/>
        <sz val="11"/>
        <rFont val="Arial Narrow"/>
        <family val="2"/>
      </rPr>
      <t xml:space="preserve">
DTAN: </t>
    </r>
    <r>
      <rPr>
        <sz val="11"/>
        <rFont val="Arial Narrow"/>
        <family val="2"/>
      </rPr>
      <t xml:space="preserve">Se anexan 3 archivlo donde se pueden verificar las respuestas a observaciones. </t>
    </r>
    <r>
      <rPr>
        <b/>
        <sz val="11"/>
        <rFont val="Arial Narrow"/>
        <family val="2"/>
      </rPr>
      <t>Evidencias en DRIVER riesgo 21.</t>
    </r>
  </si>
  <si>
    <r>
      <t xml:space="preserve">GC: </t>
    </r>
    <r>
      <rPr>
        <sz val="11"/>
        <color theme="1"/>
        <rFont val="Arial Narrow"/>
        <family val="2"/>
      </rPr>
      <t>17%</t>
    </r>
    <r>
      <rPr>
        <b/>
        <sz val="11"/>
        <color theme="1"/>
        <rFont val="Arial Narrow"/>
        <family val="2"/>
      </rPr>
      <t xml:space="preserve">
DTCA: </t>
    </r>
    <r>
      <rPr>
        <sz val="11"/>
        <color theme="1"/>
        <rFont val="Arial Narrow"/>
        <family val="2"/>
      </rPr>
      <t>17%</t>
    </r>
    <r>
      <rPr>
        <b/>
        <sz val="11"/>
        <color theme="1"/>
        <rFont val="Arial Narrow"/>
        <family val="2"/>
      </rPr>
      <t xml:space="preserve">
DTPA: </t>
    </r>
    <r>
      <rPr>
        <sz val="11"/>
        <color theme="1"/>
        <rFont val="Arial Narrow"/>
        <family val="2"/>
      </rPr>
      <t xml:space="preserve">17%
</t>
    </r>
    <r>
      <rPr>
        <b/>
        <sz val="11"/>
        <color theme="1"/>
        <rFont val="Arial Narrow"/>
        <family val="2"/>
      </rPr>
      <t xml:space="preserve">DTOR: </t>
    </r>
    <r>
      <rPr>
        <sz val="11"/>
        <color theme="1"/>
        <rFont val="Arial Narrow"/>
        <family val="2"/>
      </rPr>
      <t>17%</t>
    </r>
    <r>
      <rPr>
        <b/>
        <sz val="11"/>
        <color theme="1"/>
        <rFont val="Arial Narrow"/>
        <family val="2"/>
      </rPr>
      <t xml:space="preserve">
DTAM: </t>
    </r>
    <r>
      <rPr>
        <sz val="11"/>
        <color theme="1"/>
        <rFont val="Arial Narrow"/>
        <family val="2"/>
      </rPr>
      <t>17%</t>
    </r>
    <r>
      <rPr>
        <b/>
        <sz val="11"/>
        <color theme="1"/>
        <rFont val="Arial Narrow"/>
        <family val="2"/>
      </rPr>
      <t xml:space="preserve">
DTAO: </t>
    </r>
    <r>
      <rPr>
        <sz val="11"/>
        <color theme="1"/>
        <rFont val="Arial Narrow"/>
        <family val="2"/>
      </rPr>
      <t>17%</t>
    </r>
    <r>
      <rPr>
        <b/>
        <sz val="11"/>
        <color theme="1"/>
        <rFont val="Arial Narrow"/>
        <family val="2"/>
      </rPr>
      <t xml:space="preserve">
DTAN: </t>
    </r>
    <r>
      <rPr>
        <sz val="11"/>
        <color theme="1"/>
        <rFont val="Arial Narrow"/>
        <family val="2"/>
      </rPr>
      <t>17%</t>
    </r>
  </si>
  <si>
    <t>El personal presenta en el Comité Interno del GPC seguimiento y control a las actividades que desarrolla en el proceso de servicio al ciudadano. 
DTAM cuenta con personal para la ejecución de las actividades del proceso de atencion al usuario</t>
  </si>
  <si>
    <t xml:space="preserve">Insuficiencia de personal  para el desarrollo de las actividades del proceso de servicio al ciudadano. 
No contar con una dependencia exclusiva de servicio al ciudadano. 
Falta optimizar el manejo de los aplicativos relacionados con servicio al ciudadano.  
Falta de capacitación al personal que apoya el proceso de servicio al ciudadano. . </t>
  </si>
  <si>
    <t>Se cuenta con lineamientos generales que permiten uniformidad en el tratamiento y en el servicio al ciudadano por los diferentes canales dispuestos por PNN, con el ánimo de brindar un servicio de calidad, mejorando la percepción, imagen institucional y aumentando la satisfacción del ciudadano. 
Se cuenta con instrumentos para medir  la satisfacciòn del ciudadano y conocer su percepciòn sobre la prestaciòn del servicio y así generar acciones que permitan la  mejora continua. 
Se realizan comites internos para realizar seguimiento y control al proceso
El personal presenta en el Comité Interadministrativo de la DTAN el seguimiento y control a las actividades que desarrolla en el proceso de servicio al ciudadano</t>
  </si>
  <si>
    <t>Desconocimiento para identificar la clase de petición  de acuerdo a lo establecido en la normatividad que regula el derecho fundamental de petición.
Insuficiente apropiación  de los lineamientos establecidos para el proceso de servicio al ciudadano.</t>
  </si>
  <si>
    <t>Se cuenta con aplicativos como el sistema de gestión documental y ventanilla única que permite llevar un control y seguimiento a los diferentes trámites relacionados con el servicio al ciudadano</t>
  </si>
  <si>
    <t>Insuficiencia de cobertura de conectividad (por problemas técnicos o climáticos) que afecta la prestación del servicio</t>
  </si>
  <si>
    <t>Amplios mecanismos para difundir la comunicación que se dan entre los procesos, además de cambios en los mismos.</t>
  </si>
  <si>
    <t>Infraestructura no adecuada para la atención a población en situación de discapacidad
Posible afectación ambiental en las instalaciones y/o áreas protegidas, debido a la generación de residuos por parte de los usuarios o habiatantes de las áreas, y que estos residuos sean de dificil control
PQRSD recibidas por los ciudadanos referente al manejo y generación de residuos en las areas protegidas</t>
  </si>
  <si>
    <t xml:space="preserve">El sistema de gestión documental presenta falencias en cuanto al dato de días de tramite y no permite la radicacion de los archivos en PDF.
La ventanilla única de Parques Nacionales presenta errores en su funcionamiento  y de conexión con el sistema de gestión documental.
 </t>
  </si>
  <si>
    <t xml:space="preserve">Falta de presupuesto para la creacion de la dependencia de servicio al ciudadano con cobertura a nivel nacional </t>
  </si>
  <si>
    <t>Existencia de un amplio marco legal  que garantiza el acceso a los ciudadanos  a diversos mecanismos de participaciòn  para proteger sus derechos y brindar una adecuada atencion. 
Expedición del decreto 491 de 2020 por medio del cual se modifican transitoriamente los plazos de respuesta establecido en la ley 1755 de 2015</t>
  </si>
  <si>
    <t xml:space="preserve">Dificultades logísticas y económicas para poder cumplir con lo establecido en el marco legal. </t>
  </si>
  <si>
    <t xml:space="preserve">La entidad cuenta con diferentes sedes a nivel nacional lo que facilita que incluso las poblaciones más apartadas accendan a la informaciòn de la entidad </t>
  </si>
  <si>
    <t xml:space="preserve">Por las caracterìsticas geográficas de la entidad y la diversidad de los actores con los que interactua, se dificulta la cobertura plena. </t>
  </si>
  <si>
    <t xml:space="preserve">Disponibilidad de herramientas tecnológicas por parte del Estado que facilitan al usuario la consulta de los servicios y tràmites que presta la entidad. </t>
  </si>
  <si>
    <t>Por las características geográficas de la entidad no hay cobertura tecnológica para todos los ciudadanos
Los ciudadanos no está usando la ventanilla integral de trámites ambientales</t>
  </si>
  <si>
    <t>Emergencia sanitaria generada por el COVID 19 afectando el servicio al ciudadano de forma presencial ya que imposibilita el acceso de alguna parte de los ciudadanos.</t>
  </si>
  <si>
    <t>El DNP organiza ferias nacionales de servicio al ciudadano, que permiten facilitar a la población  el acceso a los tramites y servicios
Contar con página web para interactuar con los ciudadanos.
Medios de difusiòn a través de los diferentes canales de comunicaciòn dispuestos para los ciudadanos</t>
  </si>
  <si>
    <t>Servicio al ciudadano</t>
  </si>
  <si>
    <t xml:space="preserve">Riesgo: Responder las PQRS fuera de los términos legales establecidos por intereses particulares </t>
  </si>
  <si>
    <t>Se brindan a los ciudadanos diferentes canales para presentar las PQRSD</t>
  </si>
  <si>
    <t>Identificar los canales utilizados por los ciudados en el periodo</t>
  </si>
  <si>
    <t>Matriz de seguimiento del sistema de gestión docuemntal</t>
  </si>
  <si>
    <t xml:space="preserve">Responder las PQRS fuera de los términos legales establecidos por intereses particulares </t>
  </si>
  <si>
    <t xml:space="preserve">Hace referencia a dar respuesta en fechas posteriores o fuera de los términos establecidos por la ley. </t>
  </si>
  <si>
    <t xml:space="preserve">1. Desconocimiento para identificar la clase de petición  de acuerdo a lo establecido en la ley 1755 de 2015 y en el decreto.491 de 2020 </t>
  </si>
  <si>
    <t>Sanciones y demandas</t>
  </si>
  <si>
    <t>Grupo de Procesos Corporativos, Direcciones Territoriales y sus áreas protegidas</t>
  </si>
  <si>
    <t>La profesional del GPC encargado de Atención al Usuario, realiza semestralmente capacitaciones y sensibilizaciones enfatizando en los plazos establecidos para dar respuesta a las diferentes peticiones, dejando como evidencia listas de asistencia, presentaciones y flash informativos.</t>
  </si>
  <si>
    <t xml:space="preserve">1. Realizar sensibilizaciones enfatizando en la  clase de petición  de acuerdo a lo establecido en la ley 1755 de 2015 y el  Decreto 491 de 2020 </t>
  </si>
  <si>
    <t>Presentaciones 
Listados de asistencia
Flash informativos</t>
  </si>
  <si>
    <t>Grupo de Procesos Corporativos
en articulación con  Direcciones Territoriales  (listado de asistencia)
Grupo de Procesos Corporativos (Flash informativos)</t>
  </si>
  <si>
    <t>2. Insuficiente apropiación  de los lineamientos establecidos para el proceso de atención al usuario.</t>
  </si>
  <si>
    <t xml:space="preserve">La profesional del GPC genera alertas  por medio del envío de un correo electrónico, 5 días antes de vencerse el derecho de petición. </t>
  </si>
  <si>
    <t>2. Generar alertas  por medio de correo electrónico, con el fin de que se de respuesta oportuna a las solicitudes</t>
  </si>
  <si>
    <t>Correos electrónicos</t>
  </si>
  <si>
    <t>Grupo de Procesos Corporativos
Direcciones Territoriales</t>
  </si>
  <si>
    <t xml:space="preserve">3. Favorecer intereses personales o de terceros </t>
  </si>
  <si>
    <t>El equipo encargado de Atención al Usuario, realiza seguimiento para dar respuesta oportuno a las solicitudes.
El líder de calidad de la DTAM lleva a cabo  capacitaciones y sensibilizaciones enfatizando en los plazos establecidos para dar respuesta a las diferentes peticiones, dejando como evidencia listas de asistencia, presentaciones y correos electrónicos.</t>
  </si>
  <si>
    <t>3. Notificar al GPC mediante correo electrónico la siguiente informacion respecto a las PQRSD:
-Número de recibidas en el mes
-Cuantas fueron respondidas oportunamente 
- Cuantas se encuentran en tramite</t>
  </si>
  <si>
    <t>Correo electrónico
Matriz de seguimiento</t>
  </si>
  <si>
    <t>Correo electrónico notificando información</t>
  </si>
  <si>
    <t>Los lideres de calidad de las Direcciones Territoriales y la profesional de GPC realizan un control mensual que consiste en realizar un seguimiento a la matriz de PQRSD para verificar la oportunidad de la respuesta</t>
  </si>
  <si>
    <t>7 de Julio 2020</t>
  </si>
  <si>
    <t>Se cuenta con personal competente para la ejecución de las actividades del proceso de Gestión documental</t>
  </si>
  <si>
    <t>Insuficiencia de personal para el desarrollo de las actividades del proceso Gestión documental
Falta de apropiacion del código de integridad que rige las labores del servidor público y contratistas</t>
  </si>
  <si>
    <t xml:space="preserve">Se cuenta con los instrumentos archivisticos tales como: Procedimientos, formatos, programas, plan de trabajo y tablas de retención documental </t>
  </si>
  <si>
    <t>Falta de apropiación para aplicar los lineamientos de gestión documental
No contar con una unidad administrativa de Gestión Documental</t>
  </si>
  <si>
    <t>Existe un sistema de gestion documental donde se administra y maneja la información desde su planeación, hasta su disposición final (finalización de tramite), lo cual optimiza el uso de papel como recurso</t>
  </si>
  <si>
    <t>La nueva versión del sistema de gestión documental tiene módulos sujetos a mejoras para optimizar su manejo
Caidas del sistema que inciden en la operatividad del sistema de gestión documental</t>
  </si>
  <si>
    <t xml:space="preserve">Existe compromiso por la Dirección para la implementación de lineamientos de gestión documental, lo cual se evidencia en el seguimiento que se realiza en el Comité Institucional de Gestión y Desempeño </t>
  </si>
  <si>
    <t xml:space="preserve">Campañas de buenas practicas en el manejo de la gestión documental </t>
  </si>
  <si>
    <t>Falta de apropiación por parte de los usuarios de la buenas prácticas en el manejo de la gestión documental</t>
  </si>
  <si>
    <t>Falta de aprovisionamiento de recursos para implementación del sistema de gestion dcomental</t>
  </si>
  <si>
    <t>Creación del proceso para la gestión documental</t>
  </si>
  <si>
    <t>Manejo adecuado de la documentacion que maneja la entidad</t>
  </si>
  <si>
    <t>Falta de presupuesto para fortalecer la plataforma tecnológica y gestión de archivos.</t>
  </si>
  <si>
    <t>El modelo integrado de planeación y gestión en la dimensión de información y comunicación establece como instrumento archivistico el Plan Institucional Nacional de Archivo.
La herramienta furag permite realizar seguimiento al cumplimiento de los requisitos legales de gestión documental</t>
  </si>
  <si>
    <t>Cambio frecuente de la normatividad relacionada con la gestión documental</t>
  </si>
  <si>
    <t xml:space="preserve">Por las características geográficas de la entidad no hay cobertura tecnológica para todos los usuarios ni cobertura electríca suficiente o estable para algunas de las áreas protegidas, limitando el acceso y manejo del sistema de gestión documental
</t>
  </si>
  <si>
    <t>Emergencia sanitaria y ambiental por el COVID 19 que afecta el acceso y organización de los archivos físicos</t>
  </si>
  <si>
    <t xml:space="preserve">GESTIÓN DOCUMENTAL </t>
  </si>
  <si>
    <t xml:space="preserve">Riesgo: Ocultamiento o perdida  de la infomación para beneficio particular o de un tercero </t>
  </si>
  <si>
    <t>¿Da lugar al detrimento de calidad de vida de la comunidad por la pérdida del bien o servicios o los recursos públicos?</t>
  </si>
  <si>
    <t>Fortalecer la gestión documenta, a traves de mecanismos de control de seguimiento a los indicadores criticos de la gestión documental</t>
  </si>
  <si>
    <t>Actualizar e implementar el Plan Institucional Nacional de Archivos</t>
  </si>
  <si>
    <t>Plan Institucional Nacional de Archivos actualizado
Informe de gestión</t>
  </si>
  <si>
    <t>Coordinador Grupo de Procesos Corporativos</t>
  </si>
  <si>
    <t xml:space="preserve">Pérdida de la documentación  física y digital de la entidad </t>
  </si>
  <si>
    <t xml:space="preserve">Ocultamiento o perdida  de la infomación para beneficio particular o de un tercero  </t>
  </si>
  <si>
    <t xml:space="preserve">Hace referencia a perder la memoria institucional por no contar con medidas que preserven la  documentación institucional fisica y digital </t>
  </si>
  <si>
    <t xml:space="preserve">1. Debilidad en el seguimiento a los controles establecidos en los procedimientos de archivo y correspondencia </t>
  </si>
  <si>
    <t xml:space="preserve">No contar con información oportuna y confiable
Pérdida de memoria institucional </t>
  </si>
  <si>
    <t>Se refiere a tomar la informacion o documentación y ocultarla para desviar su uso y generar beneficios particulares o a terceros</t>
  </si>
  <si>
    <t>Falta de apropiacion del código de integridad que rige las labores del servidor público y contratistas</t>
  </si>
  <si>
    <t>Grupo de Procesos Corporativos
Direcciones Territoriales
Areas Protegidas</t>
  </si>
  <si>
    <t>Grupo de Procesos Corporativos generará cada vez que se requiera los lineamientos para la administración y conservación de los archivos físicos, documentandolos y divulgandolos.</t>
  </si>
  <si>
    <t>Continuamente cada dependencia cuenta con Inventarios de archivos de gestion para el respectivo control de la documentación que se tiene en cada unidad administrativa</t>
  </si>
  <si>
    <t>1. Elaborar y ejecutar plan de trabajo de seguimiento a los controles de archivo y correspondencia que incluye a las Direcciones Territoriales</t>
  </si>
  <si>
    <t>% de Avance del Plan de Trabajo</t>
  </si>
  <si>
    <t>Activar acciones relacionadas con la recuperación de la información para información física-
Para información digital, Implementación de procedimientos para copias de seguridad</t>
  </si>
  <si>
    <t xml:space="preserve">2. Gestionar sensibilización a los servidores públicos en el código de intregridad
</t>
  </si>
  <si>
    <t>Se cuenta con personal competente para la ejecución de las actividades del proceso de gestión jurídica.</t>
  </si>
  <si>
    <t>Insuficiencia de personal en algunas dependencias para el desarrollo de las actividades de los procesos.
Cargos existentes en planta sin nombrar .
Falta de información a los procesos respecto a sus aspectos e impactos ambientales</t>
  </si>
  <si>
    <t>Organización de la información predial y judicial debidamente analizada. 
Apoyo transversal desde el punto de vista jurídico en los tres niveles de decisión. 
Conocimiento por parte del personal del sistema de gestión de calidad, el cual sirve como base para implementar e integrar el sistema de gestión ambiental.
Se cuenta con todos los actos administrativos elaborados por la OAJ en físico y digital.</t>
  </si>
  <si>
    <t>Retraso de algunos procesos por situaciones ajenas  a la Oficina Juridica. 
Insuficiencia de insumos técnicos que soporten la decisión jurídica que debe emitirse en el marco de la asesoría jurídica que brinda la Oficina.
Incremento en el volumen de requerimientos de diferente naturaleza .</t>
  </si>
  <si>
    <t xml:space="preserve">Se cuenta con matrices de la gestión y productos generados por la OAJ en drive, la cual se encuentra ordenada tematicamente. </t>
  </si>
  <si>
    <t>Deficiencias en los sistemas de información y tecnológicos con los que cuenta la entidad, para asegurar el acceso oportuno de información de la entidad.  
Dificultad de acceso a la normatividad expedida por la entidad debido a fallas en la página web de Parques.</t>
  </si>
  <si>
    <t>Implementación de estrategias y política de cero papel, para mejorar la eficiencia del consumo de dicho recurso.
La OAJ es el principal interlocutor con el Ministerio de Interior, en los procesos de consulta previa.</t>
  </si>
  <si>
    <t xml:space="preserve">Retroalimentación permanente del equipo para facilitar la comunicación de procesos, decisiones y avances de los asuntos de la oficina. </t>
  </si>
  <si>
    <t>El presupuesto asignado a la OAJ, no es suficiente para la carga laboral versus volumen de actividades realizadas.</t>
  </si>
  <si>
    <t>Atención oportuna de la solicitudes realizadas por los usuarios .
La entidad cuenta con algunas estrategias para la gestión adecuada de los recursos naturales, tales como eficiencia en el uso de agua y puntos verdes para la separación de residuos. 
La entidad cuenta con planes pos consumo -  Programas  de gestión ambiental.</t>
  </si>
  <si>
    <t>Actualización de la caracterización del proceso Gestión Jurídica, generando mayor claridad en inclusión de las actividades de SINAP y consulta previa.</t>
  </si>
  <si>
    <t>Emitir conceptos jurídicos  y orientaciones jurídicas a todas las áreas protegidas y unidades de decisión de Parques.
Falta de apropiación en la entidad en lo relacionado a la legislación ambiental.</t>
  </si>
  <si>
    <t xml:space="preserve">Actualización y publicación  permanente en la página web de la normativiadad que rige la entidad. </t>
  </si>
  <si>
    <t xml:space="preserve">Falta de presición en la clasificación de peticiones o requerimientos que llegan a la ventanilla de Atención al Usuario del Nivel Central y se remiten a la Oficina Asesora Jurídica. </t>
  </si>
  <si>
    <t xml:space="preserve">Existe la plataforma Ekogui donde se consigna la información juridica </t>
  </si>
  <si>
    <t>.N.A.</t>
  </si>
  <si>
    <t>Cambio de gobierno que redefinan políticas ambientales no acordes con la misión de la entidad.
Incertidumbre en la disminución presupuestal por reasignación de presupuesto al sector salud para la atención de la emergencia sanitataria causada por el covid - 19.</t>
  </si>
  <si>
    <t>Panorama ideal para incidir en la protección de las áreas protegidas.</t>
  </si>
  <si>
    <t xml:space="preserve">Cambios normativos que afecten el marco legal de la entidad </t>
  </si>
  <si>
    <t>Existencia de normatividad que permite estandarizar la expedición de actos administrativos. 
Existe normativa relacionada con buenas prácticas ambientales para oficinas y sedes administrativas.</t>
  </si>
  <si>
    <t xml:space="preserve">Coordinanción en la expedición de normatividad que afecte la misionalidad de Parques Nacionales Naturales de Colombia. </t>
  </si>
  <si>
    <t>Generar un mecanismo para el control e identificación del estado de los productos jurídicos e insumos necesarios que provenientes de actores internos y externos.</t>
  </si>
  <si>
    <t>27 de Julio de 2020</t>
  </si>
  <si>
    <t>Gestión Juridica</t>
  </si>
  <si>
    <t>Riesgo:  Defensa judicial que se realice bajo el favorecimiento de particulares</t>
  </si>
  <si>
    <t>6. Generar un mecanismo para el control e identificación del estado de los productos jurídicos e insumos necesarios que provenientes de actores internos y externos..</t>
  </si>
  <si>
    <t xml:space="preserve">Controlar e identificar estado de la información requerida para gestionar los productos jurídicos. </t>
  </si>
  <si>
    <t xml:space="preserve">Oficina Asesora Jurídica </t>
  </si>
  <si>
    <t>1. Diligenciamiento cuatrimestral de las bases de datos como mecanismo de control</t>
  </si>
  <si>
    <t xml:space="preserve">6 Bases de datos </t>
  </si>
  <si>
    <t xml:space="preserve">Se anexan como evidencia seis (6) matrices de datos. Estas bases de datos dan cuenta de la gestión de la Oficina Asesora Jurídica en cada una de sus actuaciones: 1) procesos judiciales, 2) Procesos coactivos, 3) respuestas a consultas 4) Revisión de planes de manejo 5) Gestión predial ( estudios de títulos) y 6) Elaboración de instrumentos normativos. </t>
  </si>
  <si>
    <t>33.33%</t>
  </si>
  <si>
    <t xml:space="preserve">Asistir jurídicamente a Parques Nacionales Naturales en los asuntos relacionados con el cumplimiento de sus funciones, mediante la interpretación y aplicación de la normatividad vigente, para la defensa de sus intereses, garantizando la legalidad de sus actuaciones. 
</t>
  </si>
  <si>
    <t>Retraso en la emisión de los productos jurídicos para atender asuntos relacionados con la misión institucional de la entidad</t>
  </si>
  <si>
    <t>Hace referencia a que se presenta  retraso de algunos procesos por situaciones ajenas  a la Oficina Jurídica.</t>
  </si>
  <si>
    <t>1. Insuficiencia de insumos técnicos que soporten la decisión jurídica que debe emitirse en el marco de la asesoría jurídica que brinda la Oficina.</t>
  </si>
  <si>
    <t xml:space="preserve">Afecta  la toma de decisiones en los diferentes niveles de la entidad. </t>
  </si>
  <si>
    <t>Oficina Asesora Jurídica</t>
  </si>
  <si>
    <t>Los profesionales de la Oficina Asesora Jurídica retroalimenta  cuatrimestralmente las bases de datos que contiene la información para el seguimiento a los avances en el desarrollo de los  productos normativos.</t>
  </si>
  <si>
    <t>1. Realizar seguimiento del cumplimiento de aporte de insumos técnicos para la elaboración de los productos jurídicos.</t>
  </si>
  <si>
    <t>Bases de datos diligenciadas</t>
  </si>
  <si>
    <t xml:space="preserve">Profesionales y grupo de apoyo - Oficina Asesora Jurídica </t>
  </si>
  <si>
    <t>6 Bases de datos  diligenciadas</t>
  </si>
  <si>
    <t>Informar a los tomadores de decisiones para la toma de medidas pertinentes.</t>
  </si>
  <si>
    <t xml:space="preserve">Se anexan como evidencia seis (6) matrices de datos. Estas bases de datos dan cuenta de la gestion de la Oficina Asesora Juridica en cada una de sus actuaciones: 1) procesos judiciales, 2) Procesos coactivos, 3) respuestas a consultas 4) Revision de planes de manejo 5) Gestion predial ( estudios de titulos) y 6) Elaboracion de instrumentos normativos. </t>
  </si>
  <si>
    <t>Defensa judicial que se realice para el favorecimiento de particulares</t>
  </si>
  <si>
    <t xml:space="preserve">Posibilidad de que no se ejerza una adecuada defensa judicial por parte del abogado apoderado, para favorecer los intereses de un particular y en perjuicio de los intereses de la entidad.
</t>
  </si>
  <si>
    <t xml:space="preserve">1. Insuficiencia en la revisión y retroalimentación de las acciones de defensa judicial.
</t>
  </si>
  <si>
    <t>Desiciones judiciales en perjucio de la entidad.</t>
  </si>
  <si>
    <r>
      <t>Revisión</t>
    </r>
    <r>
      <rPr>
        <sz val="11"/>
        <color theme="1"/>
        <rFont val="Arial Narrow"/>
        <family val="2"/>
      </rPr>
      <t xml:space="preserve"> mensual</t>
    </r>
    <r>
      <rPr>
        <sz val="11"/>
        <rFont val="Arial Narrow"/>
        <family val="2"/>
      </rPr>
      <t xml:space="preserve"> de la acción judicial por parte del Jefe de la Oficina Asesora Jurídica </t>
    </r>
  </si>
  <si>
    <t>1. Seguimiento mensual a las acciones judiciales.</t>
  </si>
  <si>
    <r>
      <t xml:space="preserve">
</t>
    </r>
    <r>
      <rPr>
        <sz val="11"/>
        <color theme="1"/>
        <rFont val="Arial Narrow"/>
        <family val="2"/>
      </rPr>
      <t>Lista de asistencia, indicando en la ayuda memoria la realización de revisión a las acciones judiciales</t>
    </r>
  </si>
  <si>
    <t xml:space="preserve">Jefe de Oficina Jurídica </t>
  </si>
  <si>
    <t xml:space="preserve">(seguimientos ejecutados / seguimiento programado)*100 </t>
  </si>
  <si>
    <t>DIRECCIÓN TERRITORIAL  ORINOQUÍA</t>
  </si>
  <si>
    <t xml:space="preserve">Competencia adecuada del personal.
Personal idóneo y comprometido. 
Convocatorias internas para cargos vacantes y ascensos. 
Contratación de mano de obra local el las áreas protegidas. 
La gestión del grupo administrativo del área protegida que atiende temas puntuales, no se ha visto afectada en la realización de las actividades bajo la modalidad trabajo en casa, excepto cuando se requiera realizar el inventario de elementos. 
</t>
  </si>
  <si>
    <t>La planta de personal en la Dirección Territorial y áreas protegidas es muy baja, por lo que se debe recurrir a un alto número de contratistas para la gestión efectiva de las áreas protegidas, DT y función pública. 
Espacios limitados para el proceso de inducción para los contratistas, sobre los procesos y normas tecnicas adoptadas por el sistema integrado de gestión.
Las áreas protegidas no aplican algunos formatos por la limitación de personal y desconocimiento. 
Desconocimiento de la normatividad ambiental y normas técnicas colombianas  
Falencia en la ejecución del mecanismo de teletrabajo y trabajo remoto.
Falencia en la cultura de autocuidado en materia de seguirdad y salud  en el trabajo.
Falta de sitios para realizar Aislamiento preventivo para cumplir con las funciones  y posteriormente retornar a sus hogares. Aumento de gastos presupuestales para cumplir con su trabajo.
Falta de Capacitaciones para en temas ambientales y en el manejo de emergencias, incendios, naufragios, accidentes, etc. 
El desarrollo del trabajo en casa implica que los contratistas y funcionarios resuelvan las necesidades de recursos tecnológicos para el desarrollo de las actividades de la Entidad, estando obligados a hacer uso de los elementos personales  y en algunos casos se exponen a no contar con estos, como es el caso del scanner.</t>
  </si>
  <si>
    <t>Existen lineamientos claros para algunos procesos misionales y estratégicos. 
Diseño de linemaientos, medidas preventivas y protocolos para atender la emergencia sanitaria por parte de presindencia, entidades gubernamentales, privadas y públicas.
Sistemas de Gestión Integrado con enfoque de procesos.
Se encuentra disponible la información SIG en la intranet.</t>
  </si>
  <si>
    <t xml:space="preserve">La no oportuna actualización de los procedimientos de algunos procesos de acuerdo con los actos administrativos que se generan en la entidad y función pública. 
Existen procesos en la entidad que no cuenta con lineamientos y  procedimientos claros como: restauración y Uso, Ocupación y Tenencia, relacionamiento con las comunidades campesinas, Servicios Ecosistémicos y Estrategias Especiales de Manejo, entre otros. 
Actualización de la normativa interna de acuerdo al contexto de las áreas protegidas. 
La no vinculación de las áreas protegidas y DT en los espacios de actualización y diseño de lineamientos, procedimiento y unificación de formatos. 
Falencia en la implemetación de las políticas medio ambientales para el manejo (residuos sólidos, líquidos y manejo del plástico) al interior de las áreas protegidas y DT en las infraestructuras, vías de acceso y senderos.
No esta claramente documentada la integración de las politicas (ambiental, calidad, seguridad y salud en el trabajo).
Los procesos no han identificado sus aspectos e impactos ambientales, generando baja información y conciencia por parte de personal.
Se cuenta con un Plan Integral de manejo Ambiental de algunas Área Protegida. 
El personal asociado al Plan Integral de manejo Ambiental está cualificado. 
Procesos de mejora continua implementados asociados al Plan Integral de manejo Ambiental del Área Protegida.
Diseño y desarrollo de un Plan de formación por cada línea estratégica de gestión del área protegida. 
Monitoreo del estado de la cantidad y la calidad de los cuerpos de agua priorizados o concesionados en el Área Protegida. 
Cumplimiento de criterios para lista verde e indicadores de efectividad del manejo del área protegida.  
</t>
  </si>
  <si>
    <t xml:space="preserve">La Entidad cuenta con algunas plataformas y servidor para documentar y procesar información que se genera desde las áreas protegidas.
Las plataformas han sido funcionales para adelantar tramites y servicios. </t>
  </si>
  <si>
    <t>Se carece de equipos actualizados para la realización de salidas de campo o monitoreo de las áreas protegidas. 
Las plataformas actuales no permiten documentar el 100% de la información que se recopila en las áreas protegidas. 
No se cuenta con una plataforma para evidenciar el cumplimiento de los Planes de Manejo y/o reportes del Plan de Acción Anual- PAA.
No se cuenta con las herramientas y soporte tecnologico (conectividad)  para la ejecución de las actividades misionales a cargo de los funcionarios a partir de la estragia de trabajo en casa en ocasión a la emergencia sanitaria por crisis de la pandemia COVID-19.
Falta de recursos para la adquisición de elementos como computadores y escritorios adecuados para un mejor desempeño de las funciones.</t>
  </si>
  <si>
    <t>Acompañamiento y seguimiento periódico al cumplimiento de los indicadores de PAA. 
Los espacios de comité territorial, locales, técnicos y administrativos generados en la DTOR. 
Revisión Territorial al Sistema Integrado de Gestión.
Implementación de estrategias y política de cero papel, para mejorar la eficiencia del consumo de dicho recurso.
Contar con Sistema de Gestión Integrado bajo normas técnicas colombianas (ISO 9001 calidad, ISO 14001 ambiental, NTC PE 1000/2017, MIPG, SG-SST Dec1072/2015).</t>
  </si>
  <si>
    <t xml:space="preserve">Cambios recurrentes en los lineamientos para la formulación y seguimiento de los Plan Anual de Acción. 
Indicadores que no cuentan con hoja metodológica para su medición y seguimiento. 
La entidad no cuenta con un rubro estimado para atención de emergencias de salud pública. 
Al no contar con la integración del sistema de gestión se genera reprocesos en las solicitudes de reportes de las diferentes unidades de gestión. 
No continuidad en los espacios convocados y/o invitados a causa de personal insuficiente y baja asignación de recursos financieros para cubrir movilidad y/o realización de eventos. 
Trámites en temas ambientales aplazados con las partes interesadas por parte de la entidad, debido a la falta de recurso humano y financiero. </t>
  </si>
  <si>
    <t>Se cuenta con un plan de comunicaciones articulado a la Estrategia Nacional de Comunicación y Educación Ambiental para el fortalecimiento organizacional y posicionamiento de la DTOR.  
Adaptación y capacidad técnica del personal de la entidad para el diseño de herramientas gráficas, audiovisuales entre otras que eprmitan fortalecer el canal de comunicación interna de funcionarios y contratistas en torno a la emergencia sanitaria por la pandemia COVID-19.</t>
  </si>
  <si>
    <t xml:space="preserve">No se generan espacios de fortalecimiento organizacional a los equipos de trabajo. 
Los canales de comunicación interna como (página web y correo electrónico) no son eficientes para la divulgación  de información conyuntural para el manejo de las áreas protegidas. 
Falta de equipos de radio comunicaciones para atender emergencias entre otras actividades.  </t>
  </si>
  <si>
    <t xml:space="preserve">Gestión de proyectos de cooperación oficinal y no nacional para la efectividad en el manejo de las Áreas Protegidas y Dirección Territorial.  </t>
  </si>
  <si>
    <t xml:space="preserve">Gran parte de los proyectos de cooperación no financian la contratación de personal en las áreas protegidas. 
No se cuenta con mecanismos de sostenibilidad financiera para el manejo efectivo de las áreas protegidas. 
Las cadenas de valor de los proyectos de inversión actualmente en la entidad, no tienen priorizado un rubro para atención de emergencias sanitarias.
Disminución de presupuestos que no hacen eficiente la operatividad del A.P.
Equipos costosos que requieren insumos y mantenimientos, asociados al funcionamiento de los diferentes componentes de los sistemas de tratamiento (PTAR y PTAP) y que para adquirirlos requieren aprobación presupuestal por Nivel Central. </t>
  </si>
  <si>
    <t xml:space="preserve">Infraestructura  Algunas áreas protegidas cuenta con infraestructura y asignación de recursos para el mantenimiento de las mismas. 
La entidad cuenta con algunas estrategias orientadas a la implementación del sistema de gestión ambiental que promueve la implementación de programas de gestión ambiental como uso eficiente de agua, energia, papel, puntos verdes para separación de residuos y programas pos consumo en las diferentes unidades de decisión.
</t>
  </si>
  <si>
    <t>Baja asignación de recursos para la realización del mantenimiento requerido y adecuación en la infraestructura como oficinas, sedes operativas, senderos, señalización de las diferentes unidades de decisión. 
No se cuenta con sedes propias para el desarrollo de las acciones administrativas y de planificación y atención al ciudadano en las áreas protegidas y Dirección Territorial.
No se tienen identificados los posibles riesgos, aspectos e impactos ambientales provenientes de las actividades de las organizaciones con las que se comparten las instalaciones del nivel central y en algunas  unidades de decisión.</t>
  </si>
  <si>
    <t xml:space="preserve">Disponibilidad de recursos de fuente internacional y nacional para la formulación e implementación de proyectos en las áreas protegidas. 
Espacios de confianza con las comunidades locales para la implementación de proyectos. 
Canales de comunicación con actores estratégicos para la generación de alianzas. </t>
  </si>
  <si>
    <t xml:space="preserve">Corto plazo  de los recursos disponibles de fuente internacional y nacional para la implementación de proyectos en las áreas protegidas, limitando la continuidad en los procesos de cambio en las áreas protegidas. 
Pérdida de confianza por parte de los actores estratégicos. 
Cambio en las dinámicas socio-político en el contexto nacional, regional y local. 
Insertidumbre en la asignación presupuestal para la próxima vigencia debido a prioridades por la emergencia sanitaria y directivas de austeridad del gasto.
Incertidumbre en la ejecución de los recursos asignados por nacion y cooperación por las diferentes medidas de prevención en torno a la emergencia sanitaria, definidias a nivel nacional, regional y local. 
Los recortes presupuestales originados por la austeridad en el gasto
Suspension de ejecucion presupuestal de proyectos de Cooperación Internacional por temas de riesgo público y relacionamiento comunitario.  </t>
  </si>
  <si>
    <t xml:space="preserve">La implementación del acuerdo de Paz.  
Politicas públicas de desarrollo sostenible 
Politica del SINAP en proceso de formulación 
Políticas del sector ambiental, contractual y social (indígenas y campesinas) a nivel nacional e institucional.
Existe normativa relacionada con buenas prácticas ambientales para oficinas y sedes administrativas. </t>
  </si>
  <si>
    <t xml:space="preserve">Cambio en las dinámicas socio-político en el contexto nacional, regional y local. 
Reorganización de los grupos armados al margen de la ley en la región Orinoquia. 
No continuidad en procesos institucionales (cambio de gobierno). 
Directrices generadas por el gobierno nacional en torno a la crisis financiera generada por la emergencia sanitaria.
La baja Gobenanza y Gobernabilidad en el área protegida.  
Falta darle continuidad al proceso del Espacio de Dialogo Ambiental, para avanzar en la resolucion de conflctos socioambientales y articularse con los Centros Regionales de Dialogo Ambiental creados por Ministerio de Ambiente y Desarrollo Sostenible Resolución 2035 de 2018..
Ausencia de </t>
  </si>
  <si>
    <t>Implementación del Modelo Intergrado de Planeación y Gestión - Decreto 1499 de 2017.
Politica del SINAP 
Aprobación del plan nacional de desarrollo vigencia 2018 - 2022.</t>
  </si>
  <si>
    <t xml:space="preserve">Dificultad en la aplicación de algunos aspectos del marco normativo. 
Algunos mecanismos e instancias decretadas por el gobierno nacional no son efectivas para la resolución de conflictos en las áreas protegidas, debido a que la responsabilidad han recaído en otras instituciones y no se cuenta con los recursos económicos. 
</t>
  </si>
  <si>
    <t xml:space="preserve">Existen mecanismos de participación social a nivel nacional y regional. 
Comunidades campesinas organizadas en asociaciones locales de primero y segundo nivel. 
El país tiene un marco normativo que orienta y lidera los procesos con las comunidades indígenas. </t>
  </si>
  <si>
    <t xml:space="preserve">Cambio en las dinámicas socio-político en el contexto nacional, regional y local. 
Reorganización de los grupos armados en la región Orinoquia. 
Debilidad organizativa de los grupos étnicos. 
Limitación de acceso a las áreas protegidas  generada por la comunidad en torno a la emergencia sanitaria. 
No hay una propuesta clara institucional para abordar la problemática ambiental y se carece de un experto en negociacion de conflictos socioambientales por parte de la entidad (aporte AP). </t>
  </si>
  <si>
    <t xml:space="preserve">Gestión para el diseño y adquisición de equipos que permitan innovar y generar servicios oportunamente a los actores. </t>
  </si>
  <si>
    <t xml:space="preserve">Directiva presidencial de austeridad del gasto. 
Falencia en la prestación del servicio de conectividad acorde a las necesidades y ubicación geografica de las sedes operativas y/o administrativas, que limitan la respuesta oportuna a los requerimientos institucionales. 
</t>
  </si>
  <si>
    <t>Existen mecanismos e instancias de seguimiento y control a la afectación de las áreas protegidas. 
El SIRAP Orinoquia un sub-sistema consolidado. 
Certificación de un sistema de gestión ambiental bajo requisitos de la norma tecnica colombiana GTC ISO 14001:2015. 
Implementación de nuevas alternativas tecnológicas y de manejo, con Universidades, para la potabilización y tratamientos de aguas 
Posible integración de diversas empresas que realicen el manejo y disposición final de residuos para apoyo del Plan Integral de Manejo Ambiental del Área Protegida.</t>
  </si>
  <si>
    <t>Proyección e implementación de proyectos minero energeticos, desarrollo vial y de vivienda rural, sistemas productivos dentro de las las áreas, afectan los Objetivos de Conservación.
Acapamiento de tierras y cultivos de uso ilicito. 
Enfermedad de salud pública que afecta la fauna silvestre. 
(aspectos e impacto ambiental )Las prácticas de bioseguridad en muchas ocasiones dificultan aplicar medidas de gestión ambiental ya que obligan a utilizar más recursos (por ejemplo agua) y a generar mayores desechos. En situación de emergencia sanitaria se le da mas prioridad a la salud de la población que a las políticas medioambientales.
Probabilidad de aumento de presión por cacería, por dificultades para el desarrollo de todas las acciones asociadas al Ejercicio de la Autoridad Ambiental, debido a la emergencia sanitaria derivada por COVID 19.
No se cuenta con un punto adecuado para la segregación de residuos orgánicos en algunas APs.</t>
  </si>
  <si>
    <t>La existencia de medios de comunicación regional y local interesados conocer y divulgar información de interés de las áreas protegidas.
A nivel regional y local se cuenta con alianzas de medios para el posicionamiento de la DTOR.</t>
  </si>
  <si>
    <t xml:space="preserve">No visibilizacion a nivel regional y local de las áreas las protegidas de la DTOR. 
Poco posicionamiento del SIRAP Orinoquia. 
</t>
  </si>
  <si>
    <t xml:space="preserve">GESTIÓN DE RECURSOS FINANCIEROS </t>
  </si>
  <si>
    <t>Nº:152</t>
  </si>
  <si>
    <t>Riesgo: Pérdida de boletería y/o del dinero recaudado por concepto de ingreso al parque.</t>
  </si>
  <si>
    <t>(DTOR)</t>
  </si>
  <si>
    <t>37. Posibilidad de articular acciones con los Entes Territoriales y otras Organizaciones (Gobernaciones, Alcaldías, ONG, Agencias del Gobierno) con interés en el sector ambiente de la Orinoquia.</t>
  </si>
  <si>
    <t>Mejora de la gobernanza en los territorios con problemas de uso o tenencia dentro del parque. Incidencia en la planeación para el ordenamiento y el desarrollo de los municipios en el área de influencia. Implementación de estrategias complementarias de conservación en zonas priorizadas.</t>
  </si>
  <si>
    <t>PNN Chingaza</t>
  </si>
  <si>
    <t xml:space="preserve">1. Participación en los espacios convocados por los entes territoriales y otras organizaciones. </t>
  </si>
  <si>
    <t>Informes 
Actas de reuniones con listados de asistencia.</t>
  </si>
  <si>
    <t>Jefe de AP</t>
  </si>
  <si>
    <r>
      <rPr>
        <b/>
        <sz val="12"/>
        <color theme="1"/>
        <rFont val="Arial Narrow"/>
        <family val="2"/>
      </rPr>
      <t>PNN CHINGAZA:</t>
    </r>
    <r>
      <rPr>
        <sz val="12"/>
        <color theme="1"/>
        <rFont val="Arial Narrow"/>
        <family val="2"/>
      </rPr>
      <t xml:space="preserve"> En el marco de la ruta de incidencia del PNN Chingaza en los Planes de Desarrollo, durante los meses de febrero y marzo promovimos y realizamos varias reuniones y mesas técnicas con alcaldías municipales de la zona de influencia directa del PNN Chingaza, iniciando el relacionamiento con las nuevas administraciones municipales y con el objetivo de articular el plan de manejo del área protegida con los procesos de planificación del ordenamiento y desarrollo territorial, con entes territoriales, específicamente con los Planes de Desarrollo, a través de lineamientos y propuestas que contribuyan a la conservación del PNN Chingaza y al desarrollo sostenible en zona de influencia.
En este proceso hemos logrado realizar reuniones y mesas técnicas con nueve (9) de los once (11) municipios de influencia directa del AP, con los dos estantes se tienen previstas reuniones para el mes de abril. Este ejercicio a estado acompañado de la construcción de documentos técnicos con lineamientos y propuestas del PNN Chingaza para los planes de desarrollo, reuniones, mesas técnicas y dialogo permanente con cada uno de los municipios. Adicionalmente se ha realizado interlocución con los departamentos de Cundinamarca y Meta para incidir en los Planes Departamentales de Desarrollo de estas entidades territoriales departamentales. 
Anexo 1. Informe </t>
    </r>
  </si>
  <si>
    <r>
      <rPr>
        <b/>
        <sz val="12"/>
        <color theme="1"/>
        <rFont val="Arial Narrow"/>
        <family val="2"/>
      </rPr>
      <t>PNN CHINGAZA</t>
    </r>
    <r>
      <rPr>
        <sz val="12"/>
        <color theme="1"/>
        <rFont val="Arial Narrow"/>
        <family val="2"/>
      </rPr>
      <t xml:space="preserve"> 35%</t>
    </r>
  </si>
  <si>
    <r>
      <t>38. Participar en  espacios de articulación como los CIDE</t>
    </r>
    <r>
      <rPr>
        <sz val="12"/>
        <color theme="1"/>
        <rFont val="Arial Narrow"/>
        <family val="2"/>
      </rPr>
      <t xml:space="preserve">As. </t>
    </r>
  </si>
  <si>
    <t>Visibilización del área protegida con diferentes actores institucionales.
Prevención de diferentes presiones en el largo plazo a partir del impacto de los procesos educativos incididos por el parque.</t>
  </si>
  <si>
    <t>PNN Chingaza
PNN Sumapaz</t>
  </si>
  <si>
    <t>1. Participación en los espacios del CIDEA</t>
  </si>
  <si>
    <t xml:space="preserve">
13/04/2020</t>
  </si>
  <si>
    <r>
      <rPr>
        <b/>
        <sz val="12"/>
        <color theme="1"/>
        <rFont val="Arial Narrow"/>
        <family val="2"/>
      </rPr>
      <t xml:space="preserve">PNN CHINGAZA: </t>
    </r>
    <r>
      <rPr>
        <sz val="12"/>
        <color theme="1"/>
        <rFont val="Arial Narrow"/>
        <family val="2"/>
      </rPr>
      <t xml:space="preserve">No se presenta reporte, en tanto para la participación en los CIDEAS; se esta en el proceso de aprestamiento en coherencia con los tiempos de contratación de los apoyos requeridos, la dinámica de la gestión del Área Protegida correspondiente a la vigencia 2020 y las agendas de las demás instituciones. 
</t>
    </r>
    <r>
      <rPr>
        <b/>
        <sz val="12"/>
        <color theme="1"/>
        <rFont val="Arial Narrow"/>
        <family val="2"/>
      </rPr>
      <t xml:space="preserve">PNN SUMAPAZ: </t>
    </r>
    <r>
      <rPr>
        <sz val="12"/>
        <color theme="1"/>
        <rFont val="Arial Narrow"/>
        <family val="2"/>
      </rPr>
      <t>Cundinamarca / municipio de Arbeláez 
La gestión para consolidar y articular los procesos de CIDEA con la alcaldía de Arbeláez se inicia el 19 de marzo del 2020. Adicionalmente, se propone el desarrollo de una guía de especies de fauna y flora desde el CIDEA.
Sin embargo, el 17 de marzo del 2020 la alcaldía de Arbeláez comunica: “por motivos del decreto 018, por el medio del cual se declara la situación de calamidad pública en el municipio de Arbeláez como medida adicional de contención por la propagación del coronavirus Covid 19… se restringen la atención en establecimientos públicos de afluencia masiva de público (más de 10 personas)”. Es por ello que, esta articulación tuvo que ser aplazada para otra fecha en la medida que se supere la contingencia por el CV – 19.
Meta / Cubarral, lejanías, castillo
La gestión para el desarrollo de los CIDEA dentro del departamento del Meta se inició a través de oficios (fecha de radicación 27 de feb 2020) dirigidos a cada uno de los alcaldes de los municipios de Acacias, Castillo, Cubarral, Guamal y Lejanías. Estos oficios solicitaban información y una articulación institucional el PNN Sumapaz y los municipios para dar cumplimiento a la misión de conservación – deber de todas las entidades públicas de la zona.
Sin embargo, no hubo mayor avance del CIDEA en estos municipios debido a la contingencia causada por el coronavirus Covid – 19.  
Los documentos se encuentran adjuntos a este informe</t>
    </r>
  </si>
  <si>
    <r>
      <rPr>
        <b/>
        <sz val="12"/>
        <color theme="1"/>
        <rFont val="Arial Narrow"/>
        <family val="2"/>
      </rPr>
      <t>PNN CHINGAZA</t>
    </r>
    <r>
      <rPr>
        <sz val="12"/>
        <color theme="1"/>
        <rFont val="Arial Narrow"/>
        <family val="2"/>
      </rPr>
      <t xml:space="preserve"> 0%
</t>
    </r>
    <r>
      <rPr>
        <b/>
        <sz val="12"/>
        <color theme="1"/>
        <rFont val="Arial Narrow"/>
        <family val="2"/>
      </rPr>
      <t>PNN SUMAPAZ</t>
    </r>
    <r>
      <rPr>
        <sz val="12"/>
        <color theme="1"/>
        <rFont val="Arial Narrow"/>
        <family val="2"/>
      </rPr>
      <t xml:space="preserve"> 33%</t>
    </r>
  </si>
  <si>
    <t>39. Posibilidad de articular y vincular actores estratégicos en el proceso de formulación del Plan de Manejo del DNMI Cinaruco.</t>
  </si>
  <si>
    <t xml:space="preserve">La construcción del documento Plan de Manejo con participación social y apropiación para el manejo del área protegida. </t>
  </si>
  <si>
    <t xml:space="preserve">1. Convocatorias para la vinculación de los actores en la formulación del Plan de Manejo. 
Espacios de trabajo desde la línea de educación ambiental para la conservación. </t>
  </si>
  <si>
    <t xml:space="preserve">Actas de reuniones  y/o listados de asistencia con ayduas de memoria. </t>
  </si>
  <si>
    <r>
      <rPr>
        <b/>
        <sz val="12"/>
        <color theme="1"/>
        <rFont val="Arial Narrow"/>
        <family val="2"/>
      </rPr>
      <t xml:space="preserve">DNMI Cinaruco  </t>
    </r>
    <r>
      <rPr>
        <sz val="12"/>
        <color theme="1"/>
        <rFont val="Arial Narrow"/>
        <family val="2"/>
      </rPr>
      <t xml:space="preserve">Se realizó reunión con nuevo cabildo gobernador del resguardo Caño Mochuelo, para contextualizar sobre el proceso de creación del AP y de formulación del Plan de Manejo; se concreto el poder avanzar en la caracterización de rutas ancestrales de pueblos Maiben y saliva (1.1 Acta resguardo y 1.2 Acta_seg_compromisos)
</t>
    </r>
  </si>
  <si>
    <r>
      <rPr>
        <b/>
        <sz val="12"/>
        <color theme="1"/>
        <rFont val="Arial Narrow"/>
        <family val="2"/>
      </rPr>
      <t xml:space="preserve">DNMI Cinaruco  </t>
    </r>
    <r>
      <rPr>
        <sz val="12"/>
        <color theme="1"/>
        <rFont val="Arial Narrow"/>
        <family val="2"/>
      </rPr>
      <t>33,33%</t>
    </r>
  </si>
  <si>
    <t xml:space="preserve">40. Gestionar proyectos de Cooperación Internacional con interés en la región de la Orinoquia. </t>
  </si>
  <si>
    <t>Mitigar amenazas y presiones a los VOC del Parque</t>
  </si>
  <si>
    <t>PNN El Tuparro</t>
  </si>
  <si>
    <t>1. Gestionar y  hacer seguimiento con las Entidades implementadoras de los proyectos en Colombia</t>
  </si>
  <si>
    <t>Informes 
Actas de reuniones
Ayuda de memoria con listados de asistencia.</t>
  </si>
  <si>
    <t xml:space="preserve"> 13/04/2020</t>
  </si>
  <si>
    <r>
      <rPr>
        <b/>
        <sz val="12"/>
        <color theme="1"/>
        <rFont val="Arial Narrow"/>
        <family val="2"/>
      </rPr>
      <t xml:space="preserve">PNN El Tuparro </t>
    </r>
    <r>
      <rPr>
        <sz val="12"/>
        <color theme="1"/>
        <rFont val="Arial Narrow"/>
        <family val="2"/>
      </rPr>
      <t xml:space="preserve">En el marco del programa de monitoreo del PNN El Tuparro, con el apoyo del proyecto GEF - SINAP, el primer trimestre de 2020 se implementó el T1 (año 1) del monitoreo de tortugas y ungulados.
</t>
    </r>
    <r>
      <rPr>
        <b/>
        <sz val="12"/>
        <color theme="1"/>
        <rFont val="Arial Narrow"/>
        <family val="2"/>
      </rPr>
      <t>Anexos:
6.1. IG_MONITOREO
6.1.1. T1_TORTUGAS
6.1.2. T1_UNGULADOS</t>
    </r>
  </si>
  <si>
    <r>
      <rPr>
        <b/>
        <sz val="12"/>
        <color theme="1"/>
        <rFont val="Arial Narrow"/>
        <family val="2"/>
      </rPr>
      <t xml:space="preserve">PNN El Tuparro </t>
    </r>
    <r>
      <rPr>
        <sz val="12"/>
        <color theme="1"/>
        <rFont val="Arial Narrow"/>
        <family val="2"/>
      </rPr>
      <t>90%</t>
    </r>
  </si>
  <si>
    <t xml:space="preserve">41. Los programas que han sido priorizados en la implementación del postconflicto están centralizados en algunos de los municipios que tienen jurisdicción al interior del área protegida. </t>
  </si>
  <si>
    <t>La posibilidad de gestionar y ejecutar proyectos que permitan reducir las presiones sobre los VOC del Área Protegida.</t>
  </si>
  <si>
    <t xml:space="preserve">PNN Sierra de la Macarena </t>
  </si>
  <si>
    <t xml:space="preserve">1. Articulación con los con actores estratégicos orientados en la implementación del proceso de paz. </t>
  </si>
  <si>
    <t xml:space="preserve">Informes ejecutivos de la formulación e implementación de proyectos con soportes.
Actas reuniones. 
Listados de asistencia con ayudas de memoria. </t>
  </si>
  <si>
    <t xml:space="preserve">Jefe de Área Protegida </t>
  </si>
  <si>
    <r>
      <rPr>
        <b/>
        <sz val="12"/>
        <rFont val="Arial Narrow"/>
        <family val="2"/>
      </rPr>
      <t xml:space="preserve">PNN Sierra de la Macarena  </t>
    </r>
    <r>
      <rPr>
        <sz val="12"/>
        <rFont val="Arial Narrow"/>
        <family val="2"/>
      </rPr>
      <t>Se realizo  reunión con alcaldía municipal de puerto concordia y mesetas para articular acciones de POT en ART (Agencia Renovación del Territorio) ANT  (Agencia Nacional de Tierras)  ADR  (Agencia Desarrollo Rural)   y DTOR que permitan contextualizar  sobre las principales características y jurisdicciones de los Parques Nacionales Naturales en el Meta,  cuyo objetivo es revisar alternativas de solución a las familias ubicadas en PNN y revisar pilotos de relocalización de estas familias. (Anexo 1  O41)</t>
    </r>
  </si>
  <si>
    <r>
      <rPr>
        <b/>
        <sz val="12"/>
        <rFont val="Arial Narrow"/>
        <family val="2"/>
      </rPr>
      <t xml:space="preserve">PNN Sierra de la Macarena  </t>
    </r>
    <r>
      <rPr>
        <sz val="12"/>
        <rFont val="Arial Narrow"/>
        <family val="2"/>
      </rPr>
      <t>35%</t>
    </r>
  </si>
  <si>
    <t>42. Posibilidad de articular acciones con los entes territoriales y otras organizaciones (Gobernaciones, Alcaldías ong's) con interés en sector ambiente</t>
  </si>
  <si>
    <t>Fortalecimiento Institucional y Reducir las presiones sobre los VOC del área protegida</t>
  </si>
  <si>
    <t xml:space="preserve">1. Articulación con los entes territorial y local. </t>
  </si>
  <si>
    <t xml:space="preserve">Actas reuniones. 
Listados de asistencia con ayudas de memoria. </t>
  </si>
  <si>
    <r>
      <t xml:space="preserve"> </t>
    </r>
    <r>
      <rPr>
        <b/>
        <sz val="12"/>
        <rFont val="Arial Narrow"/>
        <family val="2"/>
      </rPr>
      <t xml:space="preserve">PNN Sierra de la Macarena  </t>
    </r>
    <r>
      <rPr>
        <sz val="12"/>
        <rFont val="Arial Narrow"/>
        <family val="2"/>
      </rPr>
      <t>Reunión con secretarias de planeación, agropecuario, asesores de la alcaldía de puerto concordia para articular actividades de trabajo en edu. ambiental, UOT, Ecoturismo. Reuniones con PNIS.</t>
    </r>
    <r>
      <rPr>
        <sz val="12"/>
        <color rgb="FFFF0000"/>
        <rFont val="Arial Narrow"/>
        <family val="2"/>
      </rPr>
      <t xml:space="preserve">  </t>
    </r>
    <r>
      <rPr>
        <sz val="12"/>
        <rFont val="Arial Narrow"/>
        <family val="2"/>
      </rPr>
      <t xml:space="preserve"> (Anexo 1  O42)</t>
    </r>
  </si>
  <si>
    <t xml:space="preserve">43. Articulación con los instrumentos de Planificación para el ordenamiento Ambiental Territorial. </t>
  </si>
  <si>
    <t xml:space="preserve">Avances en la resolución de conflictos socioambientales por Uso, Ocupación y Tenencia.  
Disminución de las presiones a los VOC del área protegida.   </t>
  </si>
  <si>
    <t>PNN Tinigua</t>
  </si>
  <si>
    <t xml:space="preserve">1. Articulación con los entes territoriales, Cormacarena y otras instituciones que tengan competencia.   </t>
  </si>
  <si>
    <t>Actas de reuniones.
Listados de Asistencia con ayudas de memorias.
Documentos Técnicos con aportes técnicos.</t>
  </si>
  <si>
    <r>
      <rPr>
        <b/>
        <sz val="12"/>
        <color theme="1"/>
        <rFont val="Arial Narrow"/>
        <family val="2"/>
      </rPr>
      <t xml:space="preserve">PNN Tinigua </t>
    </r>
    <r>
      <rPr>
        <sz val="12"/>
        <color theme="1"/>
        <rFont val="Arial Narrow"/>
        <family val="2"/>
      </rPr>
      <t>Se envió propuesta para articular el área protegida en algunos sectores en la construcción del Plan de Desarrollo del municipio de Uribe y La Macarena (Meta), para la vigencia 2020-2023. 
Anexo_1_ Form_PDM_Uribe.
Anexo_2_Form_PDM_Macarena.
El PNN Tinigua fue incluido en el proyecto “GEF7 Corazón de La Amazonia”, junto con Macarena y Picachos, para implementar el tema de la restauración ecológica   activa y pasiva en las áreas protegidas. 
Anexo_3_ Rest_ GEF7_CA.
Anexo_4_Socia_GEF7_CA.
Se viene elaborando el POA del Proyecto “Parques y Paz”, liderado por WWF, en articulación con seis áreas protegidas de Parques Nacionales Naturales de Colombia, entre los cuales hace parte el PNN Tinigua; el objeto del proyecto es: “Mejorar la gestión de áreas protegidas y la gobernanza territorial, abordando causas de deforestación y degradación en Colombia; Reducir la deforestación y la degradación del suelo ayudando a solucionar los conflictos por el acceso y uso de la tierra en el contexto del proceso de paz en Colombia” y Proveer medios de vida alternativos para comunidades campesinas y buscar mecanismos financieros sostenibles para el Sistema de Áreas Protegidas de Colombia”. 
Anexo_5_ Present_P&amp;Paz.
Anexo_6_POA_ P&amp;P_PTin_ 2020.</t>
    </r>
  </si>
  <si>
    <r>
      <rPr>
        <b/>
        <sz val="12"/>
        <color theme="1"/>
        <rFont val="Arial Narrow"/>
        <family val="2"/>
      </rPr>
      <t xml:space="preserve">PNN Tinigua </t>
    </r>
    <r>
      <rPr>
        <sz val="12"/>
        <color theme="1"/>
        <rFont val="Arial Narrow"/>
        <family val="2"/>
      </rPr>
      <t>33,33%</t>
    </r>
  </si>
  <si>
    <t>44. Posibilidad de articular acciones con los Entes Territoriales y otras Organizaciones (Gobernaciones, Alcaldías, ONG, Agencias del Gobierno) con interés en el sector ambiente de la Orinoquia.</t>
  </si>
  <si>
    <t>Establecer articulaciones que permitan el desarrollo de estrategias de manejo en pro de la conservación del Área Protegida.</t>
  </si>
  <si>
    <t xml:space="preserve">PNN Cordillera de los Picachos </t>
  </si>
  <si>
    <t>1. Participar en los instrumentos de  planeación y espacios intergremiales</t>
  </si>
  <si>
    <t>Informes, 
Actas de reuniones y/o Ayuda de memoria con listados de asistencia.</t>
  </si>
  <si>
    <t>Jefe de Área Protegida.</t>
  </si>
  <si>
    <r>
      <rPr>
        <b/>
        <sz val="12"/>
        <color theme="1"/>
        <rFont val="Arial Narrow"/>
        <family val="2"/>
      </rPr>
      <t xml:space="preserve">PNN Cordillera de los Picachos  </t>
    </r>
    <r>
      <rPr>
        <sz val="12"/>
        <color theme="1"/>
        <rFont val="Arial Narrow"/>
        <family val="2"/>
      </rPr>
      <t xml:space="preserve">En la formulación y seguimiento a instrumentos de planificación y ordenamiento de los entes territoriales y corporaciones autónomas regionales, el Área Protegida PNNCP ha interactuado, coordinado y socializado a través de espacios de diálogo y mesas de trabajo en el primer trimestre, sus propuestas de fortalecimiento y articulación para el efectivo cumplimiento de sus objetivos de gestión con 5 alcaldías (Tello) 2 gobernaciones (Caquetá) y 1 CAR, que hacen parte de su jurisdicción dada su ubicación espacial. Adicional a ello construyó un documento con la información básica del Parque que fue radicado para que se integre a los PD en razón a que el AP es una determinante ambiental. </t>
    </r>
    <r>
      <rPr>
        <b/>
        <sz val="12"/>
        <color theme="1"/>
        <rFont val="Arial Narrow"/>
        <family val="2"/>
      </rPr>
      <t>(Anexo O 1. Informe Instrumentos de ordenamiento)</t>
    </r>
  </si>
  <si>
    <r>
      <rPr>
        <b/>
        <sz val="12"/>
        <color theme="1"/>
        <rFont val="Arial Narrow"/>
        <family val="2"/>
      </rPr>
      <t xml:space="preserve">PNN Cordillera de los Picachos  </t>
    </r>
    <r>
      <rPr>
        <sz val="12"/>
        <color theme="1"/>
        <rFont val="Arial Narrow"/>
        <family val="2"/>
      </rPr>
      <t>40%</t>
    </r>
  </si>
  <si>
    <t xml:space="preserve">45. Gestionar proyectos de Cooperación Internacional con interés en la región de la Orinoquia. 
</t>
  </si>
  <si>
    <t>Fortalecer la implementación de los Planes de Manejo de las Áreas Protegidas y el Plan de Acción del SIRAP</t>
  </si>
  <si>
    <t>1. Gestión y seguimiento con las Entidades implementadoras de los proyectos en Colombia</t>
  </si>
  <si>
    <t xml:space="preserve">Informe de seguimiento y formulación de proyectos. 
Actas de reuniones y/o Listados de asistencia con ayuda de memoria. </t>
  </si>
  <si>
    <t>Director Territorial Orinoquia</t>
  </si>
  <si>
    <r>
      <rPr>
        <b/>
        <sz val="12"/>
        <color theme="1"/>
        <rFont val="Arial Narrow"/>
        <family val="2"/>
      </rPr>
      <t xml:space="preserve">DTOR: </t>
    </r>
    <r>
      <rPr>
        <sz val="12"/>
        <color theme="1"/>
        <rFont val="Arial Narrow"/>
        <family val="2"/>
      </rPr>
      <t>Se avanzó en la formulación de cuatro (4) proyectos: GEF Corazón de la Amazonia para los PNN Macarena, Tinigua y Picachos; Gef Orinoco para un mosaico que incluye el DNMI Cinaruco y PNN Tuparro; REDD+ AMEM que incluye los PNN Macarena, Tinigua y Picachos; y Valoración de Servicios ecosistémicos y recurso hídrico en el PNN Chingaza. Realizamos el seguimiento a la Implementación de diez (10) proyectos que involucran fuentes nacionales e internacionales (Anexo 1 y 2)</t>
    </r>
  </si>
  <si>
    <r>
      <t xml:space="preserve">DTOR: </t>
    </r>
    <r>
      <rPr>
        <sz val="12"/>
        <color theme="1"/>
        <rFont val="Arial Narrow"/>
        <family val="2"/>
      </rPr>
      <t>33%</t>
    </r>
  </si>
  <si>
    <t>Las Estrategias Especiales de Manejo en las áreas protegidas que tienen relacionamiento con territorios colectivos de grupos étnicos es una respuesta institucional desarrollada bajo el enfoque de derechos para generar los espacios de diálogo con las autoridades de los grupos étnicos alrededor de tres temas fundamentales: territorio, gobernanza y cultura y de construcción del instrumentos de planeación alrededor del ordenamiento ambiental del territorio
Especificamente para el PNN El Tuparro existen comunidades indígenas de frontera, y comunidades al interior del Área y en la zona de influencia entre el Rio Tuparrito y Tuparro.</t>
  </si>
  <si>
    <t xml:space="preserve">Construción y/o incumplimiento de los acuerdos logrados con las autoridades de los grupos étnicos con los que tenemos relación en el territorio.
</t>
  </si>
  <si>
    <t xml:space="preserve">PNN El Tuparro </t>
  </si>
  <si>
    <t>Acuerdos con la comunidades indígenas que se encuentran al interior del Área Protegida.</t>
  </si>
  <si>
    <t>1. Programar las necesidades para la ejecución del proceso de estrategias especiales de manejo</t>
  </si>
  <si>
    <t>Actas de reunión y matriz PAA</t>
  </si>
  <si>
    <t>DTOR - PNN El Tuparro</t>
  </si>
  <si>
    <t>Total de presupuesto asignado/total de presupuesto requerido</t>
  </si>
  <si>
    <t xml:space="preserve">Solicitar apoyo a Nivel Territorial y Central para dar solución a la situación. </t>
  </si>
  <si>
    <r>
      <rPr>
        <b/>
        <sz val="11"/>
        <rFont val="Arial Narrow"/>
        <family val="2"/>
      </rPr>
      <t xml:space="preserve">PNN El Tuparro </t>
    </r>
    <r>
      <rPr>
        <sz val="11"/>
        <rFont val="Arial Narrow"/>
        <family val="2"/>
      </rPr>
      <t>13/04/2020</t>
    </r>
  </si>
  <si>
    <r>
      <rPr>
        <b/>
        <sz val="11"/>
        <rFont val="Arial Narrow"/>
        <family val="2"/>
      </rPr>
      <t xml:space="preserve">PNN El Tuparro </t>
    </r>
    <r>
      <rPr>
        <sz val="11"/>
        <rFont val="Arial Narrow"/>
        <family val="2"/>
      </rPr>
      <t xml:space="preserve">Se adelantó reunión de aprestamiento entre el área protegida, DTOR, Nivel Central (GPM Y GPS) con el objetivo de coordinar los apoyos de los tres niveles de PNNC a los procesos relacionados con estrategias especiales de manejo en el PNN El Tuparro. En consecuencia, se solicitó el apoyo de la DTOR, OAJ, SGM y GPS) para el desarrollo de la ruta metodológica de la consulta previa y establecer un escenario de aprestamiento institucional.  Cabe resaltar que a la fecha no han sido formuladas metas ni indicadores para la línea estratégica y el presupuesto inicialmente asignado para la consulta previa se encuentra bloqueado.
</t>
    </r>
    <r>
      <rPr>
        <b/>
        <sz val="11"/>
        <rFont val="Arial Narrow"/>
        <family val="2"/>
      </rPr>
      <t>Anexos:
1.1. ACTA_EEM
1.1.1 sol_disponibilidad_rec
1.1.2 sol_desbloqueo_rec
1.1.3 PAA 2020_EEM_pTuparro</t>
    </r>
  </si>
  <si>
    <r>
      <rPr>
        <b/>
        <sz val="11"/>
        <rFont val="Arial Narrow"/>
        <family val="2"/>
      </rPr>
      <t xml:space="preserve">PNN El Tuparro </t>
    </r>
    <r>
      <rPr>
        <sz val="11"/>
        <rFont val="Arial Narrow"/>
        <family val="2"/>
      </rPr>
      <t>30%</t>
    </r>
  </si>
  <si>
    <t xml:space="preserve">Acuerdos de voluntades con las comunidades indígenas de Frontera frente al uso de los recursos naturales. </t>
  </si>
  <si>
    <t xml:space="preserve">2. Implementación de acciones de acuerdo a linemaientos institucionales para el aprestamiento en la ejecución de las estrategias especiales de manejo. </t>
  </si>
  <si>
    <t>Informes tecnicos.</t>
  </si>
  <si>
    <t>Numero de acciones realizadas con comunidades indìgenas/numero de acciones programadas con comunidades indgenas</t>
  </si>
  <si>
    <r>
      <rPr>
        <b/>
        <sz val="11"/>
        <rFont val="Arial Narrow"/>
        <family val="2"/>
      </rPr>
      <t xml:space="preserve">PNN El Tuparro </t>
    </r>
    <r>
      <rPr>
        <sz val="11"/>
        <rFont val="Arial Narrow"/>
        <family val="2"/>
      </rPr>
      <t xml:space="preserve">Se presenta como evidencia el informe trimestral de gestión de la línea estratégica de Estratégias Especiales de Manejo, donde se muestran las actividades desarrolladas en los diferentes enfoques de trabajo que se le da a la línea. 
</t>
    </r>
    <r>
      <rPr>
        <b/>
        <sz val="11"/>
        <rFont val="Arial Narrow"/>
        <family val="2"/>
      </rPr>
      <t xml:space="preserve">Anexos: </t>
    </r>
    <r>
      <rPr>
        <sz val="11"/>
        <rFont val="Arial Narrow"/>
        <family val="2"/>
      </rPr>
      <t xml:space="preserve">
</t>
    </r>
    <r>
      <rPr>
        <b/>
        <sz val="11"/>
        <rFont val="Arial Narrow"/>
        <family val="2"/>
      </rPr>
      <t>2.1. IG_EEM_ITRI
2.1.1. Anexos_IGEEM
Seguimiento compromisos EEM</t>
    </r>
  </si>
  <si>
    <r>
      <rPr>
        <b/>
        <sz val="11"/>
        <rFont val="Arial Narrow"/>
        <family val="2"/>
      </rPr>
      <t xml:space="preserve">PNN El Tuparro </t>
    </r>
    <r>
      <rPr>
        <sz val="11"/>
        <rFont val="Arial Narrow"/>
        <family val="2"/>
      </rPr>
      <t>16,66%</t>
    </r>
  </si>
  <si>
    <t xml:space="preserve">Al interior del PNN Tinigua se presentan conflictos por uso, ocupación y tenencia, asociados principalmente a presiones como: ganadería extensiva y uso agrícola que aumentan las presiones sobre los ecosistemas y los VOC. </t>
  </si>
  <si>
    <t xml:space="preserve">1) Necesidad de fortalecimiento y participación institucional del Área Protegida en cuanto a los procesos en marcha para la articulación  de la Política pública, el Ordenamiento Ambiental Territorial y la Planeación del desarrollo. </t>
  </si>
  <si>
    <t xml:space="preserve">1.Perdida de gobernabilidad y gobernanza. 
2. Disminución de la integridad ecológica.                           
3. Afectación de la conectividad ecosistémica del corredor biológico Andino - Amazónico y Orinocense.
4. Afectación a la biodiversidad presente en el área protegida.
5. Perdida de servicios ecosistémicos en áreas intervenidas.  </t>
  </si>
  <si>
    <t>Monitoreo de riesgos</t>
  </si>
  <si>
    <t>1. Adelantar agendas con actores estratégicos en escenarios locales y regionales y en instancias formales e informales; para promover acuerdos de conservación que contribuyan a la resolución de conflictos socio ambientales por usos, ocupación y tenencia de la tierra que afectan el área protegida.</t>
  </si>
  <si>
    <t xml:space="preserve">Actas de reuniones
Listados de Asistencia con ayudas de Memorias. 
Pérfiles de proyectos y/o acuerdos firmados. </t>
  </si>
  <si>
    <t>DTOR - PNN Tinigua</t>
  </si>
  <si>
    <t>Número de documentos que evidencian la gestión en el año.</t>
  </si>
  <si>
    <t>Procesos sancionatorios ambientales</t>
  </si>
  <si>
    <r>
      <rPr>
        <b/>
        <sz val="11"/>
        <rFont val="Arial Narrow"/>
        <family val="2"/>
      </rPr>
      <t xml:space="preserve">PNN Tinigua </t>
    </r>
    <r>
      <rPr>
        <sz val="11"/>
        <rFont val="Arial Narrow"/>
        <family val="2"/>
      </rPr>
      <t>13/04/2020</t>
    </r>
  </si>
  <si>
    <r>
      <rPr>
        <b/>
        <sz val="11"/>
        <rFont val="Arial Narrow"/>
        <family val="2"/>
      </rPr>
      <t xml:space="preserve">PNN Tinigua </t>
    </r>
    <r>
      <rPr>
        <sz val="11"/>
        <rFont val="Arial Narrow"/>
        <family val="2"/>
      </rPr>
      <t>Trabajo articulado con el PNIS, para establecer actividades y hoja de ruta para el año 2020; revisión de Proyectos de Autosostenibilidad y Seguridad alimentaria (AYSA) y los centroides de las coordenadas geográficas de las familias beneficiarias del PNIS al interior del área protegida, en jurisdicción de los municipios de Uribe y La Macarena.      
Anexo_1_Acta_Reu_PNIS_PNNC.
Anexo_2_Ayu_Mem_PNIS_PNNC.
Anexo_3_ Centroi_AYSA_PNIS.
Anexo_4_Base_PI_ AYSA _PNIS.
Elaboración de propuesta de Cacao agroforestal y reconversión ganadera con el Proyecto KFW Fase II, para implementar en zona de influencia del área protegida en Uribe en las veredas La Paz, La Belleza y La Espelda; en La Macarena en las veredas Bajo Raudal, Bajo Losada y Los Alpes.
Anexo_5_Acta_Reu_FEDECACAO.
Anexo_6_Cacao_KFW_ PTin.
Mediante el convenio No.02 entre WWF y DTOR, con el proyecto SONPAZ, se realiza reunión para tratar los avances técnicos, la instalación de colmena de abejas europeas y atrayentes para abejas nativas, gira con campesinos, avances en las parcelas de rehabilitación de cacao agroforestal. También se prioriza fortalecer la implementación del Acuerdo REP Colectivo con la vereda La Paz, la instalación de un vivero y un kit de meliponicultura en el Internado Juan León en la vereda Brisas del Guayabero, fortalecimiento institucional a la línea temática en Educación para La Conservación.
Anexo_7_Acta_Reu_ DTOR_WWF.
Anexo_8_Comp_Equi_PTin.
Anexo_9_Prog_Tall_Edu_PTin.
Anexo_10_Trans_Mat_PTin.
Priorización de sitios de trabajo con el Proyecto Unión Europea Desarrollo Local Sostenible (UE - DLS), para el fortalecimiento del Acuerdos REP colectivo con la vereda La Paz y la firma de veinte (20) nuevos Acuerdos de REP en La Macarena, al interior del área protegida y ajuste PAA 2020. 
Anexo_11_Acta_Reu_UE_DTOR.
Anexo_12_PAA_UE_PTin.
Anexo_13 Seg_compromisos</t>
    </r>
  </si>
  <si>
    <r>
      <rPr>
        <b/>
        <sz val="11"/>
        <rFont val="Arial Narrow"/>
        <family val="2"/>
      </rPr>
      <t xml:space="preserve">PNN Tinigua </t>
    </r>
    <r>
      <rPr>
        <sz val="11"/>
        <rFont val="Arial Narrow"/>
        <family val="2"/>
      </rPr>
      <t>33,33%</t>
    </r>
  </si>
  <si>
    <t>2) Débil presencia del estado para el desarrollo de propuestas integrales  con disponibilidad de recursos económicos suficientes que contribuyan a  la estabilidad de la población en zonas legalmente permitidas.</t>
  </si>
  <si>
    <t>Desde la década de los 80 se iniciaron procesos de colonización en el sector de Platanillo asociados a los valles de los ríos Guaduas, Platanillo y Chigüiro, generando dinámicas de uso y ocupación con efectos de fragmentación y perdida de bosques inundables, selva húmeda tropical y bosque andino. Esta dinámica generada por diversos motivos, trae consigo la construcción de infraestructura como escuelas, puentes, vías, viviendas e infraestructura productiva para más de 200 familias asentadas en el área del Parque y que hacen parte de una asociación comunitaria de primer nivel conocida como la Asociación campesina ambiental del interfluvio Losada Guayabero (Ascal-g). El aumento de presione a los VOC de Área Protegida se deriva, entres situaciones; por uso, ocupación y tenencia.</t>
  </si>
  <si>
    <t>1. Ausencia de una visión compartida de Ordenamiento Ambiental en el territorio.</t>
  </si>
  <si>
    <t>Situaciones de riesgo de los funcionarios.
Perdida de gobernabilidad
Aumento de las presiones y amenazas
Fragmentación de los ecosistemas
Afectación a la biodiversidad presente en el parque.
Contaminación y alteración a los componentes ambientales.</t>
  </si>
  <si>
    <t>PNN Cordillera de los Picachos</t>
  </si>
  <si>
    <t xml:space="preserve">Monitoreo de Riesgos Institucionales </t>
  </si>
  <si>
    <t xml:space="preserve">1.  Continuar la coordinación con las diferentes instancias de Parques Nacionales para realizar las acciones que permitan mitigar el riesgo a través de la generación de alianzas publico privadas. </t>
  </si>
  <si>
    <t>Informe de acciones desarrolladas</t>
  </si>
  <si>
    <t>PNN Cordillera de los Picachos - Jefe de Área Protegida.</t>
  </si>
  <si>
    <t># de reuniones asistidas</t>
  </si>
  <si>
    <r>
      <rPr>
        <b/>
        <sz val="11"/>
        <color theme="1"/>
        <rFont val="Arial Narrow"/>
        <family val="2"/>
      </rPr>
      <t xml:space="preserve">PNN Cordillera de los Picachos  </t>
    </r>
    <r>
      <rPr>
        <sz val="11"/>
        <color theme="1"/>
        <rFont val="Arial Narrow"/>
        <family val="2"/>
      </rPr>
      <t>13/04/2020</t>
    </r>
  </si>
  <si>
    <r>
      <rPr>
        <b/>
        <sz val="11"/>
        <color theme="1"/>
        <rFont val="Arial Narrow"/>
        <family val="2"/>
      </rPr>
      <t xml:space="preserve">PNN Cordillera de los Picachos  </t>
    </r>
    <r>
      <rPr>
        <sz val="11"/>
        <color theme="1"/>
        <rFont val="Arial Narrow"/>
        <family val="2"/>
      </rPr>
      <t>En el primer trimestre 2020, el PNN Cordillera de los Picachos adelantó la gestión para propiciar y participar en 12 espacios de reunión con entidades públicas, cooperación internacional y sociedad civil en torno a la mitigación del riesgo. Siete reuniones con entidades territoriales en el marco de la formulación de los planes de desarrollo, dos espacios con gobernación del Caquetá, cuatro en el municipio de San Vicente del Caguán y uno Uribe, Meta.  Así mismo se participó en el espacio convocado por la Agencia de Renovación Territorial que convocó a diferentes entidades del orden Regional en Florencia – Caquetá para revisión de avances en la implementación de los programas del PDET entre ellos el uso, ocupación y tenencia campesina en los Parques Nacionales Cordillera de los Picachos y Serranía del Chiribiquete. 
Dentro del plan de acción local para abordar la situación de uso, ocupación y tenencia en el Parque se avanza en la caracterización de actores estratégicos y en la sistematización de un marco normativo y bibliográfico que permita identificar al campesino vulnerable ocupante al interior del Parque. (</t>
    </r>
    <r>
      <rPr>
        <b/>
        <sz val="11"/>
        <color theme="1"/>
        <rFont val="Arial Narrow"/>
        <family val="2"/>
      </rPr>
      <t>Anexo R 1.1.1.</t>
    </r>
    <r>
      <rPr>
        <sz val="11"/>
        <color theme="1"/>
        <rFont val="Arial Narrow"/>
        <family val="2"/>
      </rPr>
      <t xml:space="preserve"> informe trimestral - UOT; Anexo </t>
    </r>
    <r>
      <rPr>
        <b/>
        <sz val="11"/>
        <color theme="1"/>
        <rFont val="Arial Narrow"/>
        <family val="2"/>
      </rPr>
      <t>R 1.1.1.1.</t>
    </r>
    <r>
      <rPr>
        <sz val="11"/>
        <color theme="1"/>
        <rFont val="Arial Narrow"/>
        <family val="2"/>
      </rPr>
      <t xml:space="preserve"> Evidencia - informe trimestral - UOT).
La Dirección Territorial Orinoquia participó en representación del PNN Cordillera de los Picachos en “mesa regional de la conversación por los parques” realizada en la inspección de San Juan del Losada del municipio de la Macarena Meta, en el dialogo participaron delegados de los habitantes campesinos de los Parques del AME-M con el fin encontrar puntos de acuerdo para la resolución de conflictos en los siguientes temas: Derechos Humanos; Procesos Sancionatorios; Procesos disciplinarios a los funcionarios; y el bloqueo económico. La cual conllevo a la instalación formal de la mesa de dialogo Gobierno – Delegación campesina. </t>
    </r>
    <r>
      <rPr>
        <b/>
        <sz val="11"/>
        <color theme="1"/>
        <rFont val="Arial Narrow"/>
        <family val="2"/>
      </rPr>
      <t>(Anexo R 1.1.2</t>
    </r>
    <r>
      <rPr>
        <sz val="11"/>
        <color theme="1"/>
        <rFont val="Arial Narrow"/>
        <family val="2"/>
      </rPr>
      <t>. Acta reunión mesa regional con campesinos.)
Se realizó una reunión entre el contratista David Orlando Nieto de Corpoamazonia y el equipo de PVC del Área Protegida con el objetivo de coordinar actividades conjuntas en el sector de manejo Pato – Balsillas. En esta reunión se definieron 7 temas para articular esfuerzos para proteger y conservar la región (Talleres de capacitación a fuerza pública; Puestos de control y vigilancia; Focos de calor; Recorridos de prevención vigilancia y control; Sensibilización predio a predio; Traslado de las especies incautadas en el retén de la base militar de Balsillas; Relacionamiento comunitario). Todas estas acciones serán incorporadas en el plan de acción 2020 del comité de control y vigilancia del municipio de San Vicente del Caguán. (</t>
    </r>
    <r>
      <rPr>
        <b/>
        <sz val="11"/>
        <color theme="1"/>
        <rFont val="Arial Narrow"/>
        <family val="2"/>
      </rPr>
      <t>Anexo R 1.1.3</t>
    </r>
    <r>
      <rPr>
        <sz val="11"/>
        <color theme="1"/>
        <rFont val="Arial Narrow"/>
        <family val="2"/>
      </rPr>
      <t>. Acta de reunión Interinstitucional)
Así mismo se coordinó con el Ejercito Nacional con sede en San Vicente del Caguan la actualización y articulación en cinco temas:  talleres de capacitación a la tropa, Comité de control y vigilancia de los recursos naturales, focos de calor o incendios en el territorio, Intervenciones radiales y celebración de fechas ambientales. Las acciones coordinadas se incorporaron en el comité de control y vigilancia de los recursos naturales de San Vicente del Caguán. (</t>
    </r>
    <r>
      <rPr>
        <b/>
        <sz val="11"/>
        <color theme="1"/>
        <rFont val="Arial Narrow"/>
        <family val="2"/>
      </rPr>
      <t>Anexo R 1.1.4.</t>
    </r>
    <r>
      <rPr>
        <sz val="11"/>
        <color theme="1"/>
        <rFont val="Arial Narrow"/>
        <family val="2"/>
      </rPr>
      <t xml:space="preserve"> Acta de reunión articulación PNN – Ejercito Nacional).
Se participó de una reunión realizada entre el Director Territorial Orinoquia de Parques Nacionales y los Jefes de los Parques adscritos a esta territorial con el objetivo de establecer un dialogo sobre los conflictos relacionados con UOT y operativos militares en las áreas del AMEM. Los asistentes definieron la posición de la Territorial frente a la situación de conflicto por los operativos militares en las Areas. </t>
    </r>
    <r>
      <rPr>
        <b/>
        <sz val="11"/>
        <color theme="1"/>
        <rFont val="Arial Narrow"/>
        <family val="2"/>
      </rPr>
      <t>(Anexo R 1.1.5.</t>
    </r>
    <r>
      <rPr>
        <sz val="11"/>
        <color theme="1"/>
        <rFont val="Arial Narrow"/>
        <family val="2"/>
      </rPr>
      <t xml:space="preserve"> Informe de reunión Director Territorial y Parques de la Orinoquia)
El equipo de trabajo del PNN Cordillera de los Picachos realizo capacitación al personal del Ejército nacional acantonado en el puesto de control de Balsillas ubicado en la zona de reserva campesina Pato-Balsillas en la temática de normatividad ambiental y manejo de fauna silvestre, esto con el fin de atender la necesidad de instruir a dicho personal en el protocolo a seguir en caso de decomiso de especies de flora y fauna silvestre protegida por el estado. (Anexo R 1.1.6. Informe de sensibilización al ejército nacional)</t>
    </r>
  </si>
  <si>
    <r>
      <rPr>
        <b/>
        <sz val="11"/>
        <color theme="1"/>
        <rFont val="Arial Narrow"/>
        <family val="2"/>
      </rPr>
      <t xml:space="preserve">PNN Cordillera de los Picachos  </t>
    </r>
    <r>
      <rPr>
        <sz val="11"/>
        <color theme="1"/>
        <rFont val="Arial Narrow"/>
        <family val="2"/>
      </rPr>
      <t>40%</t>
    </r>
  </si>
  <si>
    <t>Pérdida de boletería y/o del dinero recaudado por concepto de ingreso al parque.</t>
  </si>
  <si>
    <t>Perdida de Dinero por no realizar la debida custodia.</t>
  </si>
  <si>
    <t>Generación de informes de reportes
-Seguimiento a los cronogramas de trabajo.
-capacitación del personal</t>
  </si>
  <si>
    <t xml:space="preserve">1. Gestión e implementación de un software de recaudo y boletería (reservas en línea)
</t>
  </si>
  <si>
    <t>Sofware instalado</t>
  </si>
  <si>
    <t>PNN CHINGAZA - Jefe de area protegida</t>
  </si>
  <si>
    <t>#de actividades ejecutdas /# de actividades programadas*100</t>
  </si>
  <si>
    <r>
      <t xml:space="preserve">DTOR: </t>
    </r>
    <r>
      <rPr>
        <sz val="11"/>
        <color theme="1"/>
        <rFont val="Arial Narrow"/>
        <family val="2"/>
      </rPr>
      <t>Se reporta implementación de la plataforma para que los visitantes realicen el pago, en línea, por concepto de ingreso a las áreas protegidas con vocación ecoturistitca. Las evidencia de cumplimiento corresponden a la dirección de acceso a dicha plataforma, como anexo 1.</t>
    </r>
  </si>
  <si>
    <r>
      <t xml:space="preserve">DTOR: </t>
    </r>
    <r>
      <rPr>
        <sz val="11"/>
        <color theme="1"/>
        <rFont val="Arial Narrow"/>
        <family val="2"/>
      </rPr>
      <t>50%</t>
    </r>
  </si>
  <si>
    <t>2 Generar espacios de capacitacion interna</t>
  </si>
  <si>
    <t xml:space="preserve">Listados de asistencia y ayuda de memoría
</t>
  </si>
  <si>
    <r>
      <t>DTOR:</t>
    </r>
    <r>
      <rPr>
        <sz val="11"/>
        <color theme="1"/>
        <rFont val="Arial Narrow"/>
        <family val="2"/>
      </rPr>
      <t xml:space="preserve"> Se desarrolló espacios de sensibilización interna con personal del PNN Chingaza, sobre la información de ecoturismo que incluyé lo propio de la plataforma para el pago en línea, del ingreso de los visitantes al área protegida. Se remite muestra de las evidencias en el Anexo 2.  </t>
    </r>
  </si>
  <si>
    <r>
      <t>DTOR:</t>
    </r>
    <r>
      <rPr>
        <sz val="11"/>
        <color theme="1"/>
        <rFont val="Arial Narrow"/>
        <family val="2"/>
      </rPr>
      <t xml:space="preserve"> 10%</t>
    </r>
  </si>
  <si>
    <t xml:space="preserve">Afectación  del pesonal de las AP al ejercer la autoridad ambiental (PVC), sin tener en cuenta las directrices de seguridad de la Entidad en las diferentes situaciones de orden público. </t>
  </si>
  <si>
    <t xml:space="preserve">Actividades ilegales (caceria, tala, captacion ilegal del  recurso hidrico) dentro del AP.
Cambios sociopoliticos en el contexto regional y local.
</t>
  </si>
  <si>
    <t>Lesiones personales
Sectores limitados para el desarrollo de las accion programadas por el área protegida. 
Pérdida de bienes materiales.</t>
  </si>
  <si>
    <t>1. Actualización del plan de contingencia para riesgo público</t>
  </si>
  <si>
    <t xml:space="preserve">Memorando de remisión del plan de contingencia a la Dirección Territorial. </t>
  </si>
  <si>
    <r>
      <rPr>
        <b/>
        <sz val="11"/>
        <rFont val="Arial Narrow"/>
        <family val="2"/>
      </rPr>
      <t xml:space="preserve">PNN CHINGAZA </t>
    </r>
    <r>
      <rPr>
        <sz val="11"/>
        <rFont val="Arial Narrow"/>
        <family val="2"/>
      </rPr>
      <t>13/04/2020</t>
    </r>
  </si>
  <si>
    <r>
      <rPr>
        <b/>
        <sz val="11"/>
        <rFont val="Arial Narrow"/>
        <family val="2"/>
      </rPr>
      <t xml:space="preserve">PNN CHINGAZA </t>
    </r>
    <r>
      <rPr>
        <sz val="11"/>
        <rFont val="Arial Narrow"/>
        <family val="2"/>
      </rPr>
      <t>No se presenta reporte, en tanto el Plan de Contingenia de Riesgo Público del PNN Chingaza, fue aprobado el  26 de noviembre de 2019 ,  en consecuencia, se esta en el proceso de aprestamiento para la actualización correspondiente a la vigencia 2020 y se tiene plazo de actualización hasta el 26 de noviembre de 2020. anexo 1. memorando</t>
    </r>
  </si>
  <si>
    <r>
      <rPr>
        <b/>
        <sz val="11"/>
        <color theme="1"/>
        <rFont val="Arial Narrow"/>
        <family val="2"/>
      </rPr>
      <t xml:space="preserve">PNN CHINGAZA </t>
    </r>
    <r>
      <rPr>
        <sz val="11"/>
        <color theme="1"/>
        <rFont val="Arial Narrow"/>
        <family val="2"/>
      </rPr>
      <t>0%</t>
    </r>
  </si>
  <si>
    <t>2. Socialización del plan de contingencia para riesgo público</t>
  </si>
  <si>
    <t>Actas de reunion
Listado de asistencia</t>
  </si>
  <si>
    <r>
      <rPr>
        <b/>
        <sz val="11"/>
        <rFont val="Arial Narrow"/>
        <family val="2"/>
      </rPr>
      <t xml:space="preserve">PNN CHINGAZA </t>
    </r>
    <r>
      <rPr>
        <sz val="11"/>
        <rFont val="Arial Narrow"/>
        <family val="2"/>
      </rPr>
      <t>Se socializó el plan de contingencia para riesgo público, de manera interna con el personal que apoyará su implementación y socialización. (Anexos 1a y anexo b)</t>
    </r>
  </si>
  <si>
    <r>
      <rPr>
        <b/>
        <sz val="11"/>
        <color theme="1"/>
        <rFont val="Arial Narrow"/>
        <family val="2"/>
      </rPr>
      <t xml:space="preserve">PNN CHINGAZA </t>
    </r>
    <r>
      <rPr>
        <sz val="11"/>
        <color theme="1"/>
        <rFont val="Arial Narrow"/>
        <family val="2"/>
      </rPr>
      <t>5%</t>
    </r>
  </si>
  <si>
    <t>3. implementación del plan de contingencia para riesgo público</t>
  </si>
  <si>
    <t xml:space="preserve">Informe de implementación del plan de contingencia </t>
  </si>
  <si>
    <r>
      <rPr>
        <b/>
        <sz val="11"/>
        <rFont val="Arial Narrow"/>
        <family val="2"/>
      </rPr>
      <t xml:space="preserve">PNN CHINGAZA </t>
    </r>
    <r>
      <rPr>
        <sz val="11"/>
        <rFont val="Arial Narrow"/>
        <family val="2"/>
      </rPr>
      <t>No se presenta reporte, en tanto el Plan de Contingenia de Riesgo Público del PNN Chingaza, fue aprobado a finales de la vigencia 2019 y en consecuencia, se esta en el proceso de aprestamiento para su implementación en coherencia con los tiempos de contratación de los apoyos requerido y la dinámica de gestión del Área Protegida correspondiente a la vigencia 2020.  Anexo 3.1 Acta_de_Reunion
Anexo 3.2 correo fechas para act_plan_ OGR</t>
    </r>
  </si>
  <si>
    <t>No contar con una comprensión y acción colectiva (intra e interinstitucional y comunidades) de los conflictos territoriales por Uso, Ocupación y Tenencia.</t>
  </si>
  <si>
    <t xml:space="preserve">En el PNN Sierra de la Macarena se evidencia afectación de los VOC a causa de presiones asociadas a conflictos socio-ambientales. </t>
  </si>
  <si>
    <t>Débil presencia del estado y la escasa disponibilidad de recursos económicos para el desarrollo de propuestas integrales y constantes que permitan  fortalecer la autogestión de los actores sociales y la gobernabilidad de la institución, que contribuya a  la estabilidad de la población en zonas legalmente permitidas.</t>
  </si>
  <si>
    <t xml:space="preserve">
Afectación de la integridad ecológica de los VOC y de sus servicios ecosistemicos. 
</t>
  </si>
  <si>
    <t xml:space="preserve">En los últimos años se ha incrementado la afluencia de turistas al sector norte del área protegida, principalmente al sector aledaño a la Laguna de Chisacá o Los Tunjos, actividad que no está regulada debido a que el PNN Sumapaz no está considerado como parque con vocación ecoturística actualmente.  ecoturística. .    </t>
  </si>
  <si>
    <t>Ingreso descontrolado  de turistas al sector norte del área protegida</t>
  </si>
  <si>
    <t>Perdida de gobernabilidad
Fragmentación de los ecosistemas
Dificultades en el relacionamiento entre la Entidad y las Comunidades de la región.
Generación de conflictos que pueden darse de no organizarse el turismo, tales como "plantones". 
Afectación a la biodiversidad presente en el parque.
Contaminación del suelo, aire y agua.</t>
  </si>
  <si>
    <t xml:space="preserve">Dentro de los avances que se deben tener intra  e interinstitucionalmente, desde la gestión del área protegida se ha identificado que nos hemos quedado cortos al momento de comprender los conflictos territoriales en el marco de UOT y por ende en la  implementación de acciones colectivas.
Se presenta desarticulación institucional en el territorio, ya que las instancias de participación (Mesas y Comisiones) y toma de decisiones se desarrollan con deficientes procesos de articulación entre todas las Entidades.  </t>
  </si>
  <si>
    <t xml:space="preserve">Articulación inter e intra institucional en proceso de fortalecimiento.  </t>
  </si>
  <si>
    <t>Perdida de gobernabilidad
Aumento de las presiones y amenazas
Fragmentación de los ecosistemas
Afectación a la biodiversidad presente en el parque.
Disminución en la prestación de servicios ecosistémicos. 
Dificultades en el relacionamiento entre la Entidad y las Comunidades de la región</t>
  </si>
  <si>
    <t>PNN Sumapaz</t>
  </si>
  <si>
    <t xml:space="preserve">Seguimiento a ejecución de recorridos de Prevención, vigilancia y control. 
Alertas tempranas derivadas de análisis multitemporal de las coberturas del Área Protegida.
Acuerdos firmados con las comunidades campesinas. </t>
  </si>
  <si>
    <t>Monitoreo de riesgos institucionales 
Seguimiento a la programación de recorridos de PVC 
Seguimiento a la gestión realizada con comunidad e instituciones</t>
  </si>
  <si>
    <t xml:space="preserve">Mapa de Riesgos Institucionales </t>
  </si>
  <si>
    <t xml:space="preserve">1. Participación en espacios intra e interinstitucionales y con comunidades que permitan reducir el riesgo de incremento de presiones en el área protegida. </t>
  </si>
  <si>
    <t xml:space="preserve">listados de asistencia con ayudas de memoria
actas de reunión.
</t>
  </si>
  <si>
    <t>PNN Sierra de la Macarena  - Jefe del área protegida</t>
  </si>
  <si>
    <t>Numero de espacios participados</t>
  </si>
  <si>
    <t>Aperturar proceso sancionatorio</t>
  </si>
  <si>
    <r>
      <rPr>
        <b/>
        <sz val="11"/>
        <color theme="1"/>
        <rFont val="Arial Narrow"/>
        <family val="2"/>
      </rPr>
      <t xml:space="preserve">PNN Sierra de la Macarena </t>
    </r>
    <r>
      <rPr>
        <sz val="11"/>
        <color theme="1"/>
        <rFont val="Arial Narrow"/>
        <family val="2"/>
      </rPr>
      <t>13/04/2020</t>
    </r>
  </si>
  <si>
    <r>
      <rPr>
        <b/>
        <sz val="11"/>
        <rFont val="Arial Narrow"/>
        <family val="2"/>
      </rPr>
      <t xml:space="preserve">PNN Sierra de la Macarena </t>
    </r>
    <r>
      <rPr>
        <sz val="11"/>
        <rFont val="Arial Narrow"/>
        <family val="2"/>
      </rPr>
      <t xml:space="preserve">Se realizó reunión con el equipo de trabajo de PNN Sierra de la Macarena con el objetivo de programar actividades de UOT en los diferentes sectores del parque, revisión del PAA y Proyecto Parques y Paz encaminado a fortalecer los acuerdos de restauración.  
Posteriormente se realizó reunión entre la DTOR, PNN S MAC y WWF quienes financian acuerdos de restauración. Se realizo  reunión con comunidad de la vereda guadualito el 06 de febrero de 2020, con el objetivo de revisar las personas que se incluirán en los acuerdos de restauración y verificación de limites. 
También se realizo reunión en la misma fecha con el objetivo de retomar los acuerdos de restauración y programar actividades.(Anexo1.   Ayudas de memoria Relacionamiento con comunidades y PNN) . </t>
    </r>
  </si>
  <si>
    <r>
      <rPr>
        <b/>
        <sz val="11"/>
        <rFont val="Arial Narrow"/>
        <family val="2"/>
      </rPr>
      <t xml:space="preserve">PNN Sierra de la Macarena </t>
    </r>
    <r>
      <rPr>
        <sz val="11"/>
        <rFont val="Arial Narrow"/>
        <family val="2"/>
      </rPr>
      <t>16,66%</t>
    </r>
  </si>
  <si>
    <t>2. Implementación de acciones priorizadas de la estrategia de uso, ocupación y tenencia de acuerdo con la asignación presupuestal de gobierno nacional y cooperación.</t>
  </si>
  <si>
    <t>listados de asistencia con ayudas de memoria
Informes técnicos y/o soportes de caracterización y/o acuerdos firmados con anexos tecnicos
actas de reunión</t>
  </si>
  <si>
    <t>Numero de acciones ejecutadas/numero de acciones programadas*100</t>
  </si>
  <si>
    <r>
      <rPr>
        <b/>
        <sz val="11"/>
        <color theme="1"/>
        <rFont val="Arial Narrow"/>
        <family val="2"/>
      </rPr>
      <t xml:space="preserve">PNN Sierra de la Macarena </t>
    </r>
    <r>
      <rPr>
        <sz val="11"/>
        <color theme="1"/>
        <rFont val="Arial Narrow"/>
        <family val="2"/>
      </rPr>
      <t>Se realizaron diferentes reuniones interinstitucionales con el objetivo de articular actividades y consecución de recursos que contribuyan a fortalecer la implementación de UOT en el PNN S Macarena,  realizo un recuento de caracterizaciones realizadas Alcaldías. WWF Y KFW, con la DTOR, con el objetivo de articular acciones y programar rutas de trabajo que permitan disminuir el riesgo institucional del PNN Sierra de la Macarena.</t>
    </r>
    <r>
      <rPr>
        <sz val="11"/>
        <rFont val="Arial Narrow"/>
        <family val="2"/>
      </rPr>
      <t xml:space="preserve"> (Anexo 2 Actas y ayudas de memoria articulación Institucional)(POA Parques y Paz). También se realizo la Propuesta para KFW de Sistemas sosnibles para la Conservación.</t>
    </r>
  </si>
  <si>
    <t>1.  Realizar ordenamiento del ecoturismo en el área protegida</t>
  </si>
  <si>
    <t>Informes técnicos de ordenamiento ecoturistico.
Actas de reuniones.</t>
  </si>
  <si>
    <t>PNN Sumapaz - Jefe de Área Protegida</t>
  </si>
  <si>
    <t xml:space="preserve"># de acciones ejecutadas para el ordenamiento del ecoturismo en la zona priorizada </t>
  </si>
  <si>
    <t xml:space="preserve">Diálogo directos con las partes involucradas </t>
  </si>
  <si>
    <r>
      <rPr>
        <b/>
        <sz val="11"/>
        <color theme="1"/>
        <rFont val="Arial Narrow"/>
        <family val="2"/>
      </rPr>
      <t xml:space="preserve">PNN Sumapaz </t>
    </r>
    <r>
      <rPr>
        <sz val="11"/>
        <color theme="1"/>
        <rFont val="Arial Narrow"/>
        <family val="2"/>
      </rPr>
      <t>13/04/2020</t>
    </r>
  </si>
  <si>
    <r>
      <t xml:space="preserve"> </t>
    </r>
    <r>
      <rPr>
        <b/>
        <sz val="11"/>
        <color rgb="FF000000"/>
        <rFont val="Arial Narrow"/>
        <family val="2"/>
      </rPr>
      <t>PNN Sumapaz 1).</t>
    </r>
    <r>
      <rPr>
        <sz val="11"/>
        <color rgb="FF000000"/>
        <rFont val="Arial Narrow"/>
        <family val="2"/>
      </rPr>
      <t xml:space="preserve"> Se avanzó en el diagnostico de iniciativas turísticas comunitarias y privadas en la zona de influencia del sector de Chisacá asociada a la cuenca alta y media del rio Tunjuelo, en el marco del convenio interadministrativo N. 9-07-25300-0827-2019 (No. 001 de 2019), suscrito entre la EAAB-ESP y PNNC. (Actas 29 enero y 24 febrero). 
</t>
    </r>
    <r>
      <rPr>
        <b/>
        <sz val="11"/>
        <color rgb="FF000000"/>
        <rFont val="Arial Narrow"/>
        <family val="2"/>
      </rPr>
      <t>2).</t>
    </r>
    <r>
      <rPr>
        <sz val="11"/>
        <color rgb="FF000000"/>
        <rFont val="Arial Narrow"/>
        <family val="2"/>
      </rPr>
      <t xml:space="preserve"> Se adelantaron espacios interinstitucionales con entidades competente en el sector turístico y ambiental en donde se socializó la propuesta que tiene el AP para la regulación y ordenamiento turístico, reuniones (21 febrero y 13 marzo)
</t>
    </r>
    <r>
      <rPr>
        <b/>
        <sz val="11"/>
        <color rgb="FF000000"/>
        <rFont val="Arial Narrow"/>
        <family val="2"/>
      </rPr>
      <t>3).</t>
    </r>
    <r>
      <rPr>
        <sz val="11"/>
        <color rgb="FF000000"/>
        <rFont val="Arial Narrow"/>
        <family val="2"/>
      </rPr>
      <t xml:space="preserve"> 05 de marzo se llevo a cabo una reunión con la SGM, SSNA, DTOR y PNN Sumapaz donde, se presenta desde el área protegida, los avances que se tienen para la regulación del turismo no regulado y la estrategia que plantea para el ordenamiento ecoturístico en la zona norte del parque y su zona de influencia aso-ciada a la cuenca alta y media del rio Tunjuelo. 
En el marco de las acciones regulación del turismo al interior del parque se realizaron las siguientes acciones: 
a). 2 llamados de atención por escrito a operadores turísticos y personas inescrupulosas que están promoviendo actividades asociadas al turismo.
 b). Publicación de boletín de prensa en la Página Web de PNNC y en las redes sociales oficiales de la entidad donde, se hace hincapié a los ciudadanos en general que, el Parque Nacional Natural Sumapaz no posee vocación ecoturística.
 c). Se envió a la CAR – Regional Sumapaz el listado de 34 operadores turísticos entre empresas y personas naturales, que están promoviendo el turismo no regulado tanto al PNN Sumapaz como al complejo de paramo “Cruz Verde Sumapaz”. </t>
    </r>
    <r>
      <rPr>
        <b/>
        <sz val="11"/>
        <color rgb="FF000000"/>
        <rFont val="Arial Narrow"/>
        <family val="2"/>
      </rPr>
      <t>Anexo 1.</t>
    </r>
  </si>
  <si>
    <r>
      <rPr>
        <b/>
        <sz val="11"/>
        <color theme="1"/>
        <rFont val="Arial Narrow"/>
        <family val="2"/>
      </rPr>
      <t xml:space="preserve">PNN Sumapaz </t>
    </r>
    <r>
      <rPr>
        <sz val="11"/>
        <color theme="1"/>
        <rFont val="Arial Narrow"/>
        <family val="2"/>
      </rPr>
      <t>16,67%</t>
    </r>
  </si>
  <si>
    <t xml:space="preserve">2. Realizar control al turismo no regulado al interior del área protegida. </t>
  </si>
  <si>
    <t>Tablas de registro de visitantes.
Formatos PVC diligenciados</t>
  </si>
  <si>
    <t xml:space="preserve"># de jornadas de Prevención, control  y vigilancia en la zona priorizada </t>
  </si>
  <si>
    <r>
      <rPr>
        <b/>
        <sz val="11"/>
        <color rgb="FF000000"/>
        <rFont val="Arial Narrow"/>
        <family val="2"/>
      </rPr>
      <t xml:space="preserve">PNN Sumapaz </t>
    </r>
    <r>
      <rPr>
        <sz val="11"/>
        <color rgb="FF000000"/>
        <rFont val="Arial Narrow"/>
        <family val="2"/>
      </rPr>
      <t xml:space="preserve">Se realizaron 25 jornadas de PVC en las cuales se contabilizaron aproximadamente 4.656 visitantes 
Es importante recalcar que a partir del 21 de marzo se han realizado jornadas de PVC para el turismo no regulado, sin embargo, no se tiene registro de flujo de visitantes, dado a las medidas de prevención por el COVID-19. 
</t>
    </r>
  </si>
  <si>
    <r>
      <rPr>
        <b/>
        <sz val="11"/>
        <color theme="1"/>
        <rFont val="Arial Narrow"/>
        <family val="2"/>
      </rPr>
      <t>PNN Sumapaz</t>
    </r>
    <r>
      <rPr>
        <sz val="11"/>
        <color theme="1"/>
        <rFont val="Arial Narrow"/>
        <family val="2"/>
      </rPr>
      <t xml:space="preserve"> 16,67%</t>
    </r>
  </si>
  <si>
    <t>1. Adelantar acciones para el fortalecimiento  de la articulación intra e inter institucional.</t>
  </si>
  <si>
    <t xml:space="preserve">Actas de reuniones
Informe articulación
Listados de asistencia con ayudas de memoria. </t>
  </si>
  <si>
    <t xml:space="preserve"># de acciones de articulacion institucional </t>
  </si>
  <si>
    <t xml:space="preserve">Dialogo directo con las partes involucradas </t>
  </si>
  <si>
    <r>
      <rPr>
        <b/>
        <sz val="11"/>
        <color theme="1"/>
        <rFont val="Arial Narrow"/>
        <family val="2"/>
      </rPr>
      <t xml:space="preserve">PNN Sumapaz </t>
    </r>
    <r>
      <rPr>
        <sz val="11"/>
        <color theme="1"/>
        <rFont val="Arial Narrow"/>
        <family val="2"/>
      </rPr>
      <t xml:space="preserve">Se realizó reunión con el equipo del sector Meta del Parque Nacional Natural Sumapaz, para la planificación de las acciones a desarrollar en el año 2020, lineamientos para la construcción de acuerdos e informe de caracterización predial.Anexo: acta No. 004 y  acta No. 006 e informe 009.
Se articuló con la comisión de incendios de Bogotá para mitigar la emergencia e impacto ambiental Anexo: Listado 005.
Se realizó reunión de articulación con el equipo de Bogotá hacia la construcción de la historia del uso  y la recopilación de información diagnostica 2019 Anexo: acta No. 011 y acta No. 001. 
Se articuló con la GTEA para la socialización de la Resolución 478/2018 Anexo: listado No. 002.
Se socializó avances de UOT y   se definió polígonos para la realización de los acuerdos Anexo: Listado No. 003 y acta No. 012. 
Se realizó reunión para revisar la formulación del proyecto de bajo impacto con el tema de ganadería y café, en términos de rehabilitación de suelos Anexo: listado No. 007 y  acta010.
Se realizó reunión de articulación de acciones con el sindicato agrario del Sumapaz en donde se acuerda la construcción de un protocolo para la conservación y el manejo del área protegida Anexo: listado y ayuda de memoria No. 001.
Se articuló acciones con las familias solicitantes de adecuaciones y mejoras en la vereda Santa Rosa, localidad 20 de Sumapaz, en el marco de la resolución 470 de 2018, esto en pro de construir acuerdos transitorios de conservación Anexo actas No. 002, 003 y 004
</t>
    </r>
  </si>
  <si>
    <r>
      <rPr>
        <b/>
        <sz val="11"/>
        <color theme="1"/>
        <rFont val="Arial Narrow"/>
        <family val="2"/>
      </rPr>
      <t xml:space="preserve">PNN Sumapaz </t>
    </r>
    <r>
      <rPr>
        <sz val="11"/>
        <color theme="1"/>
        <rFont val="Arial Narrow"/>
        <family val="2"/>
      </rPr>
      <t xml:space="preserve"> 33.33%</t>
    </r>
  </si>
  <si>
    <t xml:space="preserve">El OGR informará mediante memorando periodicamente a las APs el estado de actualización de sus planes de contingencia de riesgo público con las recomendaciones pertinentes. </t>
  </si>
  <si>
    <t xml:space="preserve">1. Construir el Plan de Contigencia para el Riesgo Público. </t>
  </si>
  <si>
    <t xml:space="preserve">Plan de Contigencia para el Riesgo Público y memorando de envío a la Oficina de Gestión del Riesgo.  
</t>
  </si>
  <si>
    <t>Número de Plan de Contigencia para el Riesgo Público construido</t>
  </si>
  <si>
    <r>
      <rPr>
        <b/>
        <sz val="11"/>
        <color theme="1"/>
        <rFont val="Arial Narrow"/>
        <family val="2"/>
      </rPr>
      <t xml:space="preserve">DNMI Cinaruco  </t>
    </r>
    <r>
      <rPr>
        <sz val="11"/>
        <color theme="1"/>
        <rFont val="Arial Narrow"/>
        <family val="2"/>
      </rPr>
      <t>13/04/2020</t>
    </r>
  </si>
  <si>
    <r>
      <rPr>
        <b/>
        <sz val="11"/>
        <color theme="1"/>
        <rFont val="Arial Narrow"/>
        <family val="2"/>
      </rPr>
      <t xml:space="preserve">DNMI Cinaruco  </t>
    </r>
    <r>
      <rPr>
        <sz val="11"/>
        <color theme="1"/>
        <rFont val="Arial Narrow"/>
        <family val="2"/>
      </rPr>
      <t xml:space="preserve">Se elaboró el documento de Plan de Contingencias para el Riesgo Público (1.1 Plan Riesgo Público), el cual fue remitido por el área protegida a la Dirección Territorial Orinoquia (1.2  Envío PECRP). Desde la DTOR se realizó  el envío del documento  a la oficina de gestión del riesgo de nivel central  para su revisión y aprobación (1.3 Remisión PECRP) </t>
    </r>
  </si>
  <si>
    <r>
      <rPr>
        <b/>
        <sz val="11"/>
        <color theme="1"/>
        <rFont val="Arial Narrow"/>
        <family val="2"/>
      </rPr>
      <t xml:space="preserve">DNMI Cinaruco  </t>
    </r>
    <r>
      <rPr>
        <sz val="11"/>
        <color theme="1"/>
        <rFont val="Arial Narrow"/>
        <family val="2"/>
      </rPr>
      <t>30%</t>
    </r>
  </si>
  <si>
    <t xml:space="preserve">2. Socializar el Plan de Contigencia para el Riesgo Público al equipo del Distrito. </t>
  </si>
  <si>
    <t>Acta de reunión conlistado asistencia de socialización del Plan de Contigencia para el Riesgo Público.</t>
  </si>
  <si>
    <t>(# socializaciones realizadas / # socializaciones programadas) * 100</t>
  </si>
  <si>
    <r>
      <rPr>
        <b/>
        <sz val="11"/>
        <color theme="1"/>
        <rFont val="Arial Narrow"/>
        <family val="2"/>
      </rPr>
      <t xml:space="preserve">DNMI Cinaruco  </t>
    </r>
    <r>
      <rPr>
        <sz val="11"/>
        <color theme="1"/>
        <rFont val="Arial Narrow"/>
        <family val="2"/>
      </rPr>
      <t>Aunque el Plan de Emergencias y Contingencias para el AP no ha sido aprobado, se realizó la socialización del mismo con los contratistas (2.1 Acta socialización), enfatizando en  las directrices institucionales a respecto a conductas y comportamiento del personal en campo, así como la propuesta de conducto regular  para el DNMI en campo y situaciones de riesgo contenidas en el PECRP.</t>
    </r>
  </si>
  <si>
    <r>
      <rPr>
        <b/>
        <sz val="11"/>
        <color theme="1"/>
        <rFont val="Arial Narrow"/>
        <family val="2"/>
      </rPr>
      <t xml:space="preserve">DNMI Cinaruco  </t>
    </r>
    <r>
      <rPr>
        <sz val="11"/>
        <color theme="1"/>
        <rFont val="Arial Narrow"/>
        <family val="2"/>
      </rPr>
      <t>16.66%</t>
    </r>
  </si>
  <si>
    <t xml:space="preserve">En las Áreas Protegidas de la Territorial Orinoquia se presentan presiones hacia los VOC derivadas  de situaciones de  uso, ocupación y tenencia que afectan el cumplimiento de los objetivos de conservación de las mismas. </t>
  </si>
  <si>
    <t xml:space="preserve">1. Baja articulación  intra e interinstitucional y con actores sociales estratégicos. 
2. Situaciones de orden social que alteran los cronogramas y la acciones previstas con las comunidades locales que están dentro de las Áreas Protegidas y en su zona con función amortiguadora. </t>
  </si>
  <si>
    <t xml:space="preserve">Pérdida de la integridad y conectividad  de las áreas protegidas del Orden Nacional con las figuras de conservación a nivel regional. </t>
  </si>
  <si>
    <t xml:space="preserve">Monitoreo coberturas. 
Análisis multemporales de estado y presiones de las AP. 
Acuerdos con las comunidades </t>
  </si>
  <si>
    <t xml:space="preserve">1. Adelantar acciones en pro de la articulación  intra e interinstitucional y con actores sociales estratégicos, para el manejo de conflictos por Usos, ocupación y tenencia. </t>
  </si>
  <si>
    <t xml:space="preserve">Actas de reuniones
Listados de asistencia con ayudas de memoria. </t>
  </si>
  <si>
    <t>Director Territorial - DTOR</t>
  </si>
  <si>
    <t xml:space="preserve"># de espacios generados con actores estrategicos </t>
  </si>
  <si>
    <r>
      <rPr>
        <b/>
        <sz val="11"/>
        <color theme="1"/>
        <rFont val="Arial Narrow"/>
        <family val="2"/>
      </rPr>
      <t xml:space="preserve">DTOR </t>
    </r>
    <r>
      <rPr>
        <sz val="11"/>
        <color theme="1"/>
        <rFont val="Arial Narrow"/>
        <family val="2"/>
      </rPr>
      <t>13/04/2020</t>
    </r>
  </si>
  <si>
    <r>
      <rPr>
        <b/>
        <sz val="11"/>
        <color theme="1"/>
        <rFont val="Arial Narrow"/>
        <family val="2"/>
      </rPr>
      <t xml:space="preserve">DTOR </t>
    </r>
    <r>
      <rPr>
        <sz val="11"/>
        <color theme="1"/>
        <rFont val="Arial Narrow"/>
        <family val="2"/>
      </rPr>
      <t>Se realizó Comité Técnico de Asociación PNN (DTOR) y WWF No 002 de 2016 (Anexo 1)
Se realizó reunión para concertar acciones para priorización de inversiones POA vigencia 2020 del proyecto de UE (Anexo 2) 
Se realizó espacio de trabajo con DNMI Cinaruco para la identificación de necesidades de información geográfica – Revisión Micropredial (Anexo 3).
Se adelantó reunión para articular acciones conjuntas en el marco de la Asistencia Técnica Integral del PNIS, novedades presentadas y hoja de ruta a seguir año 2020 (Anexo 4)
Se realizó reunión de articulación PNNC – DTOR y Cormacarena para suscripción y fortalecimiento de acuerdos REP en los PNN Tinigua, S. Macarena y Sumapaz (Anexo 5)
Se adelantó reunión de Unificación de Criterios UOT en base a los acuerdos REP y SSC para el seguimiento y suscripción de acuerdos en la DTOR (Anexo 6)
Se realizó reunión para definir y aclarar información y condiciones de las propuestas a presentar, para la implementación de sistemas sostenibles para la conservación en las áreas protegidas beneficiarias del Proyecto KfW (Anexo 7)
Se adelantó reunión de coordinación de trabajo entre WWF y PNN Sierra de la Macarena Año 2020 (Anexo 8)
Se realizó reunión de seguimiento implementación proyecto de restauración PNN Sierra de la Macarena (Anexo 9)
Se anexa acta de seguimiento compromisos de actas adjuntas (Anexo 10)
En el marco de la implementación de las acciones para la resolución de conflictos se avanza desde la línea de ecoturismo en se realizó articulación con el instituto de turismo para adelantar estudios de capacidad de carga en el PNN Sierra de La Macarena (Anexo 11)</t>
    </r>
  </si>
  <si>
    <r>
      <t xml:space="preserve">DTOR: </t>
    </r>
    <r>
      <rPr>
        <sz val="11"/>
        <color theme="1"/>
        <rFont val="Arial Narrow"/>
        <family val="2"/>
      </rPr>
      <t>17%</t>
    </r>
  </si>
  <si>
    <t xml:space="preserve">2.  Adelantar acciones en pro de la concertación de acuerdos con las comunidades, para el manejo de conflictos por Usos, ocupación y tenencia. </t>
  </si>
  <si>
    <t xml:space="preserve">Informes de la línea de UOT. 
Actas de reuniones
Listados de asistencia con ayudas de memoria. </t>
  </si>
  <si>
    <t xml:space="preserve"># de acciones de ejecutadas </t>
  </si>
  <si>
    <r>
      <rPr>
        <b/>
        <sz val="11"/>
        <color theme="1"/>
        <rFont val="Arial Narrow"/>
        <family val="2"/>
      </rPr>
      <t xml:space="preserve">DTOR </t>
    </r>
    <r>
      <rPr>
        <sz val="11"/>
        <color theme="1"/>
        <rFont val="Arial Narrow"/>
        <family val="2"/>
      </rPr>
      <t>Se participo en la gira de reconocimiento de producciones alternativas o negocios verdes en el marco del proyecto de restauración del PNN Sierra de la Macarena (Anexo 1)
Se participo en la gira de intercambio de experiencias productivas entre campesinos al interior del DNMI Cinaruco y las RNSC de Altagracia en Trinidad Casanare (Anexo 2)</t>
    </r>
  </si>
  <si>
    <t xml:space="preserve">Como coordinar de la secretaria técnica del SIRAP se requiere un ejercicio continuo con los actores que hacen parte de las instancias de relacionamiento y articulación, que  contribuyan a la conservación de las áreas protegidas  y de los sistemas que estas conforman.  </t>
  </si>
  <si>
    <t>1. Falta de participación y articulación en las instancias de coordinación del SINAP y SIRAP.
2. Baja asignación de recursos para el desarrollo de las acciones de coordinación de los SIRAP- SINAP</t>
  </si>
  <si>
    <t xml:space="preserve">Perdida de gobernabilidad en el rol de Coordinador del SIRAP 
Gestión interinstitucional débil para dar cumplimiento efectivo al roll misional de coordinación del SINAP y al POA. </t>
  </si>
  <si>
    <t>Acompañamiento y direccionamiento técnico en los espacios SIRAP - SINAP.
Informes y documentos técnicos orientadores de la gestión de coordinación del SINAP - SIRAPS</t>
  </si>
  <si>
    <t>Actas de reunión y listas de asistencia</t>
  </si>
  <si>
    <t xml:space="preserve"># de espacios participados. </t>
  </si>
  <si>
    <t>Evaluación de seguimiento en los comités directivos</t>
  </si>
  <si>
    <r>
      <rPr>
        <b/>
        <sz val="11"/>
        <color theme="1"/>
        <rFont val="Arial Narrow"/>
        <family val="2"/>
      </rPr>
      <t xml:space="preserve">DTOR: </t>
    </r>
    <r>
      <rPr>
        <sz val="11"/>
        <color theme="1"/>
        <rFont val="Arial Narrow"/>
        <family val="2"/>
      </rPr>
      <t>13/04/2020</t>
    </r>
  </si>
  <si>
    <t>DTOR: Acta de reunión con Gobernación del Meta para articulación de acciones conjuntas y suscribir Memorando de entendimiento Institucional (Anexo 1).
Ayuda memoria con Gobernación de Arauca para consolidación del SIDAP. Acompañó desde PNNC el DNMI Cinaruco (Anexo 2)
Actas de reunión de SIMAP Trinidad y SIMAP San Luis de Palenque donde se socializó su conformación ante Alcaldías y Concejos municipales. Acompañó desde PNNC la DTOR (Anexo 3 y 4)
Acompañamiento a la formulación del Plan de Manejo de Bosque de los Guayupes con retroalimentación a documento diagnóstico (Anexo 5)
Participación en la mesa técnica de Alianza para la conservación de los morichales de Paz de Ariporo y propuestas para inclusión en el Plan de Acción de Corporinoquia (Anexo 6)
Articulación DTAM-DTOR para coordinación de acciones entre ambos SIRAP (Anexo 7)
Se anexa acta de seguimiento a compromisos (Anexo 8)</t>
  </si>
  <si>
    <r>
      <rPr>
        <b/>
        <sz val="11"/>
        <color theme="1"/>
        <rFont val="Arial Narrow"/>
        <family val="2"/>
      </rPr>
      <t>DTOR</t>
    </r>
    <r>
      <rPr>
        <sz val="11"/>
        <color theme="1"/>
        <rFont val="Arial Narrow"/>
        <family val="2"/>
      </rPr>
      <t xml:space="preserve"> 17%</t>
    </r>
  </si>
  <si>
    <t>Informe de seguimiento a los planes de acción de los SIRAP</t>
  </si>
  <si>
    <t># de informes elaborados</t>
  </si>
  <si>
    <t>DTOR: Durante el trimestre se acompañaron los espacios de trabajo convocados por los subsistemas de áreas protegidas SIDAP Meta, SIDAP Arauca, SIMAP Trinidad y SIMAP San Luis de Palenque. Se definieron agendas con los subsistemas para definir plan de trabajo 2020, las cuales se surtirán la primera semana de abril 2020 (Anexo1)
La entrega del informe de seguimiento a los planes de acción de los SIRAP esta programado para el mes de junio.</t>
  </si>
  <si>
    <t>La región correspondiente al PNN Cordillera de los Picachos, ha sufrido históricamente los efectos del conflicto armado. Esto ha derivado en restricciones al manejo por las grandes limitantes al acceso, al ejercicio de la autoridad ambiental y a la coordinación interinstitucional. 
Pese a lo anterior, durante los últimos años el Parque ha aumentado su presencia en el área y se ha articulado a los procesos sociales del territorio; generando reconocimiento y valoración del área.</t>
  </si>
  <si>
    <t xml:space="preserve">1. Inseguridad para el personal en cuanto a la aplicación de medidas de control, dificultando la coordinación con las organizaciones sociales que habitan en el área protegida.  </t>
  </si>
  <si>
    <t>Situaciones de riesgo de los funcionarios.
Perdida de gobernabilidad
Aumento de las presiones y amenazas
Fragmentación de los ecosistemas
Afectación a la biodiversidad presente en el parque.</t>
  </si>
  <si>
    <t>2. Escasa participación de todas las entidades competentes en la resolución de la problemática.</t>
  </si>
  <si>
    <t>Informes de PVC , reportes aplicativo SICO SMART.
Plan de Contigencia para el Riesgo Público</t>
  </si>
  <si>
    <t xml:space="preserve">
Las personas de las AP que realizar el ejecicio de Autoridad ambienta atenderan las directrices de Seguridad para la movilizacion del Personal vigentes de la Entidad, cuando se requiera.</t>
  </si>
  <si>
    <t xml:space="preserve">1. Implementación del Protocolo de Prevención, Vigilancia y Control - PVC </t>
  </si>
  <si>
    <t>Informe de  implementación del protocolo de PVC</t>
  </si>
  <si>
    <t># de protocolo de PVC implementado</t>
  </si>
  <si>
    <r>
      <rPr>
        <b/>
        <sz val="11"/>
        <color theme="1"/>
        <rFont val="Arial Narrow"/>
        <family val="2"/>
      </rPr>
      <t xml:space="preserve">PNN Cordillera de los Picachos </t>
    </r>
    <r>
      <rPr>
        <sz val="11"/>
        <color theme="1"/>
        <rFont val="Arial Narrow"/>
        <family val="2"/>
      </rPr>
      <t>13/04/2020</t>
    </r>
  </si>
  <si>
    <r>
      <rPr>
        <b/>
        <sz val="11"/>
        <color theme="1"/>
        <rFont val="Arial Narrow"/>
        <family val="2"/>
      </rPr>
      <t xml:space="preserve">PNN Cordillera de los Picachos </t>
    </r>
    <r>
      <rPr>
        <sz val="11"/>
        <color theme="1"/>
        <rFont val="Arial Narrow"/>
        <family val="2"/>
      </rPr>
      <t>Se realizó la ejecución del protocolo de prevención vigilancia y control del AP el cual evidencia acciones en torno a la articulación interinstitucional y social como son seguimiento de focos de calor en los sectores con presión, coordinación interinstucional en los comités de control y vigilancia de los recursos naturales, se continua la participación en el comité municipal de gestión del riesgo de desastres de San Vicente del Caguán, se mantiene comunicación permanente con el comando Especifico del Caguán – Ejercito Nacional para la instalación de puntos de control de movilización de fauna y flora., así como la ejecución de 4 recorridos de vigilancia en la zona con función amortiguadora del parque en los sectores Huila y Pato - Balsillas.</t>
    </r>
    <r>
      <rPr>
        <b/>
        <sz val="11"/>
        <color theme="1"/>
        <rFont val="Arial Narrow"/>
        <family val="2"/>
      </rPr>
      <t xml:space="preserve"> (Anexo. R.2.1.1. Informe PVC primer trimestre; Anexo. R.2.1.1.1.  Evidencias - Informe PVC primer trimestre).</t>
    </r>
  </si>
  <si>
    <r>
      <rPr>
        <b/>
        <sz val="11"/>
        <color theme="1"/>
        <rFont val="Arial Narrow"/>
        <family val="2"/>
      </rPr>
      <t xml:space="preserve">PNN Cordillera de los Picachos </t>
    </r>
    <r>
      <rPr>
        <sz val="11"/>
        <color theme="1"/>
        <rFont val="Arial Narrow"/>
        <family val="2"/>
      </rPr>
      <t>30%</t>
    </r>
  </si>
  <si>
    <t xml:space="preserve">2. Participación en los Comités municipales de control y vigilancia </t>
  </si>
  <si>
    <t>Informes, listas de asistencia, actas y/o ayuda de memoria de acciones desarrolladas.</t>
  </si>
  <si>
    <r>
      <rPr>
        <b/>
        <sz val="11"/>
        <color theme="1"/>
        <rFont val="Arial Narrow"/>
        <family val="2"/>
      </rPr>
      <t xml:space="preserve">PNN Cordillera de los Picachos </t>
    </r>
    <r>
      <rPr>
        <sz val="11"/>
        <color theme="1"/>
        <rFont val="Arial Narrow"/>
        <family val="2"/>
      </rPr>
      <t>Se participó de una reunión convocada por el comité de control y vigilancia de los recursos naturales de San Vicente del Caguán de la cual participaron los profesionales representantes de las instituciones de PNN Cordillera de los Picachos – PNN Serranía de Chiribiquete – Visión Amazonia – Consorcio MyS (Aeropuerto Eduardo Falla Solano) y Corpoamazonia para participar y coordinar las actividades de control y vigilancia de los recursos naturales para el Municipio de San Vicente del Caguán; dicha reunión no se pudo llevar a cabo por la inasistencia de los diferentes actores convocados.
Dicha inasistencia se relaciona con los últimos acontecimientos de orden público presentados en el Municipio de San Vicente del Caguán, a lo cual se define reprogramar la Reunión de Activación del Comité Local de Control y Vigilancia de los Recursos Naturales Renovables del Municipio de San Vicente del Caguán – Caquetá, quedando pendiente definir fecha.</t>
    </r>
    <r>
      <rPr>
        <b/>
        <sz val="11"/>
        <color theme="1"/>
        <rFont val="Arial Narrow"/>
        <family val="2"/>
      </rPr>
      <t xml:space="preserve"> (Anexo R 2.2.1. Acta de reunión comité de control y vigilancia de SVC)</t>
    </r>
    <r>
      <rPr>
        <sz val="11"/>
        <color theme="1"/>
        <rFont val="Arial Narrow"/>
        <family val="2"/>
      </rPr>
      <t xml:space="preserve">
</t>
    </r>
  </si>
  <si>
    <r>
      <rPr>
        <b/>
        <sz val="11"/>
        <color theme="1"/>
        <rFont val="Arial Narrow"/>
        <family val="2"/>
      </rPr>
      <t xml:space="preserve">PNN Cordillera de los Picachos </t>
    </r>
    <r>
      <rPr>
        <sz val="11"/>
        <color theme="1"/>
        <rFont val="Arial Narrow"/>
        <family val="2"/>
      </rPr>
      <t>5%</t>
    </r>
  </si>
  <si>
    <t>PNN El Tuparro  - Jefe de Área Protegida.</t>
  </si>
  <si>
    <r>
      <rPr>
        <b/>
        <sz val="11"/>
        <rFont val="Arial Narrow"/>
        <family val="2"/>
      </rPr>
      <t xml:space="preserve"> PNN El Tuparro  </t>
    </r>
    <r>
      <rPr>
        <sz val="11"/>
        <rFont val="Arial Narrow"/>
        <family val="2"/>
      </rPr>
      <t>13/04/2020</t>
    </r>
  </si>
  <si>
    <r>
      <rPr>
        <b/>
        <sz val="11"/>
        <rFont val="Arial Narrow"/>
        <family val="2"/>
      </rPr>
      <t xml:space="preserve">PNN El Tuparro </t>
    </r>
    <r>
      <rPr>
        <sz val="11"/>
        <rFont val="Arial Narrow"/>
        <family val="2"/>
      </rPr>
      <t>El área protegida avanzó en ejercicios internos de actualización del PCRP, teniendo en cuenta las condiciones actuales del territorio, así como la base de datos, en articulación con la  DTOR.
Anexo 1.1  Documento avance de actualizacion</t>
    </r>
  </si>
  <si>
    <r>
      <rPr>
        <b/>
        <sz val="11"/>
        <rFont val="Arial Narrow"/>
        <family val="2"/>
      </rPr>
      <t xml:space="preserve">PNN El Tuparro  </t>
    </r>
    <r>
      <rPr>
        <sz val="11"/>
        <rFont val="Arial Narrow"/>
        <family val="2"/>
      </rPr>
      <t>12%</t>
    </r>
  </si>
  <si>
    <r>
      <rPr>
        <b/>
        <sz val="11"/>
        <rFont val="Arial Narrow"/>
        <family val="2"/>
      </rPr>
      <t xml:space="preserve">PNN El Tuparro  </t>
    </r>
    <r>
      <rPr>
        <sz val="11"/>
        <rFont val="Arial Narrow"/>
        <family val="2"/>
      </rPr>
      <t>13/04/2020</t>
    </r>
  </si>
  <si>
    <r>
      <rPr>
        <b/>
        <sz val="11"/>
        <rFont val="Arial Narrow"/>
        <family val="2"/>
      </rPr>
      <t xml:space="preserve">PNN El Tuparro  </t>
    </r>
    <r>
      <rPr>
        <sz val="11"/>
        <rFont val="Arial Narrow"/>
        <family val="2"/>
      </rPr>
      <t xml:space="preserve">Se realiza reunión con el equipo del AP para socializar el PCRP, así como dar indicaciones y hacer seguimiento a la implementación, lo cual aportará a la actualización del mismo. Cabe resaltar que dicho instrumento también es socializado al ingreso de investigadores, personal de otras dependencias y todo el personal de apoyo que ingresa.
</t>
    </r>
    <r>
      <rPr>
        <b/>
        <sz val="11"/>
        <rFont val="Arial Narrow"/>
        <family val="2"/>
      </rPr>
      <t>Anexo 4.1. Acta_PCRP</t>
    </r>
    <r>
      <rPr>
        <sz val="11"/>
        <rFont val="Arial Narrow"/>
        <family val="2"/>
      </rPr>
      <t xml:space="preserve"> 
</t>
    </r>
    <r>
      <rPr>
        <b/>
        <sz val="11"/>
        <rFont val="Arial Narrow"/>
        <family val="2"/>
      </rPr>
      <t xml:space="preserve"> Seguimiento compromisos PNN.pdf</t>
    </r>
  </si>
  <si>
    <r>
      <rPr>
        <b/>
        <sz val="11"/>
        <rFont val="Arial Narrow"/>
        <family val="2"/>
      </rPr>
      <t xml:space="preserve">PNN El Tuparro  </t>
    </r>
    <r>
      <rPr>
        <sz val="11"/>
        <rFont val="Arial Narrow"/>
        <family val="2"/>
      </rPr>
      <t>8,33%</t>
    </r>
  </si>
  <si>
    <r>
      <rPr>
        <b/>
        <sz val="11"/>
        <rFont val="Arial Narrow"/>
        <family val="2"/>
      </rPr>
      <t xml:space="preserve">PNN El Tuparro  </t>
    </r>
    <r>
      <rPr>
        <sz val="11"/>
        <rFont val="Arial Narrow"/>
        <family val="2"/>
      </rPr>
      <t xml:space="preserve">Se presenta el informe de implementación del PCRP, donde se evidencian las acciones tomadas para la prevención del mismo en función de las amenazas identificadas. 
</t>
    </r>
    <r>
      <rPr>
        <b/>
        <sz val="11"/>
        <rFont val="Arial Narrow"/>
        <family val="2"/>
      </rPr>
      <t>Anexo 5.1. Inf_Imp_PCRP</t>
    </r>
  </si>
  <si>
    <r>
      <rPr>
        <b/>
        <sz val="11"/>
        <rFont val="Arial Narrow"/>
        <family val="2"/>
      </rPr>
      <t xml:space="preserve">SAF-GPC: </t>
    </r>
    <r>
      <rPr>
        <sz val="11"/>
        <color rgb="FF000000"/>
        <rFont val="Arial Narrow"/>
        <family val="2"/>
      </rPr>
      <t xml:space="preserve">En el mes de febrero se realiza capacitación a contratista que apoyará el proceso desde la DTCA, a la líder de calidad, y al personal de correspondencia. De igual forma, mediante email se socializa mediante flash informativos  aspectos relacionados con la atención de las PQRSD, y términos transitorios de respuesta del Decreto 491 de 2020. Anexos: 1.Presentaciòn PQRSD; 2.Listado asistencia capacitación DTCA AUS; 3.Flash clases de petición y términos; 4. Flash decreto 2106 de 2019; 5.Flash sobre peticiones recibidas; 6.Flash términos transitorios PQRSD.
</t>
    </r>
    <r>
      <rPr>
        <b/>
        <sz val="11"/>
        <color rgb="FF000000"/>
        <rFont val="Arial Narrow"/>
        <family val="2"/>
      </rPr>
      <t>DTCA:</t>
    </r>
    <r>
      <rPr>
        <sz val="11"/>
        <color rgb="FF000000"/>
        <rFont val="Arial Narrow"/>
        <family val="2"/>
      </rPr>
      <t xml:space="preserve"> Se realizó sensibilización a los funcionarios y contratistas de la DT y AP sobre PQRSD haciendo énfasis en las clases y términos de respuesta y términos transitorios del decreto legislativo NÚMERO 491 DE 2020. El 7 de febrero se realizó sensibilización al líder de atención al usuario sobre el Instructivo PQRSD, protocolos de atención al ciudadano y otras temáticas. Anexos: anexo1.lista asistencia abril, anexo 2. Sensibilización Derechos de Petición, anexo 3. sensibilización instructivo PQRS líder AU.
</t>
    </r>
    <r>
      <rPr>
        <b/>
        <sz val="11"/>
        <color rgb="FF000000"/>
        <rFont val="Arial Narrow"/>
        <family val="2"/>
      </rPr>
      <t>DTOR:</t>
    </r>
    <r>
      <rPr>
        <sz val="11"/>
        <color rgb="FF000000"/>
        <rFont val="Arial Narrow"/>
        <family val="2"/>
      </rPr>
      <t xml:space="preserve"> Se realizaron sensibilizaciones a la DT yAP, enfatizando en la clase de petición de acuerdo a lo establecido en la ley 1755 de 2015. Así mismo, se realizó sensibilización  divulgación nuevos términos transitorios para atender derechos de petición del Decreto 491 de 2020. Anexos: anexo 1.sensibilizacion SIG técnicos, Anexo 2.Asistencia pnn Sumapaz, Anexo 3. Asistencia pnn tinigua, Anexo 4.asistencia sensibilización PQRS, Anexo 5.lista asistencia DTO 491, Anexo 6. Asistencia PQRS chingaza, Anexo 7.seg. compromisos.
</t>
    </r>
    <r>
      <rPr>
        <b/>
        <sz val="11"/>
        <color rgb="FF000000"/>
        <rFont val="Arial Narrow"/>
        <family val="2"/>
      </rPr>
      <t xml:space="preserve">DTAO:  </t>
    </r>
    <r>
      <rPr>
        <sz val="11"/>
        <color rgb="FF000000"/>
        <rFont val="Arial Narrow"/>
        <family val="2"/>
      </rPr>
      <t xml:space="preserve">El día 20 de enero se realizó sensibilización sobre derechos de petición, términos de respuesta y atención al ciudadano. El día 13 de febrero se realizó sensibilización sobre derechos de petición, haciendo énfasis en términos de respuesta y cómo radicar en Orfeo. 
</t>
    </r>
    <r>
      <rPr>
        <b/>
        <sz val="11"/>
        <color rgb="FF000000"/>
        <rFont val="Arial Narrow"/>
        <family val="2"/>
      </rPr>
      <t>Anexos:</t>
    </r>
    <r>
      <rPr>
        <sz val="11"/>
        <color rgb="FF000000"/>
        <rFont val="Arial Narrow"/>
        <family val="2"/>
      </rPr>
      <t xml:space="preserve"> Anexo 1.Listas asistencia y presentación.
</t>
    </r>
    <r>
      <rPr>
        <b/>
        <sz val="11"/>
        <color rgb="FF000000"/>
        <rFont val="Arial Narrow"/>
        <family val="2"/>
      </rPr>
      <t>DTAM:</t>
    </r>
    <r>
      <rPr>
        <sz val="11"/>
        <color rgb="FF000000"/>
        <rFont val="Arial Narrow"/>
        <family val="2"/>
      </rPr>
      <t xml:space="preserve"> Se realizan sensibilizaciones sobre los mecanismos para la atención al ciudadano. Anexos: Anexo 1. Mecanismos atención al ciudadano, Anexo 2.presentación PQRSD, Anexo 3.socialización Decreto 491 de 2020, Anexo 4.presentación DTO. 491 de 2020.
</t>
    </r>
    <r>
      <rPr>
        <b/>
        <sz val="11"/>
        <color rgb="FF000000"/>
        <rFont val="Arial Narrow"/>
        <family val="2"/>
      </rPr>
      <t>DTPA:</t>
    </r>
    <r>
      <rPr>
        <sz val="11"/>
        <color rgb="FF000000"/>
        <rFont val="Arial Narrow"/>
        <family val="2"/>
      </rPr>
      <t xml:space="preserve"> A la fecha no se ha realizado capacitaciones referentes a sensibilizaciones de acuerdo a lo establecido en la ley 1755 de 2015. En espera de realizar campañas de sensibilización con el personal de la DTPA y las AP a partir del mes de mayo, toda vez que hasta el mes de abril se contrato personal para tal fin. 
</t>
    </r>
    <r>
      <rPr>
        <b/>
        <sz val="11"/>
        <color rgb="FF000000"/>
        <rFont val="Arial Narrow"/>
        <family val="2"/>
      </rPr>
      <t xml:space="preserve">DTAN: </t>
    </r>
    <r>
      <rPr>
        <sz val="11"/>
        <color rgb="FF000000"/>
        <rFont val="Arial Narrow"/>
        <family val="2"/>
      </rPr>
      <t>Se socializa mediante correo electrónico, Decreto 491 de 2020, que define nuevos términos transitorios para atender los derechos de petición. Anexos: Anexo 1.Flash informativo Dto.491 de 2020</t>
    </r>
  </si>
  <si>
    <t>N.C.: 20%
DTCA: 20%
DTOR: 20%
DTAO: 20%
DTAM: 20%
DTPA: 0%
DTAN: 20%</t>
  </si>
  <si>
    <t>La DT Pacífico reportó que no programó avances al respecto para este periodo.</t>
  </si>
  <si>
    <r>
      <rPr>
        <b/>
        <sz val="11"/>
        <rFont val="Arial Narrow"/>
        <family val="2"/>
      </rPr>
      <t xml:space="preserve">SAF-GPC: </t>
    </r>
    <r>
      <rPr>
        <sz val="11"/>
        <color rgb="FF000000"/>
        <rFont val="Arial Narrow"/>
        <family val="2"/>
      </rPr>
      <t xml:space="preserve">De manera permanente se realiza seguimiento a través del aplicativo de Orfeo a las peticiones próximas a vencerse. Conforme a dicho reporte, se envían alertas de seguimiento a través de correo electrónico, informando del tiempo para dar respuesta a las mismas. Anexos: 1.Correos seguimiento I reporte.
</t>
    </r>
    <r>
      <rPr>
        <b/>
        <sz val="11"/>
        <color rgb="FF000000"/>
        <rFont val="Arial Narrow"/>
        <family val="2"/>
      </rPr>
      <t>DTCA:</t>
    </r>
    <r>
      <rPr>
        <sz val="11"/>
        <color rgb="FF000000"/>
        <rFont val="Arial Narrow"/>
        <family val="2"/>
      </rPr>
      <t xml:space="preserve"> Previa revisión de la matriz de seguimiento de ORFEO, se generan vía correo electrónico alertas con términos de respuesta a los responsables de los derechos de petición. Anexos: Anexo 1.Correo  No 20206720002352, Anexo 2.Correo Radicado N°20206720000332, Anexo 3.Correo radicado 20196710008972, Anexo 4.Correo radicado 20196710008972.
</t>
    </r>
    <r>
      <rPr>
        <b/>
        <sz val="11"/>
        <color rgb="FF000000"/>
        <rFont val="Arial Narrow"/>
        <family val="2"/>
      </rPr>
      <t xml:space="preserve">DTOR: </t>
    </r>
    <r>
      <rPr>
        <sz val="11"/>
        <color rgb="FF000000"/>
        <rFont val="Arial Narrow"/>
        <family val="2"/>
      </rPr>
      <t xml:space="preserve">Durante el periodo se generaron alertas  por medio de correo electrónico para garantizar respuesta oportuna de las PQRS. Anexos: Anexo 1.Rad N°20207060000122, Anexo 2.Rad N.20207200000172, Anexo 3.Rad N°20204600017542, Anexo 4.Rad N°20207060001912, Anexo 5.Rad N°20207060001922, Anexo 6.Rad N°20207060001782, Anexo 7.Rad N.20204600013102.
</t>
    </r>
    <r>
      <rPr>
        <b/>
        <sz val="11"/>
        <color rgb="FF000000"/>
        <rFont val="Arial Narrow"/>
        <family val="2"/>
      </rPr>
      <t xml:space="preserve">DTAO:  </t>
    </r>
    <r>
      <rPr>
        <sz val="11"/>
        <color rgb="FF000000"/>
        <rFont val="Arial Narrow"/>
        <family val="2"/>
      </rPr>
      <t xml:space="preserve">Como mecanismo de control de respuesta, periódicamente se revisan a través de Orfeo, aquellas PQRS que se encuentran en trámite. Con 5 días de anticipación, se envía correo electrónico, para recordar el vencimiento de la misma.
Anexos: Anexo 1.Correos electrónicos seguimiento.
</t>
    </r>
    <r>
      <rPr>
        <b/>
        <sz val="11"/>
        <color rgb="FF000000"/>
        <rFont val="Arial Narrow"/>
        <family val="2"/>
      </rPr>
      <t xml:space="preserve">DTAM: </t>
    </r>
    <r>
      <rPr>
        <sz val="11"/>
        <color rgb="FF000000"/>
        <rFont val="Arial Narrow"/>
        <family val="2"/>
      </rPr>
      <t xml:space="preserve">Para dar cumplimiento a  la ley 1755 de 2015, se envían recordatorios a quienes deben proyectar las respuestas a los usuarios. Anexos: Anexo 1.recordatorio rad. 20205090000152, Anexo 2. Recordatorio rad.20205090000202, Anexo 3. Recordatorio rad.20205160017312.
</t>
    </r>
    <r>
      <rPr>
        <b/>
        <sz val="11"/>
        <color rgb="FF000000"/>
        <rFont val="Arial Narrow"/>
        <family val="2"/>
      </rPr>
      <t>DTPA:</t>
    </r>
    <r>
      <rPr>
        <sz val="11"/>
        <color rgb="FF000000"/>
        <rFont val="Arial Narrow"/>
        <family val="2"/>
      </rPr>
      <t xml:space="preserve"> Se realiza seguimiento por correo para alertas de PQRS a partir del mes de abril, en atención a la contratación de personal para tal fin. Anexos: Anexo1. Matriz seguimiento PQRSD.
</t>
    </r>
    <r>
      <rPr>
        <b/>
        <sz val="11"/>
        <color rgb="FF000000"/>
        <rFont val="Arial Narrow"/>
        <family val="2"/>
      </rPr>
      <t>DTAN:</t>
    </r>
    <r>
      <rPr>
        <sz val="11"/>
        <color rgb="FF000000"/>
        <rFont val="Arial Narrow"/>
        <family val="2"/>
      </rPr>
      <t xml:space="preserve"> Se envían correos electrónico del 17 de febrero, 09 de marzo y  31 de marzo. Anexos: Anexo 1.peticiòn 17 febrero, Anexo 2.Flash informativo 9 de marzo PQRS.
</t>
    </r>
    <r>
      <rPr>
        <b/>
        <sz val="9"/>
        <color rgb="FF000000"/>
        <rFont val="Arial Narrow"/>
        <family val="2"/>
      </rPr>
      <t/>
    </r>
  </si>
  <si>
    <t>N.C.: 20%
DTCA: 20%
DTOR: 20%
DTAO: 20%
DTAM: 20%
DTPA: 20%
DTAN:20%</t>
  </si>
  <si>
    <t>DIRECCIÓN TERRITORIAL  PACÍFICO</t>
  </si>
  <si>
    <t>Personal con capacidad técnica, experiencia y compromiso  para responder y dar cumplimiento a las funciones y misión de la entidad
Plan de bienestar institucional
Capacidad de adaptación de las personas a las condiciones de trabajo en casa debido a la pandemia COVID 19.</t>
  </si>
  <si>
    <t>Insuficiente planta de personal para asumir la carga opertativa y administrativa de la Entidad.
No se cuenta con la identificación de las necesidades de capacitación, en los temas administrativos, para la DTPA. 
Falta divulgación e implementación de acciones relacionadas con la medición de riesgo sicolaboral.
Bajo conocimiento del personal para el manejo de plataformas  virtuales que permiten la conectividad y comunicación</t>
  </si>
  <si>
    <t>Existencia de un modelo de planeación para  la orientación del que hacer de la entidad,en miras a cumplir las funciones institucionales y las metas del gobierno nacional.
Implementación del Sistema de Integrado de Gestión para el mejoramiento continuo y de la Entidad
Lineamientos generales de los procesos claves que sirven de guía para el desarrollo de las actividades.</t>
  </si>
  <si>
    <t>Falta de fortalecimiento en la ejecución temprana presupuestal conforme a los instrumentos de planeación de la entidad.
Falta de  procedimientos detallados de cada uno de los procesos que facilite su aplicación y no de espacio a interpretación.
Escasa divulgación por los responsables de los procesos del Nivel Central para facilitar la aplicación de los procedimientos.
Existen vacíos de información en lo concerniente a legislación ambiental aplicable a la Dirección Territorial de la Entidad.
Falta de identificación de aspectos e impactos en los procesos generando bajo conocimiento y conciencia por parte del personal en el tema.
Falta de socialización al personal nuevo sobre los procesos y tramites que se realizan en la entidad</t>
  </si>
  <si>
    <t>Se cuentan con plataformas y sistemas de información para el seguimiento de las actividades misionales en la Entidad.
Respuesta oportuna por el soporte tecnológico de la entidad en la emergencia sanitaria por COVID-19.</t>
  </si>
  <si>
    <t xml:space="preserve">Deficiencias en los sistemas de información y tecnológicos con los que cuenta la DTPA, para garantizar la operatividad  en términos de eficiencia.
Débil utilización de los recursos tecnológicos con los que cuenta la entidad (Intranet, Orfeo, GLPI)
Existen áreas protegidas donde le soporte tecnológico no tiene alcance. </t>
  </si>
  <si>
    <t>Se cuenta con herramientas de planeación que permiten determinar el cumplimiento de metas y objetivos para la DTPA.
Respuesta oportuna de la Entidad a los requerimientos generados por la emergencia sanitaria de COVID-19.
Implementación de estrategias y política de cero papel, para mejorar la eficiencia del consumo de dicho recurso.</t>
  </si>
  <si>
    <t>Falta de una estructura organizacional fortalecida para la DTPA que permita contar con personal en los procesos claves y disminuir la contratación por prestación de servicios.
Falta de coordinación entre los niveles de gestión para el desarrollo de los procesos conjuntos. 
Dificultad en el ejercicio de liderazgo para el desarrollo de actividades debido al difícil  acceso de algunas zonas  debido a la emergencia sanitaria COVID 19.</t>
  </si>
  <si>
    <t>Se cuenta con canales de comunicación interna como la intranet, correo electrónico, emisora insitu radio, redes sociales como Facebook, Instagram,   medios por los cuales se divulga la información interna de la entidad</t>
  </si>
  <si>
    <t>Debilidad en la comunicación de la información  relacionados con la socialización (circulares, procedimientos, instructivos) necesarios para  desarrollo de las actividades de la Entidad.</t>
  </si>
  <si>
    <t>Mejoramiento de la infraestructura física para de la Dirección Territorial como para las  áreas protegidas adscritas a la DTPA, lo cual beneficia tanto a los funcionarios y contratistas para el ejercicio de las funciones, como a los visitantes.
Sistema de relacionamiento fortalecido con las comunidades de base.</t>
  </si>
  <si>
    <t xml:space="preserve">
Se cuenta con infraestructura y equipos básicos para el desarrollo de las actividades; no obstante, es necesario se cuente con presupuesto en cada vigencia para su mantenimiento y fortalecimiento</t>
  </si>
  <si>
    <t xml:space="preserve">
Alianzas con distintas entidades para realizar acuerdos que ayuden cumplimiento de la misión de la Entidad.
La entidad cuenta con algunas estrategias para la gestión adecuada de los recursos naturales, tales como eficiencia en el uso de agua y puntos verdes para la separación de residuos. 
La entidad cuenta con planes posconsumo que pueden ser utilizados por funcionarios y contratistas de la Entidad.</t>
  </si>
  <si>
    <t xml:space="preserve">
La ubicación de las sedes dificulta el mantenimiento de las mismas. 
</t>
  </si>
  <si>
    <t>Proyectos de cooperación internacional y alianzas con entidades público- privadas que permitan presupuesto y alianzas estratégicas para el cumplimiento de los fines estatales</t>
  </si>
  <si>
    <t>Limitado  presupuesto asignado por el Estado para el cumplimiento de los objetivos institucionales.
Incertidumbre en la asignación presupuestal a la entidad por prioridades del necesidades en el Gobierno ante la emergencia Sanitaria por COVID-19.</t>
  </si>
  <si>
    <t>Coordinación con entidades del sector, actores institucionales y sociales en espacios como el SIRAP y el SIDAP</t>
  </si>
  <si>
    <t>Adaptación a las políticas gubernamentales del plan nacional de desarrollo y postconflicto.
Problemas de orden público en zonas a las que se deben trasladar funcionarios de PNN en cumplimiento de sus funciones.
La normatividad existente que dificulta la pronta expedición de actos administrativos, procesos contractuales y demás.</t>
  </si>
  <si>
    <t xml:space="preserve">Consultas previas.
Existe normativad relacionada con buenas prácticas ambientales para oficinas y sedes administrativas. </t>
  </si>
  <si>
    <t>Normatividad aplicable a la Entidad que genera dificultades en los procesos de relacionamiento.
Cambios en requisitos legales en temas ambientales para sedes de las Direcciones territoriales a los que la entidad no pueda dar respuesta oportuna.</t>
  </si>
  <si>
    <t>Relacionamiento con comunidades indígenas, afrodescendientes y campesinas.
Articulación con comunidades indígenas, las Corporaciones y la Fuerza Pública para implementar las acciones en el AP.
Apropiación de la comunidad como resultado de las  mesas de trabajo para la continuidad de las actividades desarrolladas por la entidad  en las AP.</t>
  </si>
  <si>
    <t xml:space="preserve">Oposición de las comunidades  al desarrollo y aprobación de planes de manejo
Disidentes de los grupos al margen de la ley que siguen en el territorio (AP) generando inseguridad.
Efectos colaterales en la forma de socializar con las comunidades debido a la emergencia sanitaria COVID-19  </t>
  </si>
  <si>
    <t>Las herramientas de gobierno en línea facilita el control de las actividades en las Entidades del Estado</t>
  </si>
  <si>
    <t>Adaptación a los cambios tecnológicos en los procesos contractuales.
Falencias en los servicios de conectividad por aumento de las fallas en los servicios de telecomunicaciones.</t>
  </si>
  <si>
    <t xml:space="preserve">Planes de emergencia y monitoreos (Alertas tempranas) en alianza con Universidades y Entidades especializadas.
Convenios con Entidades estatales para el control y vigilancia
Areas protegidas con vocación ecoturistica
Implementación de programas de Desarrollo Local Sostenible en alianza con entidades de Cooperación Internacional.
Impacto positivo a nivel ambiental por la baja presencia de actividades antropogénicas en las diferentes áreas protegidas en la emergencia sanitaria del COVID 19.
</t>
  </si>
  <si>
    <t>Ocurrencia de fenómenos naturales adversos para el desarrollo de las actividades de la Entidad.
Minería ilegal en las áreas protegidas generando impactos negativos en ambiente y presión sobre los valores objeto de conservación
Alteración del medio natural por el impacto de las actividades turísticas realizadas
Desarrollo de actividades productivas en las áreas protegidas y/o en sus zonas de amortiguación (ampliación de frontera agropecuaria, deforestación, ganadería extensiva, pesca ilegal)</t>
  </si>
  <si>
    <t xml:space="preserve">Alta capacidad de la Entidad para la convocatoria institucional pública y privada 
Buena imagen de los directivos y funcionarios que  beneficia positivamente aspectos como la credibilidad de la entidad ante los actores sociales e institucionales.
Participación en ferias nacionales de servicio al ciudadano.
Medios de difusión a través de los diferentes canales de comunicación (página web, fanpage y redes sociales) utilizados por la entidad. </t>
  </si>
  <si>
    <t xml:space="preserve">Corregimientos o veredas no cuentan con canales de comunicación (internet) que les facilite interactuar.
</t>
  </si>
  <si>
    <t>11. Fortalecer y generar conocimiento sobre los sistemas naturales (ecosistemas, recurso hídrico, clima) a través del programa de monitoreo de los VOC priorizados</t>
  </si>
  <si>
    <t>Manejo adecuado de los sistemas naturales para prevención y conservación de los ecosistemas y el recurso hídrico</t>
  </si>
  <si>
    <t>PNN Farallones de Cali</t>
  </si>
  <si>
    <t>1. Realizar monitoreo de los VOC priorizados</t>
  </si>
  <si>
    <t xml:space="preserve">Informe de actividades de monitoreo </t>
  </si>
  <si>
    <r>
      <rPr>
        <b/>
        <sz val="12"/>
        <color theme="1"/>
        <rFont val="Arial Narrow"/>
        <family val="2"/>
      </rPr>
      <t xml:space="preserve">PNN Farallones de Cali </t>
    </r>
    <r>
      <rPr>
        <sz val="12"/>
        <color theme="1"/>
        <rFont val="Arial Narrow"/>
        <family val="2"/>
      </rPr>
      <t xml:space="preserve">En el periodo se realizó monitoreo del VOC Recurso hídrico (sistemas lógicos y lénticos) en los 4 ríos priorizados, Pance, Meléndez, Felidia y Pichindé Los valores de caudal obtenidos son: Pance 1500.4, 1230.4, 1889.1 lps; Pichindé: 1452.9, 1534, 922 lps; Felidia 1187.9, 433.9; 804.4 lps; Meléndez: 1255, 1366.3, 984.6 lps. , así mismo se realizó monitoreo a 7 de las 13 fuentes hídricas  asociadas a concesiones la por temas de orden publico y  la contingencia del COVID-19.
</t>
    </r>
  </si>
  <si>
    <r>
      <rPr>
        <b/>
        <sz val="12"/>
        <color theme="1"/>
        <rFont val="Arial Narrow"/>
        <family val="2"/>
      </rPr>
      <t xml:space="preserve">PNN Farallones de Cali </t>
    </r>
    <r>
      <rPr>
        <sz val="12"/>
        <color theme="1"/>
        <rFont val="Arial Narrow"/>
        <family val="2"/>
      </rPr>
      <t>33.3%</t>
    </r>
  </si>
  <si>
    <t>12. Fortalecer las relaciones entre la autoridad ambiental y las autoridades étnicas territoriales (Consejo Comunitaria comunidades negras)</t>
  </si>
  <si>
    <t>Creación de alianzas estratégicas para el cuidado y conservación de los sistemas naturales</t>
  </si>
  <si>
    <t>PNN Uramba Bahía Málaga</t>
  </si>
  <si>
    <t>1. Construcción de manera conjunta de las acciones de ordenamiento y  manejo del área protegida</t>
  </si>
  <si>
    <t>Actas de reunión de mesa conjunta</t>
  </si>
  <si>
    <r>
      <rPr>
        <b/>
        <sz val="12"/>
        <color theme="1"/>
        <rFont val="Arial Narrow"/>
        <family val="2"/>
      </rPr>
      <t xml:space="preserve"> </t>
    </r>
    <r>
      <rPr>
        <sz val="12"/>
        <color theme="1"/>
        <rFont val="Arial Narrow"/>
        <family val="2"/>
      </rPr>
      <t>14/04/2020</t>
    </r>
  </si>
  <si>
    <r>
      <rPr>
        <b/>
        <sz val="12"/>
        <color theme="1"/>
        <rFont val="Arial Narrow"/>
        <family val="2"/>
      </rPr>
      <t xml:space="preserve">PNN Uramba Bahía Málaga </t>
    </r>
    <r>
      <rPr>
        <sz val="12"/>
        <color theme="1"/>
        <rFont val="Arial Narrow"/>
        <family val="2"/>
      </rPr>
      <t xml:space="preserve">Se avanza en la programación de acciones definidas para el acuerdo, donde se evidencia, realizar la mesa conjunta para  la planeación y el seguimiento al cumplimiento de acuerdos de consulta previa.  Por otro lado, se adelanta el proceso administrativo para el convenio para aunar esfuerzos técnicos, humanos y financieros para el cumplimiento de los acuerdos de consulta previa y aportar a la construcción de una cadena de valor de la actividad ecoturística del PNN Uramba Bahía Málaga. </t>
    </r>
  </si>
  <si>
    <r>
      <rPr>
        <b/>
        <sz val="12"/>
        <color theme="1"/>
        <rFont val="Arial Narrow"/>
        <family val="2"/>
      </rPr>
      <t xml:space="preserve">PNN Uramba Bahía Málaga </t>
    </r>
    <r>
      <rPr>
        <sz val="12"/>
        <color theme="1"/>
        <rFont val="Arial Narrow"/>
        <family val="2"/>
      </rPr>
      <t>20%</t>
    </r>
  </si>
  <si>
    <t>14. Fortalecer la  autoridad ambiental y acciones de monitoreo</t>
  </si>
  <si>
    <t>Fortalecimiento institucional para el cuidado y conservación del área protegida</t>
  </si>
  <si>
    <t>SFF Mapelo</t>
  </si>
  <si>
    <t xml:space="preserve">1. Aumentar la cobertura de control y vigilancia </t>
  </si>
  <si>
    <t>Informe de seguimiento al ejercicio de la autoridad ambiental</t>
  </si>
  <si>
    <r>
      <rPr>
        <b/>
        <sz val="12"/>
        <color rgb="FF000000"/>
        <rFont val="Arial Narrow"/>
        <family val="2"/>
      </rPr>
      <t xml:space="preserve"> </t>
    </r>
    <r>
      <rPr>
        <sz val="12"/>
        <color rgb="FF000000"/>
        <rFont val="Arial Narrow"/>
        <family val="2"/>
      </rPr>
      <t>17/04/2020</t>
    </r>
  </si>
  <si>
    <r>
      <t>SFF Malpelo</t>
    </r>
    <r>
      <rPr>
        <sz val="12"/>
        <color rgb="FF000000"/>
        <rFont val="Arial Narrow"/>
        <family val="2"/>
      </rPr>
      <t xml:space="preserve"> Se planificaron y ejecutaron recorridos de PVC de acuerdo al protocolo establecido. No se cumplió la meta del 100%  por la contingencia COVID-19, las embarcaciones que apoyan el proceso de PVC no ingresaron al área. Se sistematizo la información de PVC en la plataforma Sico-Smart que se encuentra actualizada al 30  de marzo. Se genero el mapa de Visibilidad de los recorridos de las hectáreas bajo presión logrando recorrer  el 22.73% de las mismas (meta 2020 del 30%).</t>
    </r>
  </si>
  <si>
    <r>
      <t xml:space="preserve">SFF Malpelo </t>
    </r>
    <r>
      <rPr>
        <sz val="12"/>
        <color rgb="FF000000"/>
        <rFont val="Arial Narrow"/>
        <family val="2"/>
      </rPr>
      <t>22.73%</t>
    </r>
  </si>
  <si>
    <t xml:space="preserve">15. Generar iniciativas para disminuir la presión de los VOC a través de proyectos de cooperación </t>
  </si>
  <si>
    <t>Fortalecimiento institucional y reducción sobre las presiones de VOC del área protegida</t>
  </si>
  <si>
    <t>PNN Utría</t>
  </si>
  <si>
    <t>1. Gestionar recursos con proyectos de cooperación</t>
  </si>
  <si>
    <t>Informe del proceso de gestión de consecución de recursos</t>
  </si>
  <si>
    <r>
      <rPr>
        <b/>
        <sz val="12"/>
        <color rgb="FF000000"/>
        <rFont val="Arial Narrow"/>
        <family val="2"/>
      </rPr>
      <t xml:space="preserve">PNN Utría </t>
    </r>
    <r>
      <rPr>
        <sz val="12"/>
        <color rgb="FF000000"/>
        <rFont val="Arial Narrow"/>
        <family val="2"/>
      </rPr>
      <t>En el marco de la implementación del programa de apoyo presupuestario DLS (Desarrollo Local Sostenible) se seleccionaron emprendimientos o iniciativas sobre pesca artesanal responsable a apoyarse o fortalecerse durante la presente vigencia, en los corregimientos El Valle y Jurubirá (comunidades negras), y en las comunidades indígenas que hacen parte del acuerdo REM con ACIOKENDO.  Los emprendimientos a fortalecer deben comportar buenas prácticas de pesca entendidas como aprovechamiento sostenible de la biodiversidad de recursos hidrobiológicos (pesqueros) en el Área (y zona aledaña), acatando la regulación que se tiene para ello al interior del Parque Nacional. 
Este fortalecimiento a su vez hace parte de la implementación del acuerdo de uso y manejo suscrito con consejos comunitarios para el componente de recursos hidrobiológicos (regulación de la pesca al interior del PNNU).  Los beneficiarios se comprometen a realizar pesca responsable (con aparejos permitidos en sitios permitidos) tanto al interior del AP como en su zona aledaña, donde están presentes otras figuras de manejo que promueven una pesca artesanal regulada y responsable.  Evidencia: Relación de iniciativas seleccionadas 2020 Programa DLS.</t>
    </r>
  </si>
  <si>
    <r>
      <rPr>
        <b/>
        <sz val="12"/>
        <rFont val="Arial Narrow"/>
        <family val="2"/>
      </rPr>
      <t>PNN Utría</t>
    </r>
    <r>
      <rPr>
        <sz val="12"/>
        <rFont val="Arial Narrow"/>
        <family val="2"/>
      </rPr>
      <t>33%</t>
    </r>
  </si>
  <si>
    <t>16. Generar iniciativas para disminuir la presión de los VOC a través de proyectos de cooperación o de articulación con otras Entidades</t>
  </si>
  <si>
    <t>PNN Gorgona</t>
  </si>
  <si>
    <t>1. Continuar con gestión de recursos con proyectos de cooperación o articulación con otras Entidades</t>
  </si>
  <si>
    <t>Informes del proceso de gestión de consecución de recursos y articulación con Entidades</t>
  </si>
  <si>
    <r>
      <rPr>
        <b/>
        <sz val="12"/>
        <color theme="1"/>
        <rFont val="Arial Narrow"/>
        <family val="2"/>
      </rPr>
      <t xml:space="preserve"> </t>
    </r>
    <r>
      <rPr>
        <sz val="12"/>
        <color theme="1"/>
        <rFont val="Arial Narrow"/>
        <family val="2"/>
      </rPr>
      <t>20/04/2020</t>
    </r>
  </si>
  <si>
    <r>
      <rPr>
        <b/>
        <sz val="12"/>
        <color theme="1"/>
        <rFont val="Arial Narrow"/>
        <family val="2"/>
      </rPr>
      <t xml:space="preserve">PNN Gorgona </t>
    </r>
    <r>
      <rPr>
        <sz val="12"/>
        <color theme="1"/>
        <rFont val="Arial Narrow"/>
        <family val="2"/>
      </rPr>
      <t>Se adjunta como evidencia de la gestión de recursos los diferentes informes Carijoa Riisei a marzo de 2020, el informe final de impacto de buceo, el informe parcial de monitoreo a abril de 2020 y el informe de monitoreo de 2019.</t>
    </r>
  </si>
  <si>
    <r>
      <rPr>
        <b/>
        <sz val="12"/>
        <color theme="1"/>
        <rFont val="Arial Narrow"/>
        <family val="2"/>
      </rPr>
      <t xml:space="preserve">PNN Gorgona </t>
    </r>
    <r>
      <rPr>
        <sz val="12"/>
        <color theme="1"/>
        <rFont val="Arial Narrow"/>
        <family val="2"/>
      </rPr>
      <t>20%</t>
    </r>
  </si>
  <si>
    <t xml:space="preserve">17. Mejorar el relacionamiento con todos los actores sociales e institucionales del Territorio </t>
  </si>
  <si>
    <t>PNN Katios</t>
  </si>
  <si>
    <t>1. Continuar vinculando a los diferentes actores a las instancias de trabajo definidas.</t>
  </si>
  <si>
    <t>Actas o memorias de la reunión Mesa Local, Mesa Concertación, espacios de coordinación y seguimiento a los acuerdos de usos, y los listados de asistencia</t>
  </si>
  <si>
    <t>PNN KatiosLos días 26 y 27 de febrero de 2020 se realizó la reunión de la XIII Mesa Local de Concertación donde participaron los Delegados de los Consejos Comunitarios, autoridades ambientales, entes territoriales, AUNAP, Universidad de Antioquia y organizaciones comunitarias en la que se les presentaron los avances del documento en estado de actualización, recibiendo retroalimentación por parte de Instituciones y consejos comunitarios. También se definió la zona con función amortiguadora , quedando pendiente verificar el área para proceder a adoptarla. 
Evidencias: 1. Acta de la Mesa Local de Concertación, y 2. Memoria de la reunión de Zona Amortiguadora.</t>
  </si>
  <si>
    <r>
      <rPr>
        <b/>
        <sz val="12"/>
        <color theme="1"/>
        <rFont val="Arial Narrow"/>
        <family val="2"/>
      </rPr>
      <t xml:space="preserve">PNN Katios </t>
    </r>
    <r>
      <rPr>
        <sz val="12"/>
        <color theme="1"/>
        <rFont val="Arial Narrow"/>
        <family val="2"/>
      </rPr>
      <t>40%</t>
    </r>
  </si>
  <si>
    <t>18. Participar en procesos en el marco de la implementación de los Acuerdos de la Habana referidos a la Reforma Rural Integral (punto 1) y drogas ilícitas (punto 4) coordinado por las Entidades Competentes.</t>
  </si>
  <si>
    <t>PNN Munchique</t>
  </si>
  <si>
    <t>1. Participar en los espacios interinstitucionales y comunitarios y articular acciones en el marco de los procesos.</t>
  </si>
  <si>
    <t>En la estrategia de uso, ocupación y tenencia del informe de gestión y sus soportes</t>
  </si>
  <si>
    <r>
      <rPr>
        <b/>
        <sz val="12"/>
        <color theme="1"/>
        <rFont val="Arial Narrow"/>
        <family val="2"/>
      </rPr>
      <t xml:space="preserve"> </t>
    </r>
    <r>
      <rPr>
        <sz val="12"/>
        <color theme="1"/>
        <rFont val="Arial Narrow"/>
        <family val="2"/>
      </rPr>
      <t>27/04/2020</t>
    </r>
  </si>
  <si>
    <r>
      <rPr>
        <b/>
        <sz val="12"/>
        <color theme="1"/>
        <rFont val="Arial Narrow"/>
        <family val="2"/>
      </rPr>
      <t xml:space="preserve">PNN Munchique </t>
    </r>
    <r>
      <rPr>
        <sz val="12"/>
        <color theme="1"/>
        <rFont val="Arial Narrow"/>
        <family val="2"/>
      </rPr>
      <t>Durante el trimestre se ha participado en reuniones convocadas con instituciones y comunidades, principalmente en el marco de la implementación de los acuerdos de sustitución de cultivos (PNIS), del Plan Estratégico con enfoque Territorial (PDET), Agencia de Renovación del Territorio (ART), Agencia Nacional de Tierras (ANT), Construcción del Plan de Desarrollo Municipal (el Tambo) y Departamental (Cauca), Consejo Territorial de Planeación CTP.</t>
    </r>
  </si>
  <si>
    <r>
      <rPr>
        <b/>
        <sz val="12"/>
        <color theme="1"/>
        <rFont val="Arial Narrow"/>
        <family val="2"/>
      </rPr>
      <t xml:space="preserve">PNN Munchique </t>
    </r>
    <r>
      <rPr>
        <sz val="12"/>
        <color theme="1"/>
        <rFont val="Arial Narrow"/>
        <family val="2"/>
      </rPr>
      <t>30%</t>
    </r>
  </si>
  <si>
    <t xml:space="preserve">Hace referencia a las presiones hidrobiológicos por pesca, piangua y mangle. 
</t>
  </si>
  <si>
    <t xml:space="preserve"> Incumplimiento de los acuerdos establecidos con las comunidades para el uso y manejo de los recursos de pesca, piangua y mangle </t>
  </si>
  <si>
    <t xml:space="preserve">No cumplir con las tallas establecidas en piangua
Incremento de la pesca en zonas prohibidas y afectación de la reproducción de especies
</t>
  </si>
  <si>
    <t>Está asociado a las presiones por uso y ocupación por parte de la población en la zona de influencia y la minería ilegal presente en el parque</t>
  </si>
  <si>
    <t>Desarticulación Institucional de las Entidades  con responsabilidad ambiental frente a la implementación de políticas publicas  relacionadas con el ordenamiento ambiental del territorio y el control efectivo al desarrollo de delitos ambientales   en el PNN Farallones de Cali.</t>
  </si>
  <si>
    <t>Contaminación del recurso hídrico por mercurio debido a la actividad minera
Pérdida de biodiversidad de los ecosistemas.</t>
  </si>
  <si>
    <t xml:space="preserve">No contar con  los recursos físicos, humanos, y financieros suficientes para desarrollar actividades del ejercicio de la autoridad ambiental. </t>
  </si>
  <si>
    <t>Falencias en aspectos jurídicos y técnicos relacionados con procesos de ordenamiento territorial en el marco del uso, ocupación y tenencia.</t>
  </si>
  <si>
    <t>Al no realizarse el monitoreo de  presencia del coral invasor carojoa riseii en el parque, no se puede establecer el impacto al coral blando nativo</t>
  </si>
  <si>
    <t xml:space="preserve"> Presencia de especies invasores de coral  carijoa riseii  en los fondos rocosos</t>
  </si>
  <si>
    <t>Perdida de la biodiversidad del ecosistema marino representativo del PNN</t>
  </si>
  <si>
    <t>Se refiere a la deforestación de especies maderables para uso comercial</t>
  </si>
  <si>
    <t>1. Presencia de comunidades aledañas y al interior del  PNN Katios que hacen tala de los recursos maderables para uso comercial.</t>
  </si>
  <si>
    <t>Pérdida de cobertura del bosque y hábitat para especies de valor ecológico</t>
  </si>
  <si>
    <t xml:space="preserve">2. El Parque no cuenta con una cabaña para punto de control y vigilancia permanente  en el sector del río Cacarica </t>
  </si>
  <si>
    <t>Afectación de los VOC debido a las situaciones UOT al interior del área protegida que se da al no contar con recursos para el  saneamiento predial, restauración ecológica y sistemas sostenibles de conservación este ultimo en la zona con función amortiguadora en el marco del plan de manejo del PNN Munchique.</t>
  </si>
  <si>
    <t>1. La problemática de UOT no había sido abordada integralmente a través de las diferentes instituciones del estado con competencia.</t>
  </si>
  <si>
    <t>Debilidad en la gobernabilidad y en el relacionamiento con las comunidades locales para  la conservación de los VOC del área protegida.
Perdida de coberturas vegetales, de los ecosistemas  protegidos en el PNN MUNCHIQUE especialmente en la selva cálida o inferior.</t>
  </si>
  <si>
    <t>2. Escasez de recursos económicos y de otras fuentes de cooperación para abordar los temas de UOT.</t>
  </si>
  <si>
    <t>3.  El aumento de la frontera agrícola  debido al conflicto por uso ocupación  y tenencia en el área, por  ocupantes en las zonas limítrofes con el área protegida y por la presencia de cultivos de uso ilícito.</t>
  </si>
  <si>
    <t>Hace referencia a las malas prácticas de uso del recurso hidrobiológico por parte de las comunidades aledañas al área protegida</t>
  </si>
  <si>
    <t>1. No implementar estrategias para el uso adecuado del recurso hidrobiológico con las comunidades aledañas al área protegida</t>
  </si>
  <si>
    <t>Pérdida del recurso hidrobiológico
Insostenibilidad económica de las comunidades negras de la Bahía</t>
  </si>
  <si>
    <t>2. No implementar estrategias para el uso adecuado del recurso hidrobiológico con las comunidades aledañas al área protegida</t>
  </si>
  <si>
    <t>Usos de artes de pesca (mallas) afectando la viabilidad de las especies de peces de importancia socio-económica y ecológica.</t>
  </si>
  <si>
    <t xml:space="preserve"> No contar con el acuerdo de uso y manejo debidamente implementado en el componente de recurso hidrobiológico y pesquero entre los Consejos el Cedro, Consejo del Río Valle y el Consejo Mayor Delfines y el PNN Utría</t>
  </si>
  <si>
    <t>Pérdida del recurso hidrobiológico</t>
  </si>
  <si>
    <t>Relacionado con la afectación de los peces en el AP</t>
  </si>
  <si>
    <t xml:space="preserve"> Embarcaciones ilegales realizando pesca en el AP</t>
  </si>
  <si>
    <t>Afectación del VOC peces cartilaginosos y óseos de la columna de agua.</t>
  </si>
  <si>
    <t>PNN FARALLONES</t>
  </si>
  <si>
    <t>PNN KATIOS</t>
  </si>
  <si>
    <t>PNN MUNCHIQUE</t>
  </si>
  <si>
    <t>PNN  UTRIA</t>
  </si>
  <si>
    <t>SFF MALPELO</t>
  </si>
  <si>
    <t>Recorridos e Informes  de PVC</t>
  </si>
  <si>
    <t xml:space="preserve">Iniciativas de educación ambiental </t>
  </si>
  <si>
    <t xml:space="preserve">1. Realizar reuniones para hacer seguimiento a los acuerdos firmados con las comunidades de uso y manejo de los recursos de pesca, piangua y mangle </t>
  </si>
  <si>
    <t xml:space="preserve">Actas y listado de asistencia </t>
  </si>
  <si>
    <t>DTPA - PNN SANQUIANGA</t>
  </si>
  <si>
    <t>(# de actividades de control cumplidas/ # de actividades programadas ) x 100</t>
  </si>
  <si>
    <t>Iniciar procesos sancionatorios e informar a DT Y nivel central
Informar a entes regionales</t>
  </si>
  <si>
    <r>
      <rPr>
        <b/>
        <sz val="11"/>
        <color rgb="FF000000"/>
        <rFont val="Arial Narrow"/>
        <family val="2"/>
      </rPr>
      <t xml:space="preserve">PNN SANQUIANGA: </t>
    </r>
    <r>
      <rPr>
        <sz val="11"/>
        <color rgb="FF000000"/>
        <rFont val="Arial Narrow"/>
        <family val="2"/>
      </rPr>
      <t>17/04/2020</t>
    </r>
  </si>
  <si>
    <r>
      <rPr>
        <b/>
        <sz val="11"/>
        <color rgb="FF000000"/>
        <rFont val="Arial Narrow"/>
        <family val="2"/>
      </rPr>
      <t xml:space="preserve">PNN SANQUIANGA: </t>
    </r>
    <r>
      <rPr>
        <sz val="11"/>
        <color rgb="FF000000"/>
        <rFont val="Arial Narrow"/>
        <family val="2"/>
      </rPr>
      <t>Realizar reuniones para hacer seguimiento a los acuerdos firmados con las comunidades de uso y manejo de recurso pesca, piangua y mangle: Se adjunta el documento Informe preliminar de monitoreo participativo de veda de camarón; donde se encuentran los datos y listados de asistencia de los monitoreos alcanzados.</t>
    </r>
  </si>
  <si>
    <r>
      <rPr>
        <b/>
        <sz val="11"/>
        <color rgb="FF000000"/>
        <rFont val="Arial Narrow"/>
        <family val="2"/>
      </rPr>
      <t xml:space="preserve">PNN SANQUIANGA </t>
    </r>
    <r>
      <rPr>
        <sz val="11"/>
        <color rgb="FF000000"/>
        <rFont val="Arial Narrow"/>
        <family val="2"/>
      </rPr>
      <t>33,3%</t>
    </r>
  </si>
  <si>
    <t xml:space="preserve">2. Programar, ejecutar y realizar informes de PVC </t>
  </si>
  <si>
    <t>Informes de prevención, vigilancia y control</t>
  </si>
  <si>
    <t># de informes  de pvc programados / # de informes de pvc ejecutados por 100</t>
  </si>
  <si>
    <r>
      <rPr>
        <b/>
        <sz val="11"/>
        <color rgb="FF000000"/>
        <rFont val="Arial Narrow"/>
        <family val="2"/>
      </rPr>
      <t xml:space="preserve">PNN SANQUIANGA </t>
    </r>
    <r>
      <rPr>
        <sz val="11"/>
        <color rgb="FF000000"/>
        <rFont val="Arial Narrow"/>
        <family val="2"/>
      </rPr>
      <t>17/04/2020</t>
    </r>
  </si>
  <si>
    <r>
      <rPr>
        <b/>
        <sz val="11"/>
        <color rgb="FF000000"/>
        <rFont val="Arial Narrow"/>
        <family val="2"/>
      </rPr>
      <t xml:space="preserve">PNN SANQUIANGA: </t>
    </r>
    <r>
      <rPr>
        <sz val="11"/>
        <color rgb="FF000000"/>
        <rFont val="Arial Narrow"/>
        <family val="2"/>
      </rPr>
      <t>Programar, ejecutar y realizar informes de PVC: Se adjunta el informe trimestral de PVC con mapa de visibilidad en puntos de control, area de recorrido en sitios de presiones y area recorrido total del parque; por otra parte se envía formato diligenciado recorridos programados vs recorridos ejecutados</t>
    </r>
  </si>
  <si>
    <t>Informes de la ejecución de recorridos de prevención, vigilancia y control</t>
  </si>
  <si>
    <t>Reuniones con comunidades campesinas a través de espacios oficiales establecidos</t>
  </si>
  <si>
    <t>1. Participar en los espacios regionales y municipales convocados por autoridades ambientales y territoriales para la disminución de las presiones</t>
  </si>
  <si>
    <t>Actas de las reuniones y listados de asistencia</t>
  </si>
  <si>
    <t>DTPA- PNN FARALLONES DE CALI</t>
  </si>
  <si>
    <t># de reuniones y espacios convocados por las autoridades ambientales/ # de reuniones asistidas*100</t>
  </si>
  <si>
    <t>Informar a las instancias correspondientes del orden nacional para tomar las acciones pertinentes</t>
  </si>
  <si>
    <r>
      <rPr>
        <b/>
        <sz val="11"/>
        <color rgb="FF000000"/>
        <rFont val="Arial Narrow"/>
        <family val="2"/>
      </rPr>
      <t xml:space="preserve">PNN FARALLONES DE CALI: </t>
    </r>
    <r>
      <rPr>
        <sz val="11"/>
        <color rgb="FF000000"/>
        <rFont val="Arial Narrow"/>
        <family val="2"/>
      </rPr>
      <t>16/04/2020</t>
    </r>
  </si>
  <si>
    <r>
      <rPr>
        <b/>
        <sz val="11"/>
        <color rgb="FF000000"/>
        <rFont val="Arial Narrow"/>
        <family val="2"/>
      </rPr>
      <t xml:space="preserve">PNN FARALLONES DE CALI: </t>
    </r>
    <r>
      <rPr>
        <sz val="11"/>
        <color rgb="FF000000"/>
        <rFont val="Arial Narrow"/>
        <family val="2"/>
      </rPr>
      <t xml:space="preserve">Se participa en el proceso y se firma el “ACUERDO DE TRABAJO PARA LA GOBERNABILIDAD AMBIENTAL SOBRE LAS CUENCAS HIDROGRÁFICAS DE LOS RÍOS CAUCA Y PANCE Y EL PARQUE NACIONAL NATURAL LOS FARALLONES” por parte de Gobernación del Cauca, Alcaldía de Santiago de Cali, DAGMA, CVC y Parques Nacionales Naturales. Con asistencia de la SGM en representación del Dirección General; el acuerdo de trabajo con sus líneas de intervención le apunta al fortalecimiento de la gobernabilidad ambiental. 
Se llevó a cabo una reunión para el manejo de la Minería Ilegal en el área protegida, en la que participaron el PNN Farallones, la DTPA, el Grupo de Inteligencia de la  Policía Nacional y Ejercito Nacional y dependencias de la Alcaldía.
En el marco de la Mesa técnica de minería convocada por la Gobernación del Valle del Cauca, conformada a partir del consejo de seguridad realizado el 3 de marzo, se aporta con un plan de trabajo interinstitucional para control de minería y ocupación, el cual es retroalimentado en mesa de trabajo con el asesor del alcalde de Cali Dr Cesar Lemos.
Se llevó a cabo reunión del Sirap Pacífico con el fín de realizar un ejercicio de delimitación de las zonas de intervención al interior de cada Mosaico y se identificaron los actores en cada uno de los mosaicos.
Se llevó a cabo también una reunión con WCS para acordar actividades para el desarrollo de la propuesta de educación ambiental con anfibios en el PNN Farallones de Cali.
Se llevó a cabo la socialización de los resultados del análisis de presiones de infraestructura y minería en la distribución potencial de la Pava Caucana en el núcleo PNN Farallones de Cali con la Asociación Calidris, así como la revisión de una propuesta de alianza con Gases de Occidente y el PNN Farallones de Cali.
Se realizó reunión con la empresa consultora Soluciones resilientes para definir la agenda de capacitaciones con el equipo del PNN Farallones en el tema de gestión de riesgo
se realizó reunión diferencias dependencias de la Alcaldía de Cali, para adelantar la mesa de Trabajo para el seguimiento al cumplimiento proferida el H. Consejo de Estado en el mes de junio de 2015, en el caso Parque Nacional Natural Farallones de Cali.
Con CVC se realiza reunión para avanzar en el tema de zona con función de amortiguación con actividades concretas en el año en curso.
</t>
    </r>
  </si>
  <si>
    <r>
      <rPr>
        <b/>
        <sz val="11"/>
        <color rgb="FF000000"/>
        <rFont val="Arial Narrow"/>
        <family val="2"/>
      </rPr>
      <t xml:space="preserve">PNN FARALLONES DE CALI </t>
    </r>
    <r>
      <rPr>
        <sz val="11"/>
        <color rgb="FF000000"/>
        <rFont val="Arial Narrow"/>
        <family val="2"/>
      </rPr>
      <t>33,3%</t>
    </r>
  </si>
  <si>
    <t xml:space="preserve">2. Formular  proyectos de cooperación para la consecución de recursos </t>
  </si>
  <si>
    <t>Proyectos de cooperación formulados</t>
  </si>
  <si>
    <t>DTPA PNN FARALLONES DE CALI</t>
  </si>
  <si>
    <t>Proyectos de cooperación formulados y presentados a OAP.</t>
  </si>
  <si>
    <r>
      <rPr>
        <b/>
        <sz val="11"/>
        <color rgb="FF000000"/>
        <rFont val="Arial Narrow"/>
        <family val="2"/>
      </rPr>
      <t xml:space="preserve">PNN FARALLONES DE CALI: </t>
    </r>
    <r>
      <rPr>
        <sz val="11"/>
        <color rgb="FF000000"/>
        <rFont val="Arial Narrow"/>
        <family val="2"/>
      </rPr>
      <t>17/04/2020</t>
    </r>
  </si>
  <si>
    <r>
      <rPr>
        <b/>
        <sz val="11"/>
        <color rgb="FF000000"/>
        <rFont val="Arial Narrow"/>
        <family val="2"/>
      </rPr>
      <t xml:space="preserve">PNN FARALLONES DE CALI </t>
    </r>
    <r>
      <rPr>
        <sz val="11"/>
        <color rgb="FF000000"/>
        <rFont val="Arial Narrow"/>
        <family val="2"/>
      </rPr>
      <t>En el Periodo se avanza en la gestión de recursos por medio de dos iniciativas, el primero tiene que ver con el Memorando de Entendimiento con Epsa-Celsia, con el cual se adelanta el anexo técnico por medio del cual se determinan los alcances de las actividades planeadas a realizar, y en el segundo se adelanta un plan de trabajo interinstitucional para control de minería y ocupación, el cual es retroalimentado en mesa de trabajo con el asesor del alcalde de Cali Dr Cesar Lemos, todo en el marco del Plan de Desarrollo del Municipio de Cali.</t>
    </r>
  </si>
  <si>
    <r>
      <rPr>
        <b/>
        <sz val="11"/>
        <color rgb="FF000000"/>
        <rFont val="Arial Narrow"/>
        <family val="2"/>
      </rPr>
      <t xml:space="preserve">PNN FARALLONES DE CALI </t>
    </r>
    <r>
      <rPr>
        <sz val="11"/>
        <color rgb="FF000000"/>
        <rFont val="Arial Narrow"/>
        <family val="2"/>
      </rPr>
      <t>20%</t>
    </r>
  </si>
  <si>
    <t>3.  Convocar espacios de concertación con la Comunidad del Parque Farallones y su zona de influencia</t>
  </si>
  <si>
    <t>Actas de las reuniones y listados de asistencia
Acuerdos o borradores de acuerdos</t>
  </si>
  <si>
    <t>DTPA - PNN FARALLONES DE CALI</t>
  </si>
  <si>
    <t># de reuniones convocadas/ # reuniones realizadas *100</t>
  </si>
  <si>
    <r>
      <rPr>
        <b/>
        <sz val="11"/>
        <color rgb="FF000000"/>
        <rFont val="Arial Narrow"/>
        <family val="2"/>
      </rPr>
      <t xml:space="preserve">PNN FARALLONES DE CALI </t>
    </r>
    <r>
      <rPr>
        <sz val="11"/>
        <color rgb="FF000000"/>
        <rFont val="Arial Narrow"/>
        <family val="2"/>
      </rPr>
      <t>18/04/2020</t>
    </r>
  </si>
  <si>
    <r>
      <rPr>
        <b/>
        <sz val="11"/>
        <color rgb="FF000000"/>
        <rFont val="Arial Narrow"/>
        <family val="2"/>
      </rPr>
      <t xml:space="preserve">PNN FARALLONES DE CALI </t>
    </r>
    <r>
      <rPr>
        <sz val="11"/>
        <color rgb="FF000000"/>
        <rFont val="Arial Narrow"/>
        <family val="2"/>
      </rPr>
      <t xml:space="preserve">Se llevó a cabo una reunión con el Cabildo Indígena Nasa y Secretaría de Ambiente del Municipio de Jamundí para revisar propuestas de bioremediadores para fortalecimiento de sus prácticas agrícolas
Con la Secretaría de Turismo de Cali, Corregidora del corregimiento de Villacarmelo, Comunidad del corregimiento de Villacarmelo y grupo de intérpretes locales, se llevó a cabo una jornada de trabajo con el fin de definir una articulación de los procesos comunitarios llevados a cabo actualmente en el territorio. </t>
    </r>
  </si>
  <si>
    <t>Monitoreo  del carojoa riseii</t>
  </si>
  <si>
    <t>Programación, sistematización y evaluación de Recorridos e informes de prevención, vigilancia y control</t>
  </si>
  <si>
    <t>1.  Realizar monitoreo del carijoa riseii y correlacionar con las variaciones climáticas.</t>
  </si>
  <si>
    <t>reporte de avance del monitoreo</t>
  </si>
  <si>
    <t>DTPA - PNN GORGONA</t>
  </si>
  <si>
    <t># de monitoreos programados/ # de monitoreos realizados*100</t>
  </si>
  <si>
    <t>Comunicar al Comité Científico en caso de una afectación mayor para establecer una metodología</t>
  </si>
  <si>
    <r>
      <rPr>
        <b/>
        <sz val="11"/>
        <color rgb="FF000000"/>
        <rFont val="Arial Narrow"/>
        <family val="2"/>
      </rPr>
      <t xml:space="preserve"> PNN GORGONA </t>
    </r>
    <r>
      <rPr>
        <sz val="11"/>
        <color rgb="FF000000"/>
        <rFont val="Arial Narrow"/>
        <family val="2"/>
      </rPr>
      <t>14/04/2020</t>
    </r>
  </si>
  <si>
    <r>
      <rPr>
        <b/>
        <sz val="11"/>
        <color rgb="FF000000"/>
        <rFont val="Arial Narrow"/>
        <family val="2"/>
      </rPr>
      <t xml:space="preserve"> PNN GORGONA: </t>
    </r>
    <r>
      <rPr>
        <sz val="11"/>
        <color rgb="FF000000"/>
        <rFont val="Arial Narrow"/>
        <family val="2"/>
      </rPr>
      <t>Se tienen programados dos recorridos durante esta vigencia, en marzo y septiembe.  Se cumplió el primer recorrido realizado según cronograma. Se adjunta como evidencia informe del recorrido</t>
    </r>
  </si>
  <si>
    <r>
      <rPr>
        <b/>
        <sz val="11"/>
        <color rgb="FF000000"/>
        <rFont val="Arial Narrow"/>
        <family val="2"/>
      </rPr>
      <t xml:space="preserve"> PNN GORGONA </t>
    </r>
    <r>
      <rPr>
        <sz val="11"/>
        <color rgb="FF000000"/>
        <rFont val="Arial Narrow"/>
        <family val="2"/>
      </rPr>
      <t>33;3%</t>
    </r>
  </si>
  <si>
    <t>1. Implementar el proyecto de Unión Europea  enfocada en las comunidades  que hacen uso de los recursos forestales, generando alternativa productivas.</t>
  </si>
  <si>
    <t>Informes de implementación del proyecto de Unión Europea</t>
  </si>
  <si>
    <t xml:space="preserve"> DTPA - PNN KATIOS</t>
  </si>
  <si>
    <t>Informes entregados del proyedo de Unión Europea</t>
  </si>
  <si>
    <t>Comunicar a la fuerza pública para que hagan intervención en el territorio</t>
  </si>
  <si>
    <r>
      <rPr>
        <b/>
        <sz val="11"/>
        <color rgb="FF000000"/>
        <rFont val="Arial Narrow"/>
        <family val="2"/>
      </rPr>
      <t xml:space="preserve">PNN KATIOS: </t>
    </r>
    <r>
      <rPr>
        <sz val="11"/>
        <color rgb="FF000000"/>
        <rFont val="Arial Narrow"/>
        <family val="2"/>
      </rPr>
      <t>17/04/2020</t>
    </r>
  </si>
  <si>
    <r>
      <rPr>
        <b/>
        <sz val="11"/>
        <color rgb="FF000000"/>
        <rFont val="Arial Narrow"/>
        <family val="2"/>
      </rPr>
      <t xml:space="preserve">PNN KATIOS: </t>
    </r>
    <r>
      <rPr>
        <sz val="11"/>
        <color rgb="FF000000"/>
        <rFont val="Arial Narrow"/>
        <family val="2"/>
      </rPr>
      <t>Se continua con la implementación del programa Desarrollo Local Sostenible financiado con recursos de la Unión Europea, mediante el establecimiento de dos emprendimientos, Producción de productos derivados de la caña, miel panela y viche, con 72 familias indígenas beneficiarias de la comuniad de Juin Phubuur del Pueblo Wounaan, y  Prestación de servicios ecoturísticos en alojamiento nativo y guianza, en la comunidad de Puente América, con 28 familias afrodescendientes  beneficiarias, pertenecientes al CC de la Cuenca del Río Cacarica.
Evidencia: 3. INFORME DE AVANCE DE IMPLEMENTACIÓN DEL PROGRAMA DLS UE</t>
    </r>
  </si>
  <si>
    <r>
      <rPr>
        <b/>
        <sz val="11"/>
        <color rgb="FF000000"/>
        <rFont val="Arial Narrow"/>
        <family val="2"/>
      </rPr>
      <t xml:space="preserve">PNN KATIOS </t>
    </r>
    <r>
      <rPr>
        <sz val="11"/>
        <color rgb="FF000000"/>
        <rFont val="Arial Narrow"/>
        <family val="2"/>
      </rPr>
      <t>10%</t>
    </r>
  </si>
  <si>
    <t>2.  Intensificar los recorridos de control y vigilancia en el sector del río Cacarica</t>
  </si>
  <si>
    <t>Informe  de los recorridos de control y vigilancia en el Sector del Río Cacaria comparados con los recorridos totales</t>
  </si>
  <si>
    <t># de recorridos de control realizados/ # de recorridos programados *100</t>
  </si>
  <si>
    <r>
      <rPr>
        <b/>
        <sz val="11"/>
        <color rgb="FF000000"/>
        <rFont val="Arial Narrow"/>
        <family val="2"/>
      </rPr>
      <t xml:space="preserve">PNN KATIOS: </t>
    </r>
    <r>
      <rPr>
        <sz val="11"/>
        <color rgb="FF000000"/>
        <rFont val="Arial Narrow"/>
        <family val="2"/>
      </rPr>
      <t>Se realizaron 48 recorridos de PVC en 6 de los 8 sectores priorizados, se tomaron 642 puntos de control, se cubrieron 130,69 has en presión, y se visibilizaron 31.608 has equivalentes al 40,54%. Para este primer trimestre se programaron  51 recorridos de prevención, vigilancia y control y se realizaron 48, equivalentes a un 94%, los últimos recorridos no se realizaron por la restricción a la movilidad para ingresar al AP debido a la emergencia sanitaria declarada por el Gobierno Nacional por el COVID 19.
Evidencia: 4. Informe PVC_Itrimestre PNNKAT</t>
    </r>
  </si>
  <si>
    <r>
      <rPr>
        <b/>
        <sz val="11"/>
        <color rgb="FF000000"/>
        <rFont val="Arial Narrow"/>
        <family val="2"/>
      </rPr>
      <t xml:space="preserve">PNN KATIOS </t>
    </r>
    <r>
      <rPr>
        <sz val="11"/>
        <color rgb="FF000000"/>
        <rFont val="Arial Narrow"/>
        <family val="2"/>
      </rPr>
      <t>20%</t>
    </r>
  </si>
  <si>
    <t xml:space="preserve">Informes de programas de monitoreo </t>
  </si>
  <si>
    <t>Informe de estrategias de uso, ocupación y tenencia (al interior del parque) y sistemas sostenibles para la conservación (fuera del Parque)</t>
  </si>
  <si>
    <t xml:space="preserve">Análisis multitemporales de cobertura  de la tierra </t>
  </si>
  <si>
    <t>1. Promover la coordinación interinstitucional a través  de reuniones y mesas de trabajo.</t>
  </si>
  <si>
    <t xml:space="preserve">Informe de gestión PAA </t>
  </si>
  <si>
    <t>DTPA - PNN Munchiuqe</t>
  </si>
  <si>
    <t># de informes de gestion meta pai presentados/ # de informes programados</t>
  </si>
  <si>
    <t>Iniciar procesos sancionatorios 
Fortalecer procesos de sensibilización y llegar a acuerdos con las comunidades y proponer alternativas viables</t>
  </si>
  <si>
    <r>
      <rPr>
        <b/>
        <sz val="11"/>
        <color theme="1"/>
        <rFont val="Arial Narrow"/>
        <family val="2"/>
      </rPr>
      <t xml:space="preserve"> PNN Munchiuqe</t>
    </r>
    <r>
      <rPr>
        <sz val="11"/>
        <color theme="1"/>
        <rFont val="Arial Narrow"/>
        <family val="2"/>
      </rPr>
      <t>24/04/2020</t>
    </r>
  </si>
  <si>
    <r>
      <rPr>
        <b/>
        <sz val="11"/>
        <color theme="1"/>
        <rFont val="Arial Narrow"/>
        <family val="2"/>
      </rPr>
      <t xml:space="preserve">PNN Munchiuqe </t>
    </r>
    <r>
      <rPr>
        <sz val="11"/>
        <color theme="1"/>
        <rFont val="Arial Narrow"/>
        <family val="2"/>
      </rPr>
      <t>Durante el trimestre se ha participado en reuniones convocadas con instituciones y comunidades, principalmente en el marco de la implementación de los acuerdos de sustitución de cultivos (PNIS), del Plan Estratégico con enfoque Territorial (PDET), Agencia de Renovación del Territorio (ART), Agencia Nacional de Tierras (ANT), Construcción del Plan de Desarrollo Municipal (el Tambo) y Departamental (Cauca), Consejo Territorial de Planeación CTP.</t>
    </r>
  </si>
  <si>
    <r>
      <rPr>
        <b/>
        <sz val="11"/>
        <color theme="1"/>
        <rFont val="Arial Narrow"/>
        <family val="2"/>
      </rPr>
      <t xml:space="preserve">PNN Munchiuqe </t>
    </r>
    <r>
      <rPr>
        <sz val="11"/>
        <color theme="1"/>
        <rFont val="Arial Narrow"/>
        <family val="2"/>
      </rPr>
      <t>15%</t>
    </r>
  </si>
  <si>
    <t>2. Buscar maximizar el uso de los recursos asignados al PNN Munchique y gestión de recursos con otras instituciones y organismos de cooperación.</t>
  </si>
  <si>
    <t>DTPA - PNN Munchique</t>
  </si>
  <si>
    <r>
      <rPr>
        <b/>
        <sz val="11"/>
        <color theme="1"/>
        <rFont val="Arial Narrow"/>
        <family val="2"/>
      </rPr>
      <t xml:space="preserve">PNN Munchique </t>
    </r>
    <r>
      <rPr>
        <sz val="11"/>
        <color theme="1"/>
        <rFont val="Arial Narrow"/>
        <family val="2"/>
      </rPr>
      <t>24/04/2020</t>
    </r>
  </si>
  <si>
    <r>
      <rPr>
        <b/>
        <sz val="11"/>
        <color theme="1"/>
        <rFont val="Arial Narrow"/>
        <family val="2"/>
      </rPr>
      <t xml:space="preserve">PNN Munchique </t>
    </r>
    <r>
      <rPr>
        <sz val="11"/>
        <color theme="1"/>
        <rFont val="Arial Narrow"/>
        <family val="2"/>
      </rPr>
      <t xml:space="preserve">No se tienen avances </t>
    </r>
  </si>
  <si>
    <r>
      <rPr>
        <b/>
        <sz val="11"/>
        <color theme="1"/>
        <rFont val="Arial Narrow"/>
        <family val="2"/>
      </rPr>
      <t xml:space="preserve">PNN Munchique </t>
    </r>
    <r>
      <rPr>
        <sz val="11"/>
        <color theme="1"/>
        <rFont val="Arial Narrow"/>
        <family val="2"/>
      </rPr>
      <t>0%</t>
    </r>
  </si>
  <si>
    <t>3. Continuar la puesta en marcha de las estrategias de restauración ecológica , SSC,  y otras, en  la búsqueda de soluciones para la problemática de uso y ocupación y tenencia en el marco de los procesos de  concertación con comunidades campesinas e instituciones del estado  del PNN Munchique.</t>
  </si>
  <si>
    <t>Informes trimestrales de gestión</t>
  </si>
  <si>
    <t># de informe de realizados/ # informes a gestionar</t>
  </si>
  <si>
    <r>
      <rPr>
        <b/>
        <sz val="11"/>
        <color theme="1"/>
        <rFont val="Arial Narrow"/>
        <family val="2"/>
      </rPr>
      <t xml:space="preserve">PNN Munchique </t>
    </r>
    <r>
      <rPr>
        <sz val="11"/>
        <color theme="1"/>
        <rFont val="Arial Narrow"/>
        <family val="2"/>
      </rPr>
      <t>En el trimestre se plantó para el área protegida un área de 35 ha, las cuales corresponden a 11 ha en proceso de Restauración Ecológica (recuperación) y 24 ha en sistemas sostenibles para la conservación, en el marco de 15 acuerdos con comunidades campesinas firmados en el 2019, 10 acuerdos de Restauración Ecológica Participativa en el corregimiento de Playarica y 5 acuerdos para la Conservación de la Biodiversidad y buen vivir en la zona con función Amortiguadora en el corregimiento la Gallera. 
Se hacen apoyo tecnico por medio de visitas de campo a los predios donde se hacen implementaciones</t>
    </r>
  </si>
  <si>
    <r>
      <rPr>
        <b/>
        <sz val="11"/>
        <color theme="1"/>
        <rFont val="Arial Narrow"/>
        <family val="2"/>
      </rPr>
      <t xml:space="preserve">PNN Munchique </t>
    </r>
    <r>
      <rPr>
        <sz val="11"/>
        <color theme="1"/>
        <rFont val="Arial Narrow"/>
        <family val="2"/>
      </rPr>
      <t>20%</t>
    </r>
  </si>
  <si>
    <t xml:space="preserve">Informes de monitoreo de recurso hidrobiológico.
</t>
  </si>
  <si>
    <t>Recorridos e informes de prevención, vigilancia y control</t>
  </si>
  <si>
    <t>Protocolo de prevención, control y vigilancia.
Reporte y seguimiento en Sico-smart.
Planeación de recorridos PVC según formato Código: AMSPNN_FO_57</t>
  </si>
  <si>
    <t>1. Realizar reuniones con las comunidades para socializar el preacuerdo de recurso hidrobiológico incluyendo los resultados del monitoreo</t>
  </si>
  <si>
    <t>DTPA -PNN Uramba bahia malaga</t>
  </si>
  <si>
    <t># reuniones realizdas/ # reuniones programadas*100</t>
  </si>
  <si>
    <r>
      <rPr>
        <b/>
        <sz val="11"/>
        <color rgb="FF000000"/>
        <rFont val="Arial Narrow"/>
        <family val="2"/>
      </rPr>
      <t xml:space="preserve">PNN Uramba bahia malaga </t>
    </r>
    <r>
      <rPr>
        <sz val="11"/>
        <color rgb="FF000000"/>
        <rFont val="Arial Narrow"/>
        <family val="2"/>
      </rPr>
      <t>25/03/2020</t>
    </r>
  </si>
  <si>
    <r>
      <rPr>
        <b/>
        <sz val="11"/>
        <color rgb="FF000000"/>
        <rFont val="Arial Narrow"/>
        <family val="2"/>
      </rPr>
      <t xml:space="preserve">PNN Uramba bahia malaga </t>
    </r>
    <r>
      <rPr>
        <sz val="11"/>
        <color rgb="FF000000"/>
        <rFont val="Arial Narrow"/>
        <family val="2"/>
      </rPr>
      <t xml:space="preserve">Se realizan diferentes acercamientos con la DTPA donde se propone la programacion definida para el año en curso y se avanza en los convenios (EEM y Recurso Hidrobiologico) para realizar actividades concernientes con dicha programación. Es necesario resaltar que el AP no contaba hasta el momento con recurso financiero para avanzar en dichas actividades y que se han mantenido las concertaciones de planes de trabajo con los expertos locales quienes a su vez son los facilitadores del relacionamiento con los consejos comunitarios. </t>
    </r>
  </si>
  <si>
    <r>
      <rPr>
        <b/>
        <sz val="11"/>
        <color rgb="FF000000"/>
        <rFont val="Arial Narrow"/>
        <family val="2"/>
      </rPr>
      <t xml:space="preserve">PNN Uramba bahia malaga  </t>
    </r>
    <r>
      <rPr>
        <sz val="11"/>
        <color rgb="FF000000"/>
        <rFont val="Arial Narrow"/>
        <family val="2"/>
      </rPr>
      <t>25%</t>
    </r>
  </si>
  <si>
    <t>2. Programar, ejecutar y presentar informes de recorridos  de prevención, vigilancia y control</t>
  </si>
  <si>
    <r>
      <rPr>
        <b/>
        <sz val="11"/>
        <color rgb="FF000000"/>
        <rFont val="Arial Narrow"/>
        <family val="2"/>
      </rPr>
      <t xml:space="preserve">PNN Uramba bahia malaga </t>
    </r>
    <r>
      <rPr>
        <sz val="11"/>
        <color rgb="FF000000"/>
        <rFont val="Arial Narrow"/>
        <family val="2"/>
      </rPr>
      <t>10/04/2020</t>
    </r>
  </si>
  <si>
    <r>
      <rPr>
        <b/>
        <sz val="11"/>
        <color rgb="FF000000"/>
        <rFont val="Arial Narrow"/>
        <family val="2"/>
      </rPr>
      <t xml:space="preserve">PNN Uramba bahia malaga </t>
    </r>
    <r>
      <rPr>
        <sz val="11"/>
        <color rgb="FF000000"/>
        <rFont val="Arial Narrow"/>
        <family val="2"/>
      </rPr>
      <t xml:space="preserve">Se realizaron 3 recorridos entre los meses de febrero y marzo que contempla 23 puntos de control  con un numero de hectareas cubiertas en presion en total de 924,05 ha. </t>
    </r>
  </si>
  <si>
    <t xml:space="preserve">1. Realizar  campañas con educativas con pescadores y consumidores de pescado con malla. </t>
  </si>
  <si>
    <t>Actas de reunión
Listado de asistencia</t>
  </si>
  <si>
    <t>DTPA - PNN UTRIA</t>
  </si>
  <si>
    <t>niciar procesos sancionatorios e informar a las instancias correspondientes</t>
  </si>
  <si>
    <r>
      <rPr>
        <b/>
        <sz val="11"/>
        <color rgb="FF000000"/>
        <rFont val="Arial Narrow"/>
        <family val="2"/>
      </rPr>
      <t xml:space="preserve">PNN UTRIA </t>
    </r>
    <r>
      <rPr>
        <sz val="11"/>
        <color rgb="FF000000"/>
        <rFont val="Arial Narrow"/>
        <family val="2"/>
      </rPr>
      <t>15/04/2020</t>
    </r>
  </si>
  <si>
    <r>
      <rPr>
        <b/>
        <sz val="11"/>
        <color rgb="FF000000"/>
        <rFont val="Arial Narrow"/>
        <family val="2"/>
      </rPr>
      <t xml:space="preserve">PNN UTRIA </t>
    </r>
    <r>
      <rPr>
        <sz val="11"/>
        <color rgb="FF000000"/>
        <rFont val="Arial Narrow"/>
        <family val="2"/>
      </rPr>
      <t xml:space="preserve">Con la convocatoria de la Autoridad Nacional de Acuicultura y Pesca (AUNAP) se realizó taller el 08 de marzo de 2020 con el fin de concretar el  plan de ordenamiento pesquero (POP) de la Zona Exclusiva de Pesca Artesanal (ZEPA), con la participación de pescadores artesanales  y otros actores (trabajadores de la cadena productiva pesquera artesanal, FEDEPESCA, entidades aliadas del proceso). Se abordaron entre otros asuntos: Mecanismo de articulación y coordinación del POP (modelo de gobernanza), acciones a seguirse para darle continuidad monitoreo pesquero, validación de acuerdos y regulaciones pesqueras en la ZEPA, plan de acción de la ZEPA; revisión y ajuste de la cartografía pesquera, conformación y operatividad de la mesa de verificación de la ZEPA. Se considera que un buen manejo de la ZEPA (y de la ZEMP- zona especial de manejo pesquero) contribuiría al logro de objetivos de función amortiguadora para el área protegida de prioridad nacional. Uno de los recorridos de PVC tuvo una interceptación con pescadores de malla y aunque no se pudo generar decomiso si se logro que abandonaran el area y la actividad que estaban realizando. Evidencia: Informe de PVC I trimestre 2020
</t>
    </r>
  </si>
  <si>
    <r>
      <rPr>
        <b/>
        <sz val="11"/>
        <color rgb="FF000000"/>
        <rFont val="Arial Narrow"/>
        <family val="2"/>
      </rPr>
      <t xml:space="preserve">PNN UTRIA </t>
    </r>
    <r>
      <rPr>
        <sz val="11"/>
        <color rgb="FF000000"/>
        <rFont val="Arial Narrow"/>
        <family val="2"/>
      </rPr>
      <t>33,3%</t>
    </r>
  </si>
  <si>
    <t>2. Informes de prevención, vigilancia y control</t>
  </si>
  <si>
    <t># recorridos Realizados/ # recorridos programados*100</t>
  </si>
  <si>
    <t>Iniciar procesos sancionatorios e informar a las instancias correspondientes</t>
  </si>
  <si>
    <r>
      <rPr>
        <b/>
        <sz val="11"/>
        <color rgb="FF000000"/>
        <rFont val="Arial Narrow"/>
        <family val="2"/>
      </rPr>
      <t xml:space="preserve">PNN UTRIA </t>
    </r>
    <r>
      <rPr>
        <sz val="11"/>
        <color rgb="FF000000"/>
        <rFont val="Arial Narrow"/>
        <family val="2"/>
      </rPr>
      <t>Se realizaron 11 recorridos de prevención, vigilancia y control entre los meses de enero y abril 2020, con enfasis en la zona marino-costera, en los cuales se detectaron algunas novedades.  Se deja constancia que se presentaron limitantes para la realización de un mayor número de recorridos por razones de orden público que impiden la realización de recorridos nocturnos, horas donde se sabe se incrementa el número de incidentes de pesca con redes.  Se adjunta informe sobre el ejercicio de la autoridad ambiental. Evidencia:Informe Primer Trimestre PAA 2020 recorridos vigilancia y control.</t>
    </r>
  </si>
  <si>
    <t>1. Realizar recorridos de Prevención, Vigilancia y Control</t>
  </si>
  <si>
    <t>Reporte consolidados recorridos plataforma Sico-smart</t>
  </si>
  <si>
    <t>DTPA - SFF MALPELO</t>
  </si>
  <si>
    <t># Recorridos      realizados/ # recoorridos programados*100</t>
  </si>
  <si>
    <t>Al momento del avistamiento de un presunto infractor, la primera medida es informar a la ARC - Fuerza Naval del Pacifico y solicitar apoyo.
Si la ARC no está presente en el lugar de los hechos, no se podrá hacer interdicción; sin embargo, se recogerán los artes de pesca que se encentren a el agua y el procedimiento se realizará según lo dispuesto en los protocolo de prevención, control y vigilancia y del Plan de Riesgo Publico.</t>
  </si>
  <si>
    <r>
      <rPr>
        <b/>
        <sz val="11"/>
        <color rgb="FF000000"/>
        <rFont val="Arial Narrow"/>
        <family val="2"/>
      </rPr>
      <t xml:space="preserve">SFF MALPELO </t>
    </r>
    <r>
      <rPr>
        <sz val="11"/>
        <color rgb="FF000000"/>
        <rFont val="Arial Narrow"/>
        <family val="2"/>
      </rPr>
      <t>17/04/2020</t>
    </r>
  </si>
  <si>
    <r>
      <rPr>
        <b/>
        <sz val="11"/>
        <color rgb="FF000000"/>
        <rFont val="Arial Narrow"/>
        <family val="2"/>
      </rPr>
      <t xml:space="preserve">SFF MALPELO </t>
    </r>
    <r>
      <rPr>
        <sz val="11"/>
        <color rgb="FF000000"/>
        <rFont val="Arial Narrow"/>
        <family val="2"/>
      </rPr>
      <t>Se planificaron y ejecutaron recorridos de PVC de acuerdo al protocolo estabecido. No se cumplio la meta del 100%  por la contigencia COVID-19, las embarcaciones que apoyan el proceso de PVC no ingresaron al área. Se sistematizo la informacion de PVC en la plataforma Sico-Smart que se encuentra actualizadda al 30  de marzo. Se genero el mapa de Visibilidad de los recorridos de las hectares bajo presión logrando recorrer  el 22.73% de las mismas (meta 2020 del 30%).</t>
    </r>
  </si>
  <si>
    <r>
      <rPr>
        <b/>
        <sz val="11"/>
        <color rgb="FF000000"/>
        <rFont val="Arial Narrow"/>
        <family val="2"/>
      </rPr>
      <t xml:space="preserve">SFF MALPELO </t>
    </r>
    <r>
      <rPr>
        <sz val="11"/>
        <color rgb="FF000000"/>
        <rFont val="Arial Narrow"/>
        <family val="2"/>
      </rPr>
      <t>18.33%</t>
    </r>
  </si>
  <si>
    <t xml:space="preserve">DTAO - PNN CUEVA DE LOS GUACHAROS </t>
  </si>
  <si>
    <r>
      <rPr>
        <b/>
        <sz val="11"/>
        <color theme="1"/>
        <rFont val="Arial Narrow"/>
        <family val="2"/>
      </rPr>
      <t xml:space="preserve">DTAO - PNN CUEVA DE LOS GUACHAROS </t>
    </r>
    <r>
      <rPr>
        <sz val="11"/>
        <color theme="1"/>
        <rFont val="Arial Narrow"/>
        <family val="2"/>
      </rPr>
      <t>16/04/2020</t>
    </r>
  </si>
  <si>
    <r>
      <rPr>
        <b/>
        <sz val="11"/>
        <color theme="1"/>
        <rFont val="Arial Narrow"/>
        <family val="2"/>
      </rPr>
      <t>PNN Guácharos:</t>
    </r>
    <r>
      <rPr>
        <sz val="11"/>
        <color theme="1"/>
        <rFont val="Arial Narrow"/>
        <family val="2"/>
      </rPr>
      <t xml:space="preserve">  El PECDNIF del Parque se envió con una versiòn actualizada a la DTAO para revisiòn en 20196180001443 en el mes de octubre de 2019 (ya que el PECDNIF tenia vigencia hasta septiembre). La DTAO realizó observaciones que a la fecha se están resolviendo por parte del AP. En este cuatrimestre el AP avanzó en la actualizaciòn de la base de datos del plan por el cambio de Gobierno en las administraciones locales, así como en la especificidad de las alertas en las amenazas naturales. Por tanto se reportarà como evidencia el PECDNIF como tal, lo que va de su avance en actualizaciòn.  Así mismo de manera verbal se realizó una inducciòn al contratista nuevo Wilmer Alfonso Jiménez, en la cual se le realizò la socializaciòn del plan de riesgo público y recomendaciones de seguridad y salud en el trabajo, como de la gestiòn de riesgos de origen natural.</t>
    </r>
  </si>
  <si>
    <r>
      <rPr>
        <b/>
        <sz val="11"/>
        <color theme="1"/>
        <rFont val="Arial Narrow"/>
        <family val="2"/>
      </rPr>
      <t xml:space="preserve">DTAO - PNN CUEVA DE LOS GUACHAROS </t>
    </r>
    <r>
      <rPr>
        <sz val="11"/>
        <color theme="1"/>
        <rFont val="Arial Narrow"/>
        <family val="2"/>
      </rPr>
      <t>15%</t>
    </r>
  </si>
  <si>
    <t>56.El modelo integrado de planeación y gestión en la dimensión de información y comunicación establece como instrumento archivistico el Plan Institucional Nacional de Archivo.</t>
  </si>
  <si>
    <t>57. Suspensión de terminos procesales (decreto 491 de 2020 y la resolución 0143 del 1 de abril de 2020, con ocasión a la emergencia sanitaria por el COVID-19)</t>
  </si>
  <si>
    <t>58. Modificaciones en la normatividad que apoyen al fortalecimiento de la infraestructura tecnológica de la entidad</t>
  </si>
  <si>
    <t>59. Análisis de contexto internacional en un entorno coyuntural (Emergencia sanitoria COVID-19)</t>
  </si>
  <si>
    <t xml:space="preserve">60. Continuar fortaleciendo los espacios de acercamiento y concertación, en el marco de los Acuerdos Políticos de Voluntades con los pueblos indígenas, los cuales se desarrollarían dentro de las posibilidades que la situación de emergencia sanitaria lo permita, iclusive le orden publico.
 </t>
  </si>
  <si>
    <t xml:space="preserve">
61. Implenentación y seguimiento a las actividades consideradas en los planes de trabajo, establecidos con las comunidades indígenas vecinas al AP.</t>
  </si>
  <si>
    <t>62. Comités internos de trabajo que fortalezcan el accionar del área potegida, aportando a los objetivos de conservación de PNNC</t>
  </si>
  <si>
    <t>63. Generar espacios de concertación con comunidades, que contribuyan al cumplimiento de los objetivos de conservación del área protegida</t>
  </si>
  <si>
    <t>64. Generar espacios de concertación y articulacion  con el equipo del área  protegida y la DTAM,  que contribuya al cumplimiento de los objetivos estratégicos de PNNC</t>
  </si>
  <si>
    <t>65. Divulgación de información técnica de la entidad a través de publicaciones científicas, articulos, entre otros</t>
  </si>
  <si>
    <t>66. Generación de información georefenciada con mayor precisión para los trámites ambientales (consesiones de aguas)</t>
  </si>
  <si>
    <t>67. Generar un inventario de los planes de manejo de las RNSC que están registradas en el SINAP.</t>
  </si>
  <si>
    <t>68. Medios de difusión a través de los diferentes canales de comunicación dispuestos para los ciudadanos</t>
  </si>
  <si>
    <t>Nº: 30</t>
  </si>
  <si>
    <r>
      <t xml:space="preserve">Nº: </t>
    </r>
    <r>
      <rPr>
        <sz val="12"/>
        <color theme="1"/>
        <rFont val="Arial"/>
        <family val="2"/>
      </rPr>
      <t>69</t>
    </r>
  </si>
  <si>
    <t>Nº: 92</t>
  </si>
  <si>
    <t>Nº: 94</t>
  </si>
  <si>
    <r>
      <t xml:space="preserve">Nº: </t>
    </r>
    <r>
      <rPr>
        <sz val="12"/>
        <rFont val="Arial"/>
        <family val="2"/>
      </rPr>
      <t>31</t>
    </r>
  </si>
  <si>
    <t>Nº:20</t>
  </si>
  <si>
    <t>Riesgo: Omitir un requisito de tipo contractual</t>
  </si>
  <si>
    <t>Nº:21</t>
  </si>
  <si>
    <t>Riesgo:  Direccionamiento de los procesos de contratación a favor de terceros</t>
  </si>
  <si>
    <t>Nº: 8</t>
  </si>
  <si>
    <r>
      <t xml:space="preserve">Nº: </t>
    </r>
    <r>
      <rPr>
        <sz val="12"/>
        <rFont val="Arial"/>
        <family val="2"/>
      </rPr>
      <t>100</t>
    </r>
  </si>
  <si>
    <t>Nº: 40</t>
  </si>
  <si>
    <t>Sostenibilidad Financiera y negocios ambientales</t>
  </si>
  <si>
    <t>Evaluación Independiente</t>
  </si>
  <si>
    <t>Gestión de Tecnologías y Seguridad de la Información</t>
  </si>
  <si>
    <t>Servicio al Ciudadano</t>
  </si>
  <si>
    <t>Gestión Documental</t>
  </si>
  <si>
    <t>Control Disciplinario</t>
  </si>
  <si>
    <t>Cooperación Nacional No Oficial e Internacional</t>
  </si>
  <si>
    <t>Autoridad Ambiental</t>
  </si>
  <si>
    <t xml:space="preserve"> 86 - 87 - 94</t>
  </si>
  <si>
    <t>27 - 29 - 88 - 90 - 91</t>
  </si>
  <si>
    <t>30 - 163</t>
  </si>
  <si>
    <t>71 - 92</t>
  </si>
  <si>
    <t>3 - 4 -164</t>
  </si>
  <si>
    <t>6 - 7</t>
  </si>
  <si>
    <t>20 - 21</t>
  </si>
  <si>
    <t>5 - 32</t>
  </si>
  <si>
    <t>12 - 13 - 14 - 15 - 16 - 17 - 18 - 19</t>
  </si>
  <si>
    <t>10 - 11 - 34</t>
  </si>
  <si>
    <t>22 - 23 - 24 - 69</t>
  </si>
  <si>
    <t>2 - 33 - 39</t>
  </si>
  <si>
    <t>98 - 100</t>
  </si>
  <si>
    <t>9 - 40</t>
  </si>
  <si>
    <t>1 - 31</t>
  </si>
  <si>
    <t>28 - 96</t>
  </si>
  <si>
    <t>104 - 105 - 106 - 107 - 108 - 109 - 118 - 119 - 125 - 127 - 128 - 130 - 131 - 133 - 134 - 136 - 137 - 139 - 140 - 142 - 143 - 145 - 146 - 162
25 - Riesgos eliminado por el Proceso no se emplea el número para evitar confusiones.</t>
  </si>
  <si>
    <t>Nº de riesgo correspondiente a reportar</t>
  </si>
  <si>
    <t>Registros de Asistencia - memorando de remisión del plan de contingencia de riesgo público actualizado</t>
  </si>
  <si>
    <t>2. Implementar un plan de tratamiento de vulnerabilidades.</t>
  </si>
  <si>
    <t xml:space="preserve">Toma de decisiones inadecuadas y falta de implementación de acciones correctivas y preventivas.
Incumplimiento de la misión y/o visión de la entidad  
Suministrar información errada, incompleta y/o desactualizada a los entes de control y otras entidades que lo soliciten. </t>
  </si>
  <si>
    <t>1. Realizar cinco capacitaciones en lo que resta del año, sobre información y prevención del  COVID  19 y temas asociados mediante la plataforma virtual de la ARL</t>
  </si>
  <si>
    <t>2. Generar protocolo de bioseguridad, realizar la respectiva socialización e implementación.</t>
  </si>
  <si>
    <t>Promover el conocimiento y la apropiación de la información asociada a la conservación de las áreas protegidas mediante el diseño e implementación de la estrategia de comunicación y educación ambiental de PNN, contribuyendo al posicionamiento de la entidad ante la ciudadanía y su permanente interacción con los grupos de interés.</t>
  </si>
  <si>
    <t>1. Generar orientación y acompañamiento para la implementación de mecanismo de comunicación establecidos en la entidad</t>
  </si>
  <si>
    <t>Informe o ayuda de memoria, donde se relacione las acciones de orientaciones y acompañamiento.</t>
  </si>
  <si>
    <t>Informe de gestión trimestral sobre las gestiones adelantadas por el GCEA.</t>
  </si>
  <si>
    <t>El responsable del mecanismo (nivel central y DT) deberá dar respuesta y ejecutar las actividades correspondientes en un plazo máximo de 8 días al incumplimiento.</t>
  </si>
  <si>
    <r>
      <rPr>
        <b/>
        <sz val="11"/>
        <color rgb="FF000000"/>
        <rFont val="Arial Narrow"/>
        <family val="2"/>
      </rPr>
      <t xml:space="preserve">GCEA NC: </t>
    </r>
    <r>
      <rPr>
        <sz val="11"/>
        <color rgb="FF000000"/>
        <rFont val="Arial Narrow"/>
        <family val="2"/>
      </rPr>
      <t xml:space="preserve">Se han sostenido conferencias telefónicas con las comunicadoras y educadoras de todas las DT para orientar el trabajo que se realizará este año y dar a conocer los indicadores de gestión.
Anexo 1.1.. Informe de Gestión con actas  y ayudas de memoria de algunas de las reuniones sostenidas para dar orientación, coordinar y planear el trabajo con las DT y áreas protegidas. </t>
    </r>
  </si>
  <si>
    <r>
      <rPr>
        <b/>
        <sz val="11"/>
        <color rgb="FF000000"/>
        <rFont val="Arial Narrow"/>
        <family val="2"/>
      </rPr>
      <t xml:space="preserve">GCEA NC: </t>
    </r>
    <r>
      <rPr>
        <sz val="11"/>
        <color rgb="FF000000"/>
        <rFont val="Arial Narrow"/>
        <family val="2"/>
      </rPr>
      <t>16,6%</t>
    </r>
  </si>
  <si>
    <t>2. Reportar el indicador en el PAA para las DT y AP relacionado con el cumplimiento los mecanismos de comunicación establecidos por la entidad conforme el plan de trabajo.</t>
  </si>
  <si>
    <t>Direcciones Territoriales
Comunicadora</t>
  </si>
  <si>
    <t>Indicador en PAA 2020 para el tema</t>
  </si>
  <si>
    <r>
      <rPr>
        <b/>
        <sz val="11"/>
        <color rgb="FF000000"/>
        <rFont val="Arial Narrow"/>
        <family val="2"/>
      </rPr>
      <t xml:space="preserve">GCEA NC: </t>
    </r>
    <r>
      <rPr>
        <sz val="11"/>
        <color rgb="FF000000"/>
        <rFont val="Arial Narrow"/>
        <family val="2"/>
      </rPr>
      <t xml:space="preserve">17/04/2020
</t>
    </r>
    <r>
      <rPr>
        <b/>
        <sz val="11"/>
        <color rgb="FF000000"/>
        <rFont val="Arial Narrow"/>
        <family val="2"/>
      </rPr>
      <t xml:space="preserve">DTAM: </t>
    </r>
    <r>
      <rPr>
        <sz val="11"/>
        <color rgb="FF000000"/>
        <rFont val="Arial Narrow"/>
        <family val="2"/>
      </rPr>
      <t xml:space="preserve">17/04/2020
</t>
    </r>
    <r>
      <rPr>
        <b/>
        <sz val="11"/>
        <color rgb="FF000000"/>
        <rFont val="Arial Narrow"/>
        <family val="2"/>
      </rPr>
      <t xml:space="preserve">DTOR: </t>
    </r>
    <r>
      <rPr>
        <sz val="11"/>
        <color rgb="FF000000"/>
        <rFont val="Arial Narrow"/>
        <family val="2"/>
      </rPr>
      <t xml:space="preserve">13/04/2020
</t>
    </r>
    <r>
      <rPr>
        <b/>
        <sz val="11"/>
        <color rgb="FF000000"/>
        <rFont val="Arial Narrow"/>
        <family val="2"/>
      </rPr>
      <t>DTCA:</t>
    </r>
    <r>
      <rPr>
        <sz val="11"/>
        <color rgb="FF000000"/>
        <rFont val="Arial Narrow"/>
        <family val="2"/>
      </rPr>
      <t xml:space="preserve"> 16/04/2020
</t>
    </r>
    <r>
      <rPr>
        <b/>
        <sz val="11"/>
        <color rgb="FF000000"/>
        <rFont val="Arial Narrow"/>
        <family val="2"/>
      </rPr>
      <t>DTAN:</t>
    </r>
    <r>
      <rPr>
        <sz val="11"/>
        <color rgb="FF000000"/>
        <rFont val="Arial Narrow"/>
        <family val="2"/>
      </rPr>
      <t xml:space="preserve"> 17/04/2020
</t>
    </r>
    <r>
      <rPr>
        <b/>
        <sz val="11"/>
        <color rgb="FF000000"/>
        <rFont val="Arial Narrow"/>
        <family val="2"/>
      </rPr>
      <t xml:space="preserve">DTPA: </t>
    </r>
    <r>
      <rPr>
        <sz val="11"/>
        <color rgb="FF000000"/>
        <rFont val="Arial Narrow"/>
        <family val="2"/>
      </rPr>
      <t xml:space="preserve">17/04/2020
</t>
    </r>
    <r>
      <rPr>
        <b/>
        <sz val="11"/>
        <color rgb="FF000000"/>
        <rFont val="Arial Narrow"/>
        <family val="2"/>
      </rPr>
      <t>DTAO:</t>
    </r>
    <r>
      <rPr>
        <sz val="11"/>
        <color rgb="FF000000"/>
        <rFont val="Arial Narrow"/>
        <family val="2"/>
      </rPr>
      <t xml:space="preserve"> 16/04/2020</t>
    </r>
  </si>
  <si>
    <r>
      <rPr>
        <b/>
        <sz val="11"/>
        <color theme="1"/>
        <rFont val="Arial Narrow"/>
        <family val="2"/>
      </rPr>
      <t xml:space="preserve">GCEA NC: </t>
    </r>
    <r>
      <rPr>
        <sz val="11"/>
        <color theme="1"/>
        <rFont val="Arial Narrow"/>
        <family val="2"/>
      </rPr>
      <t xml:space="preserve">Con la orientación de planeación se trabajó en los indicadores de comunicación y educación. Definiendo dos indicadores para  el Proceso Gestión de Comunicaciones.  Los indicadores fueron incorporados por la OAP al PAA 2020.  El reporte PAA se encuentra en este momento en proceso de consolidación de los reportes de las DT y central y las evidencias adjuntas permiten evidenciar el reporte que se generará del trimestre enero-marzo de 2020.
Anexo 2.1: Comunicación enviada a la OAP por el Coordinador del GCEA donde se informaban los indicadores.
Anexo 2.2. Correo de la OAP y Matriz PAA donde se evidencia que  los indicadores del proceso gestión de comunicaciones fueron incluidos.
</t>
    </r>
    <r>
      <rPr>
        <b/>
        <sz val="11"/>
        <color theme="1"/>
        <rFont val="Arial Narrow"/>
        <family val="2"/>
      </rPr>
      <t xml:space="preserve">
DTAM: </t>
    </r>
    <r>
      <rPr>
        <sz val="11"/>
        <color theme="1"/>
        <rFont val="Arial Narrow"/>
        <family val="2"/>
      </rPr>
      <t xml:space="preserve">Se lleva a cabo el reporte del informe PAA primer trimestre 2020 relacionado con el cumplimiento de los mecanismos  de comunicación interna y externa frente a la gestión de la DTAM y las AP en el marco de la implementación de la Estrategia de Comunicación y Educación. Para este periodo se reporta la elaboración de 44 productos que promueven el posicionamiento de la entidad. Anexo confirmación del envío del reporte con su respectivo informe y soportes. Anexo 1. Soporte mail confirmación reporte.  Anexo2. Link con el informe y las evidencias.  https://drive.google.com/open?id=1MVKHHr68SycZo1lIVVQE870aNg2qz7OT
Es de  aclarar que solo se reporta el indicador número 1. Que el indicador  # de áreas protegidas que implementan mecanismos de acción de la Estrategia de Comunicación y Educación para aportar a la gestión y el manejo de las áreas protegidas no se reporta dado que este indicador se mide semestralmente, por lo tanto se reportará hasta el segundo trimestre del año.
</t>
    </r>
    <r>
      <rPr>
        <b/>
        <sz val="11"/>
        <color theme="1"/>
        <rFont val="Arial Narrow"/>
        <family val="2"/>
      </rPr>
      <t xml:space="preserve">DTOR: </t>
    </r>
    <r>
      <rPr>
        <sz val="11"/>
        <color theme="1"/>
        <rFont val="Arial Narrow"/>
        <family val="2"/>
      </rPr>
      <t xml:space="preserve">Se realizó el reporte de las evidencias que soportan el avance de cumplimiento del indicador de comunicaciones al Grupo de Comunicaciones y Educación Ambiental - GCEA. Se realizó el reporte en la matriz de PAA  y se adjuntaron las evidencias correspondientes al indicador "# de productos de comunicación que promueven el posicionamiento de la Entidad y sus áreas protegidas en la ciudadanía para contribuir en su conservación", registrando un avance de 95 productos de la meta total programada que son 250. (Anexo 1 y 2). Para este primer trimestre no se realizó el reporte del indicador  "# de áreas protegidas que implementan mecanismos de acción de la Estrategia de Comunicación y Educación para aportar a la gestión y el manejo de las áreas protegidas", dado que su medición es semestral, por lo tanto se reportará hasta el segundo trimestre del año.
</t>
    </r>
    <r>
      <rPr>
        <b/>
        <sz val="11"/>
        <color theme="1"/>
        <rFont val="Arial Narrow"/>
        <family val="2"/>
      </rPr>
      <t xml:space="preserve">DTCA: </t>
    </r>
    <r>
      <rPr>
        <sz val="11"/>
        <color theme="1"/>
        <rFont val="Arial Narrow"/>
        <family val="2"/>
      </rPr>
      <t xml:space="preserve">Se generó y cargo en la herramienta PAA el reporte del indicador para el proceso Gestión de Comunicaciones correspondiente a "Número de productos  de comunicación que promueven el posicionamiento de la Entidad y sus áreas protegidas en la ciudadanía para contribuir en su conservación" Se realiza la aclaración que, solo se reporta el indicador número 1,  no se reporta el indicador  # de áreas protegidas que implementan mecanismos de acción de la Estrategia de Comunicación y Educación para aportar a la gestión y el manejo de las áreas protegidas, dado que este indicador se mide semestralmente, por lo tanto se reportará hasta el segundo trimestre del año.  Como evidencias del seguimiento se carga: ANEXO1 CORREOELECTRONICO - Cargue Informe de Gestión de Con DTCA I trim PAA 2020, ANEXO 2. RUTAS REPORTE PAA Y CARGUE DE EVIDENCIAS  DTCA DEL INDICADOR, ANEXO3.PAA 2020 Drive, ANEXO 4. I trim Informe Gestión Comunic - Posic DTCA, ANEXO 5. Correo de Parques- REPORTE PAA I Trimestre DTCA - APs, INFORME DE GESTIÓN TRIMESTRAL CORTE A 31 DE MARZO 2020
</t>
    </r>
    <r>
      <rPr>
        <b/>
        <sz val="11"/>
        <color theme="1"/>
        <rFont val="Arial Narrow"/>
        <family val="2"/>
      </rPr>
      <t xml:space="preserve">DTAN: </t>
    </r>
    <r>
      <rPr>
        <sz val="11"/>
        <color theme="1"/>
        <rFont val="Arial Narrow"/>
        <family val="2"/>
      </rPr>
      <t xml:space="preserve">EVIDENCIAS 1: HOJA METODOLOGICA DEL INDICADOR ( Anexos  drive) Evidencia2: Lista asistencia socialización indicadores. Evidencia 3: Informe profesional de planeación DTAN.  Evidencia 4: Acta de reunión comunicaciones nivel central.  Todas las evidencias están adjuntas  DRIVE abril 17 de 2020.
</t>
    </r>
    <r>
      <rPr>
        <b/>
        <sz val="11"/>
        <color theme="1"/>
        <rFont val="Arial Narrow"/>
        <family val="2"/>
      </rPr>
      <t xml:space="preserve">
DTPA </t>
    </r>
    <r>
      <rPr>
        <sz val="11"/>
        <color theme="1"/>
        <rFont val="Arial Narrow"/>
        <family val="2"/>
      </rPr>
      <t xml:space="preserve">Se envía informe de PAA para revisión. Se adjunta evidencia del reporte PAA enviado.
Anexo 2.1: Comunicación enviada a la OAP por el Coordinador del GCEA donde se informaban los indicadores.
Anexo 2.2. Correo de la OAP y Matriz PAA donde se evidencia que  los indicadores del proceso gestión de comunicaciones fueron incluidos.
</t>
    </r>
    <r>
      <rPr>
        <b/>
        <sz val="11"/>
        <color theme="1"/>
        <rFont val="Arial Narrow"/>
        <family val="2"/>
      </rPr>
      <t xml:space="preserve">DTAO: </t>
    </r>
    <r>
      <rPr>
        <sz val="11"/>
        <color theme="1"/>
        <rFont val="Arial Narrow"/>
        <family val="2"/>
      </rPr>
      <t>En el cumplimiento de la meta de este indicador (correspondiente a los mecanismos Comunicación Interna y Externa) se avanzó con el reporte de 3 contenidos publicados en la Intranet, el montaje de 2 carteleras institucionales, 20 mensajes reenviados a correos no institucionales, 2 contenidos realizados y difundidos solo para el público de la DT, 8 publicaciones gestionadas en redes sociales y 3 eventos de posicionamiento.
Los mecanismos de Procesos Educativos, Interpretación del Patrimonio y Comunicación Comunitaria los reportan las áreas protegidas.</t>
    </r>
  </si>
  <si>
    <r>
      <t xml:space="preserve">GCEA NC: 16,6%
DTAM: 16.6%
DTOR: 17%
DTCA: </t>
    </r>
    <r>
      <rPr>
        <sz val="11"/>
        <color rgb="FF000000"/>
        <rFont val="Arial Narrow"/>
        <family val="2"/>
      </rPr>
      <t xml:space="preserve">16.66%
</t>
    </r>
    <r>
      <rPr>
        <b/>
        <sz val="11"/>
        <color rgb="FF000000"/>
        <rFont val="Arial Narrow"/>
        <family val="2"/>
      </rPr>
      <t>DTAN:</t>
    </r>
    <r>
      <rPr>
        <sz val="11"/>
        <color rgb="FF000000"/>
        <rFont val="Arial Narrow"/>
        <family val="2"/>
      </rPr>
      <t xml:space="preserve"> 30%
</t>
    </r>
    <r>
      <rPr>
        <b/>
        <sz val="11"/>
        <color rgb="FF000000"/>
        <rFont val="Arial Narrow"/>
        <family val="2"/>
      </rPr>
      <t xml:space="preserve">DTPA: </t>
    </r>
    <r>
      <rPr>
        <sz val="11"/>
        <color rgb="FF000000"/>
        <rFont val="Arial Narrow"/>
        <family val="2"/>
      </rPr>
      <t xml:space="preserve">16.6%
</t>
    </r>
    <r>
      <rPr>
        <b/>
        <sz val="11"/>
        <color rgb="FF000000"/>
        <rFont val="Arial Narrow"/>
        <family val="2"/>
      </rPr>
      <t>DTAO:</t>
    </r>
    <r>
      <rPr>
        <sz val="11"/>
        <color rgb="FF000000"/>
        <rFont val="Arial Narrow"/>
        <family val="2"/>
      </rPr>
      <t xml:space="preserve"> 16.66%</t>
    </r>
  </si>
  <si>
    <t>Administrar los recursos físicos de Parques Nacionales Naturales mediante la identificación, valoración y mantenimiento de los bienes muebles e inmuebles, para garantizar la disponibilidad de los mismos, teniendo en cuenta los lineamientos ambientales para el manejo adecuado.</t>
  </si>
  <si>
    <t>1. Falta de cumplimiento por parte de las dependencias del nivel central y Direcciones Territoriales del lineamiento y/o plazos establecidos en el manual de politicas contables.</t>
  </si>
  <si>
    <t>2. No generar acciones correctivas a los incumplimientos de lineamientos de ley y los generados por el GGF.</t>
  </si>
  <si>
    <t>1. Falta de implementación del punto de control relacionado con anexar el acto administrativo e indicar el número de Certificado de Disponibilidad Presupuestal en el  radicado del sistema de gestión documental</t>
  </si>
  <si>
    <t>2. Posible falta de valores éticos y morales en el servidor público</t>
  </si>
  <si>
    <t>1. Desconocimiento de la ley organica de presupuesto y demás normatividad relacionada .</t>
  </si>
  <si>
    <t>2. Omitir la clausula de plazo de ejecución</t>
  </si>
  <si>
    <t>3. Posible falta de cumplimiento de los instrumentos de planeación de la entidad</t>
  </si>
  <si>
    <t>1. Que el Supervisor no remita los soportes establecidos en el procedimiento de cadena presupuestal</t>
  </si>
  <si>
    <t xml:space="preserve">2. Que se realice la gestión de cadena presupuestal sin tener en cuenta el procedimiento establecido </t>
  </si>
  <si>
    <t xml:space="preserve">1. Deficiencia en la aplicación de los puntos de control existentes </t>
  </si>
  <si>
    <t>1. No existe un seguimiento a la bolsa de deducciones</t>
  </si>
  <si>
    <r>
      <t xml:space="preserve">1.  Realizar seguimiento </t>
    </r>
    <r>
      <rPr>
        <sz val="11"/>
        <color theme="1"/>
        <rFont val="Arial Narrow"/>
        <family val="2"/>
      </rPr>
      <t>mensual</t>
    </r>
    <r>
      <rPr>
        <sz val="11"/>
        <color rgb="FFFF0000"/>
        <rFont val="Arial Narrow"/>
        <family val="2"/>
      </rPr>
      <t xml:space="preserve"> </t>
    </r>
    <r>
      <rPr>
        <sz val="11"/>
        <rFont val="Arial Narrow"/>
        <family val="2"/>
      </rPr>
      <t>a la bolsa de deducciones verificando que los valores que ingresan sean efectivamente destinados al beneficiario correspondiente.</t>
    </r>
  </si>
  <si>
    <t xml:space="preserve">1. Que el Coordinador administrativo y financiero de la DT  no solicite al usuario administrador, la inactivación del usuario por un periodo de tiempo generada por vacaciones, incapacidadees entre otros. </t>
  </si>
  <si>
    <t>1. El recaudo se realiza en los puestos de control La Paila, Siecha y Piedras Gordas, por el personal que se encuentre programado y/o disponible en el área protegida. Este será consignado aprovechando el cambio de turno del personal.</t>
  </si>
  <si>
    <t xml:space="preserve">2. No se cuenta con un sistema de recaudo electrónico que pemita salvaguardar los recurso que ingresan por boltería
</t>
  </si>
  <si>
    <t>Pérdidas económicas
Procesos disciplinarios</t>
  </si>
  <si>
    <t>(# estudios previos con vistos buenos / # estudios previos concursados elaborados) * 100</t>
  </si>
  <si>
    <t xml:space="preserve">1. Falta de aplicación de la normatividad vigente y  las directrices establecidas en el manual de contratación y procedimientos establecidos para las diferentes modalidades de contratación </t>
  </si>
  <si>
    <t>2. Analizar y responder a observaciones realizadas por proponentes, organismos de control o partes interesadas a los Documentos del Proceso</t>
  </si>
  <si>
    <t>Estudios previos con vistos buenos de la revisión de  los requisitos  financieros y  técnicos por los respectivos responsables (muestreo) o Respuesta a observaciones</t>
  </si>
  <si>
    <t>Visto bueno en las respuestas a las observaciones</t>
  </si>
  <si>
    <t xml:space="preserve">GSIR Implementara un esquema de monitoreo para la información que se encuentra en los esquemas de almacenamiento de la entidad, el cual tiene un cubrimiento del 10% de usuarios a nivel nacional y se realiza mensualmente con el informe de gestión. </t>
  </si>
  <si>
    <t xml:space="preserve">Aplicar procedimiento de gestión de copias de seguridad
</t>
  </si>
  <si>
    <t>1. Falla lógica en los Sistemas de información (Software o Hardware).</t>
  </si>
  <si>
    <t xml:space="preserve">2. Falla sobre los sistemas de soporte que permiten el funcionamiento de la infraestructura </t>
  </si>
  <si>
    <t>3. Ataque cibernético que puede generar:   denegación de servicios / Malware que genere defacement , secuestro o exposición no deseada dde información.</t>
  </si>
  <si>
    <t>5. Implementar el plan de continuidad del negocio haciendo enfasis en el fortalecimiento de la infraestructura fisica en la red de la entidad,  encargada por el grupo de infraestructura fisica y en nube y realizando seguimiento al contrato de continuidad.</t>
  </si>
  <si>
    <t xml:space="preserve">Avances del diseño del plan de Continuidad del Negocio
Avances de la implementación del plan de continudad </t>
  </si>
  <si>
    <t>Grupo de Sistemas de Información y Radiocomunicaciones.</t>
  </si>
  <si>
    <t>Implementación del plan de continuidad</t>
  </si>
  <si>
    <t>1. Escasa asignación presupuestal para el desarrollo de las EEM distribuido en las DT y en las AP</t>
  </si>
  <si>
    <t xml:space="preserve">1. Atribución de funciones y  competencias que no le son propias de su cargo por parte de los servidores públicos.
</t>
  </si>
  <si>
    <t>1. Realizar seguimiento al avance de la estructuración de la oficina de Control Disciplinario</t>
  </si>
  <si>
    <t>1. Revisar periodicamente el estado de los expedientes y priorizar el impulso de los mismos teniendo en cuenta el termino de vencimiento</t>
  </si>
  <si>
    <t>2. Solicitar al GGH la provisión del empleo de Secretario del Grupo, actualmente vacante con ocasión a que el titular fue nombrado en calidad de encargo en el empleo de profesional universitario</t>
  </si>
  <si>
    <t>1. No se han formulado o actualizado los Planes de Emergencia y Contingencias por desastres naturales e incendsios forestales  en las áreas protegidas.</t>
  </si>
  <si>
    <r>
      <rPr>
        <b/>
        <sz val="11"/>
        <rFont val="Arial Narrow"/>
        <family val="2"/>
      </rPr>
      <t>DTAM - PNN Chiribiquete:</t>
    </r>
    <r>
      <rPr>
        <sz val="11"/>
        <rFont val="Arial Narrow"/>
        <family val="2"/>
      </rPr>
      <t xml:space="preserve"> 17/04/2020</t>
    </r>
  </si>
  <si>
    <r>
      <rPr>
        <b/>
        <sz val="11"/>
        <rFont val="Arial Narrow"/>
        <family val="2"/>
      </rPr>
      <t xml:space="preserve">DTAM - PNN Chiribiquete: </t>
    </r>
    <r>
      <rPr>
        <sz val="11"/>
        <rFont val="Arial Narrow"/>
        <family val="2"/>
      </rPr>
      <t xml:space="preserve">Se inicia la vigencia con ejercicios de planificación de acciones 2020 y su implementación, avanzando en los procesos educativos relacionados con PRAES que acompaña el equipo en los municipios de Solano y Calamar y las acciones de Educación Ambiental en el marco de la Estrategia del AP. Con ejercicios de fortalecimiento de capacidades - comunicación interna y los avances con las acciones proyectadas con cooperantes (FHAC y la articulación con el ICANH). Estas acciones también son articuladas con las demás instituciones que hacen presencia en nuestros sectores de gestión. 
Anexos: Informe cuatrimestral 
Anexo 1. AP1_CEA_1CUATRIMESTRE_PNNSCH
</t>
    </r>
  </si>
  <si>
    <r>
      <rPr>
        <b/>
        <sz val="11"/>
        <color rgb="FF000000"/>
        <rFont val="Arial Narrow"/>
        <family val="2"/>
      </rPr>
      <t xml:space="preserve">DTAM - PNN Chiribiquete: </t>
    </r>
    <r>
      <rPr>
        <sz val="11"/>
        <color rgb="FF000000"/>
        <rFont val="Arial Narrow"/>
        <family val="2"/>
      </rPr>
      <t>20%</t>
    </r>
  </si>
  <si>
    <t>Orientar y fortalecer las acciones institucionales de asuntos internacionales y cooperación de PNNC para apoyar el cumplimiento de los objetivos misionales de la entidad en relación a la conservación de la biodiversidad.</t>
  </si>
  <si>
    <t>Oficina Asesora de Planeación
Direcciones Territoriales 
Áreas protegidas</t>
  </si>
  <si>
    <t>1. Socializar tres veces al año a los tres niveles de gestión, el procedimiento de formulación, gestión y seguimiento a los proyectos gestionados y negociados de cooperación Nacional No Oficial e Internacional.</t>
  </si>
  <si>
    <t>2. Informar a la dependencia beneficiaria generadora de un proyecto de cooperación mediente memorando sobre el incumplimiento de algún punto de control del procedimiento  de formulación, gestión y seguimiento a los proyectos gestionados y negociados de cooperación Nacional No Oficial e Internacional,</t>
  </si>
  <si>
    <t>1. Generar memorando cuando se identifique el incumplimiento de los lineamientos para la gestión, formuación y seguimiento de los proyectos de cooperación.</t>
  </si>
  <si>
    <t>Los profesionales asignados al tema generan, remiten y revisan los informes parciales y finales conforme el procedimiento vigente "Avales de Investigación en el marco de la implementación del lineamiento de investigación y los portafolios de proyectos de investigación"</t>
  </si>
  <si>
    <t>1.Escasa asignación presupuestal para el desarrollo de las EEM distribuido en las DT y en las AP.</t>
  </si>
  <si>
    <t>2. No existente lineamientos para el relacionamiento con comunidades indígenas  de contacto inicial (comunidades en asilamiento voluntario)</t>
  </si>
  <si>
    <t>Registros de Asistencia - Plan de contigencia de riesgo público aprobado o actualizado mediante memorando.</t>
  </si>
  <si>
    <t>GSIR cuenta con herramientas para un funcionamiento continuo en Seguridad perimetral con 2 equipos en HA a nivel de Core, redundancia a nivel de backbone en nivel central y adicionalmente monitoreo de infraestructura para disponibilidad y salubridad y un esquema de alta disponibilidad en la nube para los sistemas de información  los cuales se soportan con los reportes mensulaes de gestión.</t>
  </si>
  <si>
    <t xml:space="preserve">GSIR atraves de sus proceso de monitoreo realiza seguimientos al esquema de conectividad, a traves de monitoreo sobre los enlaces de datos e internet y quedaran los reportes mensuales que genera ETB, </t>
  </si>
  <si>
    <t xml:space="preserve">2. GSIR parametriza las cuentas de usuario conforme al directorio activo, identificando la fecha de finalización de contrato y para los funcionarios no se configurara la fecha de finalización, esto se realiza por demanda de acuerdo a las solictudes recibidas. </t>
  </si>
  <si>
    <r>
      <t>Se han gestionados los procesos contractuales en la plataforma del SECOP II.</t>
    </r>
    <r>
      <rPr>
        <b/>
        <sz val="12"/>
        <color theme="1"/>
        <rFont val="Arial Narrow"/>
        <family val="2"/>
      </rPr>
      <t xml:space="preserve"> Evidencia: Anexo 1 Pantallazos procesos mínima cuantía</t>
    </r>
  </si>
  <si>
    <r>
      <rPr>
        <b/>
        <sz val="12"/>
        <color theme="1"/>
        <rFont val="Arial Narrow"/>
        <family val="2"/>
      </rPr>
      <t xml:space="preserve">CHURUMBELOS: </t>
    </r>
    <r>
      <rPr>
        <sz val="12"/>
        <color theme="1"/>
        <rFont val="Arial Narrow"/>
        <family val="2"/>
      </rPr>
      <t>A la fecha se han realizado tres reuniones de trabajo en las que se tratan temas técnicos, administrativos y de PCRP: Además se revisan y ajustan los cronogramas de trabajo del mes respectivo (anexo1, anexo2 y anexo 3)</t>
    </r>
  </si>
  <si>
    <r>
      <rPr>
        <b/>
        <sz val="12"/>
        <color theme="1"/>
        <rFont val="Arial Narrow"/>
        <family val="2"/>
      </rPr>
      <t>Churumbelos:</t>
    </r>
    <r>
      <rPr>
        <sz val="12"/>
        <color theme="1"/>
        <rFont val="Arial Narrow"/>
        <family val="2"/>
      </rPr>
      <t xml:space="preserve"> 33.3%</t>
    </r>
  </si>
  <si>
    <r>
      <rPr>
        <b/>
        <sz val="12"/>
        <color theme="1"/>
        <rFont val="Arial Narrow"/>
        <family val="2"/>
      </rPr>
      <t xml:space="preserve">SPM Orito </t>
    </r>
    <r>
      <rPr>
        <sz val="12"/>
        <color theme="1"/>
        <rFont val="Arial Narrow"/>
        <family val="2"/>
      </rPr>
      <t>30%</t>
    </r>
  </si>
  <si>
    <r>
      <rPr>
        <b/>
        <sz val="12"/>
        <color theme="1"/>
        <rFont val="Arial Narrow"/>
        <family val="2"/>
      </rPr>
      <t xml:space="preserve">SPM Orito </t>
    </r>
    <r>
      <rPr>
        <sz val="12"/>
        <color theme="1"/>
        <rFont val="Arial Narrow"/>
        <family val="2"/>
      </rPr>
      <t>El Plan de Contingencia se ha socializado al equipo del AP en el marco de comité técnico local. El equipo del Santuario a actualizado el PCRP, este documento esta en revisión por parte de DTAM y NC.
Evidencias: 
Anexo 1: 02_28_2020 ANEXO 2  Formato  IdS - INCIDENTES de SEGURIDAD - SFPMOIA
Anexo 2: 02-11-12-13-2020 ACTA PRIMER COMITE LOCAL SFPMOIA 2020-PCRP-fusionada
Anexo 3: 02-24-2020 Memoria socialización Virtual doc-PCRP-observ-revAM
Anexo 4: 02-28-2020 CAPACITACION PCRP EQUIPO SFPMOIA.</t>
    </r>
  </si>
  <si>
    <r>
      <rPr>
        <b/>
        <sz val="12"/>
        <color theme="1"/>
        <rFont val="Arial Narrow"/>
        <family val="2"/>
      </rPr>
      <t xml:space="preserve"> </t>
    </r>
    <r>
      <rPr>
        <sz val="12"/>
        <color theme="1"/>
        <rFont val="Arial Narrow"/>
        <family val="2"/>
      </rPr>
      <t>1704/2020</t>
    </r>
  </si>
  <si>
    <r>
      <rPr>
        <b/>
        <sz val="12"/>
        <color theme="1"/>
        <rFont val="Arial Narrow"/>
        <family val="2"/>
      </rPr>
      <t xml:space="preserve">PNN Yaigojé </t>
    </r>
    <r>
      <rPr>
        <sz val="12"/>
        <color theme="1"/>
        <rFont val="Arial Narrow"/>
        <family val="2"/>
      </rPr>
      <t>A pesar de las dificultades presentadas en este trimestre referentes a Riesgo Público y Contingencia de emergencia sanitaria CORONAVIRUS-2019; El Parque ha venido avanzando en articulación con el ACT, la Fundación GAIA, La Sociedad Zoológica de Franfurtt , el nivel territorial y central de Parques Nacionales, en definir acciones que permitan generar estrategias y propuestas para la implementación de las acciones concertadas en el Plan de Acción del REM. Se tenía previsto realizar en la ciudad de Leticia para los días 20 al 22 de abril el Comité Directivo Extraordinario, pero por la prolongación de la cuarentena se tuvo que aplazar hasta nueva orden. Internamente se avanza en reuniones internas de coordinación local. - 
Evidencias, se reporta en el drive (oficio de cancelación reunión); acta de reunión GAIA y plan de trabajo ACT</t>
    </r>
  </si>
  <si>
    <r>
      <rPr>
        <b/>
        <sz val="12"/>
        <color theme="1"/>
        <rFont val="Arial Narrow"/>
        <family val="2"/>
      </rPr>
      <t xml:space="preserve">PNN Yaigojé </t>
    </r>
    <r>
      <rPr>
        <sz val="12"/>
        <color theme="1"/>
        <rFont val="Arial Narrow"/>
        <family val="2"/>
      </rPr>
      <t>25%</t>
    </r>
  </si>
  <si>
    <r>
      <rPr>
        <b/>
        <sz val="12"/>
        <color theme="1"/>
        <rFont val="Arial Narrow"/>
        <family val="2"/>
      </rPr>
      <t>DTAM:</t>
    </r>
    <r>
      <rPr>
        <sz val="12"/>
        <color theme="1"/>
        <rFont val="Arial Narrow"/>
        <family val="2"/>
      </rPr>
      <t xml:space="preserve"> Durante este periodo se lleva a cabo socialización de cómo consultar radicados y PQRS  en el gestor documental Orfeo. Anexos: Anexo 1. ORFEO PRESENTACION 2020</t>
    </r>
  </si>
  <si>
    <t>Coordinador GTEA y jefe de la dependencia, mediante la asignación de los trámite mediante el Gestor Documental ORFEO y en los aplicativos de seguimiento, al momento de la radicación y firma de los actos administrativos del proceso.
Evidencias: Reporte de ORFEO y Actos Administrativos archivados y/o publicados en la Gaceta Oficial de PNNC.</t>
  </si>
  <si>
    <t>Coordinador GTEA y Directores Territoriales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</si>
</sst>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 #,##0.00_-;\-&quot;$&quot;\ * #,##0.00_-;_-&quot;$&quot;\ * &quot;-&quot;??_-;_-@_-"/>
    <numFmt numFmtId="165" formatCode="dd/mm/yyyy;@"/>
    <numFmt numFmtId="166" formatCode="d/mm/yyyy;@"/>
    <numFmt numFmtId="167" formatCode="d/m/yyyy"/>
    <numFmt numFmtId="168" formatCode="dd/mm/yyyy"/>
    <numFmt numFmtId="169" formatCode="0.0%"/>
    <numFmt numFmtId="170" formatCode="dd\-mm\-yyyy"/>
    <numFmt numFmtId="171" formatCode="0.0"/>
  </numFmts>
  <fonts count="88" x14ac:knownFonts="1">
    <font>
      <sz val="10"/>
      <color rgb="FF00000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Calibri"/>
      <family val="2"/>
    </font>
    <font>
      <b/>
      <sz val="10"/>
      <color theme="1"/>
      <name val="Arial"/>
      <family val="2"/>
    </font>
    <font>
      <b/>
      <sz val="11"/>
      <color theme="1"/>
      <name val="Calibri"/>
      <family val="2"/>
    </font>
    <font>
      <sz val="11"/>
      <color theme="1"/>
      <name val="Calibri"/>
      <family val="2"/>
    </font>
    <font>
      <sz val="10"/>
      <name val="Arial"/>
      <family val="2"/>
    </font>
    <font>
      <sz val="12"/>
      <color theme="1"/>
      <name val="Arial"/>
      <family val="2"/>
    </font>
    <font>
      <sz val="9"/>
      <color theme="1"/>
      <name val="Arial"/>
      <family val="2"/>
    </font>
    <font>
      <sz val="10"/>
      <color theme="1"/>
      <name val="Arial Narrow"/>
      <family val="2"/>
    </font>
    <font>
      <b/>
      <sz val="13"/>
      <color theme="1"/>
      <name val="Arial Narrow"/>
      <family val="2"/>
    </font>
    <font>
      <b/>
      <sz val="16"/>
      <color rgb="FFF47710"/>
      <name val="Arial Narrow"/>
      <family val="2"/>
    </font>
    <font>
      <b/>
      <sz val="14"/>
      <color theme="1"/>
      <name val="Arial Narrow"/>
      <family val="2"/>
    </font>
    <font>
      <b/>
      <sz val="12"/>
      <color theme="1"/>
      <name val="Arial Narrow"/>
      <family val="2"/>
    </font>
    <font>
      <sz val="12"/>
      <color theme="1"/>
      <name val="Arial Narrow"/>
      <family val="2"/>
    </font>
    <font>
      <sz val="11"/>
      <color theme="1"/>
      <name val="Arial Narrow"/>
      <family val="2"/>
    </font>
    <font>
      <b/>
      <sz val="11"/>
      <color theme="1"/>
      <name val="Arial Narrow"/>
      <family val="2"/>
    </font>
    <font>
      <b/>
      <sz val="11"/>
      <color theme="0"/>
      <name val="Arial Narrow"/>
      <family val="2"/>
    </font>
    <font>
      <sz val="11"/>
      <color theme="1"/>
      <name val="Arial"/>
      <family val="2"/>
    </font>
    <font>
      <b/>
      <sz val="11"/>
      <color theme="1"/>
      <name val="Arial"/>
      <family val="2"/>
    </font>
    <font>
      <b/>
      <sz val="12"/>
      <color theme="1"/>
      <name val="Arial"/>
      <family val="2"/>
    </font>
    <font>
      <b/>
      <sz val="16"/>
      <color theme="1"/>
      <name val="Arial"/>
      <family val="2"/>
    </font>
    <font>
      <sz val="14"/>
      <color theme="1"/>
      <name val="Arial"/>
      <family val="2"/>
    </font>
    <font>
      <b/>
      <sz val="12"/>
      <color theme="1"/>
      <name val="Calibri"/>
      <family val="2"/>
    </font>
    <font>
      <b/>
      <sz val="10"/>
      <color theme="0"/>
      <name val="Arial"/>
      <family val="2"/>
    </font>
    <font>
      <sz val="8"/>
      <color rgb="FFFF0000"/>
      <name val="Arial"/>
      <family val="2"/>
    </font>
    <font>
      <b/>
      <sz val="8"/>
      <color theme="1"/>
      <name val="Arial"/>
      <family val="2"/>
    </font>
    <font>
      <b/>
      <sz val="12"/>
      <color theme="0"/>
      <name val="Arial Narrow"/>
      <family val="2"/>
    </font>
    <font>
      <sz val="11"/>
      <color rgb="FF000000"/>
      <name val="Arial Narrow"/>
      <family val="2"/>
    </font>
    <font>
      <b/>
      <sz val="12"/>
      <name val="Arial"/>
      <family val="2"/>
    </font>
    <font>
      <sz val="11"/>
      <name val="Arial"/>
      <family val="2"/>
    </font>
    <font>
      <b/>
      <sz val="11"/>
      <color rgb="FF000000"/>
      <name val="Calibri"/>
      <family val="2"/>
    </font>
    <font>
      <b/>
      <sz val="11"/>
      <name val="Arial"/>
      <family val="2"/>
    </font>
    <font>
      <sz val="11"/>
      <name val="Arial Narrow"/>
      <family val="2"/>
    </font>
    <font>
      <sz val="10"/>
      <name val="Arial"/>
      <family val="2"/>
    </font>
    <font>
      <sz val="10"/>
      <color rgb="FF000000"/>
      <name val="Arial"/>
      <family val="2"/>
    </font>
    <font>
      <b/>
      <sz val="11"/>
      <name val="Arial Narrow"/>
      <family val="2"/>
    </font>
    <font>
      <b/>
      <sz val="10"/>
      <color rgb="FF000000"/>
      <name val="Arial"/>
      <family val="2"/>
    </font>
    <font>
      <b/>
      <sz val="12"/>
      <color rgb="FF000000"/>
      <name val="Arial Narrow"/>
      <family val="2"/>
    </font>
    <font>
      <sz val="11"/>
      <color theme="0"/>
      <name val="Arial Narrow"/>
      <family val="2"/>
    </font>
    <font>
      <b/>
      <strike/>
      <sz val="11"/>
      <color theme="0"/>
      <name val="Arial Narrow"/>
      <family val="2"/>
    </font>
    <font>
      <b/>
      <sz val="11"/>
      <color theme="1" tint="0.249977111117893"/>
      <name val="Arial Narrow"/>
      <family val="2"/>
    </font>
    <font>
      <b/>
      <sz val="11"/>
      <color theme="3" tint="0.249977111117893"/>
      <name val="Arial Narrow"/>
      <family val="2"/>
    </font>
    <font>
      <sz val="10"/>
      <color theme="3" tint="0.249977111117893"/>
      <name val="Arial"/>
      <family val="2"/>
    </font>
    <font>
      <sz val="10"/>
      <color rgb="FF000000"/>
      <name val="Tahoma"/>
      <family val="2"/>
    </font>
    <font>
      <b/>
      <sz val="10"/>
      <color rgb="FF000000"/>
      <name val="Tahoma"/>
      <family val="2"/>
    </font>
    <font>
      <sz val="10"/>
      <color rgb="FF000000"/>
      <name val="Arial"/>
      <family val="2"/>
    </font>
    <font>
      <b/>
      <sz val="11"/>
      <color theme="1" tint="0.34998626667073579"/>
      <name val="Arial Narrow"/>
      <family val="2"/>
    </font>
    <font>
      <b/>
      <u/>
      <sz val="11"/>
      <name val="Arial Narrow"/>
      <family val="2"/>
    </font>
    <font>
      <b/>
      <sz val="11"/>
      <color rgb="FF000000"/>
      <name val="Arial Narrow"/>
      <family val="2"/>
    </font>
    <font>
      <sz val="12"/>
      <name val="Arial Narrow"/>
      <family val="2"/>
    </font>
    <font>
      <sz val="11"/>
      <color rgb="FFFF0000"/>
      <name val="Arial Narrow"/>
      <family val="2"/>
    </font>
    <font>
      <sz val="10"/>
      <name val="Arial Narrow"/>
      <family val="2"/>
    </font>
    <font>
      <b/>
      <sz val="10"/>
      <name val="Arial"/>
      <family val="2"/>
    </font>
    <font>
      <sz val="12"/>
      <color rgb="FF000000"/>
      <name val="Arial Narrow"/>
      <family val="2"/>
    </font>
    <font>
      <sz val="11"/>
      <color rgb="FF00B050"/>
      <name val="Arial Narrow"/>
      <family val="2"/>
    </font>
    <font>
      <sz val="11"/>
      <color rgb="FF7030A0"/>
      <name val="Arial Narrow"/>
      <family val="2"/>
    </font>
    <font>
      <sz val="11"/>
      <color rgb="FF000000"/>
      <name val="Arial"/>
      <family val="2"/>
    </font>
    <font>
      <sz val="9"/>
      <color indexed="81"/>
      <name val="Tahoma"/>
      <family val="2"/>
    </font>
    <font>
      <sz val="9"/>
      <color rgb="FF000000"/>
      <name val="Arial Narrow"/>
      <family val="2"/>
    </font>
    <font>
      <b/>
      <sz val="9"/>
      <color rgb="FF000000"/>
      <name val="Arial Narrow"/>
      <family val="2"/>
    </font>
    <font>
      <sz val="9"/>
      <color theme="1"/>
      <name val="Arial Narrow"/>
      <family val="2"/>
    </font>
    <font>
      <b/>
      <sz val="9"/>
      <color theme="1"/>
      <name val="Arial Narrow"/>
      <family val="2"/>
    </font>
    <font>
      <sz val="9"/>
      <name val="Arial Narrow"/>
      <family val="2"/>
    </font>
    <font>
      <b/>
      <sz val="12"/>
      <name val="Arial Narrow"/>
      <family val="2"/>
    </font>
    <font>
      <sz val="12"/>
      <color rgb="FFFF0000"/>
      <name val="Arial Narrow"/>
      <family val="2"/>
    </font>
    <font>
      <strike/>
      <sz val="11"/>
      <color rgb="FF000000"/>
      <name val="Arial Narrow"/>
      <family val="2"/>
    </font>
    <font>
      <sz val="11"/>
      <color rgb="FFFF9900"/>
      <name val="Arial Narrow"/>
      <family val="2"/>
    </font>
    <font>
      <b/>
      <sz val="11"/>
      <color rgb="FFFF9900"/>
      <name val="Arial Narrow"/>
      <family val="2"/>
    </font>
    <font>
      <sz val="11"/>
      <color rgb="FF6AA84F"/>
      <name val="Arial Narrow"/>
      <family val="2"/>
    </font>
    <font>
      <sz val="9"/>
      <color rgb="FF2359FF"/>
      <name val="Arial Narrow"/>
      <family val="2"/>
    </font>
    <font>
      <sz val="9"/>
      <name val="Arial"/>
      <family val="2"/>
    </font>
    <font>
      <i/>
      <sz val="11"/>
      <color theme="1"/>
      <name val="Arial Narrow"/>
      <family val="2"/>
    </font>
    <font>
      <sz val="11"/>
      <color indexed="10"/>
      <name val="Arial Narrow"/>
      <family val="2"/>
    </font>
    <font>
      <sz val="11"/>
      <color indexed="8"/>
      <name val="Arial Narrow"/>
      <family val="2"/>
    </font>
    <font>
      <b/>
      <sz val="9"/>
      <color indexed="81"/>
      <name val="Tahoma"/>
      <family val="2"/>
    </font>
    <font>
      <strike/>
      <sz val="11"/>
      <name val="Arial"/>
      <family val="2"/>
    </font>
    <font>
      <strike/>
      <sz val="11"/>
      <name val="Calibri"/>
      <family val="2"/>
      <scheme val="minor"/>
    </font>
    <font>
      <sz val="10"/>
      <color rgb="FF000000"/>
      <name val="Arial Narrow"/>
      <family val="2"/>
    </font>
    <font>
      <strike/>
      <sz val="11"/>
      <color theme="1"/>
      <name val="Arial Narrow"/>
      <family val="2"/>
    </font>
    <font>
      <strike/>
      <sz val="11"/>
      <color rgb="FFFF0000"/>
      <name val="Arial Narrow"/>
      <family val="2"/>
    </font>
    <font>
      <sz val="11"/>
      <name val="Arial Narrow"/>
      <family val="2"/>
    </font>
    <font>
      <sz val="11"/>
      <color rgb="FF000000"/>
      <name val="Arial Narrow"/>
      <family val="2"/>
    </font>
    <font>
      <sz val="12"/>
      <name val="Arial"/>
      <family val="2"/>
    </font>
  </fonts>
  <fills count="53">
    <fill>
      <patternFill patternType="none"/>
    </fill>
    <fill>
      <patternFill patternType="gray125"/>
    </fill>
    <fill>
      <patternFill patternType="solid">
        <fgColor theme="0"/>
        <bgColor theme="0"/>
      </patternFill>
    </fill>
    <fill>
      <patternFill patternType="solid">
        <fgColor rgb="FFFFFF00"/>
        <bgColor rgb="FFFFFF00"/>
      </patternFill>
    </fill>
    <fill>
      <patternFill patternType="solid">
        <fgColor theme="6"/>
        <bgColor theme="6"/>
      </patternFill>
    </fill>
    <fill>
      <patternFill patternType="solid">
        <fgColor rgb="FF92D050"/>
        <bgColor rgb="FF92D050"/>
      </patternFill>
    </fill>
    <fill>
      <patternFill patternType="solid">
        <fgColor rgb="FFD8D8D8"/>
        <bgColor rgb="FFD8D8D8"/>
      </patternFill>
    </fill>
    <fill>
      <patternFill patternType="solid">
        <fgColor rgb="FFEAF1DD"/>
        <bgColor rgb="FFEAF1DD"/>
      </patternFill>
    </fill>
    <fill>
      <patternFill patternType="solid">
        <fgColor rgb="FFEF720B"/>
        <bgColor rgb="FFEF720B"/>
      </patternFill>
    </fill>
    <fill>
      <patternFill patternType="solid">
        <fgColor rgb="FFFF0000"/>
        <bgColor rgb="FFFF0000"/>
      </patternFill>
    </fill>
    <fill>
      <patternFill patternType="solid">
        <fgColor rgb="FF00B050"/>
        <bgColor rgb="FF00B050"/>
      </patternFill>
    </fill>
    <fill>
      <patternFill patternType="solid">
        <fgColor rgb="FFF2F2F2"/>
        <bgColor rgb="FFF2F2F2"/>
      </patternFill>
    </fill>
    <fill>
      <patternFill patternType="solid">
        <fgColor rgb="FFFFFFFF"/>
        <bgColor rgb="FFFFFFFF"/>
      </patternFill>
    </fill>
    <fill>
      <patternFill patternType="solid">
        <fgColor rgb="FF31859B"/>
        <bgColor rgb="FF31859B"/>
      </patternFill>
    </fill>
    <fill>
      <patternFill patternType="solid">
        <fgColor rgb="FF205867"/>
        <bgColor rgb="FF205867"/>
      </patternFill>
    </fill>
    <fill>
      <patternFill patternType="solid">
        <fgColor rgb="FF76923C"/>
        <bgColor rgb="FF76923C"/>
      </patternFill>
    </fill>
    <fill>
      <patternFill patternType="solid">
        <fgColor rgb="FF339966"/>
        <bgColor rgb="FF339966"/>
      </patternFill>
    </fill>
    <fill>
      <patternFill patternType="solid">
        <fgColor rgb="FFB8CCE4"/>
        <bgColor rgb="FFB8CCE4"/>
      </patternFill>
    </fill>
    <fill>
      <patternFill patternType="solid">
        <fgColor rgb="FFC2D69B"/>
        <bgColor rgb="FFC2D69B"/>
      </patternFill>
    </fill>
    <fill>
      <patternFill patternType="solid">
        <fgColor rgb="FFFFFFCC"/>
        <bgColor rgb="FFFFFFCC"/>
      </patternFill>
    </fill>
    <fill>
      <patternFill patternType="solid">
        <fgColor theme="0"/>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theme="2" tint="-0.14999847407452621"/>
        <bgColor indexed="64"/>
      </patternFill>
    </fill>
    <fill>
      <patternFill patternType="solid">
        <fgColor theme="0"/>
        <bgColor rgb="FF000000"/>
      </patternFill>
    </fill>
    <fill>
      <patternFill patternType="solid">
        <fgColor theme="2" tint="-0.34998626667073579"/>
        <bgColor indexed="64"/>
      </patternFill>
    </fill>
    <fill>
      <patternFill patternType="solid">
        <fgColor rgb="FFFFFF00"/>
        <bgColor indexed="64"/>
      </patternFill>
    </fill>
    <fill>
      <patternFill patternType="solid">
        <fgColor theme="8" tint="0.79998168889431442"/>
        <bgColor indexed="64"/>
      </patternFill>
    </fill>
    <fill>
      <patternFill patternType="solid">
        <fgColor theme="8" tint="0.39997558519241921"/>
        <bgColor rgb="FF205867"/>
      </patternFill>
    </fill>
    <fill>
      <patternFill patternType="solid">
        <fgColor rgb="FFFF0000"/>
        <bgColor indexed="64"/>
      </patternFill>
    </fill>
    <fill>
      <patternFill patternType="solid">
        <fgColor rgb="FF00B050"/>
        <bgColor indexed="64"/>
      </patternFill>
    </fill>
    <fill>
      <patternFill patternType="solid">
        <fgColor theme="9" tint="-0.249977111117893"/>
        <bgColor indexed="64"/>
      </patternFill>
    </fill>
    <fill>
      <patternFill patternType="solid">
        <fgColor theme="8" tint="0.59999389629810485"/>
        <bgColor rgb="FFD8D8D8"/>
      </patternFill>
    </fill>
    <fill>
      <patternFill patternType="solid">
        <fgColor theme="8" tint="0.59999389629810485"/>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rgb="FF92D050"/>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rgb="FFFF0000"/>
        <bgColor rgb="FF000000"/>
      </patternFill>
    </fill>
    <fill>
      <patternFill patternType="solid">
        <fgColor rgb="FFFFFF00"/>
        <bgColor rgb="FF000000"/>
      </patternFill>
    </fill>
    <fill>
      <patternFill patternType="solid">
        <fgColor rgb="FF00FF00"/>
        <bgColor rgb="FF000000"/>
      </patternFill>
    </fill>
    <fill>
      <patternFill patternType="solid">
        <fgColor rgb="FFB6DDE8"/>
        <bgColor rgb="FFB6DDE8"/>
      </patternFill>
    </fill>
    <fill>
      <patternFill patternType="solid">
        <fgColor theme="7" tint="0.39997558519241921"/>
        <bgColor theme="0"/>
      </patternFill>
    </fill>
    <fill>
      <patternFill patternType="solid">
        <fgColor rgb="FFF2F2F2"/>
        <bgColor indexed="64"/>
      </patternFill>
    </fill>
    <fill>
      <patternFill patternType="solid">
        <fgColor rgb="FFC4BD97"/>
        <bgColor rgb="FF000000"/>
      </patternFill>
    </fill>
    <fill>
      <patternFill patternType="solid">
        <fgColor rgb="FFF79646"/>
        <bgColor rgb="FF000000"/>
      </patternFill>
    </fill>
    <fill>
      <patternFill patternType="solid">
        <fgColor rgb="FF8064A2"/>
        <bgColor rgb="FF000000"/>
      </patternFill>
    </fill>
    <fill>
      <patternFill patternType="solid">
        <fgColor rgb="FF4BACC6"/>
        <bgColor rgb="FF000000"/>
      </patternFill>
    </fill>
    <fill>
      <patternFill patternType="solid">
        <fgColor rgb="FF82C2DA"/>
        <bgColor indexed="64"/>
      </patternFill>
    </fill>
    <fill>
      <patternFill patternType="solid">
        <fgColor rgb="FFAA82E2"/>
        <bgColor indexed="64"/>
      </patternFill>
    </fill>
    <fill>
      <patternFill patternType="solid">
        <fgColor rgb="FF00B050"/>
        <bgColor rgb="FFF2F2F2"/>
      </patternFill>
    </fill>
    <fill>
      <patternFill patternType="solid">
        <fgColor theme="6" tint="0.39997558519241921"/>
        <bgColor indexed="64"/>
      </patternFill>
    </fill>
  </fills>
  <borders count="102">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thin">
        <color rgb="FF000000"/>
      </top>
      <bottom/>
      <diagonal/>
    </border>
    <border>
      <left/>
      <right style="medium">
        <color rgb="FF000000"/>
      </right>
      <top style="medium">
        <color rgb="FF000000"/>
      </top>
      <bottom style="medium">
        <color rgb="FF000000"/>
      </bottom>
      <diagonal/>
    </border>
    <border>
      <left/>
      <right/>
      <top style="medium">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top/>
      <bottom/>
      <diagonal/>
    </border>
    <border>
      <left/>
      <right/>
      <top/>
      <bottom/>
      <diagonal/>
    </border>
    <border>
      <left/>
      <right/>
      <top/>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diagonal/>
    </border>
    <border>
      <left style="thin">
        <color rgb="FF000000"/>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rgb="FF000000"/>
      </left>
      <right/>
      <top/>
      <bottom style="thin">
        <color auto="1"/>
      </bottom>
      <diagonal/>
    </border>
    <border>
      <left/>
      <right style="thin">
        <color rgb="FF000000"/>
      </right>
      <top/>
      <bottom style="thin">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medium">
        <color auto="1"/>
      </bottom>
      <diagonal/>
    </border>
    <border>
      <left style="thin">
        <color auto="1"/>
      </left>
      <right style="medium">
        <color indexed="64"/>
      </right>
      <top style="medium">
        <color indexed="64"/>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thin">
        <color auto="1"/>
      </bottom>
      <diagonal/>
    </border>
    <border>
      <left style="thin">
        <color auto="1"/>
      </left>
      <right/>
      <top style="medium">
        <color indexed="64"/>
      </top>
      <bottom style="thin">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right style="thin">
        <color auto="1"/>
      </right>
      <top style="thin">
        <color auto="1"/>
      </top>
      <bottom style="medium">
        <color indexed="64"/>
      </bottom>
      <diagonal/>
    </border>
    <border>
      <left style="thin">
        <color auto="1"/>
      </left>
      <right/>
      <top style="thin">
        <color auto="1"/>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thin">
        <color rgb="FF000000"/>
      </left>
      <right/>
      <top style="thin">
        <color auto="1"/>
      </top>
      <bottom style="thin">
        <color auto="1"/>
      </bottom>
      <diagonal/>
    </border>
    <border>
      <left style="thin">
        <color rgb="FF000000"/>
      </left>
      <right/>
      <top style="thin">
        <color auto="1"/>
      </top>
      <bottom style="thin">
        <color rgb="FF000000"/>
      </bottom>
      <diagonal/>
    </border>
    <border>
      <left/>
      <right style="thin">
        <color rgb="FF000000"/>
      </right>
      <top style="thin">
        <color auto="1"/>
      </top>
      <bottom style="thin">
        <color rgb="FF000000"/>
      </bottom>
      <diagonal/>
    </border>
    <border>
      <left style="thin">
        <color rgb="FF000000"/>
      </left>
      <right style="thin">
        <color indexed="64"/>
      </right>
      <top style="thin">
        <color rgb="FF000000"/>
      </top>
      <bottom style="thin">
        <color indexed="64"/>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CCCCCC"/>
      </left>
      <right style="thin">
        <color rgb="FF000000"/>
      </right>
      <top style="thin">
        <color rgb="FFCCCCCC"/>
      </top>
      <bottom style="thin">
        <color rgb="FF000000"/>
      </bottom>
      <diagonal/>
    </border>
    <border>
      <left style="thin">
        <color rgb="FF000000"/>
      </left>
      <right/>
      <top style="thin">
        <color rgb="FFCCCCCC"/>
      </top>
      <bottom style="thin">
        <color rgb="FF000000"/>
      </bottom>
      <diagonal/>
    </border>
    <border>
      <left/>
      <right style="thin">
        <color rgb="FF000000"/>
      </right>
      <top style="thin">
        <color rgb="FFCCCCCC"/>
      </top>
      <bottom style="thin">
        <color rgb="FF000000"/>
      </bottom>
      <diagonal/>
    </border>
    <border>
      <left style="thin">
        <color rgb="FF000000"/>
      </left>
      <right style="thin">
        <color rgb="FF000000"/>
      </right>
      <top style="thin">
        <color rgb="FF000000"/>
      </top>
      <bottom style="thin">
        <color indexed="64"/>
      </bottom>
      <diagonal/>
    </border>
    <border>
      <left style="thin">
        <color auto="1"/>
      </left>
      <right style="thin">
        <color auto="1"/>
      </right>
      <top/>
      <bottom/>
      <diagonal/>
    </border>
    <border>
      <left/>
      <right style="thin">
        <color rgb="FF000000"/>
      </right>
      <top style="thin">
        <color auto="1"/>
      </top>
      <bottom style="thin">
        <color auto="1"/>
      </bottom>
      <diagonal/>
    </border>
  </borders>
  <cellStyleXfs count="398">
    <xf numFmtId="0" fontId="0" fillId="0" borderId="0"/>
    <xf numFmtId="0" fontId="10" fillId="0" borderId="21"/>
    <xf numFmtId="0" fontId="38" fillId="0" borderId="21"/>
    <xf numFmtId="0" fontId="38" fillId="0" borderId="21"/>
    <xf numFmtId="0" fontId="38"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4" fillId="0" borderId="21"/>
    <xf numFmtId="0" fontId="38" fillId="0" borderId="21"/>
    <xf numFmtId="0" fontId="38" fillId="0" borderId="21"/>
    <xf numFmtId="0" fontId="4" fillId="0" borderId="21"/>
    <xf numFmtId="0" fontId="38" fillId="0" borderId="21"/>
    <xf numFmtId="0" fontId="38" fillId="0" borderId="21"/>
    <xf numFmtId="9" fontId="38" fillId="0" borderId="21" applyFont="0" applyFill="0" applyBorder="0" applyAlignment="0" applyProtection="0"/>
    <xf numFmtId="9" fontId="4" fillId="0" borderId="21" applyFont="0" applyFill="0" applyBorder="0" applyAlignment="0" applyProtection="0"/>
    <xf numFmtId="9" fontId="4" fillId="0" borderId="21" applyFont="0" applyFill="0" applyBorder="0" applyAlignment="0" applyProtection="0"/>
    <xf numFmtId="9" fontId="4" fillId="0" borderId="21" applyFont="0" applyFill="0" applyBorder="0" applyAlignment="0" applyProtection="0"/>
    <xf numFmtId="9" fontId="4" fillId="0" borderId="21" applyFont="0" applyFill="0" applyBorder="0" applyAlignment="0" applyProtection="0"/>
    <xf numFmtId="9" fontId="4" fillId="0" borderId="21" applyFont="0" applyFill="0" applyBorder="0" applyAlignment="0" applyProtection="0"/>
    <xf numFmtId="9" fontId="4" fillId="0" borderId="21" applyFont="0" applyFill="0" applyBorder="0" applyAlignment="0" applyProtection="0"/>
    <xf numFmtId="9" fontId="4" fillId="0" borderId="21" applyFont="0" applyFill="0" applyBorder="0" applyAlignment="0" applyProtection="0"/>
    <xf numFmtId="9" fontId="4" fillId="0" borderId="21" applyFont="0" applyFill="0" applyBorder="0" applyAlignment="0" applyProtection="0"/>
    <xf numFmtId="9" fontId="4" fillId="0" borderId="21" applyFont="0" applyFill="0" applyBorder="0" applyAlignment="0" applyProtection="0"/>
    <xf numFmtId="9" fontId="4" fillId="0" borderId="21" applyFont="0" applyFill="0" applyBorder="0" applyAlignment="0" applyProtection="0"/>
    <xf numFmtId="9" fontId="4" fillId="0" borderId="21" applyFont="0" applyFill="0" applyBorder="0" applyAlignment="0" applyProtection="0"/>
    <xf numFmtId="9" fontId="38" fillId="0" borderId="21" applyFont="0" applyFill="0" applyBorder="0" applyAlignment="0" applyProtection="0"/>
    <xf numFmtId="9" fontId="38" fillId="0" borderId="21" applyFont="0" applyFill="0" applyBorder="0" applyAlignment="0" applyProtection="0"/>
    <xf numFmtId="9" fontId="38" fillId="0" borderId="21" applyFont="0" applyFill="0" applyBorder="0" applyAlignment="0" applyProtection="0"/>
    <xf numFmtId="9" fontId="38" fillId="0" borderId="21" applyFont="0" applyFill="0" applyBorder="0" applyAlignment="0" applyProtection="0"/>
    <xf numFmtId="9" fontId="38" fillId="0" borderId="21" applyFont="0" applyFill="0" applyBorder="0" applyAlignment="0" applyProtection="0"/>
    <xf numFmtId="9" fontId="38" fillId="0" borderId="21" applyFont="0" applyFill="0" applyBorder="0" applyAlignment="0" applyProtection="0"/>
    <xf numFmtId="0" fontId="39" fillId="0" borderId="21"/>
    <xf numFmtId="0" fontId="10" fillId="0" borderId="21"/>
    <xf numFmtId="0" fontId="10" fillId="0" borderId="21"/>
    <xf numFmtId="0" fontId="10"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3" fillId="0" borderId="21"/>
    <xf numFmtId="0" fontId="10" fillId="0" borderId="21"/>
    <xf numFmtId="0" fontId="10" fillId="0" borderId="21"/>
    <xf numFmtId="0" fontId="3" fillId="0" borderId="21"/>
    <xf numFmtId="0" fontId="10" fillId="0" borderId="21"/>
    <xf numFmtId="0" fontId="10" fillId="0" borderId="21"/>
    <xf numFmtId="9" fontId="10" fillId="0" borderId="21" applyFont="0" applyFill="0" applyBorder="0" applyAlignment="0" applyProtection="0"/>
    <xf numFmtId="9" fontId="3" fillId="0" borderId="21" applyFont="0" applyFill="0" applyBorder="0" applyAlignment="0" applyProtection="0"/>
    <xf numFmtId="9" fontId="3" fillId="0" borderId="21" applyFont="0" applyFill="0" applyBorder="0" applyAlignment="0" applyProtection="0"/>
    <xf numFmtId="9" fontId="3" fillId="0" borderId="21" applyFont="0" applyFill="0" applyBorder="0" applyAlignment="0" applyProtection="0"/>
    <xf numFmtId="9" fontId="3" fillId="0" borderId="21" applyFont="0" applyFill="0" applyBorder="0" applyAlignment="0" applyProtection="0"/>
    <xf numFmtId="9" fontId="3" fillId="0" borderId="21" applyFont="0" applyFill="0" applyBorder="0" applyAlignment="0" applyProtection="0"/>
    <xf numFmtId="9" fontId="3" fillId="0" borderId="21" applyFont="0" applyFill="0" applyBorder="0" applyAlignment="0" applyProtection="0"/>
    <xf numFmtId="9" fontId="3" fillId="0" borderId="21" applyFont="0" applyFill="0" applyBorder="0" applyAlignment="0" applyProtection="0"/>
    <xf numFmtId="9" fontId="3" fillId="0" borderId="21" applyFont="0" applyFill="0" applyBorder="0" applyAlignment="0" applyProtection="0"/>
    <xf numFmtId="9" fontId="3" fillId="0" borderId="21" applyFont="0" applyFill="0" applyBorder="0" applyAlignment="0" applyProtection="0"/>
    <xf numFmtId="9" fontId="3" fillId="0" borderId="21" applyFont="0" applyFill="0" applyBorder="0" applyAlignment="0" applyProtection="0"/>
    <xf numFmtId="9" fontId="3" fillId="0" borderId="21" applyFont="0" applyFill="0" applyBorder="0" applyAlignment="0" applyProtection="0"/>
    <xf numFmtId="9" fontId="10" fillId="0" borderId="21" applyFont="0" applyFill="0" applyBorder="0" applyAlignment="0" applyProtection="0"/>
    <xf numFmtId="9" fontId="10" fillId="0" borderId="21" applyFont="0" applyFill="0" applyBorder="0" applyAlignment="0" applyProtection="0"/>
    <xf numFmtId="9" fontId="10" fillId="0" borderId="21" applyFont="0" applyFill="0" applyBorder="0" applyAlignment="0" applyProtection="0"/>
    <xf numFmtId="9" fontId="10" fillId="0" borderId="21" applyFont="0" applyFill="0" applyBorder="0" applyAlignment="0" applyProtection="0"/>
    <xf numFmtId="9" fontId="10" fillId="0" borderId="21" applyFont="0" applyFill="0" applyBorder="0" applyAlignment="0" applyProtection="0"/>
    <xf numFmtId="9" fontId="10" fillId="0" borderId="21" applyFont="0" applyFill="0" applyBorder="0" applyAlignment="0" applyProtection="0"/>
    <xf numFmtId="0" fontId="39" fillId="0" borderId="21"/>
    <xf numFmtId="9" fontId="39" fillId="0" borderId="21" applyFont="0" applyFill="0" applyBorder="0" applyAlignment="0" applyProtection="0"/>
    <xf numFmtId="0" fontId="39"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9" fontId="2" fillId="0" borderId="21" applyFont="0" applyFill="0" applyBorder="0" applyAlignment="0" applyProtection="0"/>
    <xf numFmtId="9" fontId="2" fillId="0" borderId="21" applyFont="0" applyFill="0" applyBorder="0" applyAlignment="0" applyProtection="0"/>
    <xf numFmtId="9" fontId="2" fillId="0" borderId="21" applyFont="0" applyFill="0" applyBorder="0" applyAlignment="0" applyProtection="0"/>
    <xf numFmtId="9" fontId="2" fillId="0" borderId="21" applyFont="0" applyFill="0" applyBorder="0" applyAlignment="0" applyProtection="0"/>
    <xf numFmtId="9" fontId="2" fillId="0" borderId="21" applyFont="0" applyFill="0" applyBorder="0" applyAlignment="0" applyProtection="0"/>
    <xf numFmtId="9" fontId="2" fillId="0" borderId="21" applyFont="0" applyFill="0" applyBorder="0" applyAlignment="0" applyProtection="0"/>
    <xf numFmtId="9" fontId="2" fillId="0" borderId="21" applyFont="0" applyFill="0" applyBorder="0" applyAlignment="0" applyProtection="0"/>
    <xf numFmtId="9" fontId="2" fillId="0" borderId="21" applyFont="0" applyFill="0" applyBorder="0" applyAlignment="0" applyProtection="0"/>
    <xf numFmtId="9" fontId="2" fillId="0" borderId="21" applyFont="0" applyFill="0" applyBorder="0" applyAlignment="0" applyProtection="0"/>
    <xf numFmtId="9" fontId="2" fillId="0" borderId="21" applyFont="0" applyFill="0" applyBorder="0" applyAlignment="0" applyProtection="0"/>
    <xf numFmtId="9" fontId="2" fillId="0" borderId="21" applyFont="0" applyFill="0" applyBorder="0" applyAlignment="0" applyProtection="0"/>
    <xf numFmtId="164" fontId="39" fillId="0" borderId="21" applyFont="0" applyFill="0" applyBorder="0" applyAlignment="0" applyProtection="0"/>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0" fontId="2" fillId="0" borderId="21"/>
    <xf numFmtId="9" fontId="2" fillId="0" borderId="21" applyFont="0" applyFill="0" applyBorder="0" applyAlignment="0" applyProtection="0"/>
    <xf numFmtId="9" fontId="2" fillId="0" borderId="21" applyFont="0" applyFill="0" applyBorder="0" applyAlignment="0" applyProtection="0"/>
    <xf numFmtId="9" fontId="2" fillId="0" borderId="21" applyFont="0" applyFill="0" applyBorder="0" applyAlignment="0" applyProtection="0"/>
    <xf numFmtId="9" fontId="2" fillId="0" borderId="21" applyFont="0" applyFill="0" applyBorder="0" applyAlignment="0" applyProtection="0"/>
    <xf numFmtId="9" fontId="2" fillId="0" borderId="21" applyFont="0" applyFill="0" applyBorder="0" applyAlignment="0" applyProtection="0"/>
    <xf numFmtId="9" fontId="2" fillId="0" borderId="21" applyFont="0" applyFill="0" applyBorder="0" applyAlignment="0" applyProtection="0"/>
    <xf numFmtId="9" fontId="2" fillId="0" borderId="21" applyFont="0" applyFill="0" applyBorder="0" applyAlignment="0" applyProtection="0"/>
    <xf numFmtId="9" fontId="2" fillId="0" borderId="21" applyFont="0" applyFill="0" applyBorder="0" applyAlignment="0" applyProtection="0"/>
    <xf numFmtId="9" fontId="2" fillId="0" borderId="21" applyFont="0" applyFill="0" applyBorder="0" applyAlignment="0" applyProtection="0"/>
    <xf numFmtId="9" fontId="2" fillId="0" borderId="21" applyFont="0" applyFill="0" applyBorder="0" applyAlignment="0" applyProtection="0"/>
    <xf numFmtId="9" fontId="2" fillId="0" borderId="21" applyFont="0" applyFill="0" applyBorder="0" applyAlignment="0" applyProtection="0"/>
    <xf numFmtId="0" fontId="1" fillId="0" borderId="21"/>
    <xf numFmtId="0" fontId="1" fillId="0" borderId="21"/>
    <xf numFmtId="9" fontId="50" fillId="0" borderId="0" applyFont="0" applyFill="0" applyBorder="0" applyAlignment="0" applyProtection="0"/>
  </cellStyleXfs>
  <cellXfs count="1243">
    <xf numFmtId="0" fontId="0" fillId="0" borderId="0" xfId="0" applyFont="1" applyAlignment="1"/>
    <xf numFmtId="0" fontId="5" fillId="0" borderId="0" xfId="0" applyFont="1"/>
    <xf numFmtId="0" fontId="5" fillId="2" borderId="1" xfId="0" applyFont="1" applyFill="1" applyBorder="1"/>
    <xf numFmtId="0" fontId="6" fillId="0" borderId="0" xfId="0" applyFont="1"/>
    <xf numFmtId="0" fontId="7" fillId="0" borderId="0" xfId="0" applyFont="1" applyAlignment="1">
      <alignment horizontal="center"/>
    </xf>
    <xf numFmtId="0" fontId="5" fillId="3" borderId="2" xfId="0" applyFont="1" applyFill="1" applyBorder="1"/>
    <xf numFmtId="0" fontId="5" fillId="4" borderId="2" xfId="0" applyFont="1" applyFill="1" applyBorder="1"/>
    <xf numFmtId="0" fontId="7" fillId="5" borderId="2" xfId="0" applyFont="1" applyFill="1" applyBorder="1" applyAlignment="1">
      <alignment horizontal="center"/>
    </xf>
    <xf numFmtId="0" fontId="5" fillId="0" borderId="2" xfId="0" applyFont="1" applyBorder="1"/>
    <xf numFmtId="0" fontId="11" fillId="0" borderId="2" xfId="0" applyFont="1" applyBorder="1" applyAlignment="1">
      <alignment horizontal="left" vertical="center" wrapText="1"/>
    </xf>
    <xf numFmtId="0" fontId="11" fillId="0" borderId="3" xfId="0" applyFont="1" applyBorder="1" applyAlignment="1">
      <alignment horizontal="left" vertical="center" wrapText="1"/>
    </xf>
    <xf numFmtId="0" fontId="5" fillId="0" borderId="2" xfId="0" applyFont="1" applyBorder="1" applyAlignment="1">
      <alignment wrapText="1"/>
    </xf>
    <xf numFmtId="0" fontId="11" fillId="0" borderId="7" xfId="0" applyFont="1" applyBorder="1" applyAlignment="1">
      <alignment horizontal="left" vertical="center" wrapText="1"/>
    </xf>
    <xf numFmtId="0" fontId="12" fillId="0" borderId="2" xfId="0" applyFont="1" applyBorder="1" applyAlignment="1">
      <alignment vertical="top"/>
    </xf>
    <xf numFmtId="0" fontId="12" fillId="0" borderId="2" xfId="0" applyFont="1" applyBorder="1" applyAlignment="1">
      <alignment horizontal="left" vertical="top" wrapText="1"/>
    </xf>
    <xf numFmtId="0" fontId="12" fillId="0" borderId="10" xfId="0" applyFont="1" applyBorder="1" applyAlignment="1">
      <alignment wrapText="1"/>
    </xf>
    <xf numFmtId="0" fontId="12" fillId="0" borderId="2" xfId="0" applyFont="1" applyBorder="1" applyAlignment="1">
      <alignment wrapText="1"/>
    </xf>
    <xf numFmtId="0" fontId="12" fillId="0" borderId="10" xfId="0" applyFont="1" applyBorder="1" applyAlignment="1">
      <alignment vertical="top" wrapText="1"/>
    </xf>
    <xf numFmtId="0" fontId="12" fillId="0" borderId="2" xfId="0" applyFont="1" applyBorder="1" applyAlignment="1">
      <alignment vertical="top" wrapText="1"/>
    </xf>
    <xf numFmtId="0" fontId="13" fillId="2" borderId="1" xfId="0" applyFont="1" applyFill="1" applyBorder="1"/>
    <xf numFmtId="0" fontId="13" fillId="0" borderId="0" xfId="0" applyFont="1"/>
    <xf numFmtId="0" fontId="16" fillId="2" borderId="1" xfId="0" applyFont="1" applyFill="1" applyBorder="1" applyAlignment="1">
      <alignment horizontal="center" vertical="center" textRotation="90" wrapText="1"/>
    </xf>
    <xf numFmtId="0" fontId="16" fillId="0" borderId="2" xfId="0" applyFont="1" applyBorder="1" applyAlignment="1">
      <alignment vertical="center"/>
    </xf>
    <xf numFmtId="0" fontId="16" fillId="0" borderId="2" xfId="0" applyFont="1" applyBorder="1" applyAlignment="1">
      <alignment horizontal="center" vertical="center"/>
    </xf>
    <xf numFmtId="0" fontId="17" fillId="8" borderId="2" xfId="0" applyFont="1" applyFill="1" applyBorder="1" applyAlignment="1">
      <alignment horizontal="center" vertical="center" wrapText="1"/>
    </xf>
    <xf numFmtId="0" fontId="17" fillId="9" borderId="2"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8" fillId="10" borderId="2" xfId="0" applyFont="1" applyFill="1" applyBorder="1" applyAlignment="1">
      <alignment horizontal="center" vertical="center" wrapText="1"/>
    </xf>
    <xf numFmtId="0" fontId="19" fillId="2" borderId="14" xfId="0" applyFont="1" applyFill="1" applyBorder="1"/>
    <xf numFmtId="0" fontId="19" fillId="2" borderId="18" xfId="0" applyFont="1" applyFill="1" applyBorder="1"/>
    <xf numFmtId="0" fontId="19" fillId="2" borderId="1" xfId="0" applyFont="1" applyFill="1" applyBorder="1"/>
    <xf numFmtId="0" fontId="16" fillId="0" borderId="2" xfId="0" applyFont="1" applyBorder="1" applyAlignment="1">
      <alignment horizontal="center" vertical="center" wrapText="1"/>
    </xf>
    <xf numFmtId="0" fontId="5" fillId="0" borderId="2" xfId="0" applyFont="1" applyBorder="1" applyAlignment="1">
      <alignment horizontal="center"/>
    </xf>
    <xf numFmtId="0" fontId="19" fillId="0" borderId="0" xfId="0" applyFont="1"/>
    <xf numFmtId="0" fontId="5" fillId="0" borderId="2" xfId="0" applyFont="1" applyBorder="1" applyAlignment="1">
      <alignment horizontal="left" vertical="center" wrapText="1"/>
    </xf>
    <xf numFmtId="0" fontId="21" fillId="13" borderId="1" xfId="0" applyFont="1" applyFill="1" applyBorder="1" applyAlignment="1">
      <alignment horizontal="center" vertical="center"/>
    </xf>
    <xf numFmtId="0" fontId="21" fillId="13" borderId="32" xfId="0" applyFont="1" applyFill="1" applyBorder="1" applyAlignment="1">
      <alignment horizontal="center" vertical="center"/>
    </xf>
    <xf numFmtId="0" fontId="21" fillId="13" borderId="33" xfId="0" applyFont="1" applyFill="1" applyBorder="1" applyAlignment="1">
      <alignment horizontal="center" vertical="center"/>
    </xf>
    <xf numFmtId="0" fontId="21" fillId="13" borderId="34" xfId="0" applyFont="1" applyFill="1" applyBorder="1" applyAlignment="1">
      <alignment horizontal="center" vertical="center"/>
    </xf>
    <xf numFmtId="0" fontId="21" fillId="13" borderId="4" xfId="0" applyFont="1" applyFill="1" applyBorder="1" applyAlignment="1">
      <alignment horizontal="center" vertical="center"/>
    </xf>
    <xf numFmtId="0" fontId="21" fillId="13" borderId="35" xfId="0" applyFont="1" applyFill="1" applyBorder="1" applyAlignment="1">
      <alignment horizontal="center" vertical="center"/>
    </xf>
    <xf numFmtId="0" fontId="21" fillId="13" borderId="17" xfId="0" applyFont="1" applyFill="1" applyBorder="1" applyAlignment="1">
      <alignment horizontal="center" vertical="center"/>
    </xf>
    <xf numFmtId="0" fontId="23" fillId="0" borderId="0" xfId="0" applyFont="1" applyAlignment="1">
      <alignment vertical="center"/>
    </xf>
    <xf numFmtId="0" fontId="24" fillId="0" borderId="0" xfId="0" applyFont="1" applyAlignment="1">
      <alignment vertical="center"/>
    </xf>
    <xf numFmtId="0" fontId="25" fillId="0" borderId="0" xfId="0" applyFont="1" applyAlignment="1">
      <alignment vertical="center"/>
    </xf>
    <xf numFmtId="0" fontId="26" fillId="2" borderId="1" xfId="0" applyFont="1" applyFill="1" applyBorder="1" applyAlignment="1">
      <alignment horizontal="center"/>
    </xf>
    <xf numFmtId="0" fontId="8" fillId="16" borderId="2" xfId="0" applyFont="1" applyFill="1" applyBorder="1" applyAlignment="1">
      <alignment horizontal="center" vertical="center" wrapText="1"/>
    </xf>
    <xf numFmtId="0" fontId="8" fillId="16" borderId="2" xfId="0" applyFont="1" applyFill="1" applyBorder="1" applyAlignment="1">
      <alignment horizontal="left" vertical="center" wrapText="1"/>
    </xf>
    <xf numFmtId="0" fontId="8" fillId="18" borderId="2" xfId="0" applyFont="1" applyFill="1" applyBorder="1"/>
    <xf numFmtId="0" fontId="7" fillId="18" borderId="2" xfId="0" applyFont="1" applyFill="1" applyBorder="1" applyAlignment="1">
      <alignment horizontal="center"/>
    </xf>
    <xf numFmtId="0" fontId="5" fillId="0" borderId="0" xfId="0" applyFont="1" applyAlignment="1">
      <alignment horizontal="center" vertical="center"/>
    </xf>
    <xf numFmtId="0" fontId="8" fillId="0" borderId="2" xfId="0" applyFont="1" applyBorder="1" applyAlignment="1">
      <alignment horizontal="center" vertical="center" wrapText="1"/>
    </xf>
    <xf numFmtId="0" fontId="22" fillId="2" borderId="2" xfId="0" applyFont="1" applyFill="1" applyBorder="1" applyAlignment="1">
      <alignment horizontal="left" vertical="center" wrapText="1"/>
    </xf>
    <xf numFmtId="0" fontId="8" fillId="0" borderId="2" xfId="0" applyFont="1" applyBorder="1" applyAlignment="1">
      <alignment horizontal="left" vertical="center" wrapText="1"/>
    </xf>
    <xf numFmtId="0" fontId="9" fillId="0" borderId="2" xfId="0" applyFont="1" applyBorder="1" applyAlignment="1">
      <alignment horizontal="center" vertical="center" wrapText="1"/>
    </xf>
    <xf numFmtId="1" fontId="8" fillId="2" borderId="4" xfId="0" applyNumberFormat="1" applyFont="1" applyFill="1" applyBorder="1" applyAlignment="1">
      <alignment horizontal="right" vertical="center" wrapText="1"/>
    </xf>
    <xf numFmtId="49" fontId="8" fillId="2" borderId="17" xfId="0" applyNumberFormat="1" applyFont="1" applyFill="1" applyBorder="1" applyAlignment="1">
      <alignment vertical="center" wrapText="1"/>
    </xf>
    <xf numFmtId="2" fontId="8" fillId="2" borderId="4" xfId="0" applyNumberFormat="1" applyFont="1" applyFill="1" applyBorder="1" applyAlignment="1">
      <alignment horizontal="right" vertical="center" wrapText="1"/>
    </xf>
    <xf numFmtId="2" fontId="29" fillId="2" borderId="17" xfId="0" applyNumberFormat="1" applyFont="1" applyFill="1" applyBorder="1" applyAlignment="1">
      <alignment horizontal="right" vertical="center" wrapText="1"/>
    </xf>
    <xf numFmtId="2" fontId="30" fillId="2" borderId="17" xfId="0" applyNumberFormat="1" applyFont="1" applyFill="1" applyBorder="1" applyAlignment="1">
      <alignment horizontal="right" vertical="center" wrapText="1"/>
    </xf>
    <xf numFmtId="0" fontId="23" fillId="2" borderId="2" xfId="0" applyFont="1" applyFill="1" applyBorder="1" applyAlignment="1">
      <alignment horizontal="left" vertical="center" wrapText="1"/>
    </xf>
    <xf numFmtId="0" fontId="23" fillId="18" borderId="2" xfId="0" applyFont="1" applyFill="1" applyBorder="1" applyAlignment="1">
      <alignment horizontal="left" vertical="center" wrapText="1"/>
    </xf>
    <xf numFmtId="0" fontId="5" fillId="0" borderId="0" xfId="0" applyFont="1" applyAlignment="1">
      <alignment wrapText="1"/>
    </xf>
    <xf numFmtId="0" fontId="37" fillId="20" borderId="52" xfId="0" applyFont="1" applyFill="1" applyBorder="1" applyAlignment="1">
      <alignment horizontal="center" vertical="center" wrapText="1"/>
    </xf>
    <xf numFmtId="0" fontId="20" fillId="0" borderId="0" xfId="0" applyFont="1" applyAlignment="1">
      <alignment horizontal="center" vertical="center"/>
    </xf>
    <xf numFmtId="0" fontId="19" fillId="0" borderId="0" xfId="0" applyFont="1" applyAlignment="1">
      <alignment horizontal="center"/>
    </xf>
    <xf numFmtId="0" fontId="32" fillId="0" borderId="0" xfId="0" applyFont="1" applyAlignment="1">
      <alignment horizontal="center"/>
    </xf>
    <xf numFmtId="0" fontId="32" fillId="0" borderId="21" xfId="0" applyFont="1" applyBorder="1" applyAlignment="1">
      <alignment horizontal="center"/>
    </xf>
    <xf numFmtId="0" fontId="19" fillId="0" borderId="21" xfId="0" applyFont="1" applyBorder="1" applyAlignment="1">
      <alignment horizontal="center"/>
    </xf>
    <xf numFmtId="0" fontId="19" fillId="0" borderId="21" xfId="0" applyFont="1" applyBorder="1" applyAlignment="1">
      <alignment horizontal="center" vertical="center" wrapText="1"/>
    </xf>
    <xf numFmtId="0" fontId="19" fillId="0" borderId="21" xfId="0" applyFont="1" applyBorder="1" applyAlignment="1">
      <alignment horizontal="center" vertical="top"/>
    </xf>
    <xf numFmtId="0" fontId="19" fillId="0" borderId="21" xfId="0" applyFont="1" applyBorder="1" applyAlignment="1">
      <alignment horizontal="center" vertical="top" wrapText="1"/>
    </xf>
    <xf numFmtId="0" fontId="37" fillId="0" borderId="21" xfId="0" applyFont="1" applyBorder="1" applyAlignment="1">
      <alignment horizontal="center"/>
    </xf>
    <xf numFmtId="0" fontId="37" fillId="0" borderId="52" xfId="0" applyFont="1" applyBorder="1" applyAlignment="1">
      <alignment horizontal="justify" vertical="center" wrapText="1"/>
    </xf>
    <xf numFmtId="0" fontId="37" fillId="20" borderId="52" xfId="0" applyFont="1" applyFill="1" applyBorder="1" applyAlignment="1">
      <alignment horizontal="justify" vertical="center" wrapText="1"/>
    </xf>
    <xf numFmtId="9" fontId="19" fillId="20" borderId="52" xfId="0" applyNumberFormat="1" applyFont="1" applyFill="1" applyBorder="1" applyAlignment="1">
      <alignment horizontal="center" vertical="center" wrapText="1"/>
    </xf>
    <xf numFmtId="0" fontId="37" fillId="0" borderId="0" xfId="0" applyFont="1" applyAlignment="1">
      <alignment horizontal="center"/>
    </xf>
    <xf numFmtId="0" fontId="39" fillId="0" borderId="21" xfId="213" applyFont="1" applyAlignment="1"/>
    <xf numFmtId="0" fontId="39" fillId="20" borderId="21" xfId="213" applyFont="1" applyFill="1" applyAlignment="1"/>
    <xf numFmtId="0" fontId="32" fillId="0" borderId="0" xfId="0" applyFont="1" applyAlignment="1">
      <alignment horizontal="center"/>
    </xf>
    <xf numFmtId="0" fontId="40" fillId="0" borderId="52" xfId="0" applyFont="1" applyBorder="1" applyAlignment="1">
      <alignment horizontal="center" vertical="center"/>
    </xf>
    <xf numFmtId="0" fontId="18" fillId="0" borderId="0" xfId="0" applyFont="1"/>
    <xf numFmtId="0" fontId="31" fillId="22" borderId="59" xfId="0" applyFont="1" applyFill="1" applyBorder="1" applyAlignment="1">
      <alignment horizontal="center" vertical="center"/>
    </xf>
    <xf numFmtId="0" fontId="31" fillId="22" borderId="59" xfId="0" applyFont="1" applyFill="1" applyBorder="1" applyAlignment="1">
      <alignment horizontal="center" vertical="center" wrapText="1"/>
    </xf>
    <xf numFmtId="0" fontId="39" fillId="0" borderId="0" xfId="0" applyFont="1" applyAlignment="1"/>
    <xf numFmtId="0" fontId="39" fillId="0" borderId="52" xfId="0" applyFont="1" applyBorder="1" applyAlignment="1">
      <alignment vertical="center"/>
    </xf>
    <xf numFmtId="0" fontId="39" fillId="0" borderId="52" xfId="0" applyFont="1" applyBorder="1" applyAlignment="1">
      <alignment wrapText="1"/>
    </xf>
    <xf numFmtId="0" fontId="39" fillId="0" borderId="52" xfId="0" applyFont="1" applyBorder="1" applyAlignment="1">
      <alignment vertical="center" wrapText="1"/>
    </xf>
    <xf numFmtId="0" fontId="0" fillId="0" borderId="21" xfId="0" applyFont="1" applyBorder="1" applyAlignment="1"/>
    <xf numFmtId="0" fontId="41" fillId="23" borderId="52" xfId="0" applyFont="1" applyFill="1" applyBorder="1" applyAlignment="1">
      <alignment horizontal="center"/>
    </xf>
    <xf numFmtId="0" fontId="41" fillId="23" borderId="52" xfId="0" applyFont="1" applyFill="1" applyBorder="1" applyAlignment="1">
      <alignment horizontal="center" vertical="center"/>
    </xf>
    <xf numFmtId="0" fontId="0" fillId="0" borderId="52" xfId="0" applyFont="1" applyBorder="1" applyAlignment="1">
      <alignment horizontal="center" vertical="center"/>
    </xf>
    <xf numFmtId="0" fontId="0" fillId="0" borderId="0" xfId="0" applyFont="1" applyAlignment="1">
      <alignment vertical="center"/>
    </xf>
    <xf numFmtId="0" fontId="19" fillId="20" borderId="2" xfId="0" applyFont="1" applyFill="1" applyBorder="1" applyAlignment="1">
      <alignment horizontal="center" vertical="center"/>
    </xf>
    <xf numFmtId="0" fontId="19" fillId="20" borderId="2" xfId="0" applyFont="1" applyFill="1" applyBorder="1" applyAlignment="1">
      <alignment horizontal="center" vertical="center" wrapText="1"/>
    </xf>
    <xf numFmtId="9" fontId="19" fillId="20" borderId="2" xfId="0" applyNumberFormat="1" applyFont="1" applyFill="1" applyBorder="1" applyAlignment="1">
      <alignment horizontal="center" vertical="center"/>
    </xf>
    <xf numFmtId="14" fontId="19" fillId="20" borderId="2" xfId="0" applyNumberFormat="1" applyFont="1" applyFill="1" applyBorder="1" applyAlignment="1">
      <alignment horizontal="center" vertical="center" wrapText="1"/>
    </xf>
    <xf numFmtId="0" fontId="19" fillId="20" borderId="2" xfId="0" applyFont="1" applyFill="1" applyBorder="1" applyAlignment="1">
      <alignment horizontal="justify" vertical="top" wrapText="1"/>
    </xf>
    <xf numFmtId="2" fontId="34" fillId="24" borderId="52" xfId="0" applyNumberFormat="1" applyFont="1" applyFill="1" applyBorder="1" applyAlignment="1">
      <alignment horizontal="justify" vertical="center" wrapText="1"/>
    </xf>
    <xf numFmtId="0" fontId="19" fillId="20" borderId="52" xfId="0" applyFont="1" applyFill="1" applyBorder="1" applyAlignment="1">
      <alignment horizontal="center"/>
    </xf>
    <xf numFmtId="0" fontId="32" fillId="20" borderId="21" xfId="0" applyFont="1" applyFill="1" applyBorder="1" applyAlignment="1">
      <alignment horizontal="center"/>
    </xf>
    <xf numFmtId="0" fontId="39" fillId="0" borderId="52" xfId="0" applyFont="1" applyBorder="1" applyAlignment="1">
      <alignment horizontal="center" vertical="center" wrapText="1"/>
    </xf>
    <xf numFmtId="0" fontId="39" fillId="0" borderId="52" xfId="0" applyFont="1" applyFill="1" applyBorder="1" applyAlignment="1">
      <alignment wrapText="1"/>
    </xf>
    <xf numFmtId="0" fontId="39" fillId="0" borderId="52" xfId="0" applyFont="1" applyFill="1" applyBorder="1" applyAlignment="1">
      <alignment horizontal="center" wrapText="1"/>
    </xf>
    <xf numFmtId="0" fontId="39" fillId="0" borderId="52" xfId="0" applyFont="1" applyBorder="1" applyAlignment="1"/>
    <xf numFmtId="0" fontId="39" fillId="0" borderId="52" xfId="0" applyFont="1" applyBorder="1" applyAlignment="1">
      <alignment horizontal="center" vertical="center"/>
    </xf>
    <xf numFmtId="0" fontId="39" fillId="0" borderId="52" xfId="0" applyFont="1" applyFill="1" applyBorder="1" applyAlignment="1">
      <alignment horizontal="center" vertical="center"/>
    </xf>
    <xf numFmtId="0" fontId="39" fillId="0" borderId="52" xfId="0" applyFont="1" applyFill="1" applyBorder="1" applyAlignment="1">
      <alignment horizontal="center" vertical="center" wrapText="1"/>
    </xf>
    <xf numFmtId="0" fontId="0" fillId="0" borderId="59" xfId="0" applyFont="1" applyBorder="1" applyAlignment="1">
      <alignment horizontal="center" vertical="center"/>
    </xf>
    <xf numFmtId="0" fontId="41" fillId="0" borderId="21" xfId="0" applyFont="1" applyBorder="1" applyAlignment="1">
      <alignment vertical="center"/>
    </xf>
    <xf numFmtId="0" fontId="39" fillId="0" borderId="60" xfId="0" applyFont="1" applyFill="1" applyBorder="1" applyAlignment="1">
      <alignment horizontal="center" vertical="center"/>
    </xf>
    <xf numFmtId="0" fontId="39" fillId="0" borderId="52" xfId="0" applyFont="1" applyFill="1" applyBorder="1" applyAlignment="1"/>
    <xf numFmtId="0" fontId="39" fillId="0" borderId="60" xfId="0" applyFont="1" applyFill="1" applyBorder="1" applyAlignment="1">
      <alignment horizontal="center" vertical="center" wrapText="1"/>
    </xf>
    <xf numFmtId="0" fontId="0" fillId="0" borderId="0" xfId="0" applyFont="1" applyAlignment="1"/>
    <xf numFmtId="0" fontId="32" fillId="0" borderId="0" xfId="0" applyFont="1" applyAlignment="1">
      <alignment horizontal="center"/>
    </xf>
    <xf numFmtId="0" fontId="39" fillId="0" borderId="52" xfId="0" applyFont="1" applyBorder="1" applyAlignment="1">
      <alignment horizontal="center" vertical="center"/>
    </xf>
    <xf numFmtId="0" fontId="32" fillId="27" borderId="21" xfId="0" applyFont="1" applyFill="1" applyBorder="1" applyAlignment="1">
      <alignment horizontal="center"/>
    </xf>
    <xf numFmtId="0" fontId="39" fillId="0" borderId="21" xfId="0" applyFont="1" applyFill="1" applyBorder="1" applyAlignment="1"/>
    <xf numFmtId="0" fontId="39" fillId="30" borderId="0" xfId="0" applyFont="1" applyFill="1" applyAlignment="1">
      <alignment horizontal="center" vertical="center"/>
    </xf>
    <xf numFmtId="0" fontId="47" fillId="26" borderId="0" xfId="0" applyFont="1" applyFill="1" applyAlignment="1">
      <alignment horizontal="center" vertical="center"/>
    </xf>
    <xf numFmtId="0" fontId="39" fillId="31" borderId="0" xfId="0" applyFont="1" applyFill="1" applyAlignment="1">
      <alignment horizontal="center" vertical="center"/>
    </xf>
    <xf numFmtId="0" fontId="39" fillId="29" borderId="0" xfId="0" applyFont="1" applyFill="1" applyAlignment="1">
      <alignment horizontal="center" vertical="center"/>
    </xf>
    <xf numFmtId="0" fontId="19" fillId="20" borderId="8" xfId="0" applyFont="1" applyFill="1" applyBorder="1" applyAlignment="1">
      <alignment horizontal="center" vertical="center"/>
    </xf>
    <xf numFmtId="0" fontId="21" fillId="13" borderId="21" xfId="0" applyFont="1" applyFill="1" applyBorder="1" applyAlignment="1">
      <alignment horizontal="center" vertical="center"/>
    </xf>
    <xf numFmtId="0" fontId="32" fillId="0" borderId="21" xfId="0" applyFont="1" applyFill="1" applyBorder="1" applyAlignment="1">
      <alignment horizontal="center"/>
    </xf>
    <xf numFmtId="0" fontId="16" fillId="0" borderId="4" xfId="0" applyFont="1" applyBorder="1" applyAlignment="1">
      <alignment horizontal="center" vertical="center"/>
    </xf>
    <xf numFmtId="0" fontId="0" fillId="0" borderId="52" xfId="0" applyFont="1" applyBorder="1" applyAlignment="1"/>
    <xf numFmtId="0" fontId="0" fillId="0" borderId="52" xfId="0" applyFont="1" applyFill="1" applyBorder="1" applyAlignment="1">
      <alignment horizontal="center" vertical="center"/>
    </xf>
    <xf numFmtId="0" fontId="39" fillId="0" borderId="21" xfId="0" applyFont="1" applyFill="1" applyBorder="1" applyAlignment="1">
      <alignment horizontal="center" vertical="center"/>
    </xf>
    <xf numFmtId="0" fontId="19" fillId="0" borderId="2" xfId="0" applyFont="1" applyFill="1" applyBorder="1" applyAlignment="1">
      <alignment horizontal="center" vertical="center" wrapText="1"/>
    </xf>
    <xf numFmtId="0" fontId="41" fillId="0" borderId="0" xfId="0" applyFont="1" applyAlignment="1"/>
    <xf numFmtId="0" fontId="16" fillId="0" borderId="52" xfId="0" applyFont="1" applyBorder="1" applyAlignment="1">
      <alignment horizontal="center" vertical="center"/>
    </xf>
    <xf numFmtId="0" fontId="16" fillId="0" borderId="52" xfId="0" applyFont="1" applyBorder="1" applyAlignment="1">
      <alignment horizontal="center" vertical="center" wrapText="1"/>
    </xf>
    <xf numFmtId="0" fontId="19" fillId="0" borderId="52" xfId="213" applyFont="1" applyBorder="1" applyAlignment="1">
      <alignment vertical="center"/>
    </xf>
    <xf numFmtId="0" fontId="32" fillId="0" borderId="21" xfId="213" applyFont="1"/>
    <xf numFmtId="0" fontId="20" fillId="0" borderId="21" xfId="213" applyFont="1" applyAlignment="1">
      <alignment vertical="center"/>
    </xf>
    <xf numFmtId="0" fontId="32" fillId="0" borderId="21" xfId="213" applyFont="1" applyAlignment="1">
      <alignment vertical="center"/>
    </xf>
    <xf numFmtId="0" fontId="20" fillId="2" borderId="21" xfId="213" applyFont="1" applyFill="1" applyAlignment="1">
      <alignment horizontal="center"/>
    </xf>
    <xf numFmtId="0" fontId="20" fillId="0" borderId="21" xfId="213" applyFont="1"/>
    <xf numFmtId="0" fontId="20" fillId="2" borderId="21" xfId="213" applyFont="1" applyFill="1" applyAlignment="1">
      <alignment horizontal="left"/>
    </xf>
    <xf numFmtId="0" fontId="20" fillId="2" borderId="21" xfId="213" applyFont="1" applyFill="1" applyAlignment="1">
      <alignment horizontal="left" vertical="center" wrapText="1"/>
    </xf>
    <xf numFmtId="0" fontId="20" fillId="2" borderId="21" xfId="213" applyFont="1" applyFill="1" applyAlignment="1">
      <alignment horizontal="left" vertical="center"/>
    </xf>
    <xf numFmtId="0" fontId="20" fillId="6" borderId="2" xfId="213" applyFont="1" applyFill="1" applyBorder="1" applyAlignment="1">
      <alignment horizontal="center"/>
    </xf>
    <xf numFmtId="0" fontId="19" fillId="11" borderId="2" xfId="213" applyFont="1" applyFill="1" applyBorder="1" applyAlignment="1">
      <alignment vertical="center"/>
    </xf>
    <xf numFmtId="0" fontId="19" fillId="11" borderId="2" xfId="213" applyFont="1" applyFill="1" applyBorder="1" applyAlignment="1">
      <alignment vertical="center" wrapText="1"/>
    </xf>
    <xf numFmtId="0" fontId="20" fillId="6" borderId="4" xfId="213" applyFont="1" applyFill="1" applyBorder="1" applyAlignment="1">
      <alignment horizontal="center" wrapText="1"/>
    </xf>
    <xf numFmtId="0" fontId="32" fillId="0" borderId="21" xfId="213" applyFont="1" applyAlignment="1">
      <alignment wrapText="1"/>
    </xf>
    <xf numFmtId="165" fontId="37" fillId="0" borderId="52" xfId="0" applyNumberFormat="1" applyFont="1" applyBorder="1" applyAlignment="1">
      <alignment horizontal="center" vertical="center"/>
    </xf>
    <xf numFmtId="0" fontId="0" fillId="0" borderId="0" xfId="0" applyFont="1" applyAlignment="1"/>
    <xf numFmtId="0" fontId="39" fillId="0" borderId="52" xfId="0" applyFont="1" applyBorder="1" applyAlignment="1">
      <alignment horizontal="center" vertical="center"/>
    </xf>
    <xf numFmtId="0" fontId="7" fillId="18" borderId="2" xfId="0" applyFont="1" applyFill="1" applyBorder="1" applyAlignment="1">
      <alignment horizontal="center" vertical="center"/>
    </xf>
    <xf numFmtId="0" fontId="33" fillId="2" borderId="52" xfId="0" applyFont="1" applyFill="1" applyBorder="1" applyAlignment="1">
      <alignment vertical="center" wrapText="1"/>
    </xf>
    <xf numFmtId="0" fontId="41" fillId="0" borderId="52" xfId="0" applyFont="1" applyBorder="1" applyAlignment="1">
      <alignment vertical="center"/>
    </xf>
    <xf numFmtId="165" fontId="19" fillId="0" borderId="0" xfId="0" applyNumberFormat="1" applyFont="1" applyAlignment="1">
      <alignment horizontal="center"/>
    </xf>
    <xf numFmtId="165" fontId="19" fillId="20" borderId="2" xfId="0" applyNumberFormat="1" applyFont="1" applyFill="1" applyBorder="1" applyAlignment="1">
      <alignment horizontal="center" vertical="center"/>
    </xf>
    <xf numFmtId="165" fontId="19" fillId="0" borderId="21" xfId="0" applyNumberFormat="1" applyFont="1" applyBorder="1" applyAlignment="1">
      <alignment horizontal="center"/>
    </xf>
    <xf numFmtId="165" fontId="32" fillId="0" borderId="0" xfId="0" applyNumberFormat="1" applyFont="1" applyAlignment="1">
      <alignment horizontal="center"/>
    </xf>
    <xf numFmtId="165" fontId="19" fillId="20" borderId="52" xfId="0" applyNumberFormat="1" applyFont="1" applyFill="1" applyBorder="1" applyAlignment="1">
      <alignment horizontal="center" vertical="center"/>
    </xf>
    <xf numFmtId="165" fontId="19" fillId="20" borderId="52" xfId="0" applyNumberFormat="1" applyFont="1" applyFill="1" applyBorder="1" applyAlignment="1">
      <alignment horizontal="center"/>
    </xf>
    <xf numFmtId="0" fontId="31" fillId="15" borderId="6" xfId="213" applyFont="1" applyFill="1" applyBorder="1" applyAlignment="1">
      <alignment horizontal="center" vertical="center" wrapText="1"/>
    </xf>
    <xf numFmtId="0" fontId="21" fillId="13" borderId="37" xfId="0" applyFont="1" applyFill="1" applyBorder="1" applyAlignment="1">
      <alignment horizontal="center" vertical="center"/>
    </xf>
    <xf numFmtId="0" fontId="39" fillId="0" borderId="52" xfId="0" applyFont="1" applyBorder="1" applyAlignment="1">
      <alignment horizontal="center" vertical="center"/>
    </xf>
    <xf numFmtId="0" fontId="19" fillId="0" borderId="21" xfId="0" applyFont="1" applyBorder="1" applyAlignment="1">
      <alignment horizontal="center" vertical="center"/>
    </xf>
    <xf numFmtId="0" fontId="32" fillId="0" borderId="0" xfId="0" applyFont="1" applyAlignment="1">
      <alignment horizontal="center" vertical="center"/>
    </xf>
    <xf numFmtId="0" fontId="20" fillId="20" borderId="2" xfId="0" applyFont="1" applyFill="1" applyBorder="1" applyAlignment="1">
      <alignment horizontal="center" vertical="center"/>
    </xf>
    <xf numFmtId="0" fontId="20" fillId="0" borderId="21" xfId="0" applyFont="1" applyBorder="1" applyAlignment="1">
      <alignment horizontal="center"/>
    </xf>
    <xf numFmtId="0" fontId="53" fillId="0" borderId="0" xfId="0" applyFont="1" applyAlignment="1">
      <alignment horizontal="center"/>
    </xf>
    <xf numFmtId="165" fontId="19" fillId="20" borderId="2" xfId="0" applyNumberFormat="1" applyFont="1" applyFill="1" applyBorder="1" applyAlignment="1">
      <alignment horizontal="center" vertical="center" wrapText="1"/>
    </xf>
    <xf numFmtId="0" fontId="19" fillId="0" borderId="52" xfId="0" applyFont="1" applyBorder="1"/>
    <xf numFmtId="0" fontId="18" fillId="3" borderId="52" xfId="0" applyFont="1" applyFill="1" applyBorder="1" applyAlignment="1">
      <alignment horizontal="center" vertical="center" wrapText="1"/>
    </xf>
    <xf numFmtId="0" fontId="17" fillId="8" borderId="52" xfId="0" applyFont="1" applyFill="1" applyBorder="1" applyAlignment="1">
      <alignment horizontal="center" vertical="center" wrapText="1"/>
    </xf>
    <xf numFmtId="0" fontId="17" fillId="9" borderId="52" xfId="0" applyFont="1" applyFill="1" applyBorder="1" applyAlignment="1">
      <alignment horizontal="center" vertical="center" wrapText="1"/>
    </xf>
    <xf numFmtId="0" fontId="19" fillId="2" borderId="52" xfId="0" applyFont="1" applyFill="1" applyBorder="1"/>
    <xf numFmtId="0" fontId="18" fillId="10" borderId="52" xfId="0" applyFont="1" applyFill="1" applyBorder="1" applyAlignment="1">
      <alignment horizontal="center" vertical="center" wrapText="1"/>
    </xf>
    <xf numFmtId="0" fontId="0" fillId="0" borderId="52" xfId="0" applyFont="1" applyBorder="1" applyAlignment="1">
      <alignment vertical="center"/>
    </xf>
    <xf numFmtId="165" fontId="0" fillId="0" borderId="52" xfId="0" applyNumberFormat="1" applyFont="1" applyBorder="1" applyAlignment="1">
      <alignment vertical="center"/>
    </xf>
    <xf numFmtId="0" fontId="18" fillId="20" borderId="21" xfId="213" applyFont="1" applyFill="1" applyAlignment="1">
      <alignment vertical="center"/>
    </xf>
    <xf numFmtId="165" fontId="18" fillId="20" borderId="21" xfId="213" applyNumberFormat="1" applyFont="1" applyFill="1" applyAlignment="1">
      <alignment vertical="center"/>
    </xf>
    <xf numFmtId="0" fontId="39" fillId="20" borderId="21" xfId="213" applyFont="1" applyFill="1" applyAlignment="1">
      <alignment vertical="center"/>
    </xf>
    <xf numFmtId="0" fontId="18" fillId="20" borderId="2" xfId="213" applyFont="1" applyFill="1" applyBorder="1" applyAlignment="1">
      <alignment vertical="center"/>
    </xf>
    <xf numFmtId="165" fontId="39" fillId="20" borderId="21" xfId="213" applyNumberFormat="1" applyFont="1" applyFill="1" applyAlignment="1">
      <alignment vertical="center"/>
    </xf>
    <xf numFmtId="0" fontId="39" fillId="0" borderId="21" xfId="213" applyFont="1" applyAlignment="1">
      <alignment vertical="center"/>
    </xf>
    <xf numFmtId="165" fontId="39" fillId="0" borderId="21" xfId="213" applyNumberFormat="1" applyFont="1" applyAlignment="1">
      <alignment vertical="center"/>
    </xf>
    <xf numFmtId="9" fontId="0" fillId="0" borderId="52" xfId="0" applyNumberFormat="1" applyFont="1" applyBorder="1" applyAlignment="1">
      <alignment vertical="center"/>
    </xf>
    <xf numFmtId="9" fontId="18" fillId="20" borderId="21" xfId="213" applyNumberFormat="1" applyFont="1" applyFill="1" applyAlignment="1">
      <alignment vertical="center"/>
    </xf>
    <xf numFmtId="9" fontId="39" fillId="20" borderId="21" xfId="213" applyNumberFormat="1" applyFont="1" applyFill="1" applyAlignment="1">
      <alignment vertical="center"/>
    </xf>
    <xf numFmtId="9" fontId="39" fillId="0" borderId="21" xfId="213" applyNumberFormat="1" applyFont="1" applyAlignment="1">
      <alignment vertical="center"/>
    </xf>
    <xf numFmtId="9" fontId="0" fillId="0" borderId="52" xfId="397" applyFont="1" applyBorder="1" applyAlignment="1">
      <alignment vertical="center"/>
    </xf>
    <xf numFmtId="9" fontId="18" fillId="20" borderId="21" xfId="397" applyFont="1" applyFill="1" applyBorder="1" applyAlignment="1">
      <alignment vertical="center"/>
    </xf>
    <xf numFmtId="9" fontId="39" fillId="20" borderId="21" xfId="397" applyFont="1" applyFill="1" applyBorder="1" applyAlignment="1">
      <alignment vertical="center"/>
    </xf>
    <xf numFmtId="9" fontId="39" fillId="0" borderId="21" xfId="397" applyFont="1" applyBorder="1" applyAlignment="1">
      <alignment vertical="center"/>
    </xf>
    <xf numFmtId="9" fontId="19" fillId="20" borderId="52" xfId="397" applyFont="1" applyFill="1" applyBorder="1" applyAlignment="1">
      <alignment horizontal="center" vertical="center" wrapText="1"/>
    </xf>
    <xf numFmtId="9" fontId="19" fillId="0" borderId="21" xfId="397" applyFont="1" applyBorder="1" applyAlignment="1">
      <alignment horizontal="center"/>
    </xf>
    <xf numFmtId="9" fontId="32" fillId="0" borderId="0" xfId="397" applyFont="1" applyAlignment="1">
      <alignment horizontal="center"/>
    </xf>
    <xf numFmtId="9" fontId="19" fillId="0" borderId="21" xfId="0" applyNumberFormat="1" applyFont="1" applyBorder="1" applyAlignment="1">
      <alignment horizontal="center"/>
    </xf>
    <xf numFmtId="9" fontId="32" fillId="0" borderId="0" xfId="0" applyNumberFormat="1" applyFont="1" applyAlignment="1">
      <alignment horizontal="center"/>
    </xf>
    <xf numFmtId="0" fontId="0" fillId="0" borderId="0" xfId="0" applyFont="1" applyAlignment="1"/>
    <xf numFmtId="0" fontId="20" fillId="6" borderId="4" xfId="213" applyFont="1" applyFill="1" applyBorder="1" applyAlignment="1">
      <alignment horizontal="center"/>
    </xf>
    <xf numFmtId="0" fontId="0" fillId="0" borderId="0" xfId="0" applyFont="1" applyAlignment="1"/>
    <xf numFmtId="0" fontId="39" fillId="0" borderId="52" xfId="0" applyFont="1" applyBorder="1" applyAlignment="1">
      <alignment horizontal="center" vertical="center"/>
    </xf>
    <xf numFmtId="0" fontId="39" fillId="0" borderId="52" xfId="0" applyFont="1" applyBorder="1" applyAlignment="1">
      <alignment horizontal="center" vertical="center"/>
    </xf>
    <xf numFmtId="0" fontId="19" fillId="0" borderId="4" xfId="0" applyFont="1" applyBorder="1" applyAlignment="1">
      <alignment horizontal="justify" vertical="center" wrapText="1"/>
    </xf>
    <xf numFmtId="0" fontId="19" fillId="0" borderId="4" xfId="0" applyFont="1" applyBorder="1" applyAlignment="1">
      <alignment horizontal="left" vertical="top" wrapText="1"/>
    </xf>
    <xf numFmtId="0" fontId="19" fillId="0" borderId="4" xfId="0" applyFont="1" applyBorder="1" applyAlignment="1">
      <alignment vertical="top"/>
    </xf>
    <xf numFmtId="0" fontId="19" fillId="0" borderId="4" xfId="0" applyFont="1" applyBorder="1" applyAlignment="1">
      <alignment vertical="center" wrapText="1"/>
    </xf>
    <xf numFmtId="0" fontId="19" fillId="0" borderId="2" xfId="0" applyFont="1" applyBorder="1" applyAlignment="1">
      <alignment horizontal="left" vertical="top" wrapText="1"/>
    </xf>
    <xf numFmtId="0" fontId="19" fillId="0" borderId="2" xfId="0" applyFont="1" applyBorder="1" applyAlignment="1">
      <alignment wrapText="1"/>
    </xf>
    <xf numFmtId="0" fontId="19" fillId="0" borderId="2" xfId="0" applyFont="1" applyBorder="1" applyAlignment="1">
      <alignment horizontal="justify" vertical="center" wrapText="1"/>
    </xf>
    <xf numFmtId="0" fontId="54" fillId="0" borderId="52" xfId="0" applyFont="1" applyBorder="1" applyAlignment="1">
      <alignment horizontal="justify" vertical="center" wrapText="1"/>
    </xf>
    <xf numFmtId="0" fontId="54" fillId="0" borderId="52" xfId="0" applyFont="1" applyBorder="1" applyAlignment="1">
      <alignment horizontal="left" vertical="center" wrapText="1"/>
    </xf>
    <xf numFmtId="0" fontId="54" fillId="0" borderId="52" xfId="0" applyFont="1" applyBorder="1" applyAlignment="1">
      <alignment horizontal="center" vertical="center" wrapText="1"/>
    </xf>
    <xf numFmtId="0" fontId="37" fillId="0" borderId="52" xfId="0" applyFont="1" applyBorder="1" applyAlignment="1">
      <alignment horizontal="center" vertical="center" wrapText="1"/>
    </xf>
    <xf numFmtId="165" fontId="19" fillId="0" borderId="2" xfId="0" applyNumberFormat="1" applyFont="1" applyBorder="1" applyAlignment="1">
      <alignment horizontal="center" vertical="center" wrapText="1"/>
    </xf>
    <xf numFmtId="0" fontId="37" fillId="0" borderId="54" xfId="0" applyFont="1" applyBorder="1" applyAlignment="1">
      <alignment horizontal="center" vertical="center" wrapText="1"/>
    </xf>
    <xf numFmtId="1" fontId="19" fillId="20" borderId="2" xfId="0" applyNumberFormat="1" applyFont="1" applyFill="1" applyBorder="1" applyAlignment="1">
      <alignment horizontal="center" vertical="center" wrapText="1"/>
    </xf>
    <xf numFmtId="0" fontId="26" fillId="2" borderId="21" xfId="0" applyFont="1" applyFill="1" applyBorder="1" applyAlignment="1">
      <alignment horizontal="center"/>
    </xf>
    <xf numFmtId="0" fontId="18" fillId="0" borderId="2" xfId="0" applyFont="1" applyBorder="1" applyAlignment="1">
      <alignment vertical="center" wrapText="1"/>
    </xf>
    <xf numFmtId="0" fontId="18" fillId="0" borderId="2" xfId="0" applyFont="1" applyBorder="1" applyAlignment="1">
      <alignment horizontal="center" vertical="center" wrapText="1"/>
    </xf>
    <xf numFmtId="9" fontId="18" fillId="0" borderId="2" xfId="0" applyNumberFormat="1" applyFont="1" applyBorder="1" applyAlignment="1">
      <alignment horizontal="center" vertical="center"/>
    </xf>
    <xf numFmtId="165" fontId="18" fillId="0" borderId="2" xfId="0" applyNumberFormat="1" applyFont="1" applyBorder="1" applyAlignment="1">
      <alignment horizontal="center" vertical="center" wrapText="1"/>
    </xf>
    <xf numFmtId="0" fontId="19" fillId="11" borderId="21" xfId="213" applyFont="1" applyFill="1" applyBorder="1" applyAlignment="1">
      <alignment vertical="center"/>
    </xf>
    <xf numFmtId="0" fontId="19" fillId="0" borderId="21" xfId="0" applyFont="1" applyBorder="1" applyAlignment="1">
      <alignment wrapText="1"/>
    </xf>
    <xf numFmtId="0" fontId="19" fillId="0" borderId="21" xfId="0" applyFont="1" applyBorder="1" applyAlignment="1">
      <alignment horizontal="justify" vertical="top" wrapText="1"/>
    </xf>
    <xf numFmtId="0" fontId="20" fillId="6" borderId="4" xfId="213" applyFont="1" applyFill="1" applyBorder="1" applyAlignment="1">
      <alignment horizontal="center"/>
    </xf>
    <xf numFmtId="0" fontId="39" fillId="0" borderId="52" xfId="0" applyFont="1" applyBorder="1" applyAlignment="1">
      <alignment horizontal="center" vertical="center"/>
    </xf>
    <xf numFmtId="0" fontId="39" fillId="0" borderId="21" xfId="106"/>
    <xf numFmtId="0" fontId="41" fillId="34" borderId="69" xfId="106" applyFont="1" applyFill="1" applyBorder="1" applyAlignment="1">
      <alignment horizontal="center" vertical="center" wrapText="1"/>
    </xf>
    <xf numFmtId="0" fontId="41" fillId="0" borderId="21" xfId="106" applyFont="1" applyAlignment="1">
      <alignment horizontal="center" vertical="center"/>
    </xf>
    <xf numFmtId="0" fontId="41" fillId="0" borderId="74" xfId="106" applyFont="1" applyBorder="1" applyAlignment="1">
      <alignment horizontal="center" vertical="center"/>
    </xf>
    <xf numFmtId="49" fontId="5" fillId="20" borderId="69" xfId="106" applyNumberFormat="1" applyFont="1" applyFill="1" applyBorder="1" applyAlignment="1">
      <alignment horizontal="center" vertical="center" wrapText="1"/>
    </xf>
    <xf numFmtId="49" fontId="5" fillId="20" borderId="75" xfId="106" applyNumberFormat="1" applyFont="1" applyFill="1" applyBorder="1" applyAlignment="1">
      <alignment horizontal="center" vertical="center" wrapText="1"/>
    </xf>
    <xf numFmtId="0" fontId="41" fillId="20" borderId="70" xfId="106" applyFont="1" applyFill="1" applyBorder="1" applyAlignment="1">
      <alignment horizontal="center" vertical="center"/>
    </xf>
    <xf numFmtId="0" fontId="5" fillId="20" borderId="71" xfId="106" applyFont="1" applyFill="1" applyBorder="1" applyAlignment="1">
      <alignment horizontal="center" vertical="center" wrapText="1"/>
    </xf>
    <xf numFmtId="0" fontId="41" fillId="0" borderId="55" xfId="106" applyFont="1" applyBorder="1" applyAlignment="1">
      <alignment horizontal="center" vertical="center"/>
    </xf>
    <xf numFmtId="49" fontId="5" fillId="20" borderId="54" xfId="106" applyNumberFormat="1" applyFont="1" applyFill="1" applyBorder="1" applyAlignment="1">
      <alignment horizontal="center" vertical="center" wrapText="1"/>
    </xf>
    <xf numFmtId="0" fontId="41" fillId="0" borderId="70" xfId="106" applyFont="1" applyBorder="1" applyAlignment="1">
      <alignment horizontal="center" vertical="center"/>
    </xf>
    <xf numFmtId="49" fontId="5" fillId="20" borderId="71" xfId="106" applyNumberFormat="1" applyFont="1" applyFill="1" applyBorder="1" applyAlignment="1">
      <alignment horizontal="center" vertical="center" wrapText="1"/>
    </xf>
    <xf numFmtId="49" fontId="39" fillId="0" borderId="71" xfId="106" applyNumberFormat="1" applyFill="1" applyBorder="1" applyAlignment="1">
      <alignment horizontal="center" vertical="center" wrapText="1"/>
    </xf>
    <xf numFmtId="0" fontId="39" fillId="36" borderId="70" xfId="106" applyFill="1" applyBorder="1" applyAlignment="1">
      <alignment vertical="center"/>
    </xf>
    <xf numFmtId="49" fontId="5" fillId="0" borderId="71" xfId="106" applyNumberFormat="1" applyFont="1" applyFill="1" applyBorder="1" applyAlignment="1">
      <alignment horizontal="center" vertical="center" wrapText="1"/>
    </xf>
    <xf numFmtId="0" fontId="39" fillId="36" borderId="70" xfId="106" applyFill="1" applyBorder="1"/>
    <xf numFmtId="0" fontId="39" fillId="36" borderId="55" xfId="106" applyFill="1" applyBorder="1" applyAlignment="1">
      <alignment vertical="center"/>
    </xf>
    <xf numFmtId="0" fontId="39" fillId="36" borderId="70" xfId="106" applyFill="1" applyBorder="1" applyAlignment="1">
      <alignment vertical="center" wrapText="1"/>
    </xf>
    <xf numFmtId="0" fontId="39" fillId="36" borderId="78" xfId="106" applyFill="1" applyBorder="1" applyAlignment="1">
      <alignment vertical="center"/>
    </xf>
    <xf numFmtId="0" fontId="39" fillId="36" borderId="80" xfId="106" applyFill="1" applyBorder="1"/>
    <xf numFmtId="0" fontId="56" fillId="0" borderId="21" xfId="106" applyFont="1" applyAlignment="1">
      <alignment horizontal="center" vertical="center" wrapText="1"/>
    </xf>
    <xf numFmtId="49" fontId="39" fillId="0" borderId="21" xfId="106" applyNumberFormat="1"/>
    <xf numFmtId="0" fontId="39" fillId="36" borderId="80" xfId="106" applyFill="1" applyBorder="1" applyAlignment="1">
      <alignment vertical="center"/>
    </xf>
    <xf numFmtId="49" fontId="39" fillId="0" borderId="21" xfId="106" applyNumberFormat="1" applyAlignment="1">
      <alignment horizontal="center" vertical="center"/>
    </xf>
    <xf numFmtId="0" fontId="39" fillId="36" borderId="72" xfId="106" applyFill="1" applyBorder="1" applyAlignment="1">
      <alignment vertical="center"/>
    </xf>
    <xf numFmtId="0" fontId="39" fillId="0" borderId="21" xfId="106" applyAlignment="1">
      <alignment wrapText="1"/>
    </xf>
    <xf numFmtId="0" fontId="18" fillId="0" borderId="2" xfId="213" applyFont="1" applyBorder="1" applyAlignment="1">
      <alignment horizontal="center" vertical="center" wrapText="1"/>
    </xf>
    <xf numFmtId="0" fontId="18" fillId="0" borderId="2" xfId="213" applyFont="1" applyBorder="1" applyAlignment="1">
      <alignment horizontal="justify" vertical="center" wrapText="1"/>
    </xf>
    <xf numFmtId="9" fontId="18" fillId="0" borderId="2" xfId="213" applyNumberFormat="1" applyFont="1" applyBorder="1" applyAlignment="1">
      <alignment horizontal="center" vertical="center"/>
    </xf>
    <xf numFmtId="0" fontId="18" fillId="0" borderId="2" xfId="213" applyFont="1" applyBorder="1" applyAlignment="1">
      <alignment vertical="center" wrapText="1"/>
    </xf>
    <xf numFmtId="165" fontId="18" fillId="0" borderId="2" xfId="213" applyNumberFormat="1" applyFont="1" applyBorder="1" applyAlignment="1">
      <alignment horizontal="center" vertical="center" wrapText="1"/>
    </xf>
    <xf numFmtId="0" fontId="18" fillId="0" borderId="2" xfId="213" applyFont="1" applyBorder="1" applyAlignment="1">
      <alignment horizontal="justify" vertical="top" wrapText="1"/>
    </xf>
    <xf numFmtId="0" fontId="58" fillId="0" borderId="2" xfId="213" applyFont="1" applyBorder="1" applyAlignment="1">
      <alignment horizontal="center" vertical="center" wrapText="1"/>
    </xf>
    <xf numFmtId="0" fontId="18" fillId="0" borderId="2" xfId="213" applyFont="1" applyBorder="1" applyAlignment="1">
      <alignment horizontal="center" vertical="center"/>
    </xf>
    <xf numFmtId="0" fontId="19" fillId="20" borderId="21" xfId="0" applyFont="1" applyFill="1" applyBorder="1" applyAlignment="1">
      <alignment horizontal="center" vertical="center" wrapText="1"/>
    </xf>
    <xf numFmtId="0" fontId="19" fillId="0" borderId="2" xfId="0" applyFont="1" applyBorder="1" applyAlignment="1">
      <alignment horizontal="center" vertical="center" wrapText="1"/>
    </xf>
    <xf numFmtId="9" fontId="19" fillId="0" borderId="2" xfId="0" applyNumberFormat="1" applyFont="1" applyBorder="1" applyAlignment="1">
      <alignment horizontal="center" vertical="center"/>
    </xf>
    <xf numFmtId="0" fontId="37" fillId="0" borderId="52" xfId="0" applyFont="1" applyBorder="1" applyAlignment="1">
      <alignment horizontal="center" vertical="center"/>
    </xf>
    <xf numFmtId="0" fontId="19" fillId="0" borderId="8" xfId="0" applyFont="1" applyBorder="1" applyAlignment="1">
      <alignment horizontal="center" vertical="center" wrapText="1"/>
    </xf>
    <xf numFmtId="166" fontId="32" fillId="0" borderId="2" xfId="0" applyNumberFormat="1" applyFont="1" applyBorder="1" applyAlignment="1">
      <alignment horizontal="center" vertical="center"/>
    </xf>
    <xf numFmtId="0" fontId="37" fillId="0" borderId="2" xfId="0" applyFont="1" applyBorder="1" applyAlignment="1">
      <alignment horizontal="justify" vertical="top" wrapText="1"/>
    </xf>
    <xf numFmtId="9" fontId="19" fillId="0" borderId="52" xfId="0" applyNumberFormat="1" applyFont="1" applyBorder="1" applyAlignment="1">
      <alignment horizontal="center" vertical="center" wrapText="1"/>
    </xf>
    <xf numFmtId="14" fontId="19" fillId="38" borderId="52" xfId="0" applyNumberFormat="1" applyFont="1" applyFill="1" applyBorder="1" applyAlignment="1">
      <alignment horizontal="center" vertical="center"/>
    </xf>
    <xf numFmtId="2" fontId="34" fillId="40" borderId="54" xfId="0" applyNumberFormat="1" applyFont="1" applyFill="1" applyBorder="1" applyAlignment="1">
      <alignment horizontal="justify" vertical="top" wrapText="1"/>
    </xf>
    <xf numFmtId="0" fontId="19" fillId="0" borderId="2" xfId="0" applyFont="1" applyBorder="1" applyAlignment="1">
      <alignment horizontal="justify" vertical="top" wrapText="1"/>
    </xf>
    <xf numFmtId="2" fontId="34" fillId="41" borderId="52" xfId="0" applyNumberFormat="1" applyFont="1" applyFill="1" applyBorder="1" applyAlignment="1">
      <alignment horizontal="justify" vertical="center" wrapText="1"/>
    </xf>
    <xf numFmtId="0" fontId="37" fillId="0" borderId="58" xfId="0" applyFont="1" applyBorder="1" applyAlignment="1">
      <alignment horizontal="center" vertical="center"/>
    </xf>
    <xf numFmtId="0" fontId="59" fillId="30" borderId="21" xfId="213" applyFont="1" applyFill="1"/>
    <xf numFmtId="0" fontId="32" fillId="30" borderId="21" xfId="213" applyFont="1" applyFill="1"/>
    <xf numFmtId="0" fontId="19" fillId="0" borderId="4" xfId="213" applyFont="1" applyBorder="1" applyAlignment="1">
      <alignment horizontal="left" vertical="center" wrapText="1"/>
    </xf>
    <xf numFmtId="0" fontId="19" fillId="0" borderId="2" xfId="0" applyFont="1" applyBorder="1" applyAlignment="1">
      <alignment vertical="top" wrapText="1"/>
    </xf>
    <xf numFmtId="0" fontId="19" fillId="0" borderId="2" xfId="0" applyFont="1" applyBorder="1" applyAlignment="1">
      <alignment vertical="top"/>
    </xf>
    <xf numFmtId="0" fontId="37" fillId="0" borderId="2" xfId="0" applyFont="1" applyBorder="1" applyAlignment="1">
      <alignment vertical="center" wrapText="1"/>
    </xf>
    <xf numFmtId="0" fontId="19" fillId="0" borderId="4" xfId="0" applyFont="1" applyBorder="1" applyAlignment="1">
      <alignment vertical="top" wrapText="1"/>
    </xf>
    <xf numFmtId="0" fontId="37" fillId="11" borderId="2" xfId="213" applyFont="1" applyFill="1" applyBorder="1" applyAlignment="1">
      <alignment vertical="center"/>
    </xf>
    <xf numFmtId="0" fontId="37" fillId="0" borderId="4" xfId="213" applyFont="1" applyBorder="1" applyAlignment="1">
      <alignment horizontal="justify" vertical="center" wrapText="1"/>
    </xf>
    <xf numFmtId="0" fontId="37" fillId="0" borderId="4" xfId="213" applyFont="1" applyBorder="1" applyAlignment="1">
      <alignment horizontal="justify" vertical="justify" wrapText="1"/>
    </xf>
    <xf numFmtId="0" fontId="37" fillId="0" borderId="4" xfId="213" applyFont="1" applyBorder="1" applyAlignment="1">
      <alignment horizontal="left" vertical="top" wrapText="1"/>
    </xf>
    <xf numFmtId="0" fontId="40" fillId="6" borderId="2" xfId="213" applyFont="1" applyFill="1" applyBorder="1" applyAlignment="1">
      <alignment horizontal="center"/>
    </xf>
    <xf numFmtId="0" fontId="40" fillId="6" borderId="4" xfId="213" applyFont="1" applyFill="1" applyBorder="1" applyAlignment="1">
      <alignment horizontal="center"/>
    </xf>
    <xf numFmtId="0" fontId="37" fillId="0" borderId="2" xfId="213" applyFont="1" applyBorder="1" applyAlignment="1">
      <alignment horizontal="left" vertical="top" wrapText="1"/>
    </xf>
    <xf numFmtId="0" fontId="37" fillId="0" borderId="2" xfId="213" applyFont="1" applyBorder="1" applyAlignment="1">
      <alignment horizontal="justify" vertical="center" wrapText="1"/>
    </xf>
    <xf numFmtId="0" fontId="37" fillId="0" borderId="2" xfId="213" applyFont="1" applyBorder="1" applyAlignment="1">
      <alignment vertical="top"/>
    </xf>
    <xf numFmtId="0" fontId="37" fillId="11" borderId="2" xfId="213" applyFont="1" applyFill="1" applyBorder="1" applyAlignment="1">
      <alignment vertical="center" wrapText="1"/>
    </xf>
    <xf numFmtId="0" fontId="40" fillId="6" borderId="4" xfId="213" applyFont="1" applyFill="1" applyBorder="1" applyAlignment="1">
      <alignment horizontal="center" wrapText="1"/>
    </xf>
    <xf numFmtId="0" fontId="37" fillId="0" borderId="2" xfId="213" applyFont="1" applyBorder="1" applyAlignment="1">
      <alignment wrapText="1"/>
    </xf>
    <xf numFmtId="0" fontId="37" fillId="0" borderId="4" xfId="213" applyFont="1" applyBorder="1" applyAlignment="1">
      <alignment horizontal="justify" vertical="top" wrapText="1"/>
    </xf>
    <xf numFmtId="0" fontId="0" fillId="0" borderId="0" xfId="0" applyFont="1" applyAlignment="1"/>
    <xf numFmtId="0" fontId="39" fillId="0" borderId="52" xfId="0" applyFont="1" applyBorder="1" applyAlignment="1">
      <alignment horizontal="center" vertical="center"/>
    </xf>
    <xf numFmtId="0" fontId="20" fillId="6" borderId="4" xfId="213" applyFont="1" applyFill="1" applyBorder="1" applyAlignment="1">
      <alignment horizontal="center"/>
    </xf>
    <xf numFmtId="0" fontId="20" fillId="6" borderId="39" xfId="213" applyFont="1" applyFill="1" applyBorder="1" applyAlignment="1">
      <alignment horizontal="center"/>
    </xf>
    <xf numFmtId="0" fontId="37" fillId="0" borderId="52" xfId="0" applyFont="1" applyBorder="1" applyAlignment="1">
      <alignment horizontal="justify" vertical="top" wrapText="1"/>
    </xf>
    <xf numFmtId="0" fontId="0" fillId="0" borderId="0" xfId="0" applyFont="1" applyAlignment="1"/>
    <xf numFmtId="0" fontId="39" fillId="0" borderId="52" xfId="0" applyFont="1" applyBorder="1" applyAlignment="1">
      <alignment horizontal="center" vertical="center"/>
    </xf>
    <xf numFmtId="0" fontId="22" fillId="7" borderId="21" xfId="0" applyFont="1" applyFill="1" applyBorder="1" applyAlignment="1">
      <alignment horizontal="center" vertical="center" wrapText="1"/>
    </xf>
    <xf numFmtId="0" fontId="10" fillId="0" borderId="21" xfId="0" applyFont="1" applyBorder="1" applyAlignment="1">
      <alignment vertical="center"/>
    </xf>
    <xf numFmtId="0" fontId="58" fillId="0" borderId="21" xfId="213" applyFont="1" applyFill="1" applyAlignment="1">
      <alignment horizontal="justify" vertical="top" wrapText="1"/>
    </xf>
    <xf numFmtId="0" fontId="18" fillId="0" borderId="2" xfId="213" applyFont="1" applyBorder="1" applyAlignment="1">
      <alignment horizontal="center" vertical="top"/>
    </xf>
    <xf numFmtId="0" fontId="19" fillId="0" borderId="2" xfId="0" applyFont="1" applyBorder="1" applyAlignment="1">
      <alignment horizontal="center" vertical="center"/>
    </xf>
    <xf numFmtId="0" fontId="19" fillId="0" borderId="2" xfId="106" applyFont="1" applyBorder="1" applyAlignment="1">
      <alignment horizontal="justify" vertical="center" wrapText="1"/>
    </xf>
    <xf numFmtId="0" fontId="19" fillId="0" borderId="2" xfId="106" applyFont="1" applyBorder="1" applyAlignment="1">
      <alignment horizontal="left" vertical="center" wrapText="1"/>
    </xf>
    <xf numFmtId="0" fontId="19" fillId="0" borderId="2" xfId="106" applyFont="1" applyFill="1" applyBorder="1" applyAlignment="1">
      <alignment horizontal="justify" vertical="center" wrapText="1"/>
    </xf>
    <xf numFmtId="0" fontId="19" fillId="0" borderId="2" xfId="106" applyFont="1" applyBorder="1" applyAlignment="1">
      <alignment horizontal="center" vertical="center" wrapText="1"/>
    </xf>
    <xf numFmtId="9" fontId="19" fillId="0" borderId="2" xfId="106" applyNumberFormat="1" applyFont="1" applyBorder="1" applyAlignment="1">
      <alignment horizontal="center" vertical="center"/>
    </xf>
    <xf numFmtId="0" fontId="19" fillId="0" borderId="4" xfId="106" applyFont="1" applyBorder="1" applyAlignment="1">
      <alignment horizontal="center" vertical="center" wrapText="1"/>
    </xf>
    <xf numFmtId="14" fontId="19" fillId="0" borderId="52" xfId="0" applyNumberFormat="1" applyFont="1" applyFill="1" applyBorder="1" applyAlignment="1">
      <alignment horizontal="center" vertical="center"/>
    </xf>
    <xf numFmtId="0" fontId="19" fillId="0" borderId="2" xfId="0" applyFont="1" applyFill="1" applyBorder="1" applyAlignment="1">
      <alignment horizontal="justify" vertical="top" wrapText="1"/>
    </xf>
    <xf numFmtId="9" fontId="19" fillId="0" borderId="52" xfId="0" applyNumberFormat="1" applyFont="1" applyFill="1" applyBorder="1" applyAlignment="1">
      <alignment horizontal="center" vertical="center" wrapText="1"/>
    </xf>
    <xf numFmtId="0" fontId="19" fillId="0" borderId="2" xfId="106" applyFont="1" applyFill="1" applyBorder="1" applyAlignment="1">
      <alignment horizontal="center" vertical="center" wrapText="1"/>
    </xf>
    <xf numFmtId="0" fontId="19" fillId="0" borderId="4" xfId="0" applyFont="1" applyBorder="1" applyAlignment="1">
      <alignment horizontal="center" vertical="center" wrapText="1"/>
    </xf>
    <xf numFmtId="0" fontId="19" fillId="0" borderId="2" xfId="0" applyFont="1" applyFill="1" applyBorder="1" applyAlignment="1">
      <alignment horizontal="center" vertical="center"/>
    </xf>
    <xf numFmtId="0" fontId="19" fillId="0" borderId="2" xfId="0" applyFont="1" applyFill="1" applyBorder="1" applyAlignment="1">
      <alignment horizontal="left" vertical="top"/>
    </xf>
    <xf numFmtId="0" fontId="19" fillId="0" borderId="52" xfId="0" applyFont="1" applyFill="1" applyBorder="1" applyAlignment="1">
      <alignment horizontal="center"/>
    </xf>
    <xf numFmtId="0" fontId="19" fillId="0" borderId="2" xfId="106" applyFont="1" applyFill="1" applyBorder="1" applyAlignment="1">
      <alignment horizontal="justify" vertical="top" wrapText="1"/>
    </xf>
    <xf numFmtId="0" fontId="19" fillId="0" borderId="2" xfId="106" applyFont="1" applyBorder="1" applyAlignment="1">
      <alignment vertical="center" wrapText="1"/>
    </xf>
    <xf numFmtId="0" fontId="58" fillId="0" borderId="2" xfId="0" applyFont="1" applyBorder="1" applyAlignment="1">
      <alignment horizontal="center" vertical="center" wrapText="1"/>
    </xf>
    <xf numFmtId="9" fontId="58" fillId="0" borderId="2" xfId="0" applyNumberFormat="1" applyFont="1" applyBorder="1" applyAlignment="1">
      <alignment horizontal="center" vertical="center" wrapText="1"/>
    </xf>
    <xf numFmtId="167" fontId="19" fillId="0" borderId="2" xfId="0" applyNumberFormat="1" applyFont="1" applyBorder="1" applyAlignment="1">
      <alignment horizontal="center" vertical="center" wrapText="1"/>
    </xf>
    <xf numFmtId="0" fontId="20" fillId="6" borderId="4" xfId="213" applyFont="1" applyFill="1" applyBorder="1" applyAlignment="1">
      <alignment horizontal="center"/>
    </xf>
    <xf numFmtId="0" fontId="0" fillId="0" borderId="0" xfId="0" applyFont="1" applyAlignment="1"/>
    <xf numFmtId="0" fontId="39" fillId="0" borderId="52" xfId="0" applyFont="1" applyBorder="1" applyAlignment="1">
      <alignment horizontal="center" vertical="center"/>
    </xf>
    <xf numFmtId="0" fontId="19" fillId="0" borderId="2" xfId="0" applyFont="1" applyBorder="1" applyAlignment="1">
      <alignment vertical="center"/>
    </xf>
    <xf numFmtId="0" fontId="32" fillId="0" borderId="0" xfId="0" applyFont="1"/>
    <xf numFmtId="0" fontId="20" fillId="0" borderId="0" xfId="0" applyFont="1" applyAlignment="1">
      <alignment vertical="center"/>
    </xf>
    <xf numFmtId="0" fontId="32" fillId="0" borderId="0" xfId="0" applyFont="1" applyAlignment="1">
      <alignment vertical="center"/>
    </xf>
    <xf numFmtId="0" fontId="20" fillId="2" borderId="21" xfId="0" applyFont="1" applyFill="1" applyBorder="1" applyAlignment="1">
      <alignment horizontal="center"/>
    </xf>
    <xf numFmtId="0" fontId="20" fillId="0" borderId="0" xfId="0" applyFont="1"/>
    <xf numFmtId="0" fontId="20" fillId="2" borderId="21" xfId="0" applyFont="1" applyFill="1" applyBorder="1" applyAlignment="1">
      <alignment horizontal="left"/>
    </xf>
    <xf numFmtId="0" fontId="20" fillId="2" borderId="21" xfId="0" applyFont="1" applyFill="1" applyBorder="1" applyAlignment="1">
      <alignment horizontal="left" vertical="center" wrapText="1"/>
    </xf>
    <xf numFmtId="0" fontId="20" fillId="2" borderId="21" xfId="0" applyFont="1" applyFill="1" applyBorder="1" applyAlignment="1">
      <alignment horizontal="left" vertical="center"/>
    </xf>
    <xf numFmtId="0" fontId="20" fillId="6" borderId="2" xfId="0" applyFont="1" applyFill="1" applyBorder="1" applyAlignment="1">
      <alignment horizontal="center"/>
    </xf>
    <xf numFmtId="0" fontId="19" fillId="11" borderId="2" xfId="0" applyFont="1" applyFill="1" applyBorder="1" applyAlignment="1">
      <alignment vertical="center"/>
    </xf>
    <xf numFmtId="0" fontId="20" fillId="6" borderId="4" xfId="0" applyFont="1" applyFill="1" applyBorder="1" applyAlignment="1">
      <alignment horizontal="center"/>
    </xf>
    <xf numFmtId="0" fontId="19" fillId="11" borderId="2" xfId="0" applyFont="1" applyFill="1" applyBorder="1" applyAlignment="1">
      <alignment vertical="center" wrapText="1"/>
    </xf>
    <xf numFmtId="0" fontId="19" fillId="11" borderId="6" xfId="0" applyFont="1" applyFill="1" applyBorder="1" applyAlignment="1">
      <alignment vertical="center"/>
    </xf>
    <xf numFmtId="0" fontId="19" fillId="0" borderId="6" xfId="0" applyFont="1" applyBorder="1" applyAlignment="1">
      <alignment vertical="top"/>
    </xf>
    <xf numFmtId="0" fontId="20" fillId="6" borderId="2" xfId="0" applyFont="1" applyFill="1" applyBorder="1" applyAlignment="1">
      <alignment horizontal="center" wrapText="1"/>
    </xf>
    <xf numFmtId="0" fontId="19" fillId="0" borderId="2" xfId="0" applyFont="1" applyBorder="1" applyAlignment="1">
      <alignment vertical="center" wrapText="1"/>
    </xf>
    <xf numFmtId="0" fontId="41" fillId="0" borderId="2" xfId="0" applyFont="1" applyBorder="1" applyAlignment="1">
      <alignment vertical="center"/>
    </xf>
    <xf numFmtId="0" fontId="0" fillId="0" borderId="2" xfId="0" applyFont="1" applyBorder="1" applyAlignment="1">
      <alignment horizontal="center"/>
    </xf>
    <xf numFmtId="0" fontId="5" fillId="0" borderId="2" xfId="0" applyFont="1" applyBorder="1" applyAlignment="1">
      <alignment horizontal="center" vertical="center"/>
    </xf>
    <xf numFmtId="0" fontId="5" fillId="0" borderId="4" xfId="0" applyFont="1" applyBorder="1" applyAlignment="1">
      <alignment horizontal="center"/>
    </xf>
    <xf numFmtId="0" fontId="5" fillId="0" borderId="6" xfId="0" applyFont="1" applyBorder="1" applyAlignment="1">
      <alignment horizontal="center"/>
    </xf>
    <xf numFmtId="0" fontId="22" fillId="2" borderId="6" xfId="0" applyFont="1" applyFill="1" applyBorder="1" applyAlignment="1">
      <alignment horizontal="left" vertical="center" wrapText="1"/>
    </xf>
    <xf numFmtId="0" fontId="5" fillId="0" borderId="8" xfId="0" applyFont="1" applyBorder="1" applyAlignment="1">
      <alignment horizontal="center"/>
    </xf>
    <xf numFmtId="0" fontId="22" fillId="2" borderId="8" xfId="0" applyFont="1" applyFill="1" applyBorder="1" applyAlignment="1">
      <alignment horizontal="left" vertical="center" wrapText="1"/>
    </xf>
    <xf numFmtId="0" fontId="0" fillId="0" borderId="4" xfId="0" applyFont="1" applyBorder="1" applyAlignment="1">
      <alignment horizontal="center"/>
    </xf>
    <xf numFmtId="0" fontId="32" fillId="0" borderId="17" xfId="0" applyFont="1" applyBorder="1" applyAlignment="1">
      <alignment horizontal="center" vertical="center" wrapText="1"/>
    </xf>
    <xf numFmtId="0" fontId="32" fillId="0" borderId="2" xfId="0" applyFont="1" applyBorder="1" applyAlignment="1">
      <alignment horizontal="center" vertical="center" wrapText="1"/>
    </xf>
    <xf numFmtId="9" fontId="32" fillId="0" borderId="2" xfId="0" applyNumberFormat="1" applyFont="1" applyBorder="1" applyAlignment="1">
      <alignment horizontal="center" vertical="center"/>
    </xf>
    <xf numFmtId="0" fontId="32" fillId="0" borderId="4" xfId="0" applyFont="1" applyBorder="1" applyAlignment="1">
      <alignment horizontal="center" vertical="center" wrapText="1"/>
    </xf>
    <xf numFmtId="0" fontId="32" fillId="0" borderId="2" xfId="0" applyFont="1" applyBorder="1" applyAlignment="1">
      <alignment horizontal="justify" vertical="center" wrapText="1"/>
    </xf>
    <xf numFmtId="0" fontId="19" fillId="2" borderId="2" xfId="0" applyFont="1" applyFill="1" applyBorder="1" applyAlignment="1">
      <alignment horizontal="center" vertical="center"/>
    </xf>
    <xf numFmtId="0" fontId="19" fillId="2" borderId="2" xfId="0" applyFont="1" applyFill="1" applyBorder="1" applyAlignment="1">
      <alignment horizontal="center" vertical="center" wrapText="1"/>
    </xf>
    <xf numFmtId="0" fontId="32" fillId="0" borderId="2" xfId="0" applyFont="1" applyBorder="1" applyAlignment="1">
      <alignment horizontal="center" vertical="center"/>
    </xf>
    <xf numFmtId="0" fontId="19" fillId="0" borderId="2" xfId="0" applyFont="1" applyBorder="1" applyAlignment="1">
      <alignment horizontal="left" vertical="center" wrapText="1"/>
    </xf>
    <xf numFmtId="9" fontId="19" fillId="0" borderId="2" xfId="0" applyNumberFormat="1" applyFont="1" applyBorder="1" applyAlignment="1">
      <alignment horizontal="center" vertical="center" wrapText="1"/>
    </xf>
    <xf numFmtId="9" fontId="19" fillId="2" borderId="2" xfId="0" applyNumberFormat="1" applyFont="1" applyFill="1" applyBorder="1" applyAlignment="1">
      <alignment horizontal="center" vertical="center" wrapText="1"/>
    </xf>
    <xf numFmtId="168" fontId="19" fillId="2" borderId="2" xfId="0" applyNumberFormat="1" applyFont="1" applyFill="1" applyBorder="1" applyAlignment="1">
      <alignment horizontal="center" vertical="center"/>
    </xf>
    <xf numFmtId="0" fontId="19" fillId="2" borderId="2" xfId="0" applyFont="1" applyFill="1" applyBorder="1" applyAlignment="1">
      <alignment horizontal="left" vertical="top" wrapText="1"/>
    </xf>
    <xf numFmtId="0" fontId="32" fillId="0" borderId="2" xfId="0" applyFont="1" applyBorder="1" applyAlignment="1">
      <alignment horizontal="left" vertical="center" wrapText="1"/>
    </xf>
    <xf numFmtId="0" fontId="32" fillId="2" borderId="2" xfId="0" applyFont="1" applyFill="1" applyBorder="1" applyAlignment="1">
      <alignment horizontal="left" vertical="center" wrapText="1"/>
    </xf>
    <xf numFmtId="0" fontId="32" fillId="2" borderId="4" xfId="0" applyFont="1" applyFill="1" applyBorder="1" applyAlignment="1">
      <alignment horizontal="center" vertical="center" wrapText="1"/>
    </xf>
    <xf numFmtId="0" fontId="19" fillId="0" borderId="6" xfId="0" applyFont="1" applyBorder="1" applyAlignment="1">
      <alignment horizontal="center" vertical="center" wrapText="1"/>
    </xf>
    <xf numFmtId="168" fontId="19" fillId="2" borderId="2" xfId="0" applyNumberFormat="1" applyFont="1" applyFill="1" applyBorder="1" applyAlignment="1">
      <alignment horizontal="center" vertical="center" wrapText="1"/>
    </xf>
    <xf numFmtId="0" fontId="32" fillId="2" borderId="2" xfId="0" applyFont="1" applyFill="1" applyBorder="1" applyAlignment="1">
      <alignment horizontal="center" vertical="center" wrapText="1"/>
    </xf>
    <xf numFmtId="0" fontId="32" fillId="2" borderId="2" xfId="0" applyFont="1" applyFill="1" applyBorder="1" applyAlignment="1">
      <alignment horizontal="center" vertical="center"/>
    </xf>
    <xf numFmtId="9" fontId="32" fillId="12" borderId="8" xfId="0" applyNumberFormat="1" applyFont="1" applyFill="1" applyBorder="1" applyAlignment="1">
      <alignment horizontal="center" vertical="center" wrapText="1"/>
    </xf>
    <xf numFmtId="0" fontId="32" fillId="12" borderId="8" xfId="0" applyFont="1" applyFill="1" applyBorder="1" applyAlignment="1">
      <alignment horizontal="center" vertical="center" wrapText="1"/>
    </xf>
    <xf numFmtId="0" fontId="19" fillId="2" borderId="8" xfId="0" applyFont="1" applyFill="1" applyBorder="1" applyAlignment="1">
      <alignment horizontal="center" vertical="center" wrapText="1"/>
    </xf>
    <xf numFmtId="0" fontId="19" fillId="20" borderId="2" xfId="0" applyFont="1" applyFill="1" applyBorder="1" applyAlignment="1">
      <alignment horizontal="left" vertical="center" wrapText="1"/>
    </xf>
    <xf numFmtId="0" fontId="37" fillId="20" borderId="52" xfId="0" applyFont="1" applyFill="1" applyBorder="1" applyAlignment="1">
      <alignment horizontal="justify" vertical="top" wrapText="1"/>
    </xf>
    <xf numFmtId="0" fontId="37" fillId="20" borderId="52" xfId="0" applyFont="1" applyFill="1" applyBorder="1" applyAlignment="1">
      <alignment horizontal="left" vertical="center" wrapText="1"/>
    </xf>
    <xf numFmtId="0" fontId="19" fillId="0" borderId="4" xfId="213" applyFont="1" applyBorder="1" applyAlignment="1">
      <alignment horizontal="justify" vertical="center" wrapText="1"/>
    </xf>
    <xf numFmtId="0" fontId="19" fillId="0" borderId="4" xfId="213" applyFont="1" applyFill="1" applyBorder="1" applyAlignment="1">
      <alignment horizontal="justify" vertical="center" wrapText="1"/>
    </xf>
    <xf numFmtId="0" fontId="19" fillId="0" borderId="4" xfId="213" applyFont="1" applyBorder="1" applyAlignment="1">
      <alignment vertical="center"/>
    </xf>
    <xf numFmtId="0" fontId="19" fillId="0" borderId="2" xfId="213" applyFont="1" applyBorder="1" applyAlignment="1">
      <alignment horizontal="left" vertical="center" wrapText="1"/>
    </xf>
    <xf numFmtId="0" fontId="19" fillId="0" borderId="2" xfId="213" applyFont="1" applyBorder="1" applyAlignment="1">
      <alignment vertical="top" wrapText="1"/>
    </xf>
    <xf numFmtId="0" fontId="19" fillId="0" borderId="2" xfId="213" applyFont="1" applyBorder="1" applyAlignment="1">
      <alignment horizontal="left" vertical="top" wrapText="1"/>
    </xf>
    <xf numFmtId="0" fontId="19" fillId="0" borderId="2" xfId="213" applyFont="1" applyBorder="1" applyAlignment="1">
      <alignment vertical="top"/>
    </xf>
    <xf numFmtId="0" fontId="19" fillId="0" borderId="2" xfId="213" applyFont="1" applyBorder="1" applyAlignment="1">
      <alignment wrapText="1"/>
    </xf>
    <xf numFmtId="0" fontId="37" fillId="0" borderId="2" xfId="213" applyFont="1" applyBorder="1" applyAlignment="1">
      <alignment vertical="center" wrapText="1"/>
    </xf>
    <xf numFmtId="0" fontId="19" fillId="0" borderId="2" xfId="213" applyFont="1" applyBorder="1" applyAlignment="1">
      <alignment vertical="center" wrapText="1"/>
    </xf>
    <xf numFmtId="0" fontId="19" fillId="0" borderId="21" xfId="213" applyFont="1" applyBorder="1" applyAlignment="1">
      <alignment vertical="center" wrapText="1"/>
    </xf>
    <xf numFmtId="0" fontId="65" fillId="0" borderId="52" xfId="213" applyFont="1" applyBorder="1" applyAlignment="1">
      <alignment vertical="center"/>
    </xf>
    <xf numFmtId="0" fontId="66" fillId="2" borderId="21" xfId="213" applyFont="1" applyFill="1" applyAlignment="1">
      <alignment horizontal="center"/>
    </xf>
    <xf numFmtId="0" fontId="66" fillId="6" borderId="2" xfId="213" applyFont="1" applyFill="1" applyBorder="1" applyAlignment="1">
      <alignment horizontal="center"/>
    </xf>
    <xf numFmtId="0" fontId="20" fillId="6" borderId="6" xfId="213" applyFont="1" applyFill="1" applyBorder="1" applyAlignment="1">
      <alignment horizontal="center"/>
    </xf>
    <xf numFmtId="0" fontId="32" fillId="44" borderId="52" xfId="0" applyFont="1" applyFill="1" applyBorder="1" applyAlignment="1">
      <alignment vertical="center" wrapText="1"/>
    </xf>
    <xf numFmtId="0" fontId="32" fillId="0" borderId="52" xfId="0" applyFont="1" applyBorder="1" applyAlignment="1">
      <alignment vertical="center" wrapText="1"/>
    </xf>
    <xf numFmtId="0" fontId="20" fillId="6" borderId="39" xfId="213" applyFont="1" applyFill="1" applyBorder="1" applyAlignment="1">
      <alignment horizontal="center" wrapText="1"/>
    </xf>
    <xf numFmtId="0" fontId="19" fillId="35" borderId="52" xfId="0" applyFont="1" applyFill="1" applyBorder="1" applyAlignment="1">
      <alignment horizontal="center" vertical="center"/>
    </xf>
    <xf numFmtId="0" fontId="37" fillId="0" borderId="52" xfId="0" applyFont="1" applyBorder="1" applyAlignment="1">
      <alignment horizontal="left" vertical="center" wrapText="1"/>
    </xf>
    <xf numFmtId="0" fontId="37" fillId="0" borderId="59" xfId="0" applyFont="1" applyBorder="1" applyAlignment="1">
      <alignment horizontal="center" vertical="center" wrapText="1"/>
    </xf>
    <xf numFmtId="0" fontId="32" fillId="0" borderId="2" xfId="109" applyFont="1" applyBorder="1" applyAlignment="1">
      <alignment horizontal="justify" vertical="center" wrapText="1"/>
    </xf>
    <xf numFmtId="9" fontId="37" fillId="0" borderId="52" xfId="0" applyNumberFormat="1" applyFont="1" applyBorder="1" applyAlignment="1">
      <alignment horizontal="center" vertical="center" wrapText="1"/>
    </xf>
    <xf numFmtId="0" fontId="19" fillId="0" borderId="52" xfId="0" applyFont="1" applyBorder="1" applyAlignment="1">
      <alignment horizontal="center" vertical="center" wrapText="1"/>
    </xf>
    <xf numFmtId="14" fontId="19" fillId="0" borderId="2" xfId="0" applyNumberFormat="1" applyFont="1" applyBorder="1" applyAlignment="1">
      <alignment horizontal="center" vertical="center" wrapText="1"/>
    </xf>
    <xf numFmtId="0" fontId="19" fillId="0" borderId="52" xfId="0" applyFont="1" applyBorder="1" applyAlignment="1">
      <alignment horizontal="center" vertical="center"/>
    </xf>
    <xf numFmtId="0" fontId="19" fillId="0" borderId="52" xfId="0" applyFont="1" applyBorder="1" applyAlignment="1">
      <alignment horizontal="left" vertical="top" wrapText="1"/>
    </xf>
    <xf numFmtId="2" fontId="61" fillId="41" borderId="52" xfId="0" applyNumberFormat="1" applyFont="1" applyFill="1" applyBorder="1" applyAlignment="1">
      <alignment horizontal="left" vertical="top" wrapText="1"/>
    </xf>
    <xf numFmtId="14" fontId="19" fillId="0" borderId="6" xfId="0" applyNumberFormat="1" applyFont="1" applyBorder="1" applyAlignment="1">
      <alignment horizontal="center" vertical="center" wrapText="1"/>
    </xf>
    <xf numFmtId="0" fontId="19" fillId="0" borderId="59" xfId="0" applyFont="1" applyBorder="1" applyAlignment="1">
      <alignment horizontal="left" vertical="top" wrapText="1"/>
    </xf>
    <xf numFmtId="9" fontId="19" fillId="0" borderId="59" xfId="0" applyNumberFormat="1" applyFont="1" applyBorder="1" applyAlignment="1">
      <alignment horizontal="center" vertical="center" wrapText="1"/>
    </xf>
    <xf numFmtId="14" fontId="19" fillId="38" borderId="59" xfId="0" applyNumberFormat="1" applyFont="1" applyFill="1" applyBorder="1" applyAlignment="1">
      <alignment horizontal="center" vertical="center"/>
    </xf>
    <xf numFmtId="2" fontId="61" fillId="45" borderId="63" xfId="0" applyNumberFormat="1" applyFont="1" applyFill="1" applyBorder="1" applyAlignment="1">
      <alignment horizontal="left" vertical="top" wrapText="1"/>
    </xf>
    <xf numFmtId="14" fontId="19" fillId="0" borderId="52" xfId="0" applyNumberFormat="1" applyFont="1" applyFill="1" applyBorder="1" applyAlignment="1">
      <alignment horizontal="center" vertical="top" wrapText="1"/>
    </xf>
    <xf numFmtId="0" fontId="19" fillId="0" borderId="52" xfId="0" applyFont="1" applyFill="1" applyBorder="1" applyAlignment="1">
      <alignment horizontal="left" vertical="top" wrapText="1"/>
    </xf>
    <xf numFmtId="9" fontId="19" fillId="0" borderId="52" xfId="0" applyNumberFormat="1" applyFont="1" applyFill="1" applyBorder="1" applyAlignment="1">
      <alignment horizontal="center" vertical="top" wrapText="1"/>
    </xf>
    <xf numFmtId="2" fontId="61" fillId="0" borderId="52" xfId="0" applyNumberFormat="1" applyFont="1" applyFill="1" applyBorder="1" applyAlignment="1">
      <alignment horizontal="left" vertical="top" wrapText="1"/>
    </xf>
    <xf numFmtId="9" fontId="19" fillId="0" borderId="52" xfId="212" applyFont="1" applyBorder="1" applyAlignment="1">
      <alignment horizontal="center" vertical="center"/>
    </xf>
    <xf numFmtId="9" fontId="19" fillId="0" borderId="52" xfId="0" applyNumberFormat="1" applyFont="1" applyBorder="1" applyAlignment="1">
      <alignment horizontal="center" vertical="center"/>
    </xf>
    <xf numFmtId="14" fontId="19" fillId="0" borderId="8" xfId="0" applyNumberFormat="1" applyFont="1" applyBorder="1" applyAlignment="1">
      <alignment horizontal="center" vertical="top" wrapText="1"/>
    </xf>
    <xf numFmtId="0" fontId="19" fillId="0" borderId="58" xfId="0" applyFont="1" applyBorder="1" applyAlignment="1">
      <alignment horizontal="left" vertical="top" wrapText="1"/>
    </xf>
    <xf numFmtId="9" fontId="19" fillId="0" borderId="58" xfId="0" applyNumberFormat="1" applyFont="1" applyBorder="1" applyAlignment="1">
      <alignment horizontal="center" vertical="top" wrapText="1"/>
    </xf>
    <xf numFmtId="14" fontId="19" fillId="38" borderId="58" xfId="0" applyNumberFormat="1" applyFont="1" applyFill="1" applyBorder="1" applyAlignment="1">
      <alignment horizontal="center" vertical="center"/>
    </xf>
    <xf numFmtId="2" fontId="61" fillId="46" borderId="66" xfId="0" applyNumberFormat="1" applyFont="1" applyFill="1" applyBorder="1" applyAlignment="1">
      <alignment horizontal="left" vertical="top" wrapText="1"/>
    </xf>
    <xf numFmtId="0" fontId="19" fillId="0" borderId="54" xfId="0" applyFont="1" applyBorder="1" applyAlignment="1">
      <alignment horizontal="center" vertical="center" wrapText="1"/>
    </xf>
    <xf numFmtId="0" fontId="32" fillId="0" borderId="2" xfId="0" applyFont="1" applyBorder="1" applyAlignment="1">
      <alignment horizontal="left" vertical="top" wrapText="1"/>
    </xf>
    <xf numFmtId="0" fontId="19" fillId="0" borderId="52" xfId="0" applyFont="1" applyBorder="1" applyAlignment="1">
      <alignment horizontal="center"/>
    </xf>
    <xf numFmtId="9" fontId="19" fillId="20" borderId="2" xfId="0" applyNumberFormat="1" applyFont="1" applyFill="1" applyBorder="1" applyAlignment="1">
      <alignment horizontal="center" vertical="center" wrapText="1"/>
    </xf>
    <xf numFmtId="9" fontId="19" fillId="20" borderId="52" xfId="212" applyFont="1" applyFill="1" applyBorder="1" applyAlignment="1">
      <alignment horizontal="center" vertical="center" wrapText="1"/>
    </xf>
    <xf numFmtId="0" fontId="65" fillId="11" borderId="2" xfId="213" applyFont="1" applyFill="1" applyBorder="1" applyAlignment="1">
      <alignment vertical="top" wrapText="1"/>
    </xf>
    <xf numFmtId="0" fontId="67" fillId="0" borderId="52" xfId="0" applyFont="1" applyBorder="1" applyAlignment="1">
      <alignment horizontal="justify" vertical="top" wrapText="1"/>
    </xf>
    <xf numFmtId="0" fontId="65" fillId="0" borderId="52" xfId="0" applyFont="1" applyBorder="1" applyAlignment="1">
      <alignment horizontal="justify" vertical="top" wrapText="1"/>
    </xf>
    <xf numFmtId="0" fontId="65" fillId="0" borderId="4" xfId="0" applyFont="1" applyBorder="1" applyAlignment="1">
      <alignment horizontal="left" vertical="top" wrapText="1"/>
    </xf>
    <xf numFmtId="0" fontId="67" fillId="0" borderId="4" xfId="213" applyFont="1" applyBorder="1" applyAlignment="1">
      <alignment vertical="top" wrapText="1"/>
    </xf>
    <xf numFmtId="0" fontId="66" fillId="6" borderId="2" xfId="213" applyFont="1" applyFill="1" applyBorder="1" applyAlignment="1">
      <alignment horizontal="center" vertical="top" wrapText="1"/>
    </xf>
    <xf numFmtId="0" fontId="66" fillId="6" borderId="4" xfId="213" applyFont="1" applyFill="1" applyBorder="1" applyAlignment="1">
      <alignment horizontal="center" vertical="top" wrapText="1"/>
    </xf>
    <xf numFmtId="0" fontId="65" fillId="0" borderId="2" xfId="0" applyFont="1" applyBorder="1" applyAlignment="1">
      <alignment horizontal="left" vertical="top" wrapText="1"/>
    </xf>
    <xf numFmtId="0" fontId="65" fillId="0" borderId="2" xfId="213" applyFont="1" applyBorder="1" applyAlignment="1">
      <alignment horizontal="left" vertical="top" wrapText="1"/>
    </xf>
    <xf numFmtId="0" fontId="65" fillId="0" borderId="2" xfId="213" applyFont="1" applyBorder="1" applyAlignment="1">
      <alignment vertical="top" wrapText="1"/>
    </xf>
    <xf numFmtId="0" fontId="67" fillId="0" borderId="2" xfId="213" applyFont="1" applyBorder="1" applyAlignment="1">
      <alignment vertical="top" wrapText="1"/>
    </xf>
    <xf numFmtId="0" fontId="67" fillId="0" borderId="59" xfId="0" applyFont="1" applyBorder="1" applyAlignment="1">
      <alignment vertical="top" wrapText="1"/>
    </xf>
    <xf numFmtId="0" fontId="54" fillId="0" borderId="2" xfId="213" applyFont="1" applyBorder="1" applyAlignment="1">
      <alignment horizontal="center" vertical="center" wrapText="1"/>
    </xf>
    <xf numFmtId="9" fontId="54" fillId="0" borderId="52" xfId="213" applyNumberFormat="1" applyFont="1" applyBorder="1" applyAlignment="1">
      <alignment horizontal="center" vertical="center"/>
    </xf>
    <xf numFmtId="0" fontId="18" fillId="0" borderId="2" xfId="213" applyFont="1" applyFill="1" applyBorder="1" applyAlignment="1">
      <alignment horizontal="center" vertical="center" wrapText="1"/>
    </xf>
    <xf numFmtId="0" fontId="54" fillId="0" borderId="52" xfId="213" applyFont="1" applyBorder="1" applyAlignment="1">
      <alignment horizontal="justify" vertical="center" wrapText="1"/>
    </xf>
    <xf numFmtId="165" fontId="54" fillId="0" borderId="2" xfId="213" applyNumberFormat="1" applyFont="1" applyBorder="1" applyAlignment="1">
      <alignment horizontal="center" vertical="center" wrapText="1"/>
    </xf>
    <xf numFmtId="0" fontId="54" fillId="0" borderId="2" xfId="213" applyFont="1" applyFill="1" applyBorder="1" applyAlignment="1">
      <alignment horizontal="center" vertical="center" wrapText="1"/>
    </xf>
    <xf numFmtId="14" fontId="18" fillId="38" borderId="2" xfId="213" applyNumberFormat="1" applyFont="1" applyFill="1" applyBorder="1" applyAlignment="1">
      <alignment vertical="center"/>
    </xf>
    <xf numFmtId="9" fontId="18" fillId="0" borderId="2" xfId="213" applyNumberFormat="1" applyFont="1" applyBorder="1" applyAlignment="1">
      <alignment horizontal="center" vertical="center" wrapText="1"/>
    </xf>
    <xf numFmtId="0" fontId="54" fillId="0" borderId="2" xfId="213" applyFont="1" applyBorder="1" applyAlignment="1">
      <alignment horizontal="justify" vertical="center" wrapText="1"/>
    </xf>
    <xf numFmtId="0" fontId="54" fillId="0" borderId="52" xfId="213" applyFont="1" applyBorder="1" applyAlignment="1">
      <alignment horizontal="justify" vertical="center"/>
    </xf>
    <xf numFmtId="165" fontId="18" fillId="0" borderId="2" xfId="213" applyNumberFormat="1" applyFont="1" applyFill="1" applyBorder="1" applyAlignment="1">
      <alignment horizontal="center" vertical="center" wrapText="1"/>
    </xf>
    <xf numFmtId="0" fontId="54" fillId="0" borderId="6" xfId="213" applyFont="1" applyBorder="1" applyAlignment="1">
      <alignment horizontal="center" vertical="center" wrapText="1"/>
    </xf>
    <xf numFmtId="0" fontId="54" fillId="0" borderId="52" xfId="213" applyFont="1" applyBorder="1" applyAlignment="1">
      <alignment horizontal="center" vertical="center" wrapText="1"/>
    </xf>
    <xf numFmtId="0" fontId="54" fillId="0" borderId="52" xfId="395" applyFont="1" applyBorder="1" applyAlignment="1">
      <alignment horizontal="center" vertical="center"/>
    </xf>
    <xf numFmtId="0" fontId="54" fillId="0" borderId="52" xfId="395" applyFont="1" applyBorder="1" applyAlignment="1">
      <alignment horizontal="center" vertical="center" wrapText="1"/>
    </xf>
    <xf numFmtId="0" fontId="37" fillId="20" borderId="54" xfId="0" applyFont="1" applyFill="1" applyBorder="1" applyAlignment="1">
      <alignment horizontal="center" vertical="center" wrapText="1"/>
    </xf>
    <xf numFmtId="0" fontId="37" fillId="0" borderId="2" xfId="109" applyFont="1" applyBorder="1" applyAlignment="1">
      <alignment horizontal="center" vertical="center" wrapText="1"/>
    </xf>
    <xf numFmtId="0" fontId="19" fillId="0" borderId="6" xfId="109" applyFont="1" applyBorder="1" applyAlignment="1">
      <alignment horizontal="center" vertical="center" wrapText="1"/>
    </xf>
    <xf numFmtId="0" fontId="37" fillId="0" borderId="2" xfId="109" applyFont="1" applyBorder="1" applyAlignment="1">
      <alignment horizontal="justify" vertical="center" wrapText="1"/>
    </xf>
    <xf numFmtId="9" fontId="37" fillId="0" borderId="2" xfId="0" applyNumberFormat="1" applyFont="1" applyBorder="1" applyAlignment="1">
      <alignment horizontal="center" vertical="center"/>
    </xf>
    <xf numFmtId="165" fontId="37" fillId="0" borderId="2" xfId="0" applyNumberFormat="1" applyFont="1" applyBorder="1" applyAlignment="1">
      <alignment horizontal="center" vertical="center" wrapText="1"/>
    </xf>
    <xf numFmtId="1" fontId="37" fillId="0" borderId="2" xfId="0" applyNumberFormat="1" applyFont="1" applyBorder="1" applyAlignment="1">
      <alignment horizontal="center" vertical="center"/>
    </xf>
    <xf numFmtId="0" fontId="37" fillId="0" borderId="54" xfId="109" applyFont="1" applyBorder="1" applyAlignment="1">
      <alignment horizontal="center" vertical="center" wrapText="1"/>
    </xf>
    <xf numFmtId="0" fontId="37" fillId="0" borderId="39" xfId="109" applyFont="1" applyBorder="1" applyAlignment="1">
      <alignment horizontal="center" vertical="center" wrapText="1"/>
    </xf>
    <xf numFmtId="166" fontId="37" fillId="0" borderId="2" xfId="0" applyNumberFormat="1" applyFont="1" applyBorder="1" applyAlignment="1">
      <alignment horizontal="center" vertical="center" wrapText="1"/>
    </xf>
    <xf numFmtId="0" fontId="37" fillId="0" borderId="2" xfId="0" applyFont="1" applyBorder="1" applyAlignment="1">
      <alignment horizontal="center" vertical="center"/>
    </xf>
    <xf numFmtId="0" fontId="37" fillId="0" borderId="52" xfId="0" applyFont="1" applyBorder="1" applyAlignment="1">
      <alignment horizontal="center" vertical="top" wrapText="1"/>
    </xf>
    <xf numFmtId="0" fontId="37" fillId="20" borderId="52" xfId="0" applyFont="1" applyFill="1" applyBorder="1" applyAlignment="1">
      <alignment horizontal="center" vertical="center"/>
    </xf>
    <xf numFmtId="14" fontId="37" fillId="0" borderId="54" xfId="0" applyNumberFormat="1" applyFont="1" applyBorder="1" applyAlignment="1">
      <alignment horizontal="center" vertical="center" wrapText="1"/>
    </xf>
    <xf numFmtId="0" fontId="37" fillId="20" borderId="54" xfId="0" applyFont="1" applyFill="1" applyBorder="1" applyAlignment="1">
      <alignment horizontal="center" vertical="top" wrapText="1"/>
    </xf>
    <xf numFmtId="0" fontId="37" fillId="0" borderId="54" xfId="0" applyFont="1" applyBorder="1" applyAlignment="1">
      <alignment horizontal="center" vertical="top" wrapText="1"/>
    </xf>
    <xf numFmtId="1" fontId="37" fillId="0" borderId="52" xfId="0" applyNumberFormat="1" applyFont="1" applyBorder="1" applyAlignment="1">
      <alignment horizontal="center" vertical="center"/>
    </xf>
    <xf numFmtId="14" fontId="37" fillId="0" borderId="2" xfId="0" applyNumberFormat="1" applyFont="1" applyBorder="1" applyAlignment="1">
      <alignment horizontal="center" vertical="center" wrapText="1"/>
    </xf>
    <xf numFmtId="10" fontId="37" fillId="0" borderId="52" xfId="0" applyNumberFormat="1" applyFont="1" applyBorder="1" applyAlignment="1">
      <alignment horizontal="center" vertical="center" wrapText="1"/>
    </xf>
    <xf numFmtId="14" fontId="37" fillId="0" borderId="52" xfId="0" applyNumberFormat="1" applyFont="1" applyBorder="1" applyAlignment="1">
      <alignment horizontal="center" vertical="center" wrapText="1"/>
    </xf>
    <xf numFmtId="2" fontId="34" fillId="47" borderId="54" xfId="0" applyNumberFormat="1" applyFont="1" applyFill="1" applyBorder="1" applyAlignment="1">
      <alignment horizontal="justify" vertical="top" wrapText="1"/>
    </xf>
    <xf numFmtId="10" fontId="37" fillId="0" borderId="52" xfId="0" applyNumberFormat="1" applyFont="1" applyBorder="1" applyAlignment="1">
      <alignment horizontal="justify" vertical="center" wrapText="1"/>
    </xf>
    <xf numFmtId="9" fontId="37" fillId="0" borderId="52" xfId="0" applyNumberFormat="1" applyFont="1" applyBorder="1" applyAlignment="1">
      <alignment horizontal="center" vertical="center"/>
    </xf>
    <xf numFmtId="14" fontId="37" fillId="38" borderId="52" xfId="0" applyNumberFormat="1" applyFont="1" applyFill="1" applyBorder="1" applyAlignment="1">
      <alignment horizontal="center" vertical="center"/>
    </xf>
    <xf numFmtId="14" fontId="37" fillId="0" borderId="2" xfId="0" applyNumberFormat="1" applyFont="1" applyBorder="1" applyAlignment="1">
      <alignment horizontal="center" vertical="center"/>
    </xf>
    <xf numFmtId="9" fontId="37" fillId="0" borderId="52" xfId="212" applyFont="1" applyFill="1" applyBorder="1" applyAlignment="1">
      <alignment horizontal="center" vertical="center"/>
    </xf>
    <xf numFmtId="0" fontId="37" fillId="0" borderId="52" xfId="0" applyFont="1" applyBorder="1" applyAlignment="1">
      <alignment horizontal="left" vertical="top" wrapText="1"/>
    </xf>
    <xf numFmtId="0" fontId="37" fillId="0" borderId="2" xfId="0" applyFont="1" applyBorder="1" applyAlignment="1">
      <alignment horizontal="left" vertical="top" wrapText="1"/>
    </xf>
    <xf numFmtId="167" fontId="37" fillId="0" borderId="2" xfId="0" applyNumberFormat="1" applyFont="1" applyBorder="1" applyAlignment="1">
      <alignment horizontal="center" vertical="center" wrapText="1"/>
    </xf>
    <xf numFmtId="2" fontId="61" fillId="41" borderId="52" xfId="0" applyNumberFormat="1" applyFont="1" applyFill="1" applyBorder="1" applyAlignment="1">
      <alignment horizontal="justify" vertical="center" wrapText="1"/>
    </xf>
    <xf numFmtId="2" fontId="61" fillId="46" borderId="54" xfId="0" applyNumberFormat="1" applyFont="1" applyFill="1" applyBorder="1" applyAlignment="1">
      <alignment horizontal="left" vertical="top" wrapText="1"/>
    </xf>
    <xf numFmtId="2" fontId="61" fillId="40" borderId="54" xfId="0" applyNumberFormat="1" applyFont="1" applyFill="1" applyBorder="1" applyAlignment="1">
      <alignment horizontal="left" vertical="top" wrapText="1"/>
    </xf>
    <xf numFmtId="10" fontId="37" fillId="0" borderId="59" xfId="0" applyNumberFormat="1" applyFont="1" applyBorder="1" applyAlignment="1">
      <alignment horizontal="justify" vertical="center" wrapText="1"/>
    </xf>
    <xf numFmtId="9" fontId="37" fillId="0" borderId="59" xfId="0" applyNumberFormat="1" applyFont="1" applyBorder="1" applyAlignment="1">
      <alignment horizontal="center" vertical="center" wrapText="1"/>
    </xf>
    <xf numFmtId="0" fontId="65" fillId="11" borderId="21" xfId="213" applyFont="1" applyFill="1" applyBorder="1" applyAlignment="1">
      <alignment vertical="top" wrapText="1"/>
    </xf>
    <xf numFmtId="0" fontId="67" fillId="0" borderId="21" xfId="0" applyFont="1" applyBorder="1" applyAlignment="1">
      <alignment horizontal="justify" vertical="top" wrapText="1"/>
    </xf>
    <xf numFmtId="0" fontId="65" fillId="0" borderId="21" xfId="213" applyFont="1" applyBorder="1" applyAlignment="1">
      <alignment horizontal="justify" vertical="top" wrapText="1"/>
    </xf>
    <xf numFmtId="0" fontId="20" fillId="2" borderId="21" xfId="213" applyFont="1" applyFill="1" applyAlignment="1">
      <alignment horizontal="center" wrapText="1"/>
    </xf>
    <xf numFmtId="0" fontId="20" fillId="2" borderId="21" xfId="213" applyFont="1" applyFill="1" applyAlignment="1">
      <alignment horizontal="left" wrapText="1"/>
    </xf>
    <xf numFmtId="0" fontId="20" fillId="6" borderId="2" xfId="213" applyFont="1" applyFill="1" applyBorder="1" applyAlignment="1">
      <alignment horizontal="center" wrapText="1"/>
    </xf>
    <xf numFmtId="0" fontId="19" fillId="0" borderId="4" xfId="213" applyFont="1" applyBorder="1" applyAlignment="1">
      <alignment horizontal="left" vertical="top" wrapText="1"/>
    </xf>
    <xf numFmtId="0" fontId="19" fillId="0" borderId="4" xfId="213" applyFont="1" applyBorder="1" applyAlignment="1">
      <alignment vertical="top"/>
    </xf>
    <xf numFmtId="0" fontId="19" fillId="0" borderId="4" xfId="213" applyFont="1" applyBorder="1" applyAlignment="1">
      <alignment vertical="center" wrapText="1"/>
    </xf>
    <xf numFmtId="0" fontId="0" fillId="0" borderId="0" xfId="0"/>
    <xf numFmtId="0" fontId="19" fillId="20" borderId="2" xfId="0" applyFont="1" applyFill="1" applyBorder="1" applyAlignment="1">
      <alignment horizontal="justify" vertical="center" wrapText="1"/>
    </xf>
    <xf numFmtId="166" fontId="19" fillId="0" borderId="2" xfId="0" applyNumberFormat="1" applyFont="1" applyBorder="1" applyAlignment="1">
      <alignment horizontal="center" vertical="center"/>
    </xf>
    <xf numFmtId="0" fontId="20" fillId="6" borderId="4" xfId="213" applyFont="1" applyFill="1" applyBorder="1" applyAlignment="1">
      <alignment horizontal="center"/>
    </xf>
    <xf numFmtId="0" fontId="19" fillId="0" borderId="4" xfId="0" applyFont="1" applyBorder="1" applyAlignment="1">
      <alignment horizontal="left" vertical="top" wrapText="1"/>
    </xf>
    <xf numFmtId="0" fontId="19" fillId="0" borderId="52" xfId="0" applyFont="1" applyBorder="1" applyAlignment="1">
      <alignment horizontal="justify" vertical="top" wrapText="1"/>
    </xf>
    <xf numFmtId="0" fontId="19" fillId="0" borderId="52" xfId="0" applyFont="1" applyBorder="1" applyAlignment="1">
      <alignment horizontal="justify" vertical="center" wrapText="1"/>
    </xf>
    <xf numFmtId="0" fontId="37" fillId="0" borderId="52" xfId="0" applyFont="1" applyBorder="1" applyAlignment="1">
      <alignment horizontal="justify" vertical="top" wrapText="1"/>
    </xf>
    <xf numFmtId="0" fontId="0" fillId="0" borderId="0" xfId="0" applyFont="1" applyAlignment="1"/>
    <xf numFmtId="0" fontId="39" fillId="0" borderId="52" xfId="0" applyFont="1" applyBorder="1" applyAlignment="1">
      <alignment horizontal="center" vertical="center"/>
    </xf>
    <xf numFmtId="0" fontId="37" fillId="20" borderId="2" xfId="0" applyFont="1" applyFill="1" applyBorder="1" applyAlignment="1">
      <alignment horizontal="center" vertical="center"/>
    </xf>
    <xf numFmtId="0" fontId="37" fillId="0" borderId="2" xfId="0" applyFont="1" applyBorder="1" applyAlignment="1">
      <alignment horizontal="center" vertical="center" wrapText="1"/>
    </xf>
    <xf numFmtId="9" fontId="37" fillId="0" borderId="2" xfId="0" applyNumberFormat="1" applyFont="1" applyBorder="1" applyAlignment="1">
      <alignment horizontal="center" vertical="center" wrapText="1"/>
    </xf>
    <xf numFmtId="165" fontId="37" fillId="20" borderId="2" xfId="0" applyNumberFormat="1" applyFont="1" applyFill="1" applyBorder="1" applyAlignment="1">
      <alignment horizontal="center" vertical="center" wrapText="1"/>
    </xf>
    <xf numFmtId="0" fontId="37" fillId="0" borderId="4" xfId="0" applyFont="1" applyBorder="1" applyAlignment="1">
      <alignment horizontal="center" vertical="center" wrapText="1"/>
    </xf>
    <xf numFmtId="2" fontId="34" fillId="24" borderId="52" xfId="0" applyNumberFormat="1" applyFont="1" applyFill="1" applyBorder="1" applyAlignment="1">
      <alignment horizontal="center" vertical="center" wrapText="1"/>
    </xf>
    <xf numFmtId="9" fontId="37" fillId="0" borderId="21" xfId="0" applyNumberFormat="1" applyFont="1" applyBorder="1" applyAlignment="1">
      <alignment horizontal="center" vertical="center"/>
    </xf>
    <xf numFmtId="0" fontId="19" fillId="11" borderId="21" xfId="213" applyFont="1" applyFill="1" applyBorder="1" applyAlignment="1">
      <alignment vertical="center" wrapText="1"/>
    </xf>
    <xf numFmtId="0" fontId="19" fillId="0" borderId="21" xfId="213" applyFont="1" applyBorder="1" applyAlignment="1">
      <alignment wrapText="1"/>
    </xf>
    <xf numFmtId="0" fontId="19" fillId="0" borderId="21" xfId="213" applyFont="1" applyBorder="1" applyAlignment="1">
      <alignment horizontal="justify" vertical="top" wrapText="1"/>
    </xf>
    <xf numFmtId="0" fontId="37" fillId="0" borderId="2" xfId="0" applyFont="1" applyBorder="1" applyAlignment="1">
      <alignment horizontal="justify" vertical="center" wrapText="1"/>
    </xf>
    <xf numFmtId="0" fontId="37" fillId="0" borderId="2" xfId="0" applyFont="1" applyBorder="1" applyAlignment="1">
      <alignment horizontal="left" vertical="center" wrapText="1"/>
    </xf>
    <xf numFmtId="0" fontId="37" fillId="0" borderId="2" xfId="0" applyFont="1" applyBorder="1" applyAlignment="1">
      <alignment horizontal="left" vertical="center"/>
    </xf>
    <xf numFmtId="0" fontId="37" fillId="0" borderId="2" xfId="0" applyFont="1" applyBorder="1" applyAlignment="1">
      <alignment vertical="top"/>
    </xf>
    <xf numFmtId="0" fontId="37" fillId="0" borderId="2" xfId="0" applyFont="1" applyBorder="1"/>
    <xf numFmtId="0" fontId="54" fillId="0" borderId="52" xfId="213" applyFont="1" applyBorder="1" applyAlignment="1">
      <alignment vertical="center" wrapText="1"/>
    </xf>
    <xf numFmtId="165" fontId="18" fillId="0" borderId="2" xfId="213" applyNumberFormat="1" applyFont="1" applyBorder="1" applyAlignment="1">
      <alignment horizontal="center" vertical="center"/>
    </xf>
    <xf numFmtId="0" fontId="37" fillId="0" borderId="21" xfId="0" applyFont="1" applyBorder="1" applyAlignment="1">
      <alignment horizontal="left" vertical="top" wrapText="1"/>
    </xf>
    <xf numFmtId="0" fontId="37" fillId="0" borderId="21" xfId="0" applyFont="1" applyBorder="1" applyAlignment="1">
      <alignment horizontal="left" vertical="center" wrapText="1"/>
    </xf>
    <xf numFmtId="0" fontId="19" fillId="0" borderId="2" xfId="213" applyFont="1" applyBorder="1" applyAlignment="1">
      <alignment horizontal="justify" vertical="top" wrapText="1"/>
    </xf>
    <xf numFmtId="0" fontId="19" fillId="0" borderId="2" xfId="213" applyFont="1" applyBorder="1" applyAlignment="1">
      <alignment horizontal="justify" vertical="center" wrapText="1"/>
    </xf>
    <xf numFmtId="0" fontId="19" fillId="0" borderId="2" xfId="213" applyFont="1" applyBorder="1" applyAlignment="1">
      <alignment horizontal="justify" vertical="top"/>
    </xf>
    <xf numFmtId="0" fontId="37" fillId="35" borderId="52" xfId="0" applyFont="1" applyFill="1" applyBorder="1" applyAlignment="1">
      <alignment horizontal="center" vertical="center"/>
    </xf>
    <xf numFmtId="9" fontId="37" fillId="0" borderId="52" xfId="0" applyNumberFormat="1" applyFont="1" applyFill="1" applyBorder="1" applyAlignment="1">
      <alignment horizontal="center" vertical="center" wrapText="1"/>
    </xf>
    <xf numFmtId="0" fontId="37" fillId="0" borderId="54" xfId="0" applyFont="1" applyFill="1" applyBorder="1" applyAlignment="1">
      <alignment horizontal="center" vertical="center" wrapText="1"/>
    </xf>
    <xf numFmtId="14" fontId="19" fillId="0" borderId="52" xfId="0" applyNumberFormat="1" applyFont="1" applyBorder="1" applyAlignment="1">
      <alignment horizontal="center" vertical="center" wrapText="1"/>
    </xf>
    <xf numFmtId="0" fontId="37" fillId="0" borderId="59" xfId="0" applyFont="1" applyBorder="1" applyAlignment="1">
      <alignment horizontal="justify" vertical="center" wrapText="1"/>
    </xf>
    <xf numFmtId="9" fontId="37" fillId="0" borderId="59" xfId="212" applyFont="1" applyFill="1" applyBorder="1" applyAlignment="1">
      <alignment horizontal="center" vertical="center"/>
    </xf>
    <xf numFmtId="0" fontId="37" fillId="0" borderId="63" xfId="0" applyFont="1" applyBorder="1" applyAlignment="1">
      <alignment horizontal="center" vertical="center" wrapText="1"/>
    </xf>
    <xf numFmtId="0" fontId="37" fillId="0" borderId="93" xfId="0" applyFont="1" applyBorder="1" applyAlignment="1">
      <alignment horizontal="center" vertical="center" wrapText="1"/>
    </xf>
    <xf numFmtId="0" fontId="19" fillId="0" borderId="8" xfId="0" applyFont="1" applyFill="1" applyBorder="1" applyAlignment="1">
      <alignment horizontal="center" vertical="center"/>
    </xf>
    <xf numFmtId="0" fontId="19" fillId="20" borderId="2" xfId="0" applyFont="1" applyFill="1" applyBorder="1" applyAlignment="1">
      <alignment horizontal="left" vertical="top" wrapText="1"/>
    </xf>
    <xf numFmtId="0" fontId="37" fillId="0" borderId="96" xfId="0" applyFont="1" applyBorder="1" applyAlignment="1">
      <alignment horizontal="justify" vertical="center" wrapText="1"/>
    </xf>
    <xf numFmtId="0" fontId="19" fillId="20" borderId="52" xfId="0" applyFont="1" applyFill="1" applyBorder="1" applyAlignment="1">
      <alignment horizontal="center" vertical="center" wrapText="1"/>
    </xf>
    <xf numFmtId="0" fontId="37" fillId="20" borderId="8" xfId="0" applyFont="1" applyFill="1" applyBorder="1" applyAlignment="1">
      <alignment horizontal="center" vertical="center"/>
    </xf>
    <xf numFmtId="9" fontId="37" fillId="0" borderId="52" xfId="212" applyFont="1" applyBorder="1" applyAlignment="1">
      <alignment horizontal="center" vertical="center"/>
    </xf>
    <xf numFmtId="9" fontId="37" fillId="0" borderId="52" xfId="212" applyFont="1" applyBorder="1" applyAlignment="1">
      <alignment horizontal="center" vertical="center" wrapText="1"/>
    </xf>
    <xf numFmtId="0" fontId="37" fillId="0" borderId="54" xfId="0" applyFont="1" applyBorder="1" applyAlignment="1">
      <alignment horizontal="justify" vertical="center" wrapText="1"/>
    </xf>
    <xf numFmtId="0" fontId="37" fillId="0" borderId="52" xfId="0" applyFont="1" applyBorder="1" applyAlignment="1">
      <alignment horizontal="center" wrapText="1"/>
    </xf>
    <xf numFmtId="0" fontId="68" fillId="0" borderId="52" xfId="0" applyFont="1" applyBorder="1" applyAlignment="1">
      <alignment horizontal="center" vertical="center" wrapText="1"/>
    </xf>
    <xf numFmtId="0" fontId="37" fillId="0" borderId="59" xfId="0" applyFont="1" applyBorder="1" applyAlignment="1">
      <alignment horizontal="left" vertical="center" wrapText="1"/>
    </xf>
    <xf numFmtId="0" fontId="68" fillId="0" borderId="59" xfId="0" applyFont="1" applyBorder="1" applyAlignment="1">
      <alignment horizontal="center" vertical="center" wrapText="1"/>
    </xf>
    <xf numFmtId="0" fontId="37" fillId="0" borderId="52" xfId="109" applyFont="1" applyBorder="1" applyAlignment="1">
      <alignment horizontal="justify" vertical="center" wrapText="1"/>
    </xf>
    <xf numFmtId="0" fontId="68" fillId="0" borderId="52" xfId="0" applyFont="1" applyBorder="1" applyAlignment="1">
      <alignment horizontal="center" vertical="center"/>
    </xf>
    <xf numFmtId="0" fontId="37" fillId="0" borderId="4" xfId="213" applyFont="1" applyBorder="1" applyAlignment="1">
      <alignment horizontal="left" vertical="center" wrapText="1"/>
    </xf>
    <xf numFmtId="0" fontId="37" fillId="20" borderId="4" xfId="213" applyFont="1" applyFill="1" applyBorder="1" applyAlignment="1">
      <alignment horizontal="left" vertical="top" wrapText="1"/>
    </xf>
    <xf numFmtId="0" fontId="37" fillId="20" borderId="4" xfId="213" applyFont="1" applyFill="1" applyBorder="1" applyAlignment="1">
      <alignment vertical="center" wrapText="1"/>
    </xf>
    <xf numFmtId="0" fontId="19" fillId="0" borderId="2" xfId="213" applyFont="1" applyBorder="1" applyAlignment="1">
      <alignment horizontal="center" vertical="top" wrapText="1"/>
    </xf>
    <xf numFmtId="0" fontId="37" fillId="0" borderId="2" xfId="213" applyFont="1" applyFill="1" applyBorder="1" applyAlignment="1">
      <alignment vertical="center" wrapText="1"/>
    </xf>
    <xf numFmtId="0" fontId="37" fillId="0" borderId="2" xfId="213" applyFont="1" applyFill="1" applyBorder="1" applyAlignment="1">
      <alignment horizontal="justify" vertical="center" wrapText="1"/>
    </xf>
    <xf numFmtId="0" fontId="37" fillId="0" borderId="2" xfId="213" applyFont="1" applyFill="1" applyBorder="1" applyAlignment="1">
      <alignment horizontal="left" vertical="center" wrapText="1"/>
    </xf>
    <xf numFmtId="0" fontId="0" fillId="0" borderId="52" xfId="0" applyFont="1" applyBorder="1" applyAlignment="1">
      <alignment vertical="center" wrapText="1"/>
    </xf>
    <xf numFmtId="9" fontId="54" fillId="0" borderId="17" xfId="212" applyFont="1" applyFill="1" applyBorder="1" applyAlignment="1">
      <alignment horizontal="center" vertical="center" wrapText="1"/>
    </xf>
    <xf numFmtId="165" fontId="18" fillId="0" borderId="17" xfId="213" applyNumberFormat="1" applyFont="1" applyBorder="1" applyAlignment="1">
      <alignment horizontal="center" vertical="center" wrapText="1"/>
    </xf>
    <xf numFmtId="165" fontId="18" fillId="0" borderId="17" xfId="213" applyNumberFormat="1" applyFont="1" applyBorder="1" applyAlignment="1">
      <alignment horizontal="center" vertical="center"/>
    </xf>
    <xf numFmtId="0" fontId="37" fillId="35" borderId="52" xfId="0" applyFont="1" applyFill="1" applyBorder="1" applyAlignment="1">
      <alignment horizontal="center" vertical="center" wrapText="1"/>
    </xf>
    <xf numFmtId="2" fontId="61" fillId="48" borderId="54" xfId="0" applyNumberFormat="1" applyFont="1" applyFill="1" applyBorder="1" applyAlignment="1">
      <alignment horizontal="left" vertical="top" wrapText="1"/>
    </xf>
    <xf numFmtId="0" fontId="32" fillId="0" borderId="17" xfId="109" applyFont="1" applyBorder="1" applyAlignment="1">
      <alignment horizontal="justify" vertical="center" wrapText="1"/>
    </xf>
    <xf numFmtId="2" fontId="61" fillId="45" borderId="54" xfId="0" applyNumberFormat="1" applyFont="1" applyFill="1" applyBorder="1" applyAlignment="1">
      <alignment horizontal="left" vertical="top" wrapText="1"/>
    </xf>
    <xf numFmtId="0" fontId="19" fillId="0" borderId="2" xfId="213" applyFont="1" applyFill="1" applyBorder="1" applyAlignment="1">
      <alignment horizontal="justify" vertical="top" wrapText="1"/>
    </xf>
    <xf numFmtId="0" fontId="19" fillId="12" borderId="2" xfId="0" applyFont="1" applyFill="1" applyBorder="1" applyAlignment="1">
      <alignment horizontal="justify" vertical="center" wrapText="1"/>
    </xf>
    <xf numFmtId="0" fontId="18" fillId="0" borderId="2" xfId="213" applyFont="1" applyBorder="1" applyAlignment="1">
      <alignment horizontal="justify" vertical="top"/>
    </xf>
    <xf numFmtId="9" fontId="18" fillId="0" borderId="2" xfId="212" applyFont="1" applyFill="1" applyBorder="1" applyAlignment="1">
      <alignment horizontal="center" vertical="center"/>
    </xf>
    <xf numFmtId="0" fontId="19" fillId="0" borderId="2" xfId="0" applyFont="1" applyFill="1" applyBorder="1" applyAlignment="1">
      <alignment horizontal="justify" vertical="center" wrapText="1"/>
    </xf>
    <xf numFmtId="0" fontId="16" fillId="0" borderId="2" xfId="0" applyFont="1" applyFill="1" applyBorder="1" applyAlignment="1">
      <alignment horizontal="center" vertical="center"/>
    </xf>
    <xf numFmtId="0" fontId="39" fillId="49" borderId="52" xfId="0" applyFont="1" applyFill="1" applyBorder="1" applyAlignment="1">
      <alignment horizontal="center" vertical="center"/>
    </xf>
    <xf numFmtId="0" fontId="37" fillId="0" borderId="52" xfId="0" applyFont="1" applyFill="1" applyBorder="1" applyAlignment="1">
      <alignment horizontal="center" vertical="center" wrapText="1"/>
    </xf>
    <xf numFmtId="0" fontId="20" fillId="0" borderId="2" xfId="0" applyFont="1" applyFill="1" applyBorder="1" applyAlignment="1">
      <alignment horizontal="center" vertical="center"/>
    </xf>
    <xf numFmtId="9" fontId="19" fillId="0" borderId="2" xfId="0" applyNumberFormat="1" applyFont="1" applyFill="1" applyBorder="1" applyAlignment="1">
      <alignment horizontal="center" vertical="center" wrapText="1"/>
    </xf>
    <xf numFmtId="165" fontId="19" fillId="0" borderId="2" xfId="0" applyNumberFormat="1" applyFont="1" applyFill="1" applyBorder="1" applyAlignment="1">
      <alignment horizontal="center" vertical="center" wrapText="1"/>
    </xf>
    <xf numFmtId="0" fontId="19" fillId="0" borderId="4" xfId="0" applyFont="1" applyFill="1" applyBorder="1" applyAlignment="1">
      <alignment horizontal="center" vertical="center" wrapText="1"/>
    </xf>
    <xf numFmtId="165" fontId="19" fillId="0" borderId="52" xfId="0" applyNumberFormat="1" applyFont="1" applyFill="1" applyBorder="1" applyAlignment="1">
      <alignment horizontal="center" vertical="center"/>
    </xf>
    <xf numFmtId="9" fontId="19" fillId="0" borderId="2" xfId="0" applyNumberFormat="1" applyFont="1" applyFill="1" applyBorder="1" applyAlignment="1">
      <alignment horizontal="center" vertical="center"/>
    </xf>
    <xf numFmtId="0" fontId="19" fillId="0" borderId="2" xfId="0" applyFont="1" applyFill="1" applyBorder="1" applyAlignment="1">
      <alignment horizontal="left" vertical="center" wrapText="1"/>
    </xf>
    <xf numFmtId="0" fontId="39" fillId="50" borderId="52" xfId="0" applyFont="1" applyFill="1" applyBorder="1" applyAlignment="1">
      <alignment horizontal="center" vertical="center"/>
    </xf>
    <xf numFmtId="1" fontId="19" fillId="0" borderId="2" xfId="0" applyNumberFormat="1" applyFont="1" applyFill="1" applyBorder="1" applyAlignment="1">
      <alignment horizontal="center" vertical="center"/>
    </xf>
    <xf numFmtId="0" fontId="37" fillId="0" borderId="52" xfId="0" applyFont="1" applyFill="1" applyBorder="1" applyAlignment="1">
      <alignment horizontal="justify" vertical="center" wrapText="1"/>
    </xf>
    <xf numFmtId="0" fontId="54" fillId="0" borderId="52" xfId="0" applyFont="1" applyFill="1" applyBorder="1" applyAlignment="1">
      <alignment horizontal="justify" vertical="center" wrapText="1"/>
    </xf>
    <xf numFmtId="0" fontId="39" fillId="26" borderId="52" xfId="0" applyFont="1" applyFill="1" applyBorder="1" applyAlignment="1">
      <alignment horizontal="center" vertical="center"/>
    </xf>
    <xf numFmtId="0" fontId="37" fillId="0" borderId="52" xfId="0" applyFont="1" applyFill="1" applyBorder="1" applyAlignment="1">
      <alignment horizontal="justify" vertical="top" wrapText="1"/>
    </xf>
    <xf numFmtId="0" fontId="37" fillId="0" borderId="2" xfId="213" applyFont="1" applyBorder="1" applyAlignment="1">
      <alignment horizontal="left" vertical="center" wrapText="1"/>
    </xf>
    <xf numFmtId="0" fontId="37" fillId="0" borderId="2" xfId="213" applyFont="1" applyBorder="1" applyAlignment="1">
      <alignment vertical="top" wrapText="1"/>
    </xf>
    <xf numFmtId="0" fontId="37" fillId="0" borderId="2" xfId="213" applyFont="1" applyBorder="1" applyAlignment="1">
      <alignment horizontal="center" vertical="center" wrapText="1"/>
    </xf>
    <xf numFmtId="0" fontId="19" fillId="20" borderId="2" xfId="0" applyFont="1" applyFill="1" applyBorder="1" applyAlignment="1">
      <alignment horizontal="justify" vertical="center"/>
    </xf>
    <xf numFmtId="0" fontId="20" fillId="0" borderId="2" xfId="0" applyFont="1" applyBorder="1" applyAlignment="1">
      <alignment horizontal="center" vertical="center"/>
    </xf>
    <xf numFmtId="0" fontId="32" fillId="0" borderId="52" xfId="0" applyFont="1" applyBorder="1" applyAlignment="1">
      <alignment horizontal="center" vertical="center"/>
    </xf>
    <xf numFmtId="165" fontId="32" fillId="0" borderId="2" xfId="0" applyNumberFormat="1" applyFont="1" applyBorder="1" applyAlignment="1">
      <alignment horizontal="center" vertical="center" wrapText="1"/>
    </xf>
    <xf numFmtId="9" fontId="37" fillId="20" borderId="52" xfId="0" applyNumberFormat="1" applyFont="1" applyFill="1" applyBorder="1" applyAlignment="1">
      <alignment horizontal="center" vertical="center" wrapText="1"/>
    </xf>
    <xf numFmtId="0" fontId="32" fillId="20" borderId="2" xfId="0" applyFont="1" applyFill="1" applyBorder="1" applyAlignment="1">
      <alignment vertical="center" wrapText="1"/>
    </xf>
    <xf numFmtId="14" fontId="32" fillId="0" borderId="2" xfId="0" applyNumberFormat="1" applyFont="1" applyBorder="1" applyAlignment="1">
      <alignment horizontal="center" vertical="center" wrapText="1"/>
    </xf>
    <xf numFmtId="165" fontId="37" fillId="0" borderId="52" xfId="0" applyNumberFormat="1" applyFont="1" applyBorder="1" applyAlignment="1">
      <alignment horizontal="center" vertical="center" wrapText="1"/>
    </xf>
    <xf numFmtId="0" fontId="37" fillId="0" borderId="55" xfId="0" applyFont="1" applyBorder="1" applyAlignment="1">
      <alignment vertical="center" wrapText="1"/>
    </xf>
    <xf numFmtId="0" fontId="83" fillId="0" borderId="52" xfId="0" applyFont="1" applyBorder="1" applyAlignment="1">
      <alignment horizontal="justify" vertical="top" wrapText="1"/>
    </xf>
    <xf numFmtId="0" fontId="32" fillId="0" borderId="17" xfId="0" applyFont="1" applyBorder="1" applyAlignment="1">
      <alignment vertical="center" wrapText="1"/>
    </xf>
    <xf numFmtId="0" fontId="19" fillId="0" borderId="52" xfId="189" applyFont="1" applyBorder="1" applyAlignment="1">
      <alignment vertical="top" wrapText="1"/>
    </xf>
    <xf numFmtId="0" fontId="19" fillId="0" borderId="52" xfId="189" applyFont="1" applyBorder="1" applyAlignment="1">
      <alignment horizontal="justify" vertical="top" wrapText="1"/>
    </xf>
    <xf numFmtId="0" fontId="19" fillId="0" borderId="59" xfId="189" applyFont="1" applyBorder="1" applyAlignment="1">
      <alignment vertical="top" wrapText="1"/>
    </xf>
    <xf numFmtId="0" fontId="19" fillId="0" borderId="52" xfId="189" applyFont="1" applyBorder="1" applyAlignment="1">
      <alignment wrapText="1"/>
    </xf>
    <xf numFmtId="0" fontId="54" fillId="0" borderId="52" xfId="395" applyFont="1" applyFill="1" applyBorder="1" applyAlignment="1">
      <alignment horizontal="center" vertical="center"/>
    </xf>
    <xf numFmtId="0" fontId="54" fillId="0" borderId="52" xfId="395" applyFont="1" applyFill="1" applyBorder="1" applyAlignment="1">
      <alignment horizontal="justify" vertical="center" wrapText="1"/>
    </xf>
    <xf numFmtId="9" fontId="18" fillId="0" borderId="52" xfId="395" applyNumberFormat="1" applyFont="1" applyFill="1" applyBorder="1" applyAlignment="1">
      <alignment horizontal="center" vertical="center"/>
    </xf>
    <xf numFmtId="10" fontId="18" fillId="0" borderId="2" xfId="213" applyNumberFormat="1" applyFont="1" applyBorder="1" applyAlignment="1">
      <alignment horizontal="center" vertical="center" wrapText="1"/>
    </xf>
    <xf numFmtId="0" fontId="18" fillId="0" borderId="52" xfId="395" applyFont="1" applyFill="1" applyBorder="1" applyAlignment="1">
      <alignment horizontal="center" vertical="center" wrapText="1"/>
    </xf>
    <xf numFmtId="0" fontId="18" fillId="0" borderId="52" xfId="395" applyFont="1" applyFill="1" applyBorder="1" applyAlignment="1">
      <alignment vertical="center" wrapText="1"/>
    </xf>
    <xf numFmtId="0" fontId="54" fillId="0" borderId="52" xfId="395" applyFont="1" applyFill="1" applyBorder="1" applyAlignment="1">
      <alignment horizontal="center" vertical="center" wrapText="1"/>
    </xf>
    <xf numFmtId="0" fontId="17" fillId="0" borderId="2" xfId="213" applyFont="1" applyBorder="1" applyAlignment="1">
      <alignment horizontal="justify" vertical="top" wrapText="1"/>
    </xf>
    <xf numFmtId="10" fontId="18" fillId="0" borderId="2" xfId="212" applyNumberFormat="1" applyFont="1" applyFill="1" applyBorder="1" applyAlignment="1">
      <alignment horizontal="center" vertical="center" wrapText="1"/>
    </xf>
    <xf numFmtId="0" fontId="54" fillId="0" borderId="52" xfId="395" applyFont="1" applyFill="1" applyBorder="1" applyAlignment="1">
      <alignment vertical="center" wrapText="1"/>
    </xf>
    <xf numFmtId="9" fontId="54" fillId="0" borderId="52" xfId="395" applyNumberFormat="1" applyFont="1" applyFill="1" applyBorder="1" applyAlignment="1">
      <alignment horizontal="center" vertical="center"/>
    </xf>
    <xf numFmtId="169" fontId="18" fillId="0" borderId="2" xfId="212" applyNumberFormat="1" applyFont="1" applyFill="1" applyBorder="1" applyAlignment="1">
      <alignment horizontal="center" vertical="center" wrapText="1"/>
    </xf>
    <xf numFmtId="0" fontId="54" fillId="0" borderId="52" xfId="396" applyFont="1" applyFill="1" applyBorder="1" applyAlignment="1">
      <alignment horizontal="center" vertical="center"/>
    </xf>
    <xf numFmtId="0" fontId="54" fillId="0" borderId="55" xfId="396" applyFont="1" applyFill="1" applyBorder="1" applyAlignment="1">
      <alignment horizontal="justify" vertical="center" wrapText="1"/>
    </xf>
    <xf numFmtId="9" fontId="54" fillId="0" borderId="2" xfId="212" applyFont="1" applyFill="1" applyBorder="1" applyAlignment="1">
      <alignment horizontal="center" vertical="center" wrapText="1"/>
    </xf>
    <xf numFmtId="0" fontId="18" fillId="20" borderId="2" xfId="213" applyFont="1" applyFill="1" applyBorder="1" applyAlignment="1">
      <alignment horizontal="justify" vertical="top" wrapText="1"/>
    </xf>
    <xf numFmtId="9" fontId="18" fillId="20" borderId="2" xfId="213" applyNumberFormat="1" applyFont="1" applyFill="1" applyBorder="1" applyAlignment="1">
      <alignment horizontal="center" vertical="center" wrapText="1"/>
    </xf>
    <xf numFmtId="0" fontId="54" fillId="0" borderId="52" xfId="213" applyFont="1" applyFill="1" applyBorder="1" applyAlignment="1">
      <alignment horizontal="center" vertical="center" wrapText="1"/>
    </xf>
    <xf numFmtId="0" fontId="54" fillId="0" borderId="17" xfId="213" applyFont="1" applyFill="1" applyBorder="1" applyAlignment="1">
      <alignment horizontal="justify" vertical="center" wrapText="1"/>
    </xf>
    <xf numFmtId="0" fontId="19" fillId="0" borderId="93" xfId="0" applyFont="1" applyBorder="1" applyAlignment="1">
      <alignment horizontal="justify" vertical="center" wrapText="1"/>
    </xf>
    <xf numFmtId="10" fontId="19" fillId="0" borderId="2" xfId="0" applyNumberFormat="1" applyFont="1" applyBorder="1" applyAlignment="1">
      <alignment horizontal="justify" vertical="center" wrapText="1"/>
    </xf>
    <xf numFmtId="10" fontId="19" fillId="0" borderId="2" xfId="0" applyNumberFormat="1" applyFont="1" applyBorder="1" applyAlignment="1">
      <alignment horizontal="center" vertical="center" wrapText="1"/>
    </xf>
    <xf numFmtId="9" fontId="19" fillId="20" borderId="52" xfId="213" applyNumberFormat="1" applyFont="1" applyFill="1" applyBorder="1" applyAlignment="1">
      <alignment horizontal="center" vertical="center" wrapText="1"/>
    </xf>
    <xf numFmtId="2" fontId="37" fillId="41" borderId="52" xfId="0" applyNumberFormat="1" applyFont="1" applyFill="1" applyBorder="1" applyAlignment="1">
      <alignment horizontal="left" vertical="top" wrapText="1"/>
    </xf>
    <xf numFmtId="10" fontId="19" fillId="0" borderId="2" xfId="0" applyNumberFormat="1" applyFont="1" applyFill="1" applyBorder="1" applyAlignment="1">
      <alignment horizontal="justify" vertical="center" wrapText="1"/>
    </xf>
    <xf numFmtId="0" fontId="19" fillId="0" borderId="52" xfId="109" applyFont="1" applyBorder="1" applyAlignment="1">
      <alignment horizontal="center" vertical="center" wrapText="1"/>
    </xf>
    <xf numFmtId="0" fontId="19" fillId="0" borderId="54" xfId="109" applyFont="1" applyBorder="1" applyAlignment="1">
      <alignment horizontal="center" vertical="center" wrapText="1"/>
    </xf>
    <xf numFmtId="0" fontId="32" fillId="0" borderId="52" xfId="109" applyFont="1" applyBorder="1" applyAlignment="1">
      <alignment horizontal="center" vertical="center" wrapText="1"/>
    </xf>
    <xf numFmtId="2" fontId="32" fillId="46" borderId="54" xfId="0" applyNumberFormat="1" applyFont="1" applyFill="1" applyBorder="1" applyAlignment="1">
      <alignment horizontal="left" vertical="top" wrapText="1"/>
    </xf>
    <xf numFmtId="2" fontId="32" fillId="41" borderId="52" xfId="0" applyNumberFormat="1" applyFont="1" applyFill="1" applyBorder="1" applyAlignment="1">
      <alignment horizontal="left" vertical="top" wrapText="1"/>
    </xf>
    <xf numFmtId="0" fontId="37" fillId="0" borderId="59" xfId="0" applyFont="1" applyBorder="1" applyAlignment="1">
      <alignment horizontal="center" vertical="top" wrapText="1"/>
    </xf>
    <xf numFmtId="165" fontId="37" fillId="0" borderId="59" xfId="0" applyNumberFormat="1" applyFont="1" applyBorder="1" applyAlignment="1">
      <alignment horizontal="center" vertical="center" wrapText="1"/>
    </xf>
    <xf numFmtId="165" fontId="37" fillId="20" borderId="52" xfId="0" applyNumberFormat="1" applyFont="1" applyFill="1" applyBorder="1" applyAlignment="1">
      <alignment horizontal="center" vertical="center" wrapText="1"/>
    </xf>
    <xf numFmtId="0" fontId="37" fillId="0" borderId="2" xfId="108" applyFont="1" applyBorder="1" applyAlignment="1">
      <alignment horizontal="left" vertical="top" wrapText="1"/>
    </xf>
    <xf numFmtId="0" fontId="37" fillId="0" borderId="2" xfId="108" applyFont="1" applyBorder="1" applyAlignment="1">
      <alignment horizontal="justify" vertical="center" wrapText="1"/>
    </xf>
    <xf numFmtId="0" fontId="37" fillId="0" borderId="2" xfId="108" applyFont="1" applyBorder="1"/>
    <xf numFmtId="0" fontId="37" fillId="0" borderId="2" xfId="108" applyFont="1" applyBorder="1" applyAlignment="1">
      <alignment horizontal="justify" vertical="center"/>
    </xf>
    <xf numFmtId="0" fontId="10" fillId="0" borderId="2" xfId="0" applyFont="1" applyBorder="1"/>
    <xf numFmtId="0" fontId="10" fillId="0" borderId="2" xfId="0" applyFont="1" applyBorder="1" applyAlignment="1">
      <alignment horizontal="left" vertical="top" wrapText="1"/>
    </xf>
    <xf numFmtId="0" fontId="10" fillId="0" borderId="2" xfId="0" applyFont="1" applyBorder="1" applyAlignment="1">
      <alignment vertical="center"/>
    </xf>
    <xf numFmtId="0" fontId="33" fillId="0" borderId="52" xfId="0" applyFont="1" applyFill="1" applyBorder="1" applyAlignment="1">
      <alignment vertical="center" wrapText="1"/>
    </xf>
    <xf numFmtId="0" fontId="18" fillId="0" borderId="2" xfId="213" applyFont="1" applyFill="1" applyBorder="1" applyAlignment="1">
      <alignment vertical="center" wrapText="1"/>
    </xf>
    <xf numFmtId="9" fontId="18" fillId="0" borderId="2" xfId="213" applyNumberFormat="1" applyFont="1" applyFill="1" applyBorder="1" applyAlignment="1">
      <alignment horizontal="center" vertical="center"/>
    </xf>
    <xf numFmtId="165" fontId="18" fillId="0" borderId="2" xfId="213" applyNumberFormat="1" applyFont="1" applyFill="1" applyBorder="1" applyAlignment="1">
      <alignment horizontal="center" vertical="center"/>
    </xf>
    <xf numFmtId="0" fontId="18" fillId="0" borderId="2" xfId="213" applyFont="1" applyFill="1" applyBorder="1" applyAlignment="1">
      <alignment horizontal="center" vertical="center"/>
    </xf>
    <xf numFmtId="14" fontId="37" fillId="0" borderId="2" xfId="0" applyNumberFormat="1" applyFont="1" applyFill="1" applyBorder="1" applyAlignment="1">
      <alignment horizontal="center" vertical="center"/>
    </xf>
    <xf numFmtId="0" fontId="40" fillId="0" borderId="2" xfId="0" applyFont="1" applyFill="1" applyBorder="1" applyAlignment="1">
      <alignment horizontal="left" vertical="top" wrapText="1"/>
    </xf>
    <xf numFmtId="14" fontId="19" fillId="0" borderId="2" xfId="0" applyNumberFormat="1" applyFont="1" applyFill="1" applyBorder="1" applyAlignment="1">
      <alignment horizontal="center" vertical="center"/>
    </xf>
    <xf numFmtId="0" fontId="19" fillId="0" borderId="2" xfId="0" applyFont="1" applyBorder="1" applyAlignment="1">
      <alignment horizontal="center" vertical="top" wrapText="1"/>
    </xf>
    <xf numFmtId="0" fontId="20" fillId="0" borderId="2" xfId="0" applyFont="1" applyFill="1" applyBorder="1" applyAlignment="1">
      <alignment horizontal="left" vertical="top" wrapText="1"/>
    </xf>
    <xf numFmtId="0" fontId="20" fillId="0" borderId="2" xfId="109" applyFont="1" applyFill="1" applyBorder="1" applyAlignment="1">
      <alignment horizontal="left" vertical="top" wrapText="1"/>
    </xf>
    <xf numFmtId="0" fontId="20" fillId="0" borderId="2" xfId="82" applyFont="1" applyFill="1" applyBorder="1" applyAlignment="1">
      <alignment horizontal="left" vertical="top" wrapText="1"/>
    </xf>
    <xf numFmtId="0" fontId="37" fillId="0" borderId="58" xfId="0" applyFont="1" applyBorder="1" applyAlignment="1">
      <alignment horizontal="center" vertical="center" wrapText="1"/>
    </xf>
    <xf numFmtId="0" fontId="19" fillId="0" borderId="4" xfId="213" applyFont="1" applyBorder="1" applyAlignment="1">
      <alignment horizontal="justify" vertical="top" wrapText="1"/>
    </xf>
    <xf numFmtId="0" fontId="19" fillId="0" borderId="4" xfId="213" applyFont="1" applyBorder="1" applyAlignment="1">
      <alignment horizontal="justify" vertical="top"/>
    </xf>
    <xf numFmtId="0" fontId="37" fillId="0" borderId="99" xfId="0" applyFont="1" applyBorder="1" applyAlignment="1">
      <alignment horizontal="left" vertical="top" wrapText="1"/>
    </xf>
    <xf numFmtId="0" fontId="19" fillId="0" borderId="2" xfId="0" applyFont="1" applyFill="1" applyBorder="1" applyAlignment="1">
      <alignment horizontal="left" vertical="top" wrapText="1"/>
    </xf>
    <xf numFmtId="0" fontId="19" fillId="0" borderId="4" xfId="213" applyFont="1" applyBorder="1" applyAlignment="1">
      <alignment horizontal="justify" vertical="center"/>
    </xf>
    <xf numFmtId="0" fontId="19" fillId="0" borderId="2" xfId="213" applyFont="1" applyBorder="1" applyAlignment="1">
      <alignment horizontal="center" wrapText="1"/>
    </xf>
    <xf numFmtId="0" fontId="19" fillId="0" borderId="2" xfId="213" applyFont="1" applyBorder="1" applyAlignment="1">
      <alignment horizontal="center" vertical="center" wrapText="1"/>
    </xf>
    <xf numFmtId="0" fontId="37" fillId="0" borderId="2" xfId="0" applyFont="1" applyFill="1" applyBorder="1" applyAlignment="1">
      <alignment horizontal="left" vertical="top" wrapText="1"/>
    </xf>
    <xf numFmtId="0" fontId="37" fillId="0" borderId="4" xfId="213" applyFont="1" applyBorder="1" applyAlignment="1">
      <alignment vertical="top"/>
    </xf>
    <xf numFmtId="0" fontId="37" fillId="0" borderId="4" xfId="213" applyFont="1" applyBorder="1" applyAlignment="1">
      <alignment vertical="center" wrapText="1"/>
    </xf>
    <xf numFmtId="0" fontId="19" fillId="20" borderId="2" xfId="213" applyFont="1" applyFill="1" applyBorder="1" applyAlignment="1">
      <alignment wrapText="1"/>
    </xf>
    <xf numFmtId="0" fontId="5" fillId="0" borderId="2" xfId="0" applyFont="1" applyFill="1" applyBorder="1" applyAlignment="1">
      <alignment horizontal="center"/>
    </xf>
    <xf numFmtId="165" fontId="58" fillId="0" borderId="2" xfId="213" applyNumberFormat="1" applyFont="1" applyFill="1" applyBorder="1" applyAlignment="1">
      <alignment horizontal="center" vertical="center"/>
    </xf>
    <xf numFmtId="0" fontId="58" fillId="0" borderId="2" xfId="213" applyFont="1" applyFill="1" applyBorder="1" applyAlignment="1">
      <alignment horizontal="center" vertical="center"/>
    </xf>
    <xf numFmtId="0" fontId="19" fillId="0" borderId="4" xfId="0" applyFont="1" applyFill="1" applyBorder="1" applyAlignment="1">
      <alignment horizontal="left" vertical="center" wrapText="1"/>
    </xf>
    <xf numFmtId="0" fontId="19" fillId="20" borderId="52" xfId="0" applyFont="1" applyFill="1" applyBorder="1" applyAlignment="1">
      <alignment horizontal="center" vertical="center"/>
    </xf>
    <xf numFmtId="9" fontId="54" fillId="0" borderId="52" xfId="213" applyNumberFormat="1" applyFont="1" applyBorder="1" applyAlignment="1">
      <alignment horizontal="center" vertical="center" wrapText="1"/>
    </xf>
    <xf numFmtId="165" fontId="54" fillId="0" borderId="52" xfId="213" applyNumberFormat="1" applyFont="1" applyBorder="1" applyAlignment="1">
      <alignment horizontal="center" vertical="center" wrapText="1"/>
    </xf>
    <xf numFmtId="9" fontId="54" fillId="0" borderId="52" xfId="395" applyNumberFormat="1" applyFont="1" applyBorder="1" applyAlignment="1">
      <alignment horizontal="center" vertical="center"/>
    </xf>
    <xf numFmtId="9" fontId="18" fillId="0" borderId="2" xfId="212" applyFont="1" applyFill="1" applyBorder="1" applyAlignment="1">
      <alignment horizontal="center" vertical="center" wrapText="1"/>
    </xf>
    <xf numFmtId="0" fontId="54" fillId="0" borderId="2" xfId="213" applyFont="1" applyBorder="1" applyAlignment="1">
      <alignment horizontal="justify" vertical="top" wrapText="1"/>
    </xf>
    <xf numFmtId="9" fontId="54" fillId="0" borderId="2" xfId="213" applyNumberFormat="1" applyFont="1" applyBorder="1" applyAlignment="1">
      <alignment horizontal="center" vertical="center" wrapText="1"/>
    </xf>
    <xf numFmtId="0" fontId="54" fillId="0" borderId="52" xfId="213" applyFont="1" applyBorder="1" applyAlignment="1">
      <alignment horizontal="center" vertical="center"/>
    </xf>
    <xf numFmtId="9" fontId="17" fillId="0" borderId="2" xfId="212" applyFont="1" applyFill="1" applyBorder="1" applyAlignment="1">
      <alignment horizontal="center" vertical="center" wrapText="1"/>
    </xf>
    <xf numFmtId="0" fontId="37" fillId="0" borderId="55" xfId="0" applyFont="1" applyBorder="1" applyAlignment="1">
      <alignment horizontal="justify" vertical="center" wrapText="1"/>
    </xf>
    <xf numFmtId="0" fontId="37" fillId="0" borderId="55" xfId="109" applyFont="1" applyBorder="1" applyAlignment="1">
      <alignment horizontal="justify" vertical="center" wrapText="1"/>
    </xf>
    <xf numFmtId="0" fontId="37" fillId="20" borderId="2" xfId="0" applyFont="1" applyFill="1" applyBorder="1" applyAlignment="1">
      <alignment horizontal="center" vertical="center" wrapText="1"/>
    </xf>
    <xf numFmtId="0" fontId="56" fillId="0" borderId="52" xfId="0" applyFont="1" applyBorder="1" applyAlignment="1">
      <alignment horizontal="center" vertical="center"/>
    </xf>
    <xf numFmtId="0" fontId="56" fillId="0" borderId="52" xfId="0" applyFont="1" applyBorder="1" applyAlignment="1">
      <alignment horizontal="justify" vertical="center" wrapText="1"/>
    </xf>
    <xf numFmtId="0" fontId="20" fillId="0" borderId="2" xfId="0" applyFont="1" applyBorder="1" applyAlignment="1">
      <alignment horizontal="left" vertical="top"/>
    </xf>
    <xf numFmtId="0" fontId="56" fillId="0" borderId="2" xfId="0" applyFont="1" applyBorder="1" applyAlignment="1">
      <alignment horizontal="center" vertical="center" wrapText="1"/>
    </xf>
    <xf numFmtId="0" fontId="56" fillId="0" borderId="2" xfId="0" applyFont="1" applyBorder="1" applyAlignment="1">
      <alignment horizontal="center" vertical="center"/>
    </xf>
    <xf numFmtId="0" fontId="32" fillId="0" borderId="21" xfId="0" applyFont="1" applyBorder="1" applyAlignment="1">
      <alignment horizontal="left" vertical="top" wrapText="1"/>
    </xf>
    <xf numFmtId="0" fontId="32" fillId="0" borderId="52" xfId="0" applyFont="1" applyBorder="1" applyAlignment="1">
      <alignment horizontal="left" vertical="top" wrapText="1"/>
    </xf>
    <xf numFmtId="0" fontId="37" fillId="0" borderId="54" xfId="0" applyFont="1" applyBorder="1" applyAlignment="1">
      <alignment horizontal="left" vertical="center" wrapText="1"/>
    </xf>
    <xf numFmtId="0" fontId="19" fillId="0" borderId="52" xfId="211" applyFont="1" applyBorder="1" applyAlignment="1">
      <alignment horizontal="left" vertical="top" wrapText="1"/>
    </xf>
    <xf numFmtId="0" fontId="19" fillId="0" borderId="52" xfId="213" applyFont="1" applyBorder="1" applyAlignment="1">
      <alignment horizontal="left" vertical="top" wrapText="1"/>
    </xf>
    <xf numFmtId="0" fontId="37" fillId="0" borderId="54" xfId="0" applyFont="1" applyBorder="1" applyAlignment="1">
      <alignment horizontal="left" vertical="top" wrapText="1"/>
    </xf>
    <xf numFmtId="0" fontId="37" fillId="0" borderId="54" xfId="0" applyFont="1" applyBorder="1" applyAlignment="1">
      <alignment horizontal="justify" vertical="top" wrapText="1"/>
    </xf>
    <xf numFmtId="165" fontId="18" fillId="20" borderId="2" xfId="0" applyNumberFormat="1" applyFont="1" applyFill="1" applyBorder="1" applyAlignment="1">
      <alignment horizontal="center" vertical="center" wrapText="1"/>
    </xf>
    <xf numFmtId="0" fontId="54" fillId="0" borderId="59" xfId="396" applyFont="1" applyFill="1" applyBorder="1" applyAlignment="1">
      <alignment horizontal="center" vertical="center" wrapText="1"/>
    </xf>
    <xf numFmtId="9" fontId="58" fillId="0" borderId="52" xfId="213" applyNumberFormat="1" applyFont="1" applyFill="1" applyBorder="1" applyAlignment="1">
      <alignment horizontal="center" vertical="center"/>
    </xf>
    <xf numFmtId="0" fontId="58" fillId="0" borderId="52" xfId="0" applyFont="1" applyBorder="1" applyAlignment="1">
      <alignment vertical="center" wrapText="1"/>
    </xf>
    <xf numFmtId="2" fontId="58" fillId="40" borderId="54" xfId="213" applyNumberFormat="1" applyFont="1" applyFill="1" applyBorder="1" applyAlignment="1">
      <alignment horizontal="justify" vertical="top" wrapText="1"/>
    </xf>
    <xf numFmtId="2" fontId="54" fillId="39" borderId="54" xfId="213" applyNumberFormat="1" applyFont="1" applyFill="1" applyBorder="1" applyAlignment="1">
      <alignment horizontal="justify" vertical="top" wrapText="1"/>
    </xf>
    <xf numFmtId="2" fontId="58" fillId="41" borderId="52" xfId="213" applyNumberFormat="1" applyFont="1" applyFill="1" applyBorder="1" applyAlignment="1">
      <alignment horizontal="justify" vertical="top" wrapText="1"/>
    </xf>
    <xf numFmtId="0" fontId="58" fillId="0" borderId="52" xfId="0" applyFont="1" applyBorder="1" applyAlignment="1">
      <alignment horizontal="center" vertical="center" wrapText="1"/>
    </xf>
    <xf numFmtId="9" fontId="58" fillId="0" borderId="52" xfId="0" applyNumberFormat="1" applyFont="1" applyBorder="1" applyAlignment="1">
      <alignment horizontal="center" vertical="center" wrapText="1"/>
    </xf>
    <xf numFmtId="165" fontId="58" fillId="0" borderId="52" xfId="0" applyNumberFormat="1" applyFont="1" applyBorder="1" applyAlignment="1">
      <alignment horizontal="center" vertical="center" wrapText="1"/>
    </xf>
    <xf numFmtId="165" fontId="58" fillId="0" borderId="52" xfId="213" applyNumberFormat="1" applyFont="1" applyBorder="1" applyAlignment="1">
      <alignment horizontal="center" vertical="center"/>
    </xf>
    <xf numFmtId="0" fontId="58" fillId="0" borderId="52" xfId="0" applyFont="1" applyBorder="1" applyAlignment="1">
      <alignment horizontal="justify" vertical="center" wrapText="1"/>
    </xf>
    <xf numFmtId="9" fontId="58" fillId="0" borderId="52" xfId="212" applyFont="1" applyBorder="1" applyAlignment="1">
      <alignment horizontal="center" vertical="center"/>
    </xf>
    <xf numFmtId="165" fontId="58" fillId="0" borderId="52" xfId="0" applyNumberFormat="1" applyFont="1" applyBorder="1" applyAlignment="1">
      <alignment horizontal="center" vertical="center"/>
    </xf>
    <xf numFmtId="0" fontId="58" fillId="0" borderId="52" xfId="0" applyFont="1" applyBorder="1" applyAlignment="1">
      <alignment horizontal="center" vertical="center"/>
    </xf>
    <xf numFmtId="0" fontId="58" fillId="0" borderId="52" xfId="0" applyFont="1" applyBorder="1" applyAlignment="1">
      <alignment horizontal="justify" vertical="center"/>
    </xf>
    <xf numFmtId="9" fontId="58" fillId="0" borderId="52" xfId="0" applyNumberFormat="1" applyFont="1" applyBorder="1" applyAlignment="1">
      <alignment horizontal="justify" vertical="center"/>
    </xf>
    <xf numFmtId="9" fontId="58" fillId="0" borderId="52" xfId="212" applyFont="1" applyBorder="1" applyAlignment="1">
      <alignment vertical="center"/>
    </xf>
    <xf numFmtId="0" fontId="37" fillId="20" borderId="52" xfId="0" applyFont="1" applyFill="1" applyBorder="1" applyAlignment="1">
      <alignment horizontal="left" vertical="top" wrapText="1"/>
    </xf>
    <xf numFmtId="0" fontId="19" fillId="0" borderId="21" xfId="0" applyFont="1" applyBorder="1" applyAlignment="1">
      <alignment horizontal="left" vertical="top"/>
    </xf>
    <xf numFmtId="0" fontId="32" fillId="0" borderId="0" xfId="0" applyFont="1" applyAlignment="1">
      <alignment horizontal="left" vertical="top"/>
    </xf>
    <xf numFmtId="0" fontId="20" fillId="6" borderId="4" xfId="213" applyFont="1" applyFill="1" applyBorder="1" applyAlignment="1">
      <alignment horizontal="center"/>
    </xf>
    <xf numFmtId="0" fontId="37" fillId="0" borderId="52" xfId="0" applyFont="1" applyBorder="1" applyAlignment="1">
      <alignment horizontal="justify" vertical="top" wrapText="1"/>
    </xf>
    <xf numFmtId="0" fontId="39" fillId="0" borderId="52" xfId="0" applyFont="1" applyBorder="1" applyAlignment="1">
      <alignment horizontal="center" vertical="center"/>
    </xf>
    <xf numFmtId="170" fontId="32" fillId="0" borderId="2" xfId="0" applyNumberFormat="1" applyFont="1" applyFill="1" applyBorder="1" applyAlignment="1">
      <alignment horizontal="center" vertical="center"/>
    </xf>
    <xf numFmtId="0" fontId="32" fillId="0" borderId="52" xfId="0" applyFont="1" applyBorder="1" applyAlignment="1">
      <alignment vertical="center" wrapText="1"/>
    </xf>
    <xf numFmtId="0" fontId="19" fillId="0" borderId="52" xfId="0" applyFont="1" applyBorder="1" applyAlignment="1">
      <alignment horizontal="justify" vertical="center" wrapText="1"/>
    </xf>
    <xf numFmtId="0" fontId="0" fillId="0" borderId="0" xfId="0" applyFont="1" applyAlignment="1"/>
    <xf numFmtId="0" fontId="85" fillId="2" borderId="2" xfId="0" applyFont="1" applyFill="1" applyBorder="1" applyAlignment="1">
      <alignment horizontal="left" vertical="center" wrapText="1"/>
    </xf>
    <xf numFmtId="0" fontId="86" fillId="2" borderId="2" xfId="0" applyFont="1" applyFill="1" applyBorder="1" applyAlignment="1">
      <alignment horizontal="center" vertical="center"/>
    </xf>
    <xf numFmtId="0" fontId="85" fillId="2" borderId="2" xfId="0" applyFont="1" applyFill="1" applyBorder="1" applyAlignment="1">
      <alignment horizontal="center" vertical="center" wrapText="1"/>
    </xf>
    <xf numFmtId="0" fontId="86" fillId="2" borderId="2" xfId="0" applyFont="1" applyFill="1" applyBorder="1" applyAlignment="1">
      <alignment horizontal="center" vertical="center" wrapText="1"/>
    </xf>
    <xf numFmtId="0" fontId="37" fillId="0" borderId="4" xfId="213" applyFont="1" applyBorder="1" applyAlignment="1">
      <alignment vertical="top" wrapText="1"/>
    </xf>
    <xf numFmtId="0" fontId="37" fillId="20" borderId="2" xfId="213" applyFont="1" applyFill="1" applyBorder="1" applyAlignment="1">
      <alignment vertical="center" wrapText="1"/>
    </xf>
    <xf numFmtId="2" fontId="34" fillId="39" borderId="54" xfId="213" applyNumberFormat="1" applyFont="1" applyFill="1" applyBorder="1" applyAlignment="1">
      <alignment horizontal="justify" vertical="top" wrapText="1"/>
    </xf>
    <xf numFmtId="165" fontId="58" fillId="0" borderId="2" xfId="213" applyNumberFormat="1" applyFont="1" applyBorder="1" applyAlignment="1">
      <alignment horizontal="center" vertical="center" wrapText="1"/>
    </xf>
    <xf numFmtId="0" fontId="42" fillId="0" borderId="2" xfId="213" applyFont="1" applyBorder="1" applyAlignment="1">
      <alignment horizontal="justify" vertical="top" wrapText="1"/>
    </xf>
    <xf numFmtId="0" fontId="42" fillId="0" borderId="2" xfId="213" applyFont="1" applyBorder="1" applyAlignment="1">
      <alignment horizontal="center" vertical="center" wrapText="1"/>
    </xf>
    <xf numFmtId="0" fontId="58" fillId="0" borderId="2" xfId="213" applyFont="1" applyBorder="1" applyAlignment="1">
      <alignment horizontal="justify" vertical="top" wrapText="1"/>
    </xf>
    <xf numFmtId="0" fontId="16" fillId="20" borderId="2" xfId="0" applyFont="1" applyFill="1" applyBorder="1" applyAlignment="1">
      <alignment horizontal="center" vertical="center"/>
    </xf>
    <xf numFmtId="10" fontId="37" fillId="20" borderId="52" xfId="0" applyNumberFormat="1" applyFont="1" applyFill="1" applyBorder="1" applyAlignment="1">
      <alignment horizontal="center" vertical="center" wrapText="1"/>
    </xf>
    <xf numFmtId="0" fontId="32" fillId="20" borderId="52" xfId="0" applyFont="1" applyFill="1" applyBorder="1" applyAlignment="1">
      <alignment horizontal="center" vertical="center"/>
    </xf>
    <xf numFmtId="0" fontId="19" fillId="0" borderId="2" xfId="0" applyFont="1" applyBorder="1" applyAlignment="1">
      <alignment horizontal="left" vertical="top"/>
    </xf>
    <xf numFmtId="0" fontId="39" fillId="20" borderId="52" xfId="0" applyFont="1" applyFill="1" applyBorder="1" applyAlignment="1">
      <alignment horizontal="center" vertical="center"/>
    </xf>
    <xf numFmtId="0" fontId="32" fillId="0" borderId="52" xfId="0" applyFont="1" applyBorder="1" applyAlignment="1">
      <alignment horizontal="justify" vertical="center" wrapText="1"/>
    </xf>
    <xf numFmtId="0" fontId="19" fillId="51" borderId="21" xfId="213" applyFont="1" applyFill="1" applyBorder="1" applyAlignment="1">
      <alignment vertical="center"/>
    </xf>
    <xf numFmtId="0" fontId="19" fillId="30" borderId="21" xfId="213" applyFont="1" applyFill="1" applyBorder="1" applyAlignment="1">
      <alignment vertical="center" wrapText="1"/>
    </xf>
    <xf numFmtId="0" fontId="19" fillId="30" borderId="21" xfId="213" applyFont="1" applyFill="1" applyBorder="1" applyAlignment="1">
      <alignment horizontal="justify" vertical="top" wrapText="1"/>
    </xf>
    <xf numFmtId="0" fontId="65" fillId="51" borderId="21" xfId="213" applyFont="1" applyFill="1" applyBorder="1" applyAlignment="1">
      <alignment vertical="top" wrapText="1"/>
    </xf>
    <xf numFmtId="0" fontId="67" fillId="30" borderId="21" xfId="0" applyFont="1" applyFill="1" applyBorder="1" applyAlignment="1">
      <alignment horizontal="justify" vertical="top" wrapText="1"/>
    </xf>
    <xf numFmtId="0" fontId="65" fillId="30" borderId="21" xfId="213" applyFont="1" applyFill="1" applyBorder="1" applyAlignment="1">
      <alignment horizontal="justify" vertical="top" wrapText="1"/>
    </xf>
    <xf numFmtId="0" fontId="19" fillId="51" borderId="21" xfId="213" applyFont="1" applyFill="1" applyBorder="1" applyAlignment="1">
      <alignment vertical="center" wrapText="1"/>
    </xf>
    <xf numFmtId="0" fontId="19" fillId="30" borderId="21" xfId="213" applyFont="1" applyFill="1" applyBorder="1" applyAlignment="1">
      <alignment wrapText="1"/>
    </xf>
    <xf numFmtId="0" fontId="37" fillId="30" borderId="21" xfId="0" applyFont="1" applyFill="1" applyBorder="1" applyAlignment="1">
      <alignment horizontal="left" vertical="top" wrapText="1"/>
    </xf>
    <xf numFmtId="0" fontId="37" fillId="30" borderId="21" xfId="0" applyFont="1" applyFill="1" applyBorder="1" applyAlignment="1">
      <alignment horizontal="left" vertical="center" wrapText="1"/>
    </xf>
    <xf numFmtId="0" fontId="19" fillId="0" borderId="57" xfId="213" applyFont="1" applyBorder="1" applyAlignment="1">
      <alignment horizontal="justify" vertical="top" wrapText="1"/>
    </xf>
    <xf numFmtId="0" fontId="19" fillId="0" borderId="64" xfId="213" applyFont="1" applyBorder="1" applyAlignment="1">
      <alignment horizontal="justify" vertical="top" wrapText="1"/>
    </xf>
    <xf numFmtId="0" fontId="32" fillId="30" borderId="21" xfId="213" applyFont="1" applyFill="1" applyBorder="1"/>
    <xf numFmtId="0" fontId="19" fillId="30" borderId="21" xfId="0" applyFont="1" applyFill="1" applyBorder="1" applyAlignment="1">
      <alignment wrapText="1"/>
    </xf>
    <xf numFmtId="0" fontId="19" fillId="30" borderId="21" xfId="0" applyFont="1" applyFill="1" applyBorder="1" applyAlignment="1">
      <alignment horizontal="justify" vertical="top" wrapText="1"/>
    </xf>
    <xf numFmtId="0" fontId="21" fillId="13" borderId="41" xfId="0" applyFont="1" applyFill="1" applyBorder="1" applyAlignment="1">
      <alignment horizontal="center" vertical="center"/>
    </xf>
    <xf numFmtId="0" fontId="19" fillId="43" borderId="52" xfId="0" applyFont="1" applyFill="1" applyBorder="1" applyAlignment="1">
      <alignment horizontal="center" vertical="center"/>
    </xf>
    <xf numFmtId="0" fontId="32" fillId="35" borderId="52" xfId="0" applyFont="1" applyFill="1" applyBorder="1" applyAlignment="1">
      <alignment horizontal="center" vertical="center" wrapText="1"/>
    </xf>
    <xf numFmtId="0" fontId="37" fillId="0" borderId="52" xfId="1" applyFont="1" applyBorder="1" applyAlignment="1">
      <alignment horizontal="justify" vertical="center" wrapText="1"/>
    </xf>
    <xf numFmtId="0" fontId="32" fillId="0" borderId="17" xfId="0" applyFont="1" applyBorder="1" applyAlignment="1">
      <alignment horizontal="justify" vertical="center" wrapText="1"/>
    </xf>
    <xf numFmtId="0" fontId="19" fillId="20" borderId="21" xfId="0" applyFont="1" applyFill="1" applyBorder="1" applyAlignment="1">
      <alignment horizontal="justify" vertical="center" wrapText="1"/>
    </xf>
    <xf numFmtId="0" fontId="37" fillId="20" borderId="6" xfId="109" applyFont="1" applyFill="1" applyBorder="1" applyAlignment="1">
      <alignment horizontal="justify" vertical="center" wrapText="1"/>
    </xf>
    <xf numFmtId="0" fontId="37" fillId="20" borderId="52" xfId="109" applyFont="1" applyFill="1" applyBorder="1" applyAlignment="1">
      <alignment horizontal="justify" vertical="center" wrapText="1"/>
    </xf>
    <xf numFmtId="0" fontId="37" fillId="20" borderId="59" xfId="0" applyFont="1" applyFill="1" applyBorder="1" applyAlignment="1">
      <alignment horizontal="justify" vertical="center" wrapText="1"/>
    </xf>
    <xf numFmtId="0" fontId="37" fillId="0" borderId="6" xfId="109" applyFont="1" applyBorder="1" applyAlignment="1">
      <alignment horizontal="justify" vertical="center" wrapText="1"/>
    </xf>
    <xf numFmtId="0" fontId="82" fillId="0" borderId="52" xfId="0" applyFont="1" applyFill="1" applyBorder="1" applyAlignment="1">
      <alignment horizontal="justify" vertical="center" wrapText="1"/>
    </xf>
    <xf numFmtId="0" fontId="32" fillId="2" borderId="2" xfId="0" applyFont="1" applyFill="1" applyBorder="1" applyAlignment="1">
      <alignment horizontal="justify" vertical="center" wrapText="1"/>
    </xf>
    <xf numFmtId="0" fontId="37" fillId="2" borderId="2" xfId="0" applyFont="1" applyFill="1" applyBorder="1" applyAlignment="1">
      <alignment horizontal="justify" vertical="center" wrapText="1"/>
    </xf>
    <xf numFmtId="0" fontId="32" fillId="0" borderId="6" xfId="0" applyFont="1" applyBorder="1" applyAlignment="1">
      <alignment horizontal="justify" vertical="center" wrapText="1"/>
    </xf>
    <xf numFmtId="0" fontId="37" fillId="0" borderId="17" xfId="109" applyFont="1" applyBorder="1" applyAlignment="1">
      <alignment horizontal="justify" vertical="center" wrapText="1"/>
    </xf>
    <xf numFmtId="0" fontId="37" fillId="0" borderId="2" xfId="0" applyFont="1" applyBorder="1" applyAlignment="1">
      <alignment horizontal="justify" vertical="center"/>
    </xf>
    <xf numFmtId="0" fontId="39" fillId="0" borderId="52" xfId="0" applyFont="1" applyBorder="1" applyAlignment="1">
      <alignment horizontal="justify" vertical="center"/>
    </xf>
    <xf numFmtId="0" fontId="37" fillId="12" borderId="21" xfId="109" applyFont="1" applyFill="1" applyAlignment="1">
      <alignment horizontal="center" vertical="center" wrapText="1"/>
    </xf>
    <xf numFmtId="0" fontId="37" fillId="12" borderId="52" xfId="0" applyFont="1" applyFill="1" applyBorder="1" applyAlignment="1">
      <alignment horizontal="justify" vertical="center" wrapText="1"/>
    </xf>
    <xf numFmtId="0" fontId="37" fillId="0" borderId="52" xfId="0" quotePrefix="1" applyFont="1" applyBorder="1" applyAlignment="1">
      <alignment horizontal="justify" vertical="center" wrapText="1"/>
    </xf>
    <xf numFmtId="10" fontId="37" fillId="0" borderId="52" xfId="0" applyNumberFormat="1" applyFont="1" applyBorder="1" applyAlignment="1">
      <alignment horizontal="left" vertical="center" wrapText="1"/>
    </xf>
    <xf numFmtId="0" fontId="37" fillId="12" borderId="52" xfId="0" applyFont="1" applyFill="1" applyBorder="1" applyAlignment="1">
      <alignment horizontal="center" vertical="center" wrapText="1"/>
    </xf>
    <xf numFmtId="0" fontId="37" fillId="12" borderId="52" xfId="0" applyFont="1" applyFill="1" applyBorder="1" applyAlignment="1">
      <alignment horizontal="left" vertical="center" wrapText="1"/>
    </xf>
    <xf numFmtId="10" fontId="37" fillId="0" borderId="59" xfId="0" applyNumberFormat="1" applyFont="1" applyBorder="1" applyAlignment="1">
      <alignment horizontal="center" vertical="center" wrapText="1"/>
    </xf>
    <xf numFmtId="0" fontId="19" fillId="0" borderId="52" xfId="109" applyFont="1" applyFill="1" applyBorder="1" applyAlignment="1">
      <alignment horizontal="center" vertical="center" wrapText="1"/>
    </xf>
    <xf numFmtId="0" fontId="37" fillId="20" borderId="2" xfId="0" applyFont="1" applyFill="1" applyBorder="1" applyAlignment="1">
      <alignment horizontal="left" vertical="center" wrapText="1"/>
    </xf>
    <xf numFmtId="0" fontId="37" fillId="0" borderId="17" xfId="0" applyFont="1" applyBorder="1" applyAlignment="1">
      <alignment horizontal="center" vertical="center" wrapText="1"/>
    </xf>
    <xf numFmtId="0" fontId="19" fillId="49" borderId="52" xfId="0" applyFont="1" applyFill="1" applyBorder="1" applyAlignment="1">
      <alignment horizontal="center" vertical="center"/>
    </xf>
    <xf numFmtId="165" fontId="19" fillId="0" borderId="52" xfId="0" applyNumberFormat="1" applyFont="1" applyFill="1" applyBorder="1" applyAlignment="1">
      <alignment horizontal="center"/>
    </xf>
    <xf numFmtId="0" fontId="32" fillId="49" borderId="52" xfId="0" applyFont="1" applyFill="1" applyBorder="1" applyAlignment="1">
      <alignment horizontal="center" vertical="center" wrapText="1"/>
    </xf>
    <xf numFmtId="0" fontId="66" fillId="6" borderId="6" xfId="213" applyFont="1" applyFill="1" applyBorder="1" applyAlignment="1">
      <alignment horizontal="center"/>
    </xf>
    <xf numFmtId="0" fontId="37" fillId="0" borderId="52" xfId="0" applyFont="1" applyBorder="1" applyAlignment="1">
      <alignment vertical="top" wrapText="1"/>
    </xf>
    <xf numFmtId="0" fontId="37" fillId="0" borderId="52" xfId="0" applyFont="1" applyBorder="1" applyAlignment="1">
      <alignment vertical="center" wrapText="1"/>
    </xf>
    <xf numFmtId="0" fontId="24" fillId="0" borderId="2" xfId="0" applyFont="1" applyFill="1" applyBorder="1" applyAlignment="1">
      <alignment vertical="center" wrapText="1"/>
    </xf>
    <xf numFmtId="0" fontId="0" fillId="0" borderId="39" xfId="0" applyFont="1" applyBorder="1" applyAlignment="1">
      <alignment horizontal="center"/>
    </xf>
    <xf numFmtId="0" fontId="0" fillId="0" borderId="32" xfId="0" applyFont="1" applyBorder="1" applyAlignment="1">
      <alignment horizontal="center"/>
    </xf>
    <xf numFmtId="0" fontId="5" fillId="0" borderId="52" xfId="0" applyFont="1" applyBorder="1" applyAlignment="1">
      <alignment horizontal="center"/>
    </xf>
    <xf numFmtId="0" fontId="0" fillId="0" borderId="52" xfId="0" applyFont="1" applyBorder="1" applyAlignment="1">
      <alignment horizontal="center"/>
    </xf>
    <xf numFmtId="0" fontId="41" fillId="52" borderId="0" xfId="0" applyFont="1" applyFill="1" applyAlignment="1"/>
    <xf numFmtId="0" fontId="18" fillId="0" borderId="2" xfId="213" applyFont="1" applyBorder="1" applyAlignment="1">
      <alignment horizontal="justify" vertical="center"/>
    </xf>
    <xf numFmtId="0" fontId="54" fillId="0" borderId="52" xfId="213" applyFont="1" applyFill="1" applyBorder="1" applyAlignment="1">
      <alignment horizontal="justify" vertical="center"/>
    </xf>
    <xf numFmtId="0" fontId="18" fillId="0" borderId="2" xfId="213" applyFont="1" applyFill="1" applyBorder="1" applyAlignment="1">
      <alignment horizontal="justify" vertical="center"/>
    </xf>
    <xf numFmtId="0" fontId="54" fillId="0" borderId="2" xfId="213" applyFont="1" applyBorder="1" applyAlignment="1">
      <alignment horizontal="justify" vertical="center"/>
    </xf>
    <xf numFmtId="0" fontId="54" fillId="0" borderId="6" xfId="213" applyFont="1" applyBorder="1" applyAlignment="1">
      <alignment horizontal="justify" vertical="center"/>
    </xf>
    <xf numFmtId="0" fontId="54" fillId="0" borderId="52" xfId="395" applyFont="1" applyBorder="1" applyAlignment="1">
      <alignment horizontal="justify" vertical="center"/>
    </xf>
    <xf numFmtId="0" fontId="54" fillId="0" borderId="52" xfId="395" applyFont="1" applyFill="1" applyBorder="1" applyAlignment="1">
      <alignment horizontal="justify" vertical="center"/>
    </xf>
    <xf numFmtId="0" fontId="18" fillId="0" borderId="52" xfId="395" applyFont="1" applyFill="1" applyBorder="1" applyAlignment="1">
      <alignment horizontal="justify" vertical="center"/>
    </xf>
    <xf numFmtId="0" fontId="54" fillId="0" borderId="2" xfId="213" applyFont="1" applyFill="1" applyBorder="1" applyAlignment="1">
      <alignment horizontal="justify" vertical="center"/>
    </xf>
    <xf numFmtId="9" fontId="54" fillId="0" borderId="2" xfId="212" applyFont="1" applyFill="1" applyBorder="1" applyAlignment="1">
      <alignment horizontal="justify" vertical="center"/>
    </xf>
    <xf numFmtId="0" fontId="18" fillId="0" borderId="2" xfId="0" applyFont="1" applyBorder="1" applyAlignment="1">
      <alignment horizontal="justify" vertical="center"/>
    </xf>
    <xf numFmtId="0" fontId="58" fillId="0" borderId="2" xfId="0" applyFont="1" applyBorder="1" applyAlignment="1">
      <alignment horizontal="justify" vertical="center"/>
    </xf>
    <xf numFmtId="49" fontId="5" fillId="0" borderId="71" xfId="106" applyNumberFormat="1" applyFont="1" applyBorder="1" applyAlignment="1">
      <alignment horizontal="center" vertical="center" wrapText="1"/>
    </xf>
    <xf numFmtId="0" fontId="10" fillId="0" borderId="54" xfId="106" applyFont="1" applyBorder="1" applyAlignment="1">
      <alignment horizontal="center" vertical="center"/>
    </xf>
    <xf numFmtId="0" fontId="5" fillId="0" borderId="71" xfId="106" applyFont="1" applyBorder="1" applyAlignment="1">
      <alignment horizontal="center" vertical="center"/>
    </xf>
    <xf numFmtId="49" fontId="5" fillId="0" borderId="54" xfId="106" applyNumberFormat="1" applyFont="1" applyBorder="1" applyAlignment="1">
      <alignment horizontal="center" vertical="center"/>
    </xf>
    <xf numFmtId="49" fontId="5" fillId="0" borderId="71" xfId="106" applyNumberFormat="1" applyFont="1" applyBorder="1" applyAlignment="1">
      <alignment horizontal="center" vertical="center"/>
    </xf>
    <xf numFmtId="49" fontId="10" fillId="0" borderId="71" xfId="106" applyNumberFormat="1" applyFont="1" applyBorder="1" applyAlignment="1">
      <alignment horizontal="center" vertical="center" wrapText="1"/>
    </xf>
    <xf numFmtId="49" fontId="5" fillId="0" borderId="79" xfId="106" applyNumberFormat="1" applyFont="1" applyBorder="1" applyAlignment="1">
      <alignment horizontal="center" vertical="center"/>
    </xf>
    <xf numFmtId="0" fontId="10" fillId="0" borderId="79" xfId="106" applyFont="1" applyBorder="1" applyAlignment="1">
      <alignment horizontal="center" vertical="center"/>
    </xf>
    <xf numFmtId="49" fontId="5" fillId="0" borderId="81" xfId="106" applyNumberFormat="1" applyFont="1" applyBorder="1" applyAlignment="1">
      <alignment horizontal="center" vertical="center"/>
    </xf>
    <xf numFmtId="49" fontId="5" fillId="0" borderId="73" xfId="106" applyNumberFormat="1" applyFont="1" applyBorder="1" applyAlignment="1">
      <alignment horizontal="center" vertical="center" wrapText="1"/>
    </xf>
    <xf numFmtId="49" fontId="10" fillId="0" borderId="81" xfId="106" applyNumberFormat="1" applyFont="1" applyBorder="1" applyAlignment="1">
      <alignment horizontal="center" vertical="center" wrapText="1"/>
    </xf>
    <xf numFmtId="49" fontId="5" fillId="0" borderId="81" xfId="106" applyNumberFormat="1" applyFont="1" applyBorder="1" applyAlignment="1">
      <alignment horizontal="center" vertical="center" wrapText="1"/>
    </xf>
    <xf numFmtId="0" fontId="5" fillId="0" borderId="81" xfId="106" applyFont="1" applyBorder="1" applyAlignment="1">
      <alignment horizontal="center" vertical="center"/>
    </xf>
    <xf numFmtId="0" fontId="5" fillId="0" borderId="21" xfId="106" applyFont="1" applyBorder="1" applyAlignment="1">
      <alignment horizontal="center" vertical="center"/>
    </xf>
    <xf numFmtId="0" fontId="39" fillId="35" borderId="55" xfId="106" applyFill="1" applyBorder="1" applyAlignment="1">
      <alignment vertical="center"/>
    </xf>
    <xf numFmtId="0" fontId="39" fillId="35" borderId="55" xfId="106" applyFill="1" applyBorder="1" applyAlignment="1">
      <alignment vertical="center" wrapText="1"/>
    </xf>
    <xf numFmtId="0" fontId="39" fillId="35" borderId="78" xfId="106" applyFill="1" applyBorder="1" applyAlignment="1">
      <alignment vertical="center"/>
    </xf>
    <xf numFmtId="0" fontId="39" fillId="0" borderId="52" xfId="106" applyBorder="1" applyAlignment="1">
      <alignment horizontal="center" vertical="center"/>
    </xf>
    <xf numFmtId="0" fontId="39" fillId="0" borderId="21" xfId="106" applyFill="1" applyBorder="1" applyAlignment="1">
      <alignment vertical="center"/>
    </xf>
    <xf numFmtId="49" fontId="39" fillId="0" borderId="81" xfId="106" applyNumberFormat="1" applyFill="1" applyBorder="1" applyAlignment="1">
      <alignment horizontal="center" vertical="center" wrapText="1"/>
    </xf>
    <xf numFmtId="0" fontId="32" fillId="0" borderId="0" xfId="0" applyFont="1" applyAlignment="1">
      <alignment horizontal="center"/>
    </xf>
    <xf numFmtId="0" fontId="39" fillId="0" borderId="52" xfId="0" applyFont="1" applyBorder="1" applyAlignment="1">
      <alignment horizontal="center" vertical="center"/>
    </xf>
    <xf numFmtId="0" fontId="19" fillId="0" borderId="52" xfId="0" applyFont="1" applyFill="1" applyBorder="1" applyAlignment="1">
      <alignment horizontal="center" vertical="center" wrapText="1"/>
    </xf>
    <xf numFmtId="2" fontId="61" fillId="0" borderId="52" xfId="0" applyNumberFormat="1" applyFont="1" applyFill="1" applyBorder="1" applyAlignment="1">
      <alignment horizontal="center" vertical="center" wrapText="1"/>
    </xf>
    <xf numFmtId="0" fontId="19" fillId="20" borderId="4" xfId="0" applyFont="1" applyFill="1" applyBorder="1" applyAlignment="1">
      <alignment horizontal="center" vertical="center"/>
    </xf>
    <xf numFmtId="0" fontId="16" fillId="0" borderId="17" xfId="0" applyFont="1" applyBorder="1" applyAlignment="1">
      <alignment horizontal="center" vertical="center"/>
    </xf>
    <xf numFmtId="0" fontId="19" fillId="0" borderId="6" xfId="0" applyFont="1" applyFill="1" applyBorder="1" applyAlignment="1">
      <alignment horizontal="center" vertical="center" wrapText="1"/>
    </xf>
    <xf numFmtId="0" fontId="19" fillId="20" borderId="8" xfId="0" applyFont="1" applyFill="1" applyBorder="1" applyAlignment="1">
      <alignment horizontal="center" vertical="center" wrapText="1"/>
    </xf>
    <xf numFmtId="166" fontId="32" fillId="0" borderId="2" xfId="0" applyNumberFormat="1" applyFont="1" applyBorder="1" applyAlignment="1">
      <alignment horizontal="center" vertical="center" wrapText="1"/>
    </xf>
    <xf numFmtId="0" fontId="19" fillId="20" borderId="6" xfId="0" applyFont="1" applyFill="1" applyBorder="1" applyAlignment="1">
      <alignment horizontal="center" vertical="center" wrapText="1"/>
    </xf>
    <xf numFmtId="2" fontId="19" fillId="0" borderId="2" xfId="0" applyNumberFormat="1" applyFont="1" applyFill="1" applyBorder="1" applyAlignment="1">
      <alignment horizontal="center" vertical="center" wrapText="1"/>
    </xf>
    <xf numFmtId="171" fontId="19" fillId="0" borderId="2" xfId="0" applyNumberFormat="1" applyFont="1" applyFill="1" applyBorder="1" applyAlignment="1">
      <alignment horizontal="center" vertical="center" wrapText="1"/>
    </xf>
    <xf numFmtId="165" fontId="19" fillId="0" borderId="2" xfId="0" applyNumberFormat="1" applyFont="1" applyFill="1" applyBorder="1" applyAlignment="1">
      <alignment horizontal="center" vertical="center"/>
    </xf>
    <xf numFmtId="165" fontId="37" fillId="0" borderId="2" xfId="0" applyNumberFormat="1" applyFont="1" applyFill="1" applyBorder="1" applyAlignment="1">
      <alignment horizontal="center" vertical="center"/>
    </xf>
    <xf numFmtId="0" fontId="37" fillId="0" borderId="2" xfId="0" applyFont="1" applyFill="1" applyBorder="1" applyAlignment="1">
      <alignment horizontal="left" vertical="center"/>
    </xf>
    <xf numFmtId="0" fontId="40" fillId="0" borderId="2" xfId="0" applyFont="1" applyFill="1" applyBorder="1" applyAlignment="1">
      <alignment horizontal="left" vertical="center" wrapText="1"/>
    </xf>
    <xf numFmtId="0" fontId="20" fillId="0" borderId="2" xfId="0" applyFont="1" applyFill="1" applyBorder="1" applyAlignment="1">
      <alignment horizontal="left" vertical="center" wrapText="1"/>
    </xf>
    <xf numFmtId="0" fontId="20" fillId="0" borderId="2" xfId="0" applyFont="1" applyFill="1" applyBorder="1" applyAlignment="1">
      <alignment horizontal="left" vertical="center"/>
    </xf>
    <xf numFmtId="0" fontId="20" fillId="0" borderId="2" xfId="82" applyFont="1" applyFill="1" applyBorder="1" applyAlignment="1">
      <alignment horizontal="left" vertical="center"/>
    </xf>
    <xf numFmtId="0" fontId="20" fillId="0" borderId="2" xfId="82" applyFont="1" applyFill="1" applyBorder="1" applyAlignment="1">
      <alignment horizontal="left" vertical="center" wrapText="1"/>
    </xf>
    <xf numFmtId="165" fontId="19" fillId="0" borderId="2" xfId="82" applyNumberFormat="1" applyFont="1" applyFill="1" applyBorder="1" applyAlignment="1">
      <alignment horizontal="center" vertical="center"/>
    </xf>
    <xf numFmtId="0" fontId="32" fillId="0" borderId="17" xfId="0" applyFont="1" applyBorder="1" applyAlignment="1">
      <alignment horizontal="left" vertical="center" wrapText="1"/>
    </xf>
    <xf numFmtId="168" fontId="19" fillId="2" borderId="2" xfId="0" applyNumberFormat="1" applyFont="1" applyFill="1" applyBorder="1" applyAlignment="1">
      <alignment horizontal="center"/>
    </xf>
    <xf numFmtId="0" fontId="32" fillId="20" borderId="21" xfId="0" applyFont="1" applyFill="1" applyBorder="1" applyAlignment="1">
      <alignment horizontal="center" vertical="center"/>
    </xf>
    <xf numFmtId="0" fontId="82" fillId="0" borderId="52" xfId="0" applyFont="1" applyBorder="1" applyAlignment="1">
      <alignment horizontal="justify" vertical="center" wrapText="1"/>
    </xf>
    <xf numFmtId="0" fontId="82" fillId="20" borderId="52" xfId="0" applyFont="1" applyFill="1" applyBorder="1" applyAlignment="1">
      <alignment horizontal="justify" vertical="center" wrapText="1"/>
    </xf>
    <xf numFmtId="9" fontId="19" fillId="0" borderId="4" xfId="0" applyNumberFormat="1" applyFont="1" applyBorder="1" applyAlignment="1">
      <alignment horizontal="center" vertical="center" wrapText="1"/>
    </xf>
    <xf numFmtId="165" fontId="32" fillId="20" borderId="52" xfId="0" applyNumberFormat="1" applyFont="1" applyFill="1" applyBorder="1" applyAlignment="1">
      <alignment horizontal="center"/>
    </xf>
    <xf numFmtId="1" fontId="19" fillId="0" borderId="2" xfId="0" applyNumberFormat="1" applyFont="1" applyFill="1" applyBorder="1" applyAlignment="1">
      <alignment horizontal="center" vertical="center" wrapText="1"/>
    </xf>
    <xf numFmtId="165" fontId="0" fillId="0" borderId="52" xfId="0" applyNumberFormat="1" applyFont="1" applyBorder="1" applyAlignment="1">
      <alignment horizontal="center" vertical="center"/>
    </xf>
    <xf numFmtId="165" fontId="86" fillId="2" borderId="2" xfId="0" applyNumberFormat="1" applyFont="1" applyFill="1" applyBorder="1" applyAlignment="1">
      <alignment horizontal="center" vertical="center" wrapText="1"/>
    </xf>
    <xf numFmtId="165" fontId="19" fillId="0" borderId="6" xfId="0" applyNumberFormat="1" applyFont="1" applyBorder="1" applyAlignment="1">
      <alignment horizontal="center" vertical="center" wrapText="1"/>
    </xf>
    <xf numFmtId="0" fontId="18" fillId="0" borderId="2" xfId="213" applyFont="1" applyBorder="1" applyAlignment="1">
      <alignment horizontal="left" vertical="center" wrapText="1"/>
    </xf>
    <xf numFmtId="0" fontId="18" fillId="0" borderId="6" xfId="213" applyFont="1" applyFill="1" applyBorder="1" applyAlignment="1">
      <alignment horizontal="justify" vertical="center" wrapText="1"/>
    </xf>
    <xf numFmtId="0" fontId="18" fillId="0" borderId="6" xfId="213" applyFont="1" applyBorder="1" applyAlignment="1">
      <alignment horizontal="left" vertical="center" wrapText="1"/>
    </xf>
    <xf numFmtId="0" fontId="54" fillId="0" borderId="52" xfId="213" applyFont="1" applyFill="1" applyBorder="1" applyAlignment="1">
      <alignment horizontal="justify" vertical="center" wrapText="1"/>
    </xf>
    <xf numFmtId="0" fontId="54" fillId="0" borderId="52" xfId="213" applyFont="1" applyFill="1" applyBorder="1" applyAlignment="1">
      <alignment vertical="center" wrapText="1"/>
    </xf>
    <xf numFmtId="0" fontId="18" fillId="0" borderId="2" xfId="213" applyFont="1" applyFill="1" applyBorder="1" applyAlignment="1">
      <alignment horizontal="justify" vertical="center" wrapText="1"/>
    </xf>
    <xf numFmtId="0" fontId="54" fillId="12" borderId="4" xfId="213" applyFont="1" applyFill="1" applyBorder="1" applyAlignment="1">
      <alignment horizontal="justify" vertical="center" wrapText="1"/>
    </xf>
    <xf numFmtId="0" fontId="54" fillId="0" borderId="4" xfId="213" applyFont="1" applyBorder="1" applyAlignment="1">
      <alignment horizontal="justify" vertical="center" wrapText="1"/>
    </xf>
    <xf numFmtId="0" fontId="18" fillId="0" borderId="52" xfId="213" applyFont="1" applyBorder="1" applyAlignment="1">
      <alignment horizontal="justify" vertical="center" wrapText="1"/>
    </xf>
    <xf numFmtId="0" fontId="54" fillId="0" borderId="6" xfId="213" applyFont="1" applyBorder="1" applyAlignment="1">
      <alignment horizontal="justify" vertical="center" wrapText="1"/>
    </xf>
    <xf numFmtId="0" fontId="54" fillId="0" borderId="52" xfId="395" applyFont="1" applyBorder="1" applyAlignment="1">
      <alignment horizontal="justify" vertical="center" wrapText="1"/>
    </xf>
    <xf numFmtId="0" fontId="18" fillId="0" borderId="52" xfId="395" applyFont="1" applyFill="1" applyBorder="1" applyAlignment="1">
      <alignment horizontal="justify" vertical="center" wrapText="1"/>
    </xf>
    <xf numFmtId="0" fontId="54" fillId="0" borderId="52" xfId="396" applyFont="1" applyFill="1" applyBorder="1" applyAlignment="1">
      <alignment horizontal="justify" vertical="center" wrapText="1"/>
    </xf>
    <xf numFmtId="0" fontId="58" fillId="0" borderId="52" xfId="213" applyFont="1" applyBorder="1" applyAlignment="1">
      <alignment horizontal="center" vertical="center" wrapText="1"/>
    </xf>
    <xf numFmtId="0" fontId="54" fillId="0" borderId="52" xfId="213" applyFont="1" applyBorder="1" applyAlignment="1">
      <alignment horizontal="left" vertical="center" wrapText="1"/>
    </xf>
    <xf numFmtId="0" fontId="54" fillId="0" borderId="54" xfId="213" applyFont="1" applyFill="1" applyBorder="1" applyAlignment="1">
      <alignment horizontal="justify" vertical="center" wrapText="1"/>
    </xf>
    <xf numFmtId="0" fontId="54" fillId="0" borderId="59" xfId="396" applyFont="1" applyFill="1" applyBorder="1" applyAlignment="1">
      <alignment vertical="center" wrapText="1"/>
    </xf>
    <xf numFmtId="0" fontId="54" fillId="0" borderId="59" xfId="213" applyFont="1" applyFill="1" applyBorder="1" applyAlignment="1">
      <alignment vertical="center" wrapText="1"/>
    </xf>
    <xf numFmtId="0" fontId="18" fillId="0" borderId="6" xfId="0" applyFont="1" applyBorder="1" applyAlignment="1">
      <alignment vertical="center" wrapText="1"/>
    </xf>
    <xf numFmtId="0" fontId="18" fillId="20" borderId="2" xfId="0" applyFont="1" applyFill="1" applyBorder="1" applyAlignment="1">
      <alignment horizontal="left" vertical="center" wrapText="1"/>
    </xf>
    <xf numFmtId="0" fontId="58" fillId="0" borderId="52" xfId="0" applyFont="1" applyBorder="1" applyAlignment="1">
      <alignment horizontal="left" vertical="center" wrapText="1"/>
    </xf>
    <xf numFmtId="0" fontId="18" fillId="20" borderId="6" xfId="213" applyFont="1" applyFill="1" applyBorder="1" applyAlignment="1">
      <alignment vertical="center" wrapText="1"/>
    </xf>
    <xf numFmtId="0" fontId="54" fillId="0" borderId="59" xfId="213" applyFont="1" applyBorder="1" applyAlignment="1">
      <alignment vertical="center" wrapText="1"/>
    </xf>
    <xf numFmtId="0" fontId="58" fillId="20" borderId="52" xfId="0" applyFont="1" applyFill="1" applyBorder="1" applyAlignment="1">
      <alignment horizontal="justify" vertical="center" wrapText="1"/>
    </xf>
    <xf numFmtId="165" fontId="18" fillId="38" borderId="2" xfId="213" applyNumberFormat="1" applyFont="1" applyFill="1" applyBorder="1" applyAlignment="1">
      <alignment horizontal="center" vertical="center"/>
    </xf>
    <xf numFmtId="0" fontId="18" fillId="0" borderId="2" xfId="213" applyFont="1" applyBorder="1"/>
    <xf numFmtId="2" fontId="61" fillId="41" borderId="52" xfId="213" applyNumberFormat="1" applyFont="1" applyFill="1" applyBorder="1" applyAlignment="1">
      <alignment horizontal="justify" vertical="top" wrapText="1"/>
    </xf>
    <xf numFmtId="165" fontId="54" fillId="0" borderId="17" xfId="213" applyNumberFormat="1" applyFont="1" applyBorder="1" applyAlignment="1">
      <alignment horizontal="center" vertical="center" wrapText="1"/>
    </xf>
    <xf numFmtId="165" fontId="58" fillId="0" borderId="2" xfId="213" applyNumberFormat="1" applyFont="1" applyBorder="1" applyAlignment="1">
      <alignment horizontal="center" vertical="center"/>
    </xf>
    <xf numFmtId="9" fontId="58" fillId="0" borderId="2" xfId="213" applyNumberFormat="1" applyFont="1" applyBorder="1" applyAlignment="1">
      <alignment horizontal="center" vertical="center"/>
    </xf>
    <xf numFmtId="0" fontId="39" fillId="0" borderId="55" xfId="0" applyFont="1" applyFill="1" applyBorder="1" applyAlignment="1">
      <alignment horizontal="center" vertical="center" wrapText="1"/>
    </xf>
    <xf numFmtId="0" fontId="82" fillId="0" borderId="55" xfId="0" applyFont="1" applyFill="1" applyBorder="1" applyAlignment="1">
      <alignment horizontal="center" vertical="center" wrapText="1"/>
    </xf>
    <xf numFmtId="0" fontId="12" fillId="0" borderId="3" xfId="0" applyFont="1" applyBorder="1" applyAlignment="1">
      <alignment horizontal="left" vertical="top" wrapText="1"/>
    </xf>
    <xf numFmtId="0" fontId="10" fillId="0" borderId="9" xfId="0" applyFont="1" applyBorder="1"/>
    <xf numFmtId="0" fontId="10" fillId="0" borderId="10" xfId="0" applyFont="1" applyBorder="1"/>
    <xf numFmtId="0" fontId="7" fillId="5" borderId="3" xfId="0" applyFont="1" applyFill="1" applyBorder="1" applyAlignment="1">
      <alignment horizontal="center"/>
    </xf>
    <xf numFmtId="0" fontId="37" fillId="0" borderId="52" xfId="213" applyFont="1" applyBorder="1" applyAlignment="1">
      <alignment horizontal="justify" vertical="center" wrapText="1"/>
    </xf>
    <xf numFmtId="0" fontId="37" fillId="20" borderId="52" xfId="213" applyFont="1" applyFill="1" applyBorder="1" applyAlignment="1">
      <alignment horizontal="justify" vertical="center" wrapText="1"/>
    </xf>
    <xf numFmtId="0" fontId="37" fillId="0" borderId="52" xfId="213" applyFont="1" applyBorder="1" applyAlignment="1">
      <alignment horizontal="justify" vertical="top" wrapText="1"/>
    </xf>
    <xf numFmtId="0" fontId="19" fillId="0" borderId="52" xfId="213" applyFont="1" applyBorder="1" applyAlignment="1">
      <alignment horizontal="center" vertical="top" wrapText="1"/>
    </xf>
    <xf numFmtId="0" fontId="20" fillId="6" borderId="4" xfId="213" applyFont="1" applyFill="1" applyBorder="1" applyAlignment="1">
      <alignment horizontal="center" vertical="center"/>
    </xf>
    <xf numFmtId="0" fontId="20" fillId="6" borderId="37" xfId="213" applyFont="1" applyFill="1" applyBorder="1" applyAlignment="1">
      <alignment horizontal="center" vertical="center"/>
    </xf>
    <xf numFmtId="0" fontId="20" fillId="6" borderId="31" xfId="213" applyFont="1" applyFill="1" applyBorder="1" applyAlignment="1">
      <alignment horizontal="center" vertical="center"/>
    </xf>
    <xf numFmtId="0" fontId="20" fillId="6" borderId="38" xfId="213" applyFont="1" applyFill="1" applyBorder="1" applyAlignment="1">
      <alignment horizontal="center" vertical="center"/>
    </xf>
    <xf numFmtId="0" fontId="20" fillId="6" borderId="52" xfId="213" applyFont="1" applyFill="1" applyBorder="1" applyAlignment="1">
      <alignment horizontal="center" vertical="center"/>
    </xf>
    <xf numFmtId="0" fontId="37" fillId="20" borderId="52" xfId="213" applyFont="1" applyFill="1" applyBorder="1" applyAlignment="1">
      <alignment horizontal="justify" vertical="top" wrapText="1"/>
    </xf>
    <xf numFmtId="0" fontId="20" fillId="32" borderId="4" xfId="213" applyFont="1" applyFill="1" applyBorder="1" applyAlignment="1">
      <alignment horizontal="center"/>
    </xf>
    <xf numFmtId="0" fontId="37" fillId="33" borderId="37" xfId="213" applyFont="1" applyFill="1" applyBorder="1"/>
    <xf numFmtId="0" fontId="37" fillId="33" borderId="21" xfId="213" applyFont="1" applyFill="1"/>
    <xf numFmtId="0" fontId="37" fillId="33" borderId="29" xfId="213" applyFont="1" applyFill="1" applyBorder="1"/>
    <xf numFmtId="0" fontId="20" fillId="6" borderId="52" xfId="213" applyFont="1" applyFill="1" applyBorder="1" applyAlignment="1">
      <alignment horizontal="center"/>
    </xf>
    <xf numFmtId="0" fontId="32" fillId="0" borderId="52" xfId="213" applyFont="1" applyBorder="1" applyAlignment="1">
      <alignment horizontal="center"/>
    </xf>
    <xf numFmtId="0" fontId="42" fillId="0" borderId="52" xfId="213" applyFont="1" applyBorder="1" applyAlignment="1">
      <alignment horizontal="center" vertical="center"/>
    </xf>
    <xf numFmtId="0" fontId="20" fillId="2" borderId="53" xfId="213" applyFont="1" applyFill="1" applyBorder="1" applyAlignment="1">
      <alignment horizontal="center"/>
    </xf>
    <xf numFmtId="165" fontId="32" fillId="0" borderId="53" xfId="213" applyNumberFormat="1" applyFont="1" applyFill="1" applyBorder="1" applyAlignment="1">
      <alignment horizontal="center" vertical="center"/>
    </xf>
    <xf numFmtId="0" fontId="37" fillId="0" borderId="53" xfId="213" applyFont="1" applyBorder="1"/>
    <xf numFmtId="0" fontId="20" fillId="6" borderId="4" xfId="213" applyFont="1" applyFill="1" applyBorder="1" applyAlignment="1">
      <alignment horizontal="center"/>
    </xf>
    <xf numFmtId="0" fontId="37" fillId="0" borderId="37" xfId="213" applyFont="1" applyBorder="1"/>
    <xf numFmtId="0" fontId="37" fillId="0" borderId="17" xfId="213" applyFont="1" applyBorder="1"/>
    <xf numFmtId="0" fontId="20" fillId="6" borderId="39" xfId="213" applyFont="1" applyFill="1" applyBorder="1" applyAlignment="1">
      <alignment horizontal="center"/>
    </xf>
    <xf numFmtId="0" fontId="20" fillId="6" borderId="38" xfId="213" applyFont="1" applyFill="1" applyBorder="1" applyAlignment="1">
      <alignment horizontal="center"/>
    </xf>
    <xf numFmtId="165" fontId="32" fillId="0" borderId="53" xfId="213" applyNumberFormat="1" applyFont="1" applyFill="1" applyBorder="1" applyAlignment="1">
      <alignment horizontal="left"/>
    </xf>
    <xf numFmtId="0" fontId="19" fillId="0" borderId="52" xfId="213" applyFont="1" applyBorder="1" applyAlignment="1">
      <alignment horizontal="justify" vertical="top" wrapText="1"/>
    </xf>
    <xf numFmtId="165" fontId="32" fillId="0" borderId="53" xfId="213" applyNumberFormat="1" applyFont="1" applyBorder="1" applyAlignment="1">
      <alignment horizontal="left"/>
    </xf>
    <xf numFmtId="0" fontId="19" fillId="0" borderId="90" xfId="213" applyFont="1" applyBorder="1" applyAlignment="1">
      <alignment horizontal="justify" vertical="top" wrapText="1"/>
    </xf>
    <xf numFmtId="0" fontId="19" fillId="0" borderId="55" xfId="213" applyFont="1" applyBorder="1" applyAlignment="1">
      <alignment horizontal="justify" vertical="top" wrapText="1"/>
    </xf>
    <xf numFmtId="0" fontId="19" fillId="0" borderId="52" xfId="213" applyFont="1" applyBorder="1" applyAlignment="1">
      <alignment horizontal="justify" vertical="center" wrapText="1"/>
    </xf>
    <xf numFmtId="0" fontId="19" fillId="0" borderId="52" xfId="0" applyFont="1" applyBorder="1" applyAlignment="1">
      <alignment horizontal="justify" vertical="top" wrapText="1"/>
    </xf>
    <xf numFmtId="0" fontId="19" fillId="0" borderId="90" xfId="213" applyFont="1" applyBorder="1" applyAlignment="1">
      <alignment horizontal="justify" vertical="center" wrapText="1"/>
    </xf>
    <xf numFmtId="0" fontId="19" fillId="0" borderId="55" xfId="213" applyFont="1" applyBorder="1" applyAlignment="1">
      <alignment horizontal="justify" vertical="center" wrapText="1"/>
    </xf>
    <xf numFmtId="0" fontId="37" fillId="0" borderId="90" xfId="213" applyFont="1" applyBorder="1" applyAlignment="1">
      <alignment horizontal="justify" vertical="top" wrapText="1"/>
    </xf>
    <xf numFmtId="0" fontId="37" fillId="0" borderId="90" xfId="213" applyFont="1" applyBorder="1" applyAlignment="1">
      <alignment horizontal="left" vertical="top" wrapText="1"/>
    </xf>
    <xf numFmtId="0" fontId="37" fillId="0" borderId="55" xfId="213" applyFont="1" applyBorder="1" applyAlignment="1">
      <alignment horizontal="left" vertical="top" wrapText="1"/>
    </xf>
    <xf numFmtId="0" fontId="37" fillId="0" borderId="52" xfId="213" applyFont="1" applyFill="1" applyBorder="1" applyAlignment="1">
      <alignment horizontal="justify" vertical="center" wrapText="1"/>
    </xf>
    <xf numFmtId="0" fontId="37" fillId="0" borderId="52" xfId="213" applyFont="1" applyBorder="1" applyAlignment="1">
      <alignment horizontal="left" vertical="center" wrapText="1"/>
    </xf>
    <xf numFmtId="0" fontId="37" fillId="0" borderId="52" xfId="213" applyFont="1" applyBorder="1" applyAlignment="1">
      <alignment horizontal="center" vertical="center" wrapText="1"/>
    </xf>
    <xf numFmtId="0" fontId="20" fillId="2" borderId="53" xfId="213" applyFont="1" applyFill="1" applyBorder="1" applyAlignment="1">
      <alignment horizontal="center" vertical="center"/>
    </xf>
    <xf numFmtId="0" fontId="40" fillId="0" borderId="53" xfId="213" applyFont="1" applyBorder="1" applyAlignment="1">
      <alignment horizontal="center" vertical="center"/>
    </xf>
    <xf numFmtId="165" fontId="32" fillId="0" borderId="53" xfId="213" applyNumberFormat="1" applyFont="1" applyFill="1" applyBorder="1" applyAlignment="1">
      <alignment horizontal="left" vertical="center"/>
    </xf>
    <xf numFmtId="0" fontId="37" fillId="0" borderId="53" xfId="213" applyFont="1" applyBorder="1" applyAlignment="1">
      <alignment horizontal="center" vertical="center"/>
    </xf>
    <xf numFmtId="0" fontId="19" fillId="0" borderId="90" xfId="213" applyFont="1" applyBorder="1" applyAlignment="1">
      <alignment horizontal="left" vertical="center" wrapText="1"/>
    </xf>
    <xf numFmtId="0" fontId="19" fillId="0" borderId="55" xfId="213" applyFont="1" applyBorder="1" applyAlignment="1">
      <alignment horizontal="left" vertical="center" wrapText="1"/>
    </xf>
    <xf numFmtId="0" fontId="37" fillId="0" borderId="52" xfId="213" applyFont="1" applyFill="1" applyBorder="1" applyAlignment="1">
      <alignment horizontal="left" vertical="top" wrapText="1"/>
    </xf>
    <xf numFmtId="0" fontId="37" fillId="0" borderId="52" xfId="213" applyFont="1" applyFill="1" applyBorder="1" applyAlignment="1">
      <alignment horizontal="left" vertical="center" wrapText="1"/>
    </xf>
    <xf numFmtId="165" fontId="32" fillId="0" borderId="53" xfId="213" applyNumberFormat="1" applyFont="1" applyBorder="1" applyAlignment="1">
      <alignment horizontal="left" vertical="center"/>
    </xf>
    <xf numFmtId="0" fontId="37" fillId="0" borderId="37" xfId="213" applyFont="1" applyBorder="1" applyAlignment="1">
      <alignment vertical="center"/>
    </xf>
    <xf numFmtId="0" fontId="37" fillId="0" borderId="17" xfId="213" applyFont="1" applyBorder="1" applyAlignment="1">
      <alignment vertical="center"/>
    </xf>
    <xf numFmtId="0" fontId="19" fillId="0" borderId="90" xfId="213" applyFont="1" applyBorder="1" applyAlignment="1">
      <alignment horizontal="center" vertical="top" wrapText="1"/>
    </xf>
    <xf numFmtId="0" fontId="19" fillId="0" borderId="55" xfId="213" applyFont="1" applyBorder="1" applyAlignment="1">
      <alignment horizontal="center" vertical="top" wrapText="1"/>
    </xf>
    <xf numFmtId="0" fontId="37" fillId="0" borderId="52" xfId="213" applyFont="1" applyFill="1" applyBorder="1" applyAlignment="1">
      <alignment horizontal="justify" vertical="top" wrapText="1"/>
    </xf>
    <xf numFmtId="165" fontId="32" fillId="20" borderId="53" xfId="213" applyNumberFormat="1" applyFont="1" applyFill="1" applyBorder="1" applyAlignment="1">
      <alignment horizontal="left"/>
    </xf>
    <xf numFmtId="0" fontId="37" fillId="0" borderId="97" xfId="0" applyFont="1" applyBorder="1" applyAlignment="1">
      <alignment horizontal="left" vertical="center" wrapText="1"/>
    </xf>
    <xf numFmtId="0" fontId="37" fillId="0" borderId="98" xfId="0" applyFont="1" applyBorder="1" applyAlignment="1">
      <alignment horizontal="left" vertical="center" wrapText="1"/>
    </xf>
    <xf numFmtId="0" fontId="37" fillId="0" borderId="97" xfId="0" applyFont="1" applyBorder="1" applyAlignment="1">
      <alignment horizontal="justify" vertical="center" wrapText="1"/>
    </xf>
    <xf numFmtId="0" fontId="37" fillId="0" borderId="98" xfId="0" applyFont="1" applyBorder="1" applyAlignment="1">
      <alignment horizontal="justify" vertical="center" wrapText="1"/>
    </xf>
    <xf numFmtId="0" fontId="19" fillId="0" borderId="97" xfId="0" applyFont="1" applyBorder="1" applyAlignment="1">
      <alignment horizontal="left" vertical="center" wrapText="1"/>
    </xf>
    <xf numFmtId="0" fontId="19" fillId="0" borderId="98" xfId="0" applyFont="1" applyBorder="1" applyAlignment="1">
      <alignment horizontal="left" vertical="center" wrapText="1"/>
    </xf>
    <xf numFmtId="0" fontId="37" fillId="0" borderId="4" xfId="0" applyFont="1" applyBorder="1" applyAlignment="1">
      <alignment horizontal="left" vertical="top" wrapText="1"/>
    </xf>
    <xf numFmtId="0" fontId="37" fillId="0" borderId="17" xfId="0" applyFont="1" applyBorder="1" applyAlignment="1">
      <alignment horizontal="left" vertical="top" wrapText="1"/>
    </xf>
    <xf numFmtId="165" fontId="37" fillId="0" borderId="53" xfId="213" applyNumberFormat="1" applyFont="1" applyFill="1" applyBorder="1" applyAlignment="1">
      <alignment horizontal="left" vertical="center"/>
    </xf>
    <xf numFmtId="0" fontId="20" fillId="6" borderId="94" xfId="213" applyFont="1" applyFill="1" applyBorder="1" applyAlignment="1">
      <alignment horizontal="center"/>
    </xf>
    <xf numFmtId="0" fontId="20" fillId="6" borderId="95" xfId="213" applyFont="1" applyFill="1" applyBorder="1" applyAlignment="1">
      <alignment horizontal="center"/>
    </xf>
    <xf numFmtId="0" fontId="37" fillId="0" borderId="32" xfId="0" applyFont="1" applyBorder="1" applyAlignment="1">
      <alignment horizontal="left" vertical="center" wrapText="1"/>
    </xf>
    <xf numFmtId="0" fontId="37" fillId="0" borderId="34" xfId="0" applyFont="1" applyBorder="1" applyAlignment="1">
      <alignment horizontal="left" vertical="center" wrapText="1"/>
    </xf>
    <xf numFmtId="0" fontId="65" fillId="0" borderId="52" xfId="213" applyFont="1" applyBorder="1" applyAlignment="1">
      <alignment horizontal="justify" vertical="top" wrapText="1"/>
    </xf>
    <xf numFmtId="0" fontId="67" fillId="0" borderId="52" xfId="213" applyFont="1" applyBorder="1" applyAlignment="1">
      <alignment horizontal="justify" vertical="top" wrapText="1"/>
    </xf>
    <xf numFmtId="0" fontId="32" fillId="0" borderId="52" xfId="213" applyFont="1" applyBorder="1" applyAlignment="1">
      <alignment horizontal="center" wrapText="1"/>
    </xf>
    <xf numFmtId="0" fontId="67" fillId="0" borderId="4" xfId="0" applyFont="1" applyBorder="1" applyAlignment="1">
      <alignment horizontal="left" vertical="top" wrapText="1"/>
    </xf>
    <xf numFmtId="0" fontId="75" fillId="0" borderId="17" xfId="0" applyFont="1" applyBorder="1" applyAlignment="1">
      <alignment vertical="top" wrapText="1"/>
    </xf>
    <xf numFmtId="0" fontId="66" fillId="6" borderId="4" xfId="213" applyFont="1" applyFill="1" applyBorder="1" applyAlignment="1">
      <alignment horizontal="center" vertical="top" wrapText="1"/>
    </xf>
    <xf numFmtId="0" fontId="66" fillId="6" borderId="37" xfId="213" applyFont="1" applyFill="1" applyBorder="1" applyAlignment="1">
      <alignment horizontal="center" vertical="top" wrapText="1"/>
    </xf>
    <xf numFmtId="0" fontId="66" fillId="6" borderId="31" xfId="213" applyFont="1" applyFill="1" applyBorder="1" applyAlignment="1">
      <alignment horizontal="center" vertical="top" wrapText="1"/>
    </xf>
    <xf numFmtId="0" fontId="66" fillId="6" borderId="38" xfId="213" applyFont="1" applyFill="1" applyBorder="1" applyAlignment="1">
      <alignment horizontal="center" vertical="top" wrapText="1"/>
    </xf>
    <xf numFmtId="0" fontId="66" fillId="6" borderId="52" xfId="213" applyFont="1" applyFill="1" applyBorder="1" applyAlignment="1">
      <alignment horizontal="center" vertical="top" wrapText="1"/>
    </xf>
    <xf numFmtId="0" fontId="65" fillId="0" borderId="4" xfId="0" applyFont="1" applyBorder="1" applyAlignment="1">
      <alignment horizontal="left" vertical="top" wrapText="1"/>
    </xf>
    <xf numFmtId="0" fontId="66" fillId="32" borderId="4" xfId="213" applyFont="1" applyFill="1" applyBorder="1" applyAlignment="1">
      <alignment horizontal="center" vertical="top" wrapText="1"/>
    </xf>
    <xf numFmtId="0" fontId="67" fillId="33" borderId="37" xfId="213" applyFont="1" applyFill="1" applyBorder="1" applyAlignment="1">
      <alignment vertical="top" wrapText="1"/>
    </xf>
    <xf numFmtId="0" fontId="67" fillId="33" borderId="21" xfId="213" applyFont="1" applyFill="1" applyAlignment="1">
      <alignment vertical="top" wrapText="1"/>
    </xf>
    <xf numFmtId="0" fontId="67" fillId="33" borderId="29" xfId="213" applyFont="1" applyFill="1" applyBorder="1" applyAlignment="1">
      <alignment vertical="top" wrapText="1"/>
    </xf>
    <xf numFmtId="0" fontId="66" fillId="6" borderId="4" xfId="213" applyFont="1" applyFill="1" applyBorder="1" applyAlignment="1">
      <alignment horizontal="center"/>
    </xf>
    <xf numFmtId="0" fontId="67" fillId="0" borderId="37" xfId="213" applyFont="1" applyBorder="1"/>
    <xf numFmtId="0" fontId="67" fillId="0" borderId="17" xfId="213" applyFont="1" applyBorder="1"/>
    <xf numFmtId="0" fontId="66" fillId="6" borderId="39" xfId="213" applyFont="1" applyFill="1" applyBorder="1" applyAlignment="1">
      <alignment horizontal="center"/>
    </xf>
    <xf numFmtId="0" fontId="66" fillId="6" borderId="38" xfId="213" applyFont="1" applyFill="1" applyBorder="1" applyAlignment="1">
      <alignment horizontal="center"/>
    </xf>
    <xf numFmtId="0" fontId="20" fillId="6" borderId="59" xfId="213" applyFont="1" applyFill="1" applyBorder="1" applyAlignment="1">
      <alignment horizontal="center"/>
    </xf>
    <xf numFmtId="0" fontId="32" fillId="0" borderId="52" xfId="0" applyFont="1" applyBorder="1" applyAlignment="1">
      <alignment vertical="center" wrapText="1"/>
    </xf>
    <xf numFmtId="0" fontId="20" fillId="6" borderId="32" xfId="213" applyFont="1" applyFill="1" applyBorder="1" applyAlignment="1">
      <alignment horizontal="center" vertical="center"/>
    </xf>
    <xf numFmtId="0" fontId="20" fillId="6" borderId="33" xfId="213" applyFont="1" applyFill="1" applyBorder="1" applyAlignment="1">
      <alignment horizontal="center" vertical="center"/>
    </xf>
    <xf numFmtId="0" fontId="20" fillId="6" borderId="21" xfId="213" applyFont="1" applyFill="1" applyBorder="1" applyAlignment="1">
      <alignment horizontal="center" vertical="center"/>
    </xf>
    <xf numFmtId="0" fontId="20" fillId="6" borderId="29" xfId="213" applyFont="1" applyFill="1" applyBorder="1" applyAlignment="1">
      <alignment horizontal="center" vertical="center"/>
    </xf>
    <xf numFmtId="0" fontId="20" fillId="6" borderId="59" xfId="213" applyFont="1" applyFill="1" applyBorder="1" applyAlignment="1">
      <alignment horizontal="center" vertical="center"/>
    </xf>
    <xf numFmtId="0" fontId="37" fillId="0" borderId="52" xfId="0" applyFont="1" applyBorder="1" applyAlignment="1">
      <alignment vertical="top" wrapText="1"/>
    </xf>
    <xf numFmtId="0" fontId="32" fillId="0" borderId="52" xfId="0" applyFont="1" applyBorder="1" applyAlignment="1">
      <alignment vertical="top" wrapText="1"/>
    </xf>
    <xf numFmtId="0" fontId="70" fillId="0" borderId="52" xfId="0" applyFont="1" applyBorder="1" applyAlignment="1">
      <alignment vertical="center" wrapText="1"/>
    </xf>
    <xf numFmtId="0" fontId="37" fillId="0" borderId="52" xfId="0" applyFont="1" applyBorder="1" applyAlignment="1">
      <alignment vertical="center" wrapText="1"/>
    </xf>
    <xf numFmtId="0" fontId="20" fillId="32" borderId="32" xfId="213" applyFont="1" applyFill="1" applyBorder="1" applyAlignment="1">
      <alignment horizontal="center"/>
    </xf>
    <xf numFmtId="0" fontId="37" fillId="33" borderId="33" xfId="213" applyFont="1" applyFill="1" applyBorder="1"/>
    <xf numFmtId="0" fontId="63" fillId="0" borderId="52" xfId="213" applyFont="1" applyBorder="1" applyAlignment="1">
      <alignment horizontal="center"/>
    </xf>
    <xf numFmtId="0" fontId="64" fillId="0" borderId="52" xfId="213" applyFont="1" applyBorder="1" applyAlignment="1">
      <alignment horizontal="center" vertical="center"/>
    </xf>
    <xf numFmtId="0" fontId="55" fillId="0" borderId="52" xfId="213" applyFont="1" applyBorder="1" applyAlignment="1">
      <alignment horizontal="justify" vertical="center" wrapText="1"/>
    </xf>
    <xf numFmtId="0" fontId="20" fillId="32" borderId="4" xfId="213" applyFont="1" applyFill="1" applyBorder="1" applyAlignment="1">
      <alignment horizontal="center" vertical="center"/>
    </xf>
    <xf numFmtId="0" fontId="37" fillId="33" borderId="37" xfId="213" applyFont="1" applyFill="1" applyBorder="1" applyAlignment="1">
      <alignment vertical="center"/>
    </xf>
    <xf numFmtId="0" fontId="37" fillId="33" borderId="21" xfId="213" applyFont="1" applyFill="1" applyAlignment="1">
      <alignment vertical="center"/>
    </xf>
    <xf numFmtId="0" fontId="37" fillId="33" borderId="29" xfId="213" applyFont="1" applyFill="1" applyBorder="1" applyAlignment="1">
      <alignment vertical="center"/>
    </xf>
    <xf numFmtId="0" fontId="19" fillId="0" borderId="52" xfId="213" applyFont="1" applyFill="1" applyBorder="1" applyAlignment="1">
      <alignment horizontal="justify" vertical="center" wrapText="1"/>
    </xf>
    <xf numFmtId="0" fontId="19" fillId="0" borderId="4" xfId="0" applyFont="1" applyBorder="1" applyAlignment="1">
      <alignment horizontal="left" vertical="top" wrapText="1"/>
    </xf>
    <xf numFmtId="0" fontId="10" fillId="0" borderId="17" xfId="0" applyFont="1" applyBorder="1"/>
    <xf numFmtId="0" fontId="37" fillId="0" borderId="53" xfId="213" applyFont="1" applyBorder="1" applyAlignment="1">
      <alignment vertical="center"/>
    </xf>
    <xf numFmtId="0" fontId="19" fillId="0" borderId="39" xfId="0" applyFont="1" applyBorder="1" applyAlignment="1">
      <alignment horizontal="left" vertical="top" wrapText="1"/>
    </xf>
    <xf numFmtId="0" fontId="10" fillId="0" borderId="38" xfId="0" applyFont="1" applyBorder="1"/>
    <xf numFmtId="0" fontId="20" fillId="6" borderId="4" xfId="0" applyFont="1" applyFill="1" applyBorder="1" applyAlignment="1">
      <alignment horizontal="center" vertical="center"/>
    </xf>
    <xf numFmtId="0" fontId="10" fillId="0" borderId="37" xfId="0" applyFont="1" applyBorder="1"/>
    <xf numFmtId="0" fontId="20" fillId="42" borderId="39" xfId="0" applyFont="1" applyFill="1" applyBorder="1" applyAlignment="1">
      <alignment horizontal="center"/>
    </xf>
    <xf numFmtId="0" fontId="10" fillId="0" borderId="31" xfId="0" applyFont="1" applyBorder="1"/>
    <xf numFmtId="0" fontId="20" fillId="6" borderId="4" xfId="0" applyFont="1" applyFill="1" applyBorder="1" applyAlignment="1">
      <alignment horizontal="center"/>
    </xf>
    <xf numFmtId="0" fontId="32" fillId="0" borderId="6" xfId="0" applyFont="1" applyBorder="1" applyAlignment="1">
      <alignment horizontal="center"/>
    </xf>
    <xf numFmtId="0" fontId="10" fillId="0" borderId="40" xfId="0" applyFont="1" applyBorder="1"/>
    <xf numFmtId="0" fontId="10" fillId="0" borderId="8" xfId="0" applyFont="1" applyBorder="1"/>
    <xf numFmtId="0" fontId="42" fillId="0" borderId="39" xfId="0" applyFont="1" applyBorder="1" applyAlignment="1">
      <alignment horizontal="center" vertical="center"/>
    </xf>
    <xf numFmtId="0" fontId="10" fillId="0" borderId="41" xfId="0" applyFont="1" applyBorder="1"/>
    <xf numFmtId="0" fontId="10" fillId="0" borderId="29" xfId="0" applyFont="1" applyBorder="1"/>
    <xf numFmtId="0" fontId="10" fillId="0" borderId="32" xfId="0" applyFont="1" applyBorder="1"/>
    <xf numFmtId="0" fontId="10" fillId="0" borderId="34" xfId="0" applyFont="1" applyBorder="1"/>
    <xf numFmtId="0" fontId="20" fillId="2" borderId="33" xfId="0" applyFont="1" applyFill="1" applyBorder="1" applyAlignment="1">
      <alignment horizontal="center" vertical="center"/>
    </xf>
    <xf numFmtId="0" fontId="10" fillId="0" borderId="33" xfId="0" applyFont="1" applyBorder="1"/>
    <xf numFmtId="168" fontId="32" fillId="0" borderId="33" xfId="0" applyNumberFormat="1" applyFont="1" applyBorder="1" applyAlignment="1">
      <alignment horizontal="left" vertical="center"/>
    </xf>
    <xf numFmtId="0" fontId="20" fillId="2" borderId="33" xfId="0" applyFont="1" applyFill="1" applyBorder="1" applyAlignment="1">
      <alignment horizontal="center"/>
    </xf>
    <xf numFmtId="0" fontId="20" fillId="6" borderId="39" xfId="0" applyFont="1" applyFill="1" applyBorder="1" applyAlignment="1">
      <alignment horizontal="center"/>
    </xf>
    <xf numFmtId="0" fontId="19" fillId="0" borderId="52" xfId="0" applyFont="1" applyBorder="1" applyAlignment="1">
      <alignment horizontal="justify" vertical="center" wrapText="1"/>
    </xf>
    <xf numFmtId="0" fontId="19" fillId="0" borderId="52" xfId="0" applyFont="1" applyBorder="1" applyAlignment="1">
      <alignment horizontal="left" vertical="center" wrapText="1"/>
    </xf>
    <xf numFmtId="0" fontId="37" fillId="0" borderId="52" xfId="0" applyFont="1" applyBorder="1" applyAlignment="1">
      <alignment horizontal="justify" vertical="top" wrapText="1"/>
    </xf>
    <xf numFmtId="0" fontId="55" fillId="0" borderId="52" xfId="0" applyFont="1" applyBorder="1" applyAlignment="1">
      <alignment horizontal="justify" vertical="top" wrapText="1"/>
    </xf>
    <xf numFmtId="0" fontId="32" fillId="0" borderId="59" xfId="213" applyFont="1" applyBorder="1" applyAlignment="1">
      <alignment horizontal="center"/>
    </xf>
    <xf numFmtId="0" fontId="32" fillId="0" borderId="100" xfId="213" applyFont="1" applyBorder="1" applyAlignment="1">
      <alignment horizontal="center"/>
    </xf>
    <xf numFmtId="0" fontId="32" fillId="0" borderId="58" xfId="213" applyFont="1" applyBorder="1" applyAlignment="1">
      <alignment horizontal="center"/>
    </xf>
    <xf numFmtId="0" fontId="42" fillId="0" borderId="63" xfId="213" applyFont="1" applyBorder="1" applyAlignment="1">
      <alignment horizontal="center" vertical="center"/>
    </xf>
    <xf numFmtId="0" fontId="42" fillId="0" borderId="64" xfId="213" applyFont="1" applyBorder="1" applyAlignment="1">
      <alignment horizontal="center" vertical="center"/>
    </xf>
    <xf numFmtId="0" fontId="42" fillId="0" borderId="60" xfId="213" applyFont="1" applyBorder="1" applyAlignment="1">
      <alignment horizontal="center" vertical="center"/>
    </xf>
    <xf numFmtId="0" fontId="42" fillId="0" borderId="65" xfId="213" applyFont="1" applyBorder="1" applyAlignment="1">
      <alignment horizontal="center" vertical="center"/>
    </xf>
    <xf numFmtId="0" fontId="42" fillId="0" borderId="66" xfId="213" applyFont="1" applyBorder="1" applyAlignment="1">
      <alignment horizontal="center" vertical="center"/>
    </xf>
    <xf numFmtId="0" fontId="42" fillId="0" borderId="67" xfId="213" applyFont="1" applyBorder="1" applyAlignment="1">
      <alignment horizontal="center" vertical="center"/>
    </xf>
    <xf numFmtId="0" fontId="19" fillId="0" borderId="54" xfId="213" applyFont="1" applyBorder="1" applyAlignment="1">
      <alignment horizontal="justify" vertical="top" wrapText="1"/>
    </xf>
    <xf numFmtId="0" fontId="53" fillId="0" borderId="52" xfId="213" applyFont="1" applyBorder="1" applyAlignment="1">
      <alignment horizontal="center" vertical="center"/>
    </xf>
    <xf numFmtId="0" fontId="20" fillId="6" borderId="37" xfId="213" applyFont="1" applyFill="1" applyBorder="1" applyAlignment="1">
      <alignment horizontal="center"/>
    </xf>
    <xf numFmtId="0" fontId="20" fillId="6" borderId="17" xfId="213" applyFont="1" applyFill="1" applyBorder="1" applyAlignment="1">
      <alignment horizontal="center"/>
    </xf>
    <xf numFmtId="0" fontId="20" fillId="32" borderId="41" xfId="213" applyFont="1" applyFill="1" applyBorder="1" applyAlignment="1">
      <alignment horizontal="center"/>
    </xf>
    <xf numFmtId="0" fontId="20" fillId="32" borderId="21" xfId="213" applyFont="1" applyFill="1" applyBorder="1" applyAlignment="1">
      <alignment horizontal="center"/>
    </xf>
    <xf numFmtId="0" fontId="20" fillId="32" borderId="29" xfId="213" applyFont="1" applyFill="1" applyBorder="1" applyAlignment="1">
      <alignment horizontal="center"/>
    </xf>
    <xf numFmtId="0" fontId="20" fillId="6" borderId="54" xfId="213" applyFont="1" applyFill="1" applyBorder="1" applyAlignment="1">
      <alignment horizontal="center"/>
    </xf>
    <xf numFmtId="0" fontId="20" fillId="6" borderId="55" xfId="213" applyFont="1" applyFill="1" applyBorder="1" applyAlignment="1">
      <alignment horizontal="center"/>
    </xf>
    <xf numFmtId="0" fontId="19" fillId="0" borderId="90" xfId="213" applyFont="1" applyBorder="1" applyAlignment="1">
      <alignment horizontal="center" vertical="center" wrapText="1"/>
    </xf>
    <xf numFmtId="0" fontId="19" fillId="0" borderId="55" xfId="213" applyFont="1" applyBorder="1" applyAlignment="1">
      <alignment horizontal="center" vertical="center" wrapText="1"/>
    </xf>
    <xf numFmtId="0" fontId="20" fillId="6" borderId="41" xfId="213" applyFont="1" applyFill="1" applyBorder="1" applyAlignment="1">
      <alignment horizontal="center" vertical="center"/>
    </xf>
    <xf numFmtId="0" fontId="20" fillId="6" borderId="54" xfId="213" applyFont="1" applyFill="1" applyBorder="1" applyAlignment="1">
      <alignment horizontal="center" vertical="center"/>
    </xf>
    <xf numFmtId="0" fontId="20" fillId="6" borderId="55" xfId="213" applyFont="1" applyFill="1" applyBorder="1" applyAlignment="1">
      <alignment horizontal="center" vertical="center"/>
    </xf>
    <xf numFmtId="165" fontId="32" fillId="0" borderId="53" xfId="213" applyNumberFormat="1" applyFont="1" applyBorder="1" applyAlignment="1">
      <alignment horizontal="center"/>
    </xf>
    <xf numFmtId="0" fontId="19" fillId="0" borderId="90" xfId="213" applyFont="1" applyBorder="1" applyAlignment="1">
      <alignment horizontal="center" wrapText="1"/>
    </xf>
    <xf numFmtId="0" fontId="19" fillId="0" borderId="101" xfId="213" applyFont="1" applyBorder="1" applyAlignment="1">
      <alignment horizontal="center" wrapText="1"/>
    </xf>
    <xf numFmtId="0" fontId="37" fillId="0" borderId="90" xfId="213" applyFont="1" applyBorder="1" applyAlignment="1">
      <alignment horizontal="justify" wrapText="1"/>
    </xf>
    <xf numFmtId="0" fontId="37" fillId="0" borderId="56" xfId="213" applyFont="1" applyBorder="1" applyAlignment="1">
      <alignment horizontal="justify" wrapText="1"/>
    </xf>
    <xf numFmtId="0" fontId="40" fillId="32" borderId="4" xfId="213" applyFont="1" applyFill="1" applyBorder="1" applyAlignment="1">
      <alignment horizontal="center"/>
    </xf>
    <xf numFmtId="0" fontId="40" fillId="6" borderId="52" xfId="213" applyFont="1" applyFill="1" applyBorder="1" applyAlignment="1">
      <alignment horizontal="center"/>
    </xf>
    <xf numFmtId="0" fontId="40" fillId="6" borderId="4" xfId="213" applyFont="1" applyFill="1" applyBorder="1" applyAlignment="1">
      <alignment horizontal="center" vertical="center"/>
    </xf>
    <xf numFmtId="0" fontId="40" fillId="6" borderId="37" xfId="213" applyFont="1" applyFill="1" applyBorder="1" applyAlignment="1">
      <alignment horizontal="center" vertical="center"/>
    </xf>
    <xf numFmtId="0" fontId="40" fillId="6" borderId="31" xfId="213" applyFont="1" applyFill="1" applyBorder="1" applyAlignment="1">
      <alignment horizontal="center" vertical="center"/>
    </xf>
    <xf numFmtId="0" fontId="40" fillId="6" borderId="38" xfId="213" applyFont="1" applyFill="1" applyBorder="1" applyAlignment="1">
      <alignment horizontal="center" vertical="center"/>
    </xf>
    <xf numFmtId="0" fontId="40" fillId="6" borderId="52" xfId="213" applyFont="1" applyFill="1" applyBorder="1" applyAlignment="1">
      <alignment horizontal="center" vertical="center"/>
    </xf>
    <xf numFmtId="0" fontId="37" fillId="0" borderId="91" xfId="0" applyFont="1" applyBorder="1" applyAlignment="1">
      <alignment horizontal="left" vertical="center" wrapText="1"/>
    </xf>
    <xf numFmtId="0" fontId="37" fillId="0" borderId="92" xfId="0" applyFont="1" applyBorder="1" applyAlignment="1">
      <alignment horizontal="left" vertical="center" wrapText="1"/>
    </xf>
    <xf numFmtId="0" fontId="37" fillId="0" borderId="91" xfId="0" applyFont="1" applyBorder="1" applyAlignment="1">
      <alignment horizontal="left" vertical="top" wrapText="1"/>
    </xf>
    <xf numFmtId="0" fontId="37" fillId="0" borderId="92" xfId="0" applyFont="1" applyBorder="1" applyAlignment="1">
      <alignment horizontal="left" vertical="top" wrapText="1"/>
    </xf>
    <xf numFmtId="0" fontId="20" fillId="0" borderId="53" xfId="213" applyFont="1" applyFill="1" applyBorder="1" applyAlignment="1">
      <alignment horizontal="center"/>
    </xf>
    <xf numFmtId="0" fontId="55" fillId="0" borderId="52" xfId="213" applyFont="1" applyBorder="1" applyAlignment="1">
      <alignment horizontal="justify" vertical="top" wrapText="1"/>
    </xf>
    <xf numFmtId="0" fontId="5" fillId="0" borderId="3" xfId="0" applyFont="1" applyBorder="1" applyAlignment="1">
      <alignment horizontal="left" vertical="center" wrapText="1"/>
    </xf>
    <xf numFmtId="0" fontId="8" fillId="16" borderId="3" xfId="0" applyFont="1" applyFill="1" applyBorder="1" applyAlignment="1">
      <alignment horizontal="center" vertical="center" wrapText="1"/>
    </xf>
    <xf numFmtId="0" fontId="28" fillId="16" borderId="3" xfId="0" applyFont="1" applyFill="1" applyBorder="1" applyAlignment="1">
      <alignment horizontal="left" vertical="center" wrapText="1"/>
    </xf>
    <xf numFmtId="0" fontId="8" fillId="2" borderId="3" xfId="0" applyFont="1" applyFill="1" applyBorder="1" applyAlignment="1">
      <alignment horizontal="center" vertical="center" wrapText="1"/>
    </xf>
    <xf numFmtId="0" fontId="7" fillId="19" borderId="3" xfId="0" applyFont="1" applyFill="1" applyBorder="1" applyAlignment="1">
      <alignment horizontal="left" vertical="center" wrapText="1"/>
    </xf>
    <xf numFmtId="0" fontId="8" fillId="0" borderId="3" xfId="0" applyFont="1" applyBorder="1" applyAlignment="1">
      <alignment horizontal="center" vertical="center" wrapText="1"/>
    </xf>
    <xf numFmtId="0" fontId="7" fillId="16" borderId="3" xfId="0" applyFont="1" applyFill="1" applyBorder="1" applyAlignment="1">
      <alignment horizontal="left" vertical="center"/>
    </xf>
    <xf numFmtId="0" fontId="5" fillId="0" borderId="3" xfId="0" applyFont="1" applyBorder="1" applyAlignment="1">
      <alignment horizontal="center" vertical="center"/>
    </xf>
    <xf numFmtId="0" fontId="27" fillId="12" borderId="3" xfId="0" applyFont="1" applyFill="1" applyBorder="1" applyAlignment="1">
      <alignment horizontal="center" vertical="center" wrapText="1"/>
    </xf>
    <xf numFmtId="0" fontId="40" fillId="28" borderId="5" xfId="0" applyFont="1" applyFill="1" applyBorder="1" applyAlignment="1">
      <alignment horizontal="center" vertical="center" wrapText="1"/>
    </xf>
    <xf numFmtId="0" fontId="37" fillId="21" borderId="22" xfId="0" applyFont="1" applyFill="1" applyBorder="1" applyAlignment="1">
      <alignment horizontal="center"/>
    </xf>
    <xf numFmtId="0" fontId="20" fillId="28" borderId="29" xfId="0" applyFont="1" applyFill="1" applyBorder="1" applyAlignment="1">
      <alignment horizontal="center" vertical="center" wrapText="1"/>
    </xf>
    <xf numFmtId="0" fontId="19" fillId="21" borderId="29" xfId="0" applyFont="1" applyFill="1" applyBorder="1" applyAlignment="1">
      <alignment horizontal="center"/>
    </xf>
    <xf numFmtId="0" fontId="40" fillId="28" borderId="40" xfId="0" applyFont="1" applyFill="1" applyBorder="1" applyAlignment="1">
      <alignment horizontal="center" vertical="center" wrapText="1"/>
    </xf>
    <xf numFmtId="0" fontId="40" fillId="28" borderId="6" xfId="0" applyFont="1" applyFill="1" applyBorder="1" applyAlignment="1">
      <alignment horizontal="center" vertical="center" wrapText="1"/>
    </xf>
    <xf numFmtId="0" fontId="40" fillId="28" borderId="8" xfId="0" applyFont="1" applyFill="1" applyBorder="1" applyAlignment="1">
      <alignment horizontal="center" vertical="center" wrapText="1"/>
    </xf>
    <xf numFmtId="0" fontId="40" fillId="28" borderId="39" xfId="0" applyFont="1" applyFill="1" applyBorder="1" applyAlignment="1">
      <alignment horizontal="center" vertical="center" wrapText="1"/>
    </xf>
    <xf numFmtId="0" fontId="37" fillId="21" borderId="41" xfId="0" applyFont="1" applyFill="1" applyBorder="1" applyAlignment="1">
      <alignment horizontal="center"/>
    </xf>
    <xf numFmtId="0" fontId="44" fillId="28" borderId="52" xfId="0" applyFont="1" applyFill="1" applyBorder="1" applyAlignment="1">
      <alignment horizontal="center" vertical="center" wrapText="1"/>
    </xf>
    <xf numFmtId="0" fontId="37" fillId="21" borderId="52" xfId="0" applyFont="1" applyFill="1" applyBorder="1" applyAlignment="1">
      <alignment horizontal="center"/>
    </xf>
    <xf numFmtId="0" fontId="20" fillId="28" borderId="5" xfId="0" applyFont="1" applyFill="1" applyBorder="1" applyAlignment="1">
      <alignment horizontal="center" vertical="center" wrapText="1"/>
    </xf>
    <xf numFmtId="0" fontId="19" fillId="21" borderId="22" xfId="0" applyFont="1" applyFill="1" applyBorder="1" applyAlignment="1">
      <alignment horizontal="center"/>
    </xf>
    <xf numFmtId="0" fontId="21" fillId="28" borderId="5" xfId="0" applyFont="1" applyFill="1" applyBorder="1" applyAlignment="1">
      <alignment horizontal="center" vertical="center" wrapText="1"/>
    </xf>
    <xf numFmtId="0" fontId="20" fillId="28" borderId="38" xfId="0" applyFont="1" applyFill="1" applyBorder="1" applyAlignment="1">
      <alignment horizontal="center" vertical="center" wrapText="1"/>
    </xf>
    <xf numFmtId="0" fontId="20" fillId="28" borderId="6" xfId="0" applyFont="1" applyFill="1" applyBorder="1" applyAlignment="1">
      <alignment horizontal="center" vertical="center" wrapText="1"/>
    </xf>
    <xf numFmtId="0" fontId="20" fillId="28" borderId="8" xfId="0" applyFont="1" applyFill="1" applyBorder="1" applyAlignment="1">
      <alignment horizontal="center" vertical="center" wrapText="1"/>
    </xf>
    <xf numFmtId="0" fontId="21" fillId="13" borderId="25" xfId="0" applyFont="1" applyFill="1" applyBorder="1" applyAlignment="1">
      <alignment horizontal="center" vertical="center"/>
    </xf>
    <xf numFmtId="0" fontId="37" fillId="0" borderId="26" xfId="0" applyFont="1" applyBorder="1" applyAlignment="1">
      <alignment horizontal="center"/>
    </xf>
    <xf numFmtId="0" fontId="37" fillId="0" borderId="27" xfId="0" applyFont="1" applyBorder="1" applyAlignment="1">
      <alignment horizontal="center"/>
    </xf>
    <xf numFmtId="0" fontId="37" fillId="0" borderId="24" xfId="0" applyFont="1" applyBorder="1" applyAlignment="1">
      <alignment horizontal="center"/>
    </xf>
    <xf numFmtId="0" fontId="37" fillId="0" borderId="11" xfId="0" applyFont="1" applyBorder="1" applyAlignment="1">
      <alignment horizontal="center"/>
    </xf>
    <xf numFmtId="0" fontId="37" fillId="0" borderId="23" xfId="0" applyFont="1" applyBorder="1" applyAlignment="1">
      <alignment horizontal="center"/>
    </xf>
    <xf numFmtId="0" fontId="21" fillId="13" borderId="3" xfId="0" applyFont="1" applyFill="1" applyBorder="1" applyAlignment="1">
      <alignment horizontal="center" vertical="center"/>
    </xf>
    <xf numFmtId="0" fontId="37" fillId="0" borderId="9" xfId="0" applyFont="1" applyBorder="1" applyAlignment="1">
      <alignment horizontal="center"/>
    </xf>
    <xf numFmtId="0" fontId="37" fillId="0" borderId="10" xfId="0" applyFont="1" applyBorder="1" applyAlignment="1">
      <alignment horizontal="center"/>
    </xf>
    <xf numFmtId="0" fontId="21" fillId="13" borderId="37" xfId="0" applyFont="1" applyFill="1" applyBorder="1" applyAlignment="1">
      <alignment horizontal="center" vertical="center"/>
    </xf>
    <xf numFmtId="0" fontId="37" fillId="0" borderId="31" xfId="0" applyFont="1" applyBorder="1" applyAlignment="1">
      <alignment horizontal="center"/>
    </xf>
    <xf numFmtId="0" fontId="21" fillId="14" borderId="36" xfId="0" applyFont="1" applyFill="1" applyBorder="1" applyAlignment="1">
      <alignment horizontal="center" vertical="center"/>
    </xf>
    <xf numFmtId="0" fontId="37" fillId="0" borderId="33" xfId="0" applyFont="1" applyBorder="1" applyAlignment="1">
      <alignment horizontal="center"/>
    </xf>
    <xf numFmtId="0" fontId="21" fillId="14" borderId="31" xfId="0" applyFont="1" applyFill="1" applyBorder="1" applyAlignment="1">
      <alignment horizontal="center" vertical="center" wrapText="1"/>
    </xf>
    <xf numFmtId="0" fontId="21" fillId="14" borderId="52" xfId="0" applyFont="1" applyFill="1" applyBorder="1" applyAlignment="1">
      <alignment horizontal="center" vertical="center" wrapText="1"/>
    </xf>
    <xf numFmtId="0" fontId="37" fillId="0" borderId="52" xfId="0" applyFont="1" applyBorder="1" applyAlignment="1">
      <alignment horizontal="center"/>
    </xf>
    <xf numFmtId="0" fontId="19" fillId="0" borderId="25" xfId="0" applyFont="1" applyBorder="1" applyAlignment="1">
      <alignment horizontal="center"/>
    </xf>
    <xf numFmtId="0" fontId="37" fillId="0" borderId="28" xfId="0" applyFont="1" applyBorder="1" applyAlignment="1">
      <alignment horizontal="center"/>
    </xf>
    <xf numFmtId="0" fontId="32" fillId="0" borderId="0" xfId="0" applyFont="1" applyAlignment="1">
      <alignment horizontal="center"/>
    </xf>
    <xf numFmtId="0" fontId="37" fillId="0" borderId="29" xfId="0" applyFont="1" applyBorder="1" applyAlignment="1">
      <alignment horizontal="center"/>
    </xf>
    <xf numFmtId="0" fontId="20" fillId="0" borderId="25" xfId="0" applyFont="1" applyBorder="1" applyAlignment="1">
      <alignment horizontal="center" vertical="center"/>
    </xf>
    <xf numFmtId="0" fontId="37" fillId="0" borderId="0" xfId="0" applyFont="1" applyAlignment="1">
      <alignment horizontal="center"/>
    </xf>
    <xf numFmtId="0" fontId="19" fillId="0" borderId="3" xfId="0" applyFont="1" applyBorder="1" applyAlignment="1">
      <alignment horizontal="left" vertical="center"/>
    </xf>
    <xf numFmtId="0" fontId="37" fillId="0" borderId="9" xfId="0" applyFont="1" applyBorder="1" applyAlignment="1">
      <alignment horizontal="left"/>
    </xf>
    <xf numFmtId="0" fontId="37" fillId="0" borderId="10" xfId="0" applyFont="1" applyBorder="1" applyAlignment="1">
      <alignment horizontal="left"/>
    </xf>
    <xf numFmtId="0" fontId="20" fillId="7" borderId="30" xfId="0" applyFont="1" applyFill="1" applyBorder="1" applyAlignment="1">
      <alignment horizontal="center" vertical="center"/>
    </xf>
    <xf numFmtId="0" fontId="20" fillId="7" borderId="4" xfId="0" applyFont="1" applyFill="1" applyBorder="1" applyAlignment="1">
      <alignment horizontal="center" vertical="center"/>
    </xf>
    <xf numFmtId="0" fontId="20" fillId="7" borderId="37" xfId="0" applyFont="1" applyFill="1" applyBorder="1" applyAlignment="1">
      <alignment horizontal="center" vertical="center"/>
    </xf>
    <xf numFmtId="0" fontId="20" fillId="28" borderId="52" xfId="0" applyFont="1" applyFill="1" applyBorder="1" applyAlignment="1">
      <alignment horizontal="center" vertical="center" wrapText="1"/>
    </xf>
    <xf numFmtId="0" fontId="20" fillId="7" borderId="3" xfId="0" applyFont="1" applyFill="1" applyBorder="1" applyAlignment="1">
      <alignment horizontal="center" vertical="center"/>
    </xf>
    <xf numFmtId="0" fontId="37" fillId="0" borderId="38" xfId="0" applyFont="1" applyBorder="1" applyAlignment="1">
      <alignment horizontal="center"/>
    </xf>
    <xf numFmtId="0" fontId="37" fillId="0" borderId="37" xfId="0" applyFont="1" applyBorder="1" applyAlignment="1">
      <alignment horizontal="center"/>
    </xf>
    <xf numFmtId="0" fontId="40" fillId="28" borderId="41" xfId="0" applyFont="1" applyFill="1" applyBorder="1" applyAlignment="1">
      <alignment horizontal="center" vertical="center" wrapText="1"/>
    </xf>
    <xf numFmtId="0" fontId="40" fillId="28" borderId="32" xfId="0" applyFont="1" applyFill="1" applyBorder="1" applyAlignment="1">
      <alignment horizontal="center" vertical="center" wrapText="1"/>
    </xf>
    <xf numFmtId="0" fontId="40" fillId="28" borderId="58" xfId="0" applyFont="1" applyFill="1" applyBorder="1" applyAlignment="1">
      <alignment horizontal="center" vertical="center" wrapText="1"/>
    </xf>
    <xf numFmtId="0" fontId="40" fillId="28" borderId="52" xfId="0" applyFont="1" applyFill="1" applyBorder="1" applyAlignment="1">
      <alignment horizontal="center" vertical="center" wrapText="1"/>
    </xf>
    <xf numFmtId="165" fontId="21" fillId="15" borderId="52" xfId="0" applyNumberFormat="1" applyFont="1" applyFill="1" applyBorder="1" applyAlignment="1">
      <alignment horizontal="center" vertical="center" wrapText="1"/>
    </xf>
    <xf numFmtId="165" fontId="37" fillId="0" borderId="52" xfId="0" applyNumberFormat="1" applyFont="1" applyBorder="1" applyAlignment="1">
      <alignment horizontal="center"/>
    </xf>
    <xf numFmtId="0" fontId="21" fillId="15" borderId="52" xfId="0" applyFont="1" applyFill="1" applyBorder="1" applyAlignment="1">
      <alignment horizontal="center" vertical="center" wrapText="1"/>
    </xf>
    <xf numFmtId="0" fontId="21" fillId="14" borderId="5" xfId="0" applyFont="1" applyFill="1" applyBorder="1" applyAlignment="1">
      <alignment horizontal="center" vertical="center" wrapText="1"/>
    </xf>
    <xf numFmtId="0" fontId="37" fillId="0" borderId="22" xfId="0" applyFont="1" applyBorder="1" applyAlignment="1">
      <alignment horizontal="center"/>
    </xf>
    <xf numFmtId="0" fontId="43" fillId="0" borderId="52" xfId="0" applyFont="1" applyBorder="1" applyAlignment="1">
      <alignment horizontal="center"/>
    </xf>
    <xf numFmtId="0" fontId="20" fillId="7" borderId="39" xfId="0" applyFont="1" applyFill="1" applyBorder="1" applyAlignment="1">
      <alignment horizontal="center" vertical="center"/>
    </xf>
    <xf numFmtId="0" fontId="20" fillId="7" borderId="31" xfId="0" applyFont="1" applyFill="1" applyBorder="1" applyAlignment="1">
      <alignment horizontal="center" vertical="center"/>
    </xf>
    <xf numFmtId="0" fontId="20" fillId="7" borderId="61" xfId="0" applyFont="1" applyFill="1" applyBorder="1" applyAlignment="1">
      <alignment horizontal="center" vertical="center"/>
    </xf>
    <xf numFmtId="0" fontId="20" fillId="7" borderId="53" xfId="0" applyFont="1" applyFill="1" applyBorder="1" applyAlignment="1">
      <alignment horizontal="center" vertical="center"/>
    </xf>
    <xf numFmtId="0" fontId="20" fillId="7" borderId="38" xfId="0" applyFont="1" applyFill="1" applyBorder="1" applyAlignment="1">
      <alignment horizontal="center" vertical="center"/>
    </xf>
    <xf numFmtId="0" fontId="20" fillId="7" borderId="62" xfId="0" applyFont="1" applyFill="1" applyBorder="1" applyAlignment="1">
      <alignment horizontal="center" vertical="center"/>
    </xf>
    <xf numFmtId="0" fontId="21" fillId="14" borderId="39" xfId="0" applyFont="1" applyFill="1" applyBorder="1" applyAlignment="1">
      <alignment horizontal="center" vertical="center" wrapText="1"/>
    </xf>
    <xf numFmtId="0" fontId="37" fillId="0" borderId="41" xfId="0" applyFont="1" applyBorder="1" applyAlignment="1">
      <alignment horizontal="center"/>
    </xf>
    <xf numFmtId="0" fontId="22" fillId="7" borderId="42" xfId="0" applyFont="1" applyFill="1" applyBorder="1" applyAlignment="1">
      <alignment horizontal="center" vertical="center" wrapText="1"/>
    </xf>
    <xf numFmtId="0" fontId="10" fillId="0" borderId="43" xfId="0" applyFont="1" applyBorder="1" applyAlignment="1">
      <alignment vertical="center"/>
    </xf>
    <xf numFmtId="0" fontId="10" fillId="0" borderId="44" xfId="0" applyFont="1" applyBorder="1" applyAlignment="1">
      <alignment vertical="center"/>
    </xf>
    <xf numFmtId="0" fontId="22" fillId="7" borderId="36" xfId="0" applyFont="1" applyFill="1" applyBorder="1" applyAlignment="1">
      <alignment horizontal="center" vertical="center" wrapText="1"/>
    </xf>
    <xf numFmtId="0" fontId="10" fillId="0" borderId="37" xfId="0" applyFont="1" applyBorder="1" applyAlignment="1">
      <alignment vertical="center"/>
    </xf>
    <xf numFmtId="0" fontId="10" fillId="0" borderId="45" xfId="0" applyFont="1" applyBorder="1" applyAlignment="1">
      <alignment vertical="center"/>
    </xf>
    <xf numFmtId="0" fontId="10" fillId="0" borderId="52" xfId="0" applyFont="1" applyBorder="1" applyAlignment="1">
      <alignment horizontal="left" vertical="center"/>
    </xf>
    <xf numFmtId="0" fontId="5" fillId="0" borderId="33" xfId="0" applyFont="1" applyBorder="1" applyAlignment="1">
      <alignment horizontal="center"/>
    </xf>
    <xf numFmtId="0" fontId="7" fillId="18" borderId="4" xfId="0" applyFont="1" applyFill="1" applyBorder="1" applyAlignment="1">
      <alignment horizontal="center"/>
    </xf>
    <xf numFmtId="0" fontId="7" fillId="0" borderId="4" xfId="0" applyFont="1" applyBorder="1" applyAlignment="1">
      <alignment horizontal="center"/>
    </xf>
    <xf numFmtId="0" fontId="22" fillId="7" borderId="50" xfId="0" applyFont="1" applyFill="1" applyBorder="1" applyAlignment="1">
      <alignment horizontal="center" vertical="center" wrapText="1"/>
    </xf>
    <xf numFmtId="0" fontId="10" fillId="0" borderId="49" xfId="0" applyFont="1" applyBorder="1" applyAlignment="1">
      <alignment vertical="center"/>
    </xf>
    <xf numFmtId="0" fontId="10" fillId="0" borderId="51" xfId="0" applyFont="1" applyBorder="1" applyAlignment="1">
      <alignment vertical="center"/>
    </xf>
    <xf numFmtId="0" fontId="26" fillId="18" borderId="50" xfId="0" applyFont="1" applyFill="1" applyBorder="1" applyAlignment="1">
      <alignment horizontal="center"/>
    </xf>
    <xf numFmtId="0" fontId="26" fillId="18" borderId="49" xfId="0" applyFont="1" applyFill="1" applyBorder="1" applyAlignment="1">
      <alignment horizontal="center"/>
    </xf>
    <xf numFmtId="0" fontId="26" fillId="18" borderId="51" xfId="0" applyFont="1" applyFill="1" applyBorder="1" applyAlignment="1">
      <alignment horizontal="center"/>
    </xf>
    <xf numFmtId="0" fontId="7" fillId="17" borderId="52" xfId="0" applyFont="1" applyFill="1" applyBorder="1" applyAlignment="1">
      <alignment horizontal="left"/>
    </xf>
    <xf numFmtId="0" fontId="26" fillId="18" borderId="12" xfId="0" applyFont="1" applyFill="1" applyBorder="1" applyAlignment="1">
      <alignment horizontal="center"/>
    </xf>
    <xf numFmtId="0" fontId="10" fillId="0" borderId="13" xfId="0" applyFont="1" applyBorder="1"/>
    <xf numFmtId="0" fontId="10" fillId="0" borderId="15" xfId="0" applyFont="1" applyBorder="1"/>
    <xf numFmtId="0" fontId="5" fillId="0" borderId="16" xfId="0" applyFont="1" applyBorder="1" applyAlignment="1">
      <alignment horizontal="center"/>
    </xf>
    <xf numFmtId="0" fontId="10" fillId="0" borderId="16" xfId="0" applyFont="1" applyBorder="1"/>
    <xf numFmtId="0" fontId="10" fillId="0" borderId="52" xfId="0" applyFont="1" applyBorder="1" applyAlignment="1">
      <alignment horizontal="left" vertical="center" wrapText="1"/>
    </xf>
    <xf numFmtId="0" fontId="10" fillId="0" borderId="49" xfId="0" applyFont="1" applyBorder="1"/>
    <xf numFmtId="0" fontId="10" fillId="0" borderId="51" xfId="0" applyFont="1" applyBorder="1"/>
    <xf numFmtId="0" fontId="7" fillId="17" borderId="4" xfId="0" applyFont="1" applyFill="1" applyBorder="1" applyAlignment="1">
      <alignment horizontal="left"/>
    </xf>
    <xf numFmtId="0" fontId="5" fillId="0" borderId="4" xfId="0" applyFont="1" applyBorder="1" applyAlignment="1">
      <alignment horizontal="left" vertical="center"/>
    </xf>
    <xf numFmtId="0" fontId="10" fillId="0" borderId="43" xfId="0" applyFont="1" applyBorder="1"/>
    <xf numFmtId="0" fontId="10" fillId="0" borderId="44" xfId="0" applyFont="1" applyBorder="1"/>
    <xf numFmtId="0" fontId="10" fillId="0" borderId="45" xfId="0" applyFont="1" applyBorder="1"/>
    <xf numFmtId="0" fontId="10" fillId="0" borderId="9" xfId="0" applyFont="1" applyBorder="1" applyAlignment="1">
      <alignment vertical="center"/>
    </xf>
    <xf numFmtId="0" fontId="7" fillId="18" borderId="3" xfId="0" applyFont="1" applyFill="1" applyBorder="1" applyAlignment="1">
      <alignment horizontal="center"/>
    </xf>
    <xf numFmtId="0" fontId="7" fillId="0" borderId="3" xfId="0" applyFont="1" applyBorder="1" applyAlignment="1">
      <alignment horizontal="center"/>
    </xf>
    <xf numFmtId="0" fontId="22" fillId="7" borderId="46" xfId="0" applyFont="1" applyFill="1" applyBorder="1" applyAlignment="1">
      <alignment horizontal="center" vertical="center" wrapText="1"/>
    </xf>
    <xf numFmtId="0" fontId="10" fillId="0" borderId="47" xfId="0" applyFont="1" applyBorder="1" applyAlignment="1">
      <alignment vertical="center"/>
    </xf>
    <xf numFmtId="0" fontId="10" fillId="0" borderId="48" xfId="0" applyFont="1" applyBorder="1" applyAlignment="1">
      <alignment vertical="center"/>
    </xf>
    <xf numFmtId="0" fontId="7" fillId="0" borderId="4" xfId="0" applyFont="1" applyBorder="1" applyAlignment="1">
      <alignment horizontal="center" vertical="center"/>
    </xf>
    <xf numFmtId="0" fontId="10" fillId="0" borderId="17" xfId="0" applyFont="1" applyBorder="1" applyAlignment="1">
      <alignment vertical="center"/>
    </xf>
    <xf numFmtId="0" fontId="14" fillId="0" borderId="11" xfId="0" applyFont="1" applyBorder="1" applyAlignment="1">
      <alignment horizontal="center" vertical="center"/>
    </xf>
    <xf numFmtId="0" fontId="10" fillId="0" borderId="11" xfId="0" applyFont="1" applyBorder="1"/>
    <xf numFmtId="0" fontId="15" fillId="0" borderId="3" xfId="0" applyFont="1" applyBorder="1" applyAlignment="1">
      <alignment horizontal="center" vertical="center"/>
    </xf>
    <xf numFmtId="0" fontId="16" fillId="2" borderId="3" xfId="0" applyFont="1" applyFill="1" applyBorder="1" applyAlignment="1">
      <alignment horizontal="center" vertical="center"/>
    </xf>
    <xf numFmtId="0" fontId="16" fillId="0" borderId="0" xfId="0" applyFont="1" applyAlignment="1">
      <alignment horizontal="center" vertical="center" textRotation="90" wrapText="1"/>
    </xf>
    <xf numFmtId="0" fontId="0" fillId="0" borderId="0" xfId="0" applyFont="1" applyAlignment="1"/>
    <xf numFmtId="0" fontId="20" fillId="2" borderId="19" xfId="0" applyFont="1" applyFill="1" applyBorder="1" applyAlignment="1">
      <alignment horizontal="center"/>
    </xf>
    <xf numFmtId="0" fontId="10" fillId="0" borderId="20" xfId="0" applyFont="1" applyBorder="1"/>
    <xf numFmtId="0" fontId="10" fillId="0" borderId="21" xfId="0" applyFont="1" applyBorder="1"/>
    <xf numFmtId="0" fontId="18" fillId="0" borderId="4" xfId="213" applyFont="1" applyBorder="1" applyAlignment="1">
      <alignment horizontal="left" vertical="center"/>
    </xf>
    <xf numFmtId="0" fontId="10" fillId="0" borderId="37" xfId="213" applyFont="1" applyBorder="1"/>
    <xf numFmtId="0" fontId="10" fillId="0" borderId="17" xfId="213" applyFont="1" applyBorder="1"/>
    <xf numFmtId="0" fontId="31" fillId="10" borderId="6" xfId="213" applyFont="1" applyFill="1" applyBorder="1" applyAlignment="1">
      <alignment horizontal="center" vertical="center"/>
    </xf>
    <xf numFmtId="0" fontId="10" fillId="0" borderId="40" xfId="213" applyFont="1" applyBorder="1"/>
    <xf numFmtId="0" fontId="31" fillId="10" borderId="6" xfId="213" applyFont="1" applyFill="1" applyBorder="1" applyAlignment="1">
      <alignment horizontal="center" vertical="center" wrapText="1"/>
    </xf>
    <xf numFmtId="0" fontId="31" fillId="15" borderId="4" xfId="213" applyFont="1" applyFill="1" applyBorder="1" applyAlignment="1">
      <alignment horizontal="center" vertical="center" wrapText="1"/>
    </xf>
    <xf numFmtId="0" fontId="18" fillId="0" borderId="39" xfId="213" applyFont="1" applyBorder="1" applyAlignment="1">
      <alignment horizontal="center"/>
    </xf>
    <xf numFmtId="0" fontId="18" fillId="0" borderId="38" xfId="213" applyFont="1" applyBorder="1" applyAlignment="1">
      <alignment horizontal="center"/>
    </xf>
    <xf numFmtId="0" fontId="18" fillId="0" borderId="41" xfId="213" applyFont="1" applyBorder="1" applyAlignment="1">
      <alignment horizontal="center"/>
    </xf>
    <xf numFmtId="0" fontId="18" fillId="0" borderId="29" xfId="213" applyFont="1" applyBorder="1" applyAlignment="1">
      <alignment horizontal="center"/>
    </xf>
    <xf numFmtId="0" fontId="18" fillId="0" borderId="32" xfId="213" applyFont="1" applyBorder="1" applyAlignment="1">
      <alignment horizontal="center"/>
    </xf>
    <xf numFmtId="0" fontId="18" fillId="0" borderId="34" xfId="213" applyFont="1" applyBorder="1" applyAlignment="1">
      <alignment horizontal="center"/>
    </xf>
    <xf numFmtId="0" fontId="17" fillId="0" borderId="41" xfId="213" applyFont="1" applyBorder="1" applyAlignment="1">
      <alignment horizontal="center" vertical="center"/>
    </xf>
    <xf numFmtId="0" fontId="17" fillId="0" borderId="21" xfId="213" applyFont="1" applyBorder="1" applyAlignment="1">
      <alignment horizontal="center" vertical="center"/>
    </xf>
    <xf numFmtId="0" fontId="17" fillId="0" borderId="29" xfId="213" applyFont="1" applyBorder="1" applyAlignment="1">
      <alignment horizontal="center" vertical="center"/>
    </xf>
    <xf numFmtId="0" fontId="17" fillId="0" borderId="32" xfId="213" applyFont="1" applyBorder="1" applyAlignment="1">
      <alignment horizontal="center" vertical="center"/>
    </xf>
    <xf numFmtId="0" fontId="17" fillId="0" borderId="33" xfId="213" applyFont="1" applyBorder="1" applyAlignment="1">
      <alignment horizontal="center" vertical="center"/>
    </xf>
    <xf numFmtId="0" fontId="17" fillId="0" borderId="34" xfId="213" applyFont="1" applyBorder="1" applyAlignment="1">
      <alignment horizontal="center" vertical="center"/>
    </xf>
    <xf numFmtId="0" fontId="39" fillId="0" borderId="85" xfId="106" applyBorder="1" applyAlignment="1">
      <alignment horizontal="center" vertical="center" wrapText="1"/>
    </xf>
    <xf numFmtId="0" fontId="39" fillId="0" borderId="86" xfId="106" applyBorder="1" applyAlignment="1">
      <alignment horizontal="center" vertical="center" wrapText="1"/>
    </xf>
    <xf numFmtId="0" fontId="39" fillId="0" borderId="87" xfId="106" applyBorder="1" applyAlignment="1">
      <alignment horizontal="center" vertical="center" wrapText="1"/>
    </xf>
    <xf numFmtId="0" fontId="39" fillId="0" borderId="88" xfId="106" applyBorder="1" applyAlignment="1">
      <alignment horizontal="center" vertical="center" wrapText="1"/>
    </xf>
    <xf numFmtId="0" fontId="39" fillId="0" borderId="68" xfId="106" applyBorder="1" applyAlignment="1">
      <alignment horizontal="center" vertical="center" wrapText="1"/>
    </xf>
    <xf numFmtId="0" fontId="39" fillId="0" borderId="89" xfId="106" applyBorder="1" applyAlignment="1">
      <alignment horizontal="center" vertical="center" wrapText="1"/>
    </xf>
    <xf numFmtId="0" fontId="41" fillId="0" borderId="72" xfId="106" applyFont="1" applyBorder="1" applyAlignment="1">
      <alignment horizontal="center" vertical="center"/>
    </xf>
    <xf numFmtId="0" fontId="41" fillId="0" borderId="76" xfId="106" applyFont="1" applyBorder="1" applyAlignment="1">
      <alignment horizontal="center" vertical="center"/>
    </xf>
    <xf numFmtId="49" fontId="5" fillId="20" borderId="73" xfId="106" applyNumberFormat="1" applyFont="1" applyFill="1" applyBorder="1" applyAlignment="1">
      <alignment horizontal="center" vertical="center" wrapText="1"/>
    </xf>
    <xf numFmtId="49" fontId="5" fillId="20" borderId="77" xfId="106" applyNumberFormat="1" applyFont="1" applyFill="1" applyBorder="1" applyAlignment="1">
      <alignment horizontal="center" vertical="center" wrapText="1"/>
    </xf>
    <xf numFmtId="0" fontId="57" fillId="37" borderId="82" xfId="106" applyFont="1" applyFill="1" applyBorder="1" applyAlignment="1">
      <alignment horizontal="center" vertical="center" wrapText="1"/>
    </xf>
    <xf numFmtId="0" fontId="57" fillId="37" borderId="83" xfId="106" applyFont="1" applyFill="1" applyBorder="1" applyAlignment="1">
      <alignment horizontal="center" vertical="center" wrapText="1"/>
    </xf>
    <xf numFmtId="0" fontId="57" fillId="37" borderId="84" xfId="106" applyFont="1" applyFill="1" applyBorder="1" applyAlignment="1">
      <alignment horizontal="center" vertical="center" wrapText="1"/>
    </xf>
    <xf numFmtId="0" fontId="13" fillId="0" borderId="33" xfId="0" applyFont="1" applyBorder="1" applyAlignment="1">
      <alignment horizontal="center"/>
    </xf>
    <xf numFmtId="0" fontId="42" fillId="0" borderId="57" xfId="213" applyFont="1" applyBorder="1" applyAlignment="1">
      <alignment horizontal="center" vertical="center"/>
    </xf>
    <xf numFmtId="0" fontId="42" fillId="0" borderId="21" xfId="213" applyFont="1" applyBorder="1" applyAlignment="1">
      <alignment horizontal="center" vertical="center"/>
    </xf>
    <xf numFmtId="0" fontId="42" fillId="0" borderId="53" xfId="213" applyFont="1" applyBorder="1" applyAlignment="1">
      <alignment horizontal="center" vertical="center"/>
    </xf>
    <xf numFmtId="0" fontId="41" fillId="0" borderId="0" xfId="0" applyFont="1" applyAlignment="1">
      <alignment horizontal="center" wrapText="1"/>
    </xf>
    <xf numFmtId="0" fontId="41" fillId="0" borderId="52" xfId="0" applyFont="1" applyBorder="1" applyAlignment="1">
      <alignment horizontal="center" vertical="center" wrapText="1"/>
    </xf>
    <xf numFmtId="0" fontId="41" fillId="0" borderId="54" xfId="0" applyFont="1" applyBorder="1" applyAlignment="1">
      <alignment horizontal="center" vertical="center"/>
    </xf>
    <xf numFmtId="0" fontId="41" fillId="0" borderId="56" xfId="0" applyFont="1" applyBorder="1" applyAlignment="1">
      <alignment horizontal="center" vertical="center"/>
    </xf>
    <xf numFmtId="0" fontId="41" fillId="0" borderId="55" xfId="0" applyFont="1" applyBorder="1" applyAlignment="1">
      <alignment horizontal="center" vertical="center"/>
    </xf>
    <xf numFmtId="0" fontId="41" fillId="0" borderId="52" xfId="0" applyFont="1" applyBorder="1" applyAlignment="1">
      <alignment horizontal="center" vertical="center"/>
    </xf>
    <xf numFmtId="0" fontId="41" fillId="25" borderId="52" xfId="0" applyFont="1" applyFill="1" applyBorder="1" applyAlignment="1">
      <alignment horizontal="center" vertical="center"/>
    </xf>
    <xf numFmtId="0" fontId="39" fillId="0" borderId="52" xfId="0" applyFont="1" applyBorder="1" applyAlignment="1">
      <alignment horizontal="center" vertical="center"/>
    </xf>
    <xf numFmtId="0" fontId="41" fillId="21" borderId="53" xfId="0" applyFont="1" applyFill="1" applyBorder="1" applyAlignment="1">
      <alignment horizontal="center" vertical="center" wrapText="1"/>
    </xf>
    <xf numFmtId="0" fontId="41" fillId="25" borderId="54" xfId="0" applyFont="1" applyFill="1" applyBorder="1" applyAlignment="1">
      <alignment horizontal="center" vertical="center"/>
    </xf>
    <xf numFmtId="0" fontId="41" fillId="25" borderId="55" xfId="0" applyFont="1" applyFill="1" applyBorder="1" applyAlignment="1">
      <alignment horizontal="center" vertical="center"/>
    </xf>
  </cellXfs>
  <cellStyles count="398">
    <cellStyle name="Moneda 2" xfId="304" xr:uid="{00000000-0005-0000-0000-000000000000}"/>
    <cellStyle name="Normal" xfId="0" builtinId="0"/>
    <cellStyle name="Normal 10" xfId="2" xr:uid="{00000000-0005-0000-0000-000002000000}"/>
    <cellStyle name="Normal 10 2" xfId="3" xr:uid="{00000000-0005-0000-0000-000003000000}"/>
    <cellStyle name="Normal 10 2 2" xfId="108" xr:uid="{00000000-0005-0000-0000-000004000000}"/>
    <cellStyle name="Normal 10 3" xfId="107" xr:uid="{00000000-0005-0000-0000-000005000000}"/>
    <cellStyle name="Normal 11" xfId="213" xr:uid="{00000000-0005-0000-0000-000006000000}"/>
    <cellStyle name="Normal 2" xfId="4" xr:uid="{00000000-0005-0000-0000-000007000000}"/>
    <cellStyle name="Normal 2 2" xfId="5" xr:uid="{00000000-0005-0000-0000-000008000000}"/>
    <cellStyle name="Normal 2 2 10" xfId="110" xr:uid="{00000000-0005-0000-0000-000009000000}"/>
    <cellStyle name="Normal 2 2 10 2" xfId="305" xr:uid="{00000000-0005-0000-0000-00000A000000}"/>
    <cellStyle name="Normal 2 2 11" xfId="214" xr:uid="{00000000-0005-0000-0000-00000B000000}"/>
    <cellStyle name="Normal 2 2 2" xfId="6" xr:uid="{00000000-0005-0000-0000-00000C000000}"/>
    <cellStyle name="Normal 2 2 2 2" xfId="7" xr:uid="{00000000-0005-0000-0000-00000D000000}"/>
    <cellStyle name="Normal 2 2 2 2 2" xfId="112" xr:uid="{00000000-0005-0000-0000-00000E000000}"/>
    <cellStyle name="Normal 2 2 2 2 2 2" xfId="307" xr:uid="{00000000-0005-0000-0000-00000F000000}"/>
    <cellStyle name="Normal 2 2 2 2 3" xfId="216" xr:uid="{00000000-0005-0000-0000-000010000000}"/>
    <cellStyle name="Normal 2 2 2 3" xfId="8" xr:uid="{00000000-0005-0000-0000-000011000000}"/>
    <cellStyle name="Normal 2 2 2 3 2" xfId="113" xr:uid="{00000000-0005-0000-0000-000012000000}"/>
    <cellStyle name="Normal 2 2 2 3 2 2" xfId="308" xr:uid="{00000000-0005-0000-0000-000013000000}"/>
    <cellStyle name="Normal 2 2 2 3 3" xfId="217" xr:uid="{00000000-0005-0000-0000-000014000000}"/>
    <cellStyle name="Normal 2 2 2 4" xfId="111" xr:uid="{00000000-0005-0000-0000-000015000000}"/>
    <cellStyle name="Normal 2 2 2 4 2" xfId="306" xr:uid="{00000000-0005-0000-0000-000016000000}"/>
    <cellStyle name="Normal 2 2 2 5" xfId="215" xr:uid="{00000000-0005-0000-0000-000017000000}"/>
    <cellStyle name="Normal 2 2 3" xfId="9" xr:uid="{00000000-0005-0000-0000-000018000000}"/>
    <cellStyle name="Normal 2 2 3 2" xfId="114" xr:uid="{00000000-0005-0000-0000-000019000000}"/>
    <cellStyle name="Normal 2 2 3 2 2" xfId="309" xr:uid="{00000000-0005-0000-0000-00001A000000}"/>
    <cellStyle name="Normal 2 2 3 3" xfId="218" xr:uid="{00000000-0005-0000-0000-00001B000000}"/>
    <cellStyle name="Normal 2 2 4" xfId="10" xr:uid="{00000000-0005-0000-0000-00001C000000}"/>
    <cellStyle name="Normal 2 2 4 2" xfId="115" xr:uid="{00000000-0005-0000-0000-00001D000000}"/>
    <cellStyle name="Normal 2 2 4 2 2" xfId="310" xr:uid="{00000000-0005-0000-0000-00001E000000}"/>
    <cellStyle name="Normal 2 2 4 3" xfId="219" xr:uid="{00000000-0005-0000-0000-00001F000000}"/>
    <cellStyle name="Normal 2 2 5" xfId="11" xr:uid="{00000000-0005-0000-0000-000020000000}"/>
    <cellStyle name="Normal 2 2 5 2" xfId="116" xr:uid="{00000000-0005-0000-0000-000021000000}"/>
    <cellStyle name="Normal 2 2 5 2 2" xfId="311" xr:uid="{00000000-0005-0000-0000-000022000000}"/>
    <cellStyle name="Normal 2 2 5 3" xfId="220" xr:uid="{00000000-0005-0000-0000-000023000000}"/>
    <cellStyle name="Normal 2 2 6" xfId="12" xr:uid="{00000000-0005-0000-0000-000024000000}"/>
    <cellStyle name="Normal 2 2 6 2" xfId="117" xr:uid="{00000000-0005-0000-0000-000025000000}"/>
    <cellStyle name="Normal 2 2 6 2 2" xfId="312" xr:uid="{00000000-0005-0000-0000-000026000000}"/>
    <cellStyle name="Normal 2 2 6 3" xfId="221" xr:uid="{00000000-0005-0000-0000-000027000000}"/>
    <cellStyle name="Normal 2 2 7" xfId="13" xr:uid="{00000000-0005-0000-0000-000028000000}"/>
    <cellStyle name="Normal 2 2 7 2" xfId="118" xr:uid="{00000000-0005-0000-0000-000029000000}"/>
    <cellStyle name="Normal 2 2 7 2 2" xfId="313" xr:uid="{00000000-0005-0000-0000-00002A000000}"/>
    <cellStyle name="Normal 2 2 7 3" xfId="222" xr:uid="{00000000-0005-0000-0000-00002B000000}"/>
    <cellStyle name="Normal 2 2 8" xfId="14" xr:uid="{00000000-0005-0000-0000-00002C000000}"/>
    <cellStyle name="Normal 2 2 8 2" xfId="119" xr:uid="{00000000-0005-0000-0000-00002D000000}"/>
    <cellStyle name="Normal 2 2 8 2 2" xfId="314" xr:uid="{00000000-0005-0000-0000-00002E000000}"/>
    <cellStyle name="Normal 2 2 8 3" xfId="223" xr:uid="{00000000-0005-0000-0000-00002F000000}"/>
    <cellStyle name="Normal 2 2 9" xfId="15" xr:uid="{00000000-0005-0000-0000-000030000000}"/>
    <cellStyle name="Normal 2 2 9 2" xfId="120" xr:uid="{00000000-0005-0000-0000-000031000000}"/>
    <cellStyle name="Normal 2 2 9 2 2" xfId="315" xr:uid="{00000000-0005-0000-0000-000032000000}"/>
    <cellStyle name="Normal 2 2 9 3" xfId="224" xr:uid="{00000000-0005-0000-0000-000033000000}"/>
    <cellStyle name="Normal 2 3" xfId="16" xr:uid="{00000000-0005-0000-0000-000034000000}"/>
    <cellStyle name="Normal 2 3 10" xfId="121" xr:uid="{00000000-0005-0000-0000-000035000000}"/>
    <cellStyle name="Normal 2 3 10 2" xfId="316" xr:uid="{00000000-0005-0000-0000-000036000000}"/>
    <cellStyle name="Normal 2 3 11" xfId="225" xr:uid="{00000000-0005-0000-0000-000037000000}"/>
    <cellStyle name="Normal 2 3 2" xfId="17" xr:uid="{00000000-0005-0000-0000-000038000000}"/>
    <cellStyle name="Normal 2 3 2 2" xfId="18" xr:uid="{00000000-0005-0000-0000-000039000000}"/>
    <cellStyle name="Normal 2 3 2 2 2" xfId="123" xr:uid="{00000000-0005-0000-0000-00003A000000}"/>
    <cellStyle name="Normal 2 3 2 2 2 2" xfId="318" xr:uid="{00000000-0005-0000-0000-00003B000000}"/>
    <cellStyle name="Normal 2 3 2 2 3" xfId="227" xr:uid="{00000000-0005-0000-0000-00003C000000}"/>
    <cellStyle name="Normal 2 3 2 3" xfId="19" xr:uid="{00000000-0005-0000-0000-00003D000000}"/>
    <cellStyle name="Normal 2 3 2 3 2" xfId="124" xr:uid="{00000000-0005-0000-0000-00003E000000}"/>
    <cellStyle name="Normal 2 3 2 3 2 2" xfId="319" xr:uid="{00000000-0005-0000-0000-00003F000000}"/>
    <cellStyle name="Normal 2 3 2 3 3" xfId="228" xr:uid="{00000000-0005-0000-0000-000040000000}"/>
    <cellStyle name="Normal 2 3 2 4" xfId="122" xr:uid="{00000000-0005-0000-0000-000041000000}"/>
    <cellStyle name="Normal 2 3 2 4 2" xfId="317" xr:uid="{00000000-0005-0000-0000-000042000000}"/>
    <cellStyle name="Normal 2 3 2 5" xfId="226" xr:uid="{00000000-0005-0000-0000-000043000000}"/>
    <cellStyle name="Normal 2 3 3" xfId="20" xr:uid="{00000000-0005-0000-0000-000044000000}"/>
    <cellStyle name="Normal 2 3 3 2" xfId="125" xr:uid="{00000000-0005-0000-0000-000045000000}"/>
    <cellStyle name="Normal 2 3 3 2 2" xfId="320" xr:uid="{00000000-0005-0000-0000-000046000000}"/>
    <cellStyle name="Normal 2 3 3 3" xfId="229" xr:uid="{00000000-0005-0000-0000-000047000000}"/>
    <cellStyle name="Normal 2 3 4" xfId="21" xr:uid="{00000000-0005-0000-0000-000048000000}"/>
    <cellStyle name="Normal 2 3 4 2" xfId="126" xr:uid="{00000000-0005-0000-0000-000049000000}"/>
    <cellStyle name="Normal 2 3 4 2 2" xfId="321" xr:uid="{00000000-0005-0000-0000-00004A000000}"/>
    <cellStyle name="Normal 2 3 4 3" xfId="230" xr:uid="{00000000-0005-0000-0000-00004B000000}"/>
    <cellStyle name="Normal 2 3 5" xfId="22" xr:uid="{00000000-0005-0000-0000-00004C000000}"/>
    <cellStyle name="Normal 2 3 5 2" xfId="127" xr:uid="{00000000-0005-0000-0000-00004D000000}"/>
    <cellStyle name="Normal 2 3 5 2 2" xfId="322" xr:uid="{00000000-0005-0000-0000-00004E000000}"/>
    <cellStyle name="Normal 2 3 5 3" xfId="231" xr:uid="{00000000-0005-0000-0000-00004F000000}"/>
    <cellStyle name="Normal 2 3 6" xfId="23" xr:uid="{00000000-0005-0000-0000-000050000000}"/>
    <cellStyle name="Normal 2 3 6 2" xfId="128" xr:uid="{00000000-0005-0000-0000-000051000000}"/>
    <cellStyle name="Normal 2 3 6 2 2" xfId="323" xr:uid="{00000000-0005-0000-0000-000052000000}"/>
    <cellStyle name="Normal 2 3 6 3" xfId="232" xr:uid="{00000000-0005-0000-0000-000053000000}"/>
    <cellStyle name="Normal 2 3 7" xfId="24" xr:uid="{00000000-0005-0000-0000-000054000000}"/>
    <cellStyle name="Normal 2 3 7 2" xfId="129" xr:uid="{00000000-0005-0000-0000-000055000000}"/>
    <cellStyle name="Normal 2 3 7 2 2" xfId="324" xr:uid="{00000000-0005-0000-0000-000056000000}"/>
    <cellStyle name="Normal 2 3 7 3" xfId="233" xr:uid="{00000000-0005-0000-0000-000057000000}"/>
    <cellStyle name="Normal 2 3 8" xfId="25" xr:uid="{00000000-0005-0000-0000-000058000000}"/>
    <cellStyle name="Normal 2 3 8 2" xfId="130" xr:uid="{00000000-0005-0000-0000-000059000000}"/>
    <cellStyle name="Normal 2 3 8 2 2" xfId="325" xr:uid="{00000000-0005-0000-0000-00005A000000}"/>
    <cellStyle name="Normal 2 3 8 3" xfId="234" xr:uid="{00000000-0005-0000-0000-00005B000000}"/>
    <cellStyle name="Normal 2 3 9" xfId="26" xr:uid="{00000000-0005-0000-0000-00005C000000}"/>
    <cellStyle name="Normal 2 3 9 2" xfId="131" xr:uid="{00000000-0005-0000-0000-00005D000000}"/>
    <cellStyle name="Normal 2 3 9 2 2" xfId="326" xr:uid="{00000000-0005-0000-0000-00005E000000}"/>
    <cellStyle name="Normal 2 3 9 3" xfId="235" xr:uid="{00000000-0005-0000-0000-00005F000000}"/>
    <cellStyle name="Normal 2 4" xfId="27" xr:uid="{00000000-0005-0000-0000-000060000000}"/>
    <cellStyle name="Normal 2 4 10" xfId="132" xr:uid="{00000000-0005-0000-0000-000061000000}"/>
    <cellStyle name="Normal 2 4 10 2" xfId="327" xr:uid="{00000000-0005-0000-0000-000062000000}"/>
    <cellStyle name="Normal 2 4 11" xfId="236" xr:uid="{00000000-0005-0000-0000-000063000000}"/>
    <cellStyle name="Normal 2 4 2" xfId="28" xr:uid="{00000000-0005-0000-0000-000064000000}"/>
    <cellStyle name="Normal 2 4 2 2" xfId="29" xr:uid="{00000000-0005-0000-0000-000065000000}"/>
    <cellStyle name="Normal 2 4 2 2 2" xfId="134" xr:uid="{00000000-0005-0000-0000-000066000000}"/>
    <cellStyle name="Normal 2 4 2 2 2 2" xfId="329" xr:uid="{00000000-0005-0000-0000-000067000000}"/>
    <cellStyle name="Normal 2 4 2 2 3" xfId="238" xr:uid="{00000000-0005-0000-0000-000068000000}"/>
    <cellStyle name="Normal 2 4 2 3" xfId="30" xr:uid="{00000000-0005-0000-0000-000069000000}"/>
    <cellStyle name="Normal 2 4 2 3 2" xfId="135" xr:uid="{00000000-0005-0000-0000-00006A000000}"/>
    <cellStyle name="Normal 2 4 2 3 2 2" xfId="330" xr:uid="{00000000-0005-0000-0000-00006B000000}"/>
    <cellStyle name="Normal 2 4 2 3 3" xfId="239" xr:uid="{00000000-0005-0000-0000-00006C000000}"/>
    <cellStyle name="Normal 2 4 2 4" xfId="133" xr:uid="{00000000-0005-0000-0000-00006D000000}"/>
    <cellStyle name="Normal 2 4 2 4 2" xfId="328" xr:uid="{00000000-0005-0000-0000-00006E000000}"/>
    <cellStyle name="Normal 2 4 2 5" xfId="237" xr:uid="{00000000-0005-0000-0000-00006F000000}"/>
    <cellStyle name="Normal 2 4 3" xfId="31" xr:uid="{00000000-0005-0000-0000-000070000000}"/>
    <cellStyle name="Normal 2 4 3 2" xfId="136" xr:uid="{00000000-0005-0000-0000-000071000000}"/>
    <cellStyle name="Normal 2 4 3 2 2" xfId="331" xr:uid="{00000000-0005-0000-0000-000072000000}"/>
    <cellStyle name="Normal 2 4 3 3" xfId="240" xr:uid="{00000000-0005-0000-0000-000073000000}"/>
    <cellStyle name="Normal 2 4 4" xfId="32" xr:uid="{00000000-0005-0000-0000-000074000000}"/>
    <cellStyle name="Normal 2 4 4 2" xfId="137" xr:uid="{00000000-0005-0000-0000-000075000000}"/>
    <cellStyle name="Normal 2 4 4 2 2" xfId="332" xr:uid="{00000000-0005-0000-0000-000076000000}"/>
    <cellStyle name="Normal 2 4 4 3" xfId="241" xr:uid="{00000000-0005-0000-0000-000077000000}"/>
    <cellStyle name="Normal 2 4 5" xfId="33" xr:uid="{00000000-0005-0000-0000-000078000000}"/>
    <cellStyle name="Normal 2 4 5 2" xfId="138" xr:uid="{00000000-0005-0000-0000-000079000000}"/>
    <cellStyle name="Normal 2 4 5 2 2" xfId="333" xr:uid="{00000000-0005-0000-0000-00007A000000}"/>
    <cellStyle name="Normal 2 4 5 3" xfId="242" xr:uid="{00000000-0005-0000-0000-00007B000000}"/>
    <cellStyle name="Normal 2 4 6" xfId="34" xr:uid="{00000000-0005-0000-0000-00007C000000}"/>
    <cellStyle name="Normal 2 4 6 2" xfId="139" xr:uid="{00000000-0005-0000-0000-00007D000000}"/>
    <cellStyle name="Normal 2 4 6 2 2" xfId="334" xr:uid="{00000000-0005-0000-0000-00007E000000}"/>
    <cellStyle name="Normal 2 4 6 3" xfId="243" xr:uid="{00000000-0005-0000-0000-00007F000000}"/>
    <cellStyle name="Normal 2 4 7" xfId="35" xr:uid="{00000000-0005-0000-0000-000080000000}"/>
    <cellStyle name="Normal 2 4 7 2" xfId="140" xr:uid="{00000000-0005-0000-0000-000081000000}"/>
    <cellStyle name="Normal 2 4 7 2 2" xfId="335" xr:uid="{00000000-0005-0000-0000-000082000000}"/>
    <cellStyle name="Normal 2 4 7 3" xfId="244" xr:uid="{00000000-0005-0000-0000-000083000000}"/>
    <cellStyle name="Normal 2 4 8" xfId="36" xr:uid="{00000000-0005-0000-0000-000084000000}"/>
    <cellStyle name="Normal 2 4 8 2" xfId="141" xr:uid="{00000000-0005-0000-0000-000085000000}"/>
    <cellStyle name="Normal 2 4 8 2 2" xfId="336" xr:uid="{00000000-0005-0000-0000-000086000000}"/>
    <cellStyle name="Normal 2 4 8 3" xfId="245" xr:uid="{00000000-0005-0000-0000-000087000000}"/>
    <cellStyle name="Normal 2 4 9" xfId="37" xr:uid="{00000000-0005-0000-0000-000088000000}"/>
    <cellStyle name="Normal 2 4 9 2" xfId="142" xr:uid="{00000000-0005-0000-0000-000089000000}"/>
    <cellStyle name="Normal 2 4 9 2 2" xfId="337" xr:uid="{00000000-0005-0000-0000-00008A000000}"/>
    <cellStyle name="Normal 2 4 9 3" xfId="246" xr:uid="{00000000-0005-0000-0000-00008B000000}"/>
    <cellStyle name="Normal 2 5" xfId="38" xr:uid="{00000000-0005-0000-0000-00008C000000}"/>
    <cellStyle name="Normal 2 5 10" xfId="143" xr:uid="{00000000-0005-0000-0000-00008D000000}"/>
    <cellStyle name="Normal 2 5 10 2" xfId="338" xr:uid="{00000000-0005-0000-0000-00008E000000}"/>
    <cellStyle name="Normal 2 5 11" xfId="247" xr:uid="{00000000-0005-0000-0000-00008F000000}"/>
    <cellStyle name="Normal 2 5 2" xfId="39" xr:uid="{00000000-0005-0000-0000-000090000000}"/>
    <cellStyle name="Normal 2 5 2 2" xfId="40" xr:uid="{00000000-0005-0000-0000-000091000000}"/>
    <cellStyle name="Normal 2 5 2 2 2" xfId="145" xr:uid="{00000000-0005-0000-0000-000092000000}"/>
    <cellStyle name="Normal 2 5 2 2 2 2" xfId="340" xr:uid="{00000000-0005-0000-0000-000093000000}"/>
    <cellStyle name="Normal 2 5 2 2 3" xfId="249" xr:uid="{00000000-0005-0000-0000-000094000000}"/>
    <cellStyle name="Normal 2 5 2 3" xfId="41" xr:uid="{00000000-0005-0000-0000-000095000000}"/>
    <cellStyle name="Normal 2 5 2 3 2" xfId="146" xr:uid="{00000000-0005-0000-0000-000096000000}"/>
    <cellStyle name="Normal 2 5 2 3 2 2" xfId="341" xr:uid="{00000000-0005-0000-0000-000097000000}"/>
    <cellStyle name="Normal 2 5 2 3 3" xfId="250" xr:uid="{00000000-0005-0000-0000-000098000000}"/>
    <cellStyle name="Normal 2 5 2 4" xfId="144" xr:uid="{00000000-0005-0000-0000-000099000000}"/>
    <cellStyle name="Normal 2 5 2 4 2" xfId="339" xr:uid="{00000000-0005-0000-0000-00009A000000}"/>
    <cellStyle name="Normal 2 5 2 5" xfId="248" xr:uid="{00000000-0005-0000-0000-00009B000000}"/>
    <cellStyle name="Normal 2 5 3" xfId="42" xr:uid="{00000000-0005-0000-0000-00009C000000}"/>
    <cellStyle name="Normal 2 5 3 2" xfId="147" xr:uid="{00000000-0005-0000-0000-00009D000000}"/>
    <cellStyle name="Normal 2 5 3 2 2" xfId="342" xr:uid="{00000000-0005-0000-0000-00009E000000}"/>
    <cellStyle name="Normal 2 5 3 3" xfId="251" xr:uid="{00000000-0005-0000-0000-00009F000000}"/>
    <cellStyle name="Normal 2 5 4" xfId="43" xr:uid="{00000000-0005-0000-0000-0000A0000000}"/>
    <cellStyle name="Normal 2 5 4 2" xfId="148" xr:uid="{00000000-0005-0000-0000-0000A1000000}"/>
    <cellStyle name="Normal 2 5 4 2 2" xfId="343" xr:uid="{00000000-0005-0000-0000-0000A2000000}"/>
    <cellStyle name="Normal 2 5 4 3" xfId="252" xr:uid="{00000000-0005-0000-0000-0000A3000000}"/>
    <cellStyle name="Normal 2 5 5" xfId="44" xr:uid="{00000000-0005-0000-0000-0000A4000000}"/>
    <cellStyle name="Normal 2 5 5 2" xfId="149" xr:uid="{00000000-0005-0000-0000-0000A5000000}"/>
    <cellStyle name="Normal 2 5 5 2 2" xfId="344" xr:uid="{00000000-0005-0000-0000-0000A6000000}"/>
    <cellStyle name="Normal 2 5 5 3" xfId="253" xr:uid="{00000000-0005-0000-0000-0000A7000000}"/>
    <cellStyle name="Normal 2 5 6" xfId="45" xr:uid="{00000000-0005-0000-0000-0000A8000000}"/>
    <cellStyle name="Normal 2 5 6 2" xfId="150" xr:uid="{00000000-0005-0000-0000-0000A9000000}"/>
    <cellStyle name="Normal 2 5 6 2 2" xfId="345" xr:uid="{00000000-0005-0000-0000-0000AA000000}"/>
    <cellStyle name="Normal 2 5 6 3" xfId="254" xr:uid="{00000000-0005-0000-0000-0000AB000000}"/>
    <cellStyle name="Normal 2 5 7" xfId="46" xr:uid="{00000000-0005-0000-0000-0000AC000000}"/>
    <cellStyle name="Normal 2 5 7 2" xfId="151" xr:uid="{00000000-0005-0000-0000-0000AD000000}"/>
    <cellStyle name="Normal 2 5 7 2 2" xfId="346" xr:uid="{00000000-0005-0000-0000-0000AE000000}"/>
    <cellStyle name="Normal 2 5 7 3" xfId="255" xr:uid="{00000000-0005-0000-0000-0000AF000000}"/>
    <cellStyle name="Normal 2 5 8" xfId="47" xr:uid="{00000000-0005-0000-0000-0000B0000000}"/>
    <cellStyle name="Normal 2 5 8 2" xfId="152" xr:uid="{00000000-0005-0000-0000-0000B1000000}"/>
    <cellStyle name="Normal 2 5 8 2 2" xfId="347" xr:uid="{00000000-0005-0000-0000-0000B2000000}"/>
    <cellStyle name="Normal 2 5 8 3" xfId="256" xr:uid="{00000000-0005-0000-0000-0000B3000000}"/>
    <cellStyle name="Normal 2 5 9" xfId="48" xr:uid="{00000000-0005-0000-0000-0000B4000000}"/>
    <cellStyle name="Normal 2 5 9 2" xfId="153" xr:uid="{00000000-0005-0000-0000-0000B5000000}"/>
    <cellStyle name="Normal 2 5 9 2 2" xfId="348" xr:uid="{00000000-0005-0000-0000-0000B6000000}"/>
    <cellStyle name="Normal 2 5 9 3" xfId="257" xr:uid="{00000000-0005-0000-0000-0000B7000000}"/>
    <cellStyle name="Normal 2 6" xfId="49" xr:uid="{00000000-0005-0000-0000-0000B8000000}"/>
    <cellStyle name="Normal 2 6 10" xfId="154" xr:uid="{00000000-0005-0000-0000-0000B9000000}"/>
    <cellStyle name="Normal 2 6 10 2" xfId="349" xr:uid="{00000000-0005-0000-0000-0000BA000000}"/>
    <cellStyle name="Normal 2 6 11" xfId="258" xr:uid="{00000000-0005-0000-0000-0000BB000000}"/>
    <cellStyle name="Normal 2 6 2" xfId="50" xr:uid="{00000000-0005-0000-0000-0000BC000000}"/>
    <cellStyle name="Normal 2 6 2 2" xfId="51" xr:uid="{00000000-0005-0000-0000-0000BD000000}"/>
    <cellStyle name="Normal 2 6 2 2 2" xfId="156" xr:uid="{00000000-0005-0000-0000-0000BE000000}"/>
    <cellStyle name="Normal 2 6 2 2 2 2" xfId="351" xr:uid="{00000000-0005-0000-0000-0000BF000000}"/>
    <cellStyle name="Normal 2 6 2 2 3" xfId="260" xr:uid="{00000000-0005-0000-0000-0000C0000000}"/>
    <cellStyle name="Normal 2 6 2 3" xfId="52" xr:uid="{00000000-0005-0000-0000-0000C1000000}"/>
    <cellStyle name="Normal 2 6 2 3 2" xfId="157" xr:uid="{00000000-0005-0000-0000-0000C2000000}"/>
    <cellStyle name="Normal 2 6 2 3 2 2" xfId="352" xr:uid="{00000000-0005-0000-0000-0000C3000000}"/>
    <cellStyle name="Normal 2 6 2 3 3" xfId="261" xr:uid="{00000000-0005-0000-0000-0000C4000000}"/>
    <cellStyle name="Normal 2 6 2 4" xfId="155" xr:uid="{00000000-0005-0000-0000-0000C5000000}"/>
    <cellStyle name="Normal 2 6 2 4 2" xfId="350" xr:uid="{00000000-0005-0000-0000-0000C6000000}"/>
    <cellStyle name="Normal 2 6 2 5" xfId="259" xr:uid="{00000000-0005-0000-0000-0000C7000000}"/>
    <cellStyle name="Normal 2 6 3" xfId="53" xr:uid="{00000000-0005-0000-0000-0000C8000000}"/>
    <cellStyle name="Normal 2 6 3 2" xfId="158" xr:uid="{00000000-0005-0000-0000-0000C9000000}"/>
    <cellStyle name="Normal 2 6 3 2 2" xfId="353" xr:uid="{00000000-0005-0000-0000-0000CA000000}"/>
    <cellStyle name="Normal 2 6 3 3" xfId="262" xr:uid="{00000000-0005-0000-0000-0000CB000000}"/>
    <cellStyle name="Normal 2 6 4" xfId="54" xr:uid="{00000000-0005-0000-0000-0000CC000000}"/>
    <cellStyle name="Normal 2 6 4 2" xfId="159" xr:uid="{00000000-0005-0000-0000-0000CD000000}"/>
    <cellStyle name="Normal 2 6 4 2 2" xfId="354" xr:uid="{00000000-0005-0000-0000-0000CE000000}"/>
    <cellStyle name="Normal 2 6 4 3" xfId="263" xr:uid="{00000000-0005-0000-0000-0000CF000000}"/>
    <cellStyle name="Normal 2 6 5" xfId="55" xr:uid="{00000000-0005-0000-0000-0000D0000000}"/>
    <cellStyle name="Normal 2 6 5 2" xfId="160" xr:uid="{00000000-0005-0000-0000-0000D1000000}"/>
    <cellStyle name="Normal 2 6 5 2 2" xfId="355" xr:uid="{00000000-0005-0000-0000-0000D2000000}"/>
    <cellStyle name="Normal 2 6 5 3" xfId="264" xr:uid="{00000000-0005-0000-0000-0000D3000000}"/>
    <cellStyle name="Normal 2 6 6" xfId="56" xr:uid="{00000000-0005-0000-0000-0000D4000000}"/>
    <cellStyle name="Normal 2 6 6 2" xfId="161" xr:uid="{00000000-0005-0000-0000-0000D5000000}"/>
    <cellStyle name="Normal 2 6 6 2 2" xfId="356" xr:uid="{00000000-0005-0000-0000-0000D6000000}"/>
    <cellStyle name="Normal 2 6 6 3" xfId="265" xr:uid="{00000000-0005-0000-0000-0000D7000000}"/>
    <cellStyle name="Normal 2 6 7" xfId="57" xr:uid="{00000000-0005-0000-0000-0000D8000000}"/>
    <cellStyle name="Normal 2 6 7 2" xfId="162" xr:uid="{00000000-0005-0000-0000-0000D9000000}"/>
    <cellStyle name="Normal 2 6 7 2 2" xfId="357" xr:uid="{00000000-0005-0000-0000-0000DA000000}"/>
    <cellStyle name="Normal 2 6 7 3" xfId="266" xr:uid="{00000000-0005-0000-0000-0000DB000000}"/>
    <cellStyle name="Normal 2 6 8" xfId="58" xr:uid="{00000000-0005-0000-0000-0000DC000000}"/>
    <cellStyle name="Normal 2 6 8 2" xfId="163" xr:uid="{00000000-0005-0000-0000-0000DD000000}"/>
    <cellStyle name="Normal 2 6 8 2 2" xfId="358" xr:uid="{00000000-0005-0000-0000-0000DE000000}"/>
    <cellStyle name="Normal 2 6 8 3" xfId="267" xr:uid="{00000000-0005-0000-0000-0000DF000000}"/>
    <cellStyle name="Normal 2 6 9" xfId="59" xr:uid="{00000000-0005-0000-0000-0000E0000000}"/>
    <cellStyle name="Normal 2 6 9 2" xfId="164" xr:uid="{00000000-0005-0000-0000-0000E1000000}"/>
    <cellStyle name="Normal 2 6 9 2 2" xfId="359" xr:uid="{00000000-0005-0000-0000-0000E2000000}"/>
    <cellStyle name="Normal 2 6 9 3" xfId="268" xr:uid="{00000000-0005-0000-0000-0000E3000000}"/>
    <cellStyle name="Normal 2 7" xfId="60" xr:uid="{00000000-0005-0000-0000-0000E4000000}"/>
    <cellStyle name="Normal 2 7 10" xfId="165" xr:uid="{00000000-0005-0000-0000-0000E5000000}"/>
    <cellStyle name="Normal 2 7 10 2" xfId="360" xr:uid="{00000000-0005-0000-0000-0000E6000000}"/>
    <cellStyle name="Normal 2 7 11" xfId="269" xr:uid="{00000000-0005-0000-0000-0000E7000000}"/>
    <cellStyle name="Normal 2 7 2" xfId="61" xr:uid="{00000000-0005-0000-0000-0000E8000000}"/>
    <cellStyle name="Normal 2 7 2 2" xfId="62" xr:uid="{00000000-0005-0000-0000-0000E9000000}"/>
    <cellStyle name="Normal 2 7 2 2 2" xfId="167" xr:uid="{00000000-0005-0000-0000-0000EA000000}"/>
    <cellStyle name="Normal 2 7 2 2 2 2" xfId="362" xr:uid="{00000000-0005-0000-0000-0000EB000000}"/>
    <cellStyle name="Normal 2 7 2 2 3" xfId="271" xr:uid="{00000000-0005-0000-0000-0000EC000000}"/>
    <cellStyle name="Normal 2 7 2 3" xfId="63" xr:uid="{00000000-0005-0000-0000-0000ED000000}"/>
    <cellStyle name="Normal 2 7 2 3 2" xfId="168" xr:uid="{00000000-0005-0000-0000-0000EE000000}"/>
    <cellStyle name="Normal 2 7 2 3 2 2" xfId="363" xr:uid="{00000000-0005-0000-0000-0000EF000000}"/>
    <cellStyle name="Normal 2 7 2 3 3" xfId="272" xr:uid="{00000000-0005-0000-0000-0000F0000000}"/>
    <cellStyle name="Normal 2 7 2 4" xfId="166" xr:uid="{00000000-0005-0000-0000-0000F1000000}"/>
    <cellStyle name="Normal 2 7 2 4 2" xfId="361" xr:uid="{00000000-0005-0000-0000-0000F2000000}"/>
    <cellStyle name="Normal 2 7 2 5" xfId="270" xr:uid="{00000000-0005-0000-0000-0000F3000000}"/>
    <cellStyle name="Normal 2 7 3" xfId="64" xr:uid="{00000000-0005-0000-0000-0000F4000000}"/>
    <cellStyle name="Normal 2 7 3 2" xfId="169" xr:uid="{00000000-0005-0000-0000-0000F5000000}"/>
    <cellStyle name="Normal 2 7 3 2 2" xfId="364" xr:uid="{00000000-0005-0000-0000-0000F6000000}"/>
    <cellStyle name="Normal 2 7 3 3" xfId="273" xr:uid="{00000000-0005-0000-0000-0000F7000000}"/>
    <cellStyle name="Normal 2 7 4" xfId="65" xr:uid="{00000000-0005-0000-0000-0000F8000000}"/>
    <cellStyle name="Normal 2 7 4 2" xfId="170" xr:uid="{00000000-0005-0000-0000-0000F9000000}"/>
    <cellStyle name="Normal 2 7 4 2 2" xfId="365" xr:uid="{00000000-0005-0000-0000-0000FA000000}"/>
    <cellStyle name="Normal 2 7 4 3" xfId="274" xr:uid="{00000000-0005-0000-0000-0000FB000000}"/>
    <cellStyle name="Normal 2 7 5" xfId="66" xr:uid="{00000000-0005-0000-0000-0000FC000000}"/>
    <cellStyle name="Normal 2 7 5 2" xfId="171" xr:uid="{00000000-0005-0000-0000-0000FD000000}"/>
    <cellStyle name="Normal 2 7 5 2 2" xfId="366" xr:uid="{00000000-0005-0000-0000-0000FE000000}"/>
    <cellStyle name="Normal 2 7 5 3" xfId="275" xr:uid="{00000000-0005-0000-0000-0000FF000000}"/>
    <cellStyle name="Normal 2 7 6" xfId="67" xr:uid="{00000000-0005-0000-0000-000000010000}"/>
    <cellStyle name="Normal 2 7 6 2" xfId="172" xr:uid="{00000000-0005-0000-0000-000001010000}"/>
    <cellStyle name="Normal 2 7 6 2 2" xfId="367" xr:uid="{00000000-0005-0000-0000-000002010000}"/>
    <cellStyle name="Normal 2 7 6 3" xfId="276" xr:uid="{00000000-0005-0000-0000-000003010000}"/>
    <cellStyle name="Normal 2 7 7" xfId="68" xr:uid="{00000000-0005-0000-0000-000004010000}"/>
    <cellStyle name="Normal 2 7 7 2" xfId="173" xr:uid="{00000000-0005-0000-0000-000005010000}"/>
    <cellStyle name="Normal 2 7 7 2 2" xfId="368" xr:uid="{00000000-0005-0000-0000-000006010000}"/>
    <cellStyle name="Normal 2 7 7 3" xfId="277" xr:uid="{00000000-0005-0000-0000-000007010000}"/>
    <cellStyle name="Normal 2 7 8" xfId="69" xr:uid="{00000000-0005-0000-0000-000008010000}"/>
    <cellStyle name="Normal 2 7 8 2" xfId="174" xr:uid="{00000000-0005-0000-0000-000009010000}"/>
    <cellStyle name="Normal 2 7 8 2 2" xfId="369" xr:uid="{00000000-0005-0000-0000-00000A010000}"/>
    <cellStyle name="Normal 2 7 8 3" xfId="278" xr:uid="{00000000-0005-0000-0000-00000B010000}"/>
    <cellStyle name="Normal 2 7 9" xfId="70" xr:uid="{00000000-0005-0000-0000-00000C010000}"/>
    <cellStyle name="Normal 2 7 9 2" xfId="175" xr:uid="{00000000-0005-0000-0000-00000D010000}"/>
    <cellStyle name="Normal 2 7 9 2 2" xfId="370" xr:uid="{00000000-0005-0000-0000-00000E010000}"/>
    <cellStyle name="Normal 2 7 9 3" xfId="279" xr:uid="{00000000-0005-0000-0000-00000F010000}"/>
    <cellStyle name="Normal 2 8" xfId="71" xr:uid="{00000000-0005-0000-0000-000010010000}"/>
    <cellStyle name="Normal 2 8 10" xfId="176" xr:uid="{00000000-0005-0000-0000-000011010000}"/>
    <cellStyle name="Normal 2 8 10 2" xfId="371" xr:uid="{00000000-0005-0000-0000-000012010000}"/>
    <cellStyle name="Normal 2 8 11" xfId="280" xr:uid="{00000000-0005-0000-0000-000013010000}"/>
    <cellStyle name="Normal 2 8 2" xfId="72" xr:uid="{00000000-0005-0000-0000-000014010000}"/>
    <cellStyle name="Normal 2 8 2 2" xfId="73" xr:uid="{00000000-0005-0000-0000-000015010000}"/>
    <cellStyle name="Normal 2 8 2 2 2" xfId="178" xr:uid="{00000000-0005-0000-0000-000016010000}"/>
    <cellStyle name="Normal 2 8 2 2 2 2" xfId="373" xr:uid="{00000000-0005-0000-0000-000017010000}"/>
    <cellStyle name="Normal 2 8 2 2 3" xfId="282" xr:uid="{00000000-0005-0000-0000-000018010000}"/>
    <cellStyle name="Normal 2 8 2 3" xfId="74" xr:uid="{00000000-0005-0000-0000-000019010000}"/>
    <cellStyle name="Normal 2 8 2 3 2" xfId="179" xr:uid="{00000000-0005-0000-0000-00001A010000}"/>
    <cellStyle name="Normal 2 8 2 3 2 2" xfId="374" xr:uid="{00000000-0005-0000-0000-00001B010000}"/>
    <cellStyle name="Normal 2 8 2 3 3" xfId="283" xr:uid="{00000000-0005-0000-0000-00001C010000}"/>
    <cellStyle name="Normal 2 8 2 4" xfId="177" xr:uid="{00000000-0005-0000-0000-00001D010000}"/>
    <cellStyle name="Normal 2 8 2 4 2" xfId="372" xr:uid="{00000000-0005-0000-0000-00001E010000}"/>
    <cellStyle name="Normal 2 8 2 5" xfId="281" xr:uid="{00000000-0005-0000-0000-00001F010000}"/>
    <cellStyle name="Normal 2 8 3" xfId="75" xr:uid="{00000000-0005-0000-0000-000020010000}"/>
    <cellStyle name="Normal 2 8 3 2" xfId="180" xr:uid="{00000000-0005-0000-0000-000021010000}"/>
    <cellStyle name="Normal 2 8 3 2 2" xfId="375" xr:uid="{00000000-0005-0000-0000-000022010000}"/>
    <cellStyle name="Normal 2 8 3 3" xfId="284" xr:uid="{00000000-0005-0000-0000-000023010000}"/>
    <cellStyle name="Normal 2 8 4" xfId="76" xr:uid="{00000000-0005-0000-0000-000024010000}"/>
    <cellStyle name="Normal 2 8 4 2" xfId="181" xr:uid="{00000000-0005-0000-0000-000025010000}"/>
    <cellStyle name="Normal 2 8 4 2 2" xfId="376" xr:uid="{00000000-0005-0000-0000-000026010000}"/>
    <cellStyle name="Normal 2 8 4 3" xfId="285" xr:uid="{00000000-0005-0000-0000-000027010000}"/>
    <cellStyle name="Normal 2 8 5" xfId="77" xr:uid="{00000000-0005-0000-0000-000028010000}"/>
    <cellStyle name="Normal 2 8 5 2" xfId="182" xr:uid="{00000000-0005-0000-0000-000029010000}"/>
    <cellStyle name="Normal 2 8 5 2 2" xfId="377" xr:uid="{00000000-0005-0000-0000-00002A010000}"/>
    <cellStyle name="Normal 2 8 5 3" xfId="286" xr:uid="{00000000-0005-0000-0000-00002B010000}"/>
    <cellStyle name="Normal 2 8 6" xfId="78" xr:uid="{00000000-0005-0000-0000-00002C010000}"/>
    <cellStyle name="Normal 2 8 6 2" xfId="183" xr:uid="{00000000-0005-0000-0000-00002D010000}"/>
    <cellStyle name="Normal 2 8 6 2 2" xfId="378" xr:uid="{00000000-0005-0000-0000-00002E010000}"/>
    <cellStyle name="Normal 2 8 6 3" xfId="287" xr:uid="{00000000-0005-0000-0000-00002F010000}"/>
    <cellStyle name="Normal 2 8 7" xfId="79" xr:uid="{00000000-0005-0000-0000-000030010000}"/>
    <cellStyle name="Normal 2 8 7 2" xfId="184" xr:uid="{00000000-0005-0000-0000-000031010000}"/>
    <cellStyle name="Normal 2 8 7 2 2" xfId="379" xr:uid="{00000000-0005-0000-0000-000032010000}"/>
    <cellStyle name="Normal 2 8 7 3" xfId="288" xr:uid="{00000000-0005-0000-0000-000033010000}"/>
    <cellStyle name="Normal 2 8 8" xfId="80" xr:uid="{00000000-0005-0000-0000-000034010000}"/>
    <cellStyle name="Normal 2 8 8 2" xfId="185" xr:uid="{00000000-0005-0000-0000-000035010000}"/>
    <cellStyle name="Normal 2 8 8 2 2" xfId="380" xr:uid="{00000000-0005-0000-0000-000036010000}"/>
    <cellStyle name="Normal 2 8 8 3" xfId="289" xr:uid="{00000000-0005-0000-0000-000037010000}"/>
    <cellStyle name="Normal 2 8 9" xfId="81" xr:uid="{00000000-0005-0000-0000-000038010000}"/>
    <cellStyle name="Normal 2 8 9 2" xfId="186" xr:uid="{00000000-0005-0000-0000-000039010000}"/>
    <cellStyle name="Normal 2 8 9 2 2" xfId="381" xr:uid="{00000000-0005-0000-0000-00003A010000}"/>
    <cellStyle name="Normal 2 8 9 3" xfId="290" xr:uid="{00000000-0005-0000-0000-00003B010000}"/>
    <cellStyle name="Normal 2 9" xfId="109" xr:uid="{00000000-0005-0000-0000-00003C010000}"/>
    <cellStyle name="Normal 3" xfId="82" xr:uid="{00000000-0005-0000-0000-00003D010000}"/>
    <cellStyle name="Normal 3 2" xfId="187" xr:uid="{00000000-0005-0000-0000-00003E010000}"/>
    <cellStyle name="Normal 3 2 2" xfId="382" xr:uid="{00000000-0005-0000-0000-00003F010000}"/>
    <cellStyle name="Normal 3 2 3" xfId="396" xr:uid="{00000000-0005-0000-0000-000040010000}"/>
    <cellStyle name="Normal 3 3" xfId="291" xr:uid="{00000000-0005-0000-0000-000041010000}"/>
    <cellStyle name="Normal 3 4" xfId="395" xr:uid="{00000000-0005-0000-0000-000042010000}"/>
    <cellStyle name="Normal 4" xfId="83" xr:uid="{00000000-0005-0000-0000-000043010000}"/>
    <cellStyle name="Normal 4 2" xfId="84" xr:uid="{00000000-0005-0000-0000-000044010000}"/>
    <cellStyle name="Normal 4 2 2" xfId="189" xr:uid="{00000000-0005-0000-0000-000045010000}"/>
    <cellStyle name="Normal 4 3" xfId="188" xr:uid="{00000000-0005-0000-0000-000046010000}"/>
    <cellStyle name="Normal 5" xfId="85" xr:uid="{00000000-0005-0000-0000-000047010000}"/>
    <cellStyle name="Normal 5 2" xfId="190" xr:uid="{00000000-0005-0000-0000-000048010000}"/>
    <cellStyle name="Normal 5 2 2" xfId="383" xr:uid="{00000000-0005-0000-0000-000049010000}"/>
    <cellStyle name="Normal 5 3" xfId="292" xr:uid="{00000000-0005-0000-0000-00004A010000}"/>
    <cellStyle name="Normal 6" xfId="1" xr:uid="{00000000-0005-0000-0000-00004B010000}"/>
    <cellStyle name="Normal 7" xfId="86" xr:uid="{00000000-0005-0000-0000-00004C010000}"/>
    <cellStyle name="Normal 7 2" xfId="87" xr:uid="{00000000-0005-0000-0000-00004D010000}"/>
    <cellStyle name="Normal 7 2 2" xfId="192" xr:uid="{00000000-0005-0000-0000-00004E010000}"/>
    <cellStyle name="Normal 7 3" xfId="191" xr:uid="{00000000-0005-0000-0000-00004F010000}"/>
    <cellStyle name="Normal 8" xfId="106" xr:uid="{00000000-0005-0000-0000-000050010000}"/>
    <cellStyle name="Normal 9" xfId="211" xr:uid="{00000000-0005-0000-0000-000051010000}"/>
    <cellStyle name="Porcentaje" xfId="397" builtinId="5"/>
    <cellStyle name="Porcentaje 2" xfId="88" xr:uid="{00000000-0005-0000-0000-000053010000}"/>
    <cellStyle name="Porcentaje 2 2" xfId="193" xr:uid="{00000000-0005-0000-0000-000054010000}"/>
    <cellStyle name="Porcentaje 3" xfId="89" xr:uid="{00000000-0005-0000-0000-000055010000}"/>
    <cellStyle name="Porcentaje 3 10" xfId="194" xr:uid="{00000000-0005-0000-0000-000056010000}"/>
    <cellStyle name="Porcentaje 3 10 2" xfId="384" xr:uid="{00000000-0005-0000-0000-000057010000}"/>
    <cellStyle name="Porcentaje 3 11" xfId="293" xr:uid="{00000000-0005-0000-0000-000058010000}"/>
    <cellStyle name="Porcentaje 3 2" xfId="90" xr:uid="{00000000-0005-0000-0000-000059010000}"/>
    <cellStyle name="Porcentaje 3 2 2" xfId="91" xr:uid="{00000000-0005-0000-0000-00005A010000}"/>
    <cellStyle name="Porcentaje 3 2 2 2" xfId="196" xr:uid="{00000000-0005-0000-0000-00005B010000}"/>
    <cellStyle name="Porcentaje 3 2 2 2 2" xfId="386" xr:uid="{00000000-0005-0000-0000-00005C010000}"/>
    <cellStyle name="Porcentaje 3 2 2 3" xfId="295" xr:uid="{00000000-0005-0000-0000-00005D010000}"/>
    <cellStyle name="Porcentaje 3 2 3" xfId="92" xr:uid="{00000000-0005-0000-0000-00005E010000}"/>
    <cellStyle name="Porcentaje 3 2 3 2" xfId="197" xr:uid="{00000000-0005-0000-0000-00005F010000}"/>
    <cellStyle name="Porcentaje 3 2 3 2 2" xfId="387" xr:uid="{00000000-0005-0000-0000-000060010000}"/>
    <cellStyle name="Porcentaje 3 2 3 3" xfId="296" xr:uid="{00000000-0005-0000-0000-000061010000}"/>
    <cellStyle name="Porcentaje 3 2 4" xfId="195" xr:uid="{00000000-0005-0000-0000-000062010000}"/>
    <cellStyle name="Porcentaje 3 2 4 2" xfId="385" xr:uid="{00000000-0005-0000-0000-000063010000}"/>
    <cellStyle name="Porcentaje 3 2 5" xfId="294" xr:uid="{00000000-0005-0000-0000-000064010000}"/>
    <cellStyle name="Porcentaje 3 3" xfId="93" xr:uid="{00000000-0005-0000-0000-000065010000}"/>
    <cellStyle name="Porcentaje 3 3 2" xfId="198" xr:uid="{00000000-0005-0000-0000-000066010000}"/>
    <cellStyle name="Porcentaje 3 3 2 2" xfId="388" xr:uid="{00000000-0005-0000-0000-000067010000}"/>
    <cellStyle name="Porcentaje 3 3 3" xfId="297" xr:uid="{00000000-0005-0000-0000-000068010000}"/>
    <cellStyle name="Porcentaje 3 4" xfId="94" xr:uid="{00000000-0005-0000-0000-000069010000}"/>
    <cellStyle name="Porcentaje 3 4 2" xfId="199" xr:uid="{00000000-0005-0000-0000-00006A010000}"/>
    <cellStyle name="Porcentaje 3 4 2 2" xfId="389" xr:uid="{00000000-0005-0000-0000-00006B010000}"/>
    <cellStyle name="Porcentaje 3 4 3" xfId="298" xr:uid="{00000000-0005-0000-0000-00006C010000}"/>
    <cellStyle name="Porcentaje 3 5" xfId="95" xr:uid="{00000000-0005-0000-0000-00006D010000}"/>
    <cellStyle name="Porcentaje 3 5 2" xfId="200" xr:uid="{00000000-0005-0000-0000-00006E010000}"/>
    <cellStyle name="Porcentaje 3 5 2 2" xfId="390" xr:uid="{00000000-0005-0000-0000-00006F010000}"/>
    <cellStyle name="Porcentaje 3 5 3" xfId="299" xr:uid="{00000000-0005-0000-0000-000070010000}"/>
    <cellStyle name="Porcentaje 3 6" xfId="96" xr:uid="{00000000-0005-0000-0000-000071010000}"/>
    <cellStyle name="Porcentaje 3 6 2" xfId="201" xr:uid="{00000000-0005-0000-0000-000072010000}"/>
    <cellStyle name="Porcentaje 3 6 2 2" xfId="391" xr:uid="{00000000-0005-0000-0000-000073010000}"/>
    <cellStyle name="Porcentaje 3 6 3" xfId="300" xr:uid="{00000000-0005-0000-0000-000074010000}"/>
    <cellStyle name="Porcentaje 3 7" xfId="97" xr:uid="{00000000-0005-0000-0000-000075010000}"/>
    <cellStyle name="Porcentaje 3 7 2" xfId="202" xr:uid="{00000000-0005-0000-0000-000076010000}"/>
    <cellStyle name="Porcentaje 3 7 2 2" xfId="392" xr:uid="{00000000-0005-0000-0000-000077010000}"/>
    <cellStyle name="Porcentaje 3 7 3" xfId="301" xr:uid="{00000000-0005-0000-0000-000078010000}"/>
    <cellStyle name="Porcentaje 3 8" xfId="98" xr:uid="{00000000-0005-0000-0000-000079010000}"/>
    <cellStyle name="Porcentaje 3 8 2" xfId="203" xr:uid="{00000000-0005-0000-0000-00007A010000}"/>
    <cellStyle name="Porcentaje 3 8 2 2" xfId="393" xr:uid="{00000000-0005-0000-0000-00007B010000}"/>
    <cellStyle name="Porcentaje 3 8 3" xfId="302" xr:uid="{00000000-0005-0000-0000-00007C010000}"/>
    <cellStyle name="Porcentaje 3 9" xfId="99" xr:uid="{00000000-0005-0000-0000-00007D010000}"/>
    <cellStyle name="Porcentaje 3 9 2" xfId="204" xr:uid="{00000000-0005-0000-0000-00007E010000}"/>
    <cellStyle name="Porcentaje 3 9 2 2" xfId="394" xr:uid="{00000000-0005-0000-0000-00007F010000}"/>
    <cellStyle name="Porcentaje 3 9 3" xfId="303" xr:uid="{00000000-0005-0000-0000-000080010000}"/>
    <cellStyle name="Porcentaje 4" xfId="100" xr:uid="{00000000-0005-0000-0000-000081010000}"/>
    <cellStyle name="Porcentaje 4 2" xfId="205" xr:uid="{00000000-0005-0000-0000-000082010000}"/>
    <cellStyle name="Porcentaje 5" xfId="101" xr:uid="{00000000-0005-0000-0000-000083010000}"/>
    <cellStyle name="Porcentaje 5 2" xfId="102" xr:uid="{00000000-0005-0000-0000-000084010000}"/>
    <cellStyle name="Porcentaje 5 2 2" xfId="207" xr:uid="{00000000-0005-0000-0000-000085010000}"/>
    <cellStyle name="Porcentaje 5 3" xfId="103" xr:uid="{00000000-0005-0000-0000-000086010000}"/>
    <cellStyle name="Porcentaje 5 3 2" xfId="208" xr:uid="{00000000-0005-0000-0000-000087010000}"/>
    <cellStyle name="Porcentaje 5 4" xfId="104" xr:uid="{00000000-0005-0000-0000-000088010000}"/>
    <cellStyle name="Porcentaje 5 4 2" xfId="209" xr:uid="{00000000-0005-0000-0000-000089010000}"/>
    <cellStyle name="Porcentaje 5 5" xfId="206" xr:uid="{00000000-0005-0000-0000-00008A010000}"/>
    <cellStyle name="Porcentaje 6" xfId="105" xr:uid="{00000000-0005-0000-0000-00008B010000}"/>
    <cellStyle name="Porcentaje 6 2" xfId="210" xr:uid="{00000000-0005-0000-0000-00008C010000}"/>
    <cellStyle name="Porcentaje 7" xfId="212" xr:uid="{00000000-0005-0000-0000-00008D010000}"/>
  </cellStyles>
  <dxfs count="329">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s>
  <tableStyles count="0" defaultTableStyle="TableStyleMedium2" defaultPivotStyle="PivotStyleLight16"/>
  <colors>
    <mruColors>
      <color rgb="FFAA82E2"/>
      <color rgb="FFAF67E2"/>
      <color rgb="FF82C2DA"/>
      <color rgb="FF6ADA9E"/>
      <color rgb="FFFF0066"/>
      <color rgb="FF235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9" Type="http://schemas.openxmlformats.org/officeDocument/2006/relationships/calcChain" Target="calcChain.xml"/><Relationship Id="rId21" Type="http://schemas.openxmlformats.org/officeDocument/2006/relationships/externalLink" Target="externalLinks/externalLink9.xml"/><Relationship Id="rId34" Type="http://schemas.openxmlformats.org/officeDocument/2006/relationships/externalLink" Target="externalLinks/externalLink2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externalLink" Target="externalLinks/externalLink1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externalLink" Target="externalLinks/externalLink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416560</xdr:colOff>
      <xdr:row>43</xdr:row>
      <xdr:rowOff>111760</xdr:rowOff>
    </xdr:from>
    <xdr:ext cx="828675" cy="1028700"/>
    <xdr:pic>
      <xdr:nvPicPr>
        <xdr:cNvPr id="3" name="image1.jpg" descr="Logo Parques 300 DPI">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1" cstate="print"/>
        <a:stretch>
          <a:fillRect/>
        </a:stretch>
      </xdr:blipFill>
      <xdr:spPr>
        <a:xfrm>
          <a:off x="416560" y="111760"/>
          <a:ext cx="828675" cy="1028700"/>
        </a:xfrm>
        <a:prstGeom prst="rect">
          <a:avLst/>
        </a:prstGeom>
        <a:noFill/>
      </xdr:spPr>
    </xdr:pic>
    <xdr:clientData fLocksWithSheet="0"/>
  </xdr:oneCellAnchor>
  <xdr:oneCellAnchor>
    <xdr:from>
      <xdr:col>0</xdr:col>
      <xdr:colOff>384810</xdr:colOff>
      <xdr:row>768</xdr:row>
      <xdr:rowOff>16510</xdr:rowOff>
    </xdr:from>
    <xdr:ext cx="828675" cy="1028700"/>
    <xdr:pic>
      <xdr:nvPicPr>
        <xdr:cNvPr id="5" name="image1.jpg" descr="Logo Parques 300 DPI">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1" cstate="print"/>
        <a:stretch>
          <a:fillRect/>
        </a:stretch>
      </xdr:blipFill>
      <xdr:spPr>
        <a:xfrm>
          <a:off x="384810" y="7827010"/>
          <a:ext cx="828675" cy="1028700"/>
        </a:xfrm>
        <a:prstGeom prst="rect">
          <a:avLst/>
        </a:prstGeom>
        <a:noFill/>
      </xdr:spPr>
    </xdr:pic>
    <xdr:clientData fLocksWithSheet="0"/>
  </xdr:oneCellAnchor>
  <xdr:oneCellAnchor>
    <xdr:from>
      <xdr:col>0</xdr:col>
      <xdr:colOff>321310</xdr:colOff>
      <xdr:row>808</xdr:row>
      <xdr:rowOff>318135</xdr:rowOff>
    </xdr:from>
    <xdr:ext cx="828675" cy="1028700"/>
    <xdr:pic>
      <xdr:nvPicPr>
        <xdr:cNvPr id="6" name="image1.jpg" descr="Logo Parques 300 DPI">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1" cstate="print"/>
        <a:stretch>
          <a:fillRect/>
        </a:stretch>
      </xdr:blipFill>
      <xdr:spPr>
        <a:xfrm>
          <a:off x="321310" y="15748635"/>
          <a:ext cx="828675" cy="1028700"/>
        </a:xfrm>
        <a:prstGeom prst="rect">
          <a:avLst/>
        </a:prstGeom>
        <a:noFill/>
      </xdr:spPr>
    </xdr:pic>
    <xdr:clientData fLocksWithSheet="0"/>
  </xdr:oneCellAnchor>
  <xdr:oneCellAnchor>
    <xdr:from>
      <xdr:col>0</xdr:col>
      <xdr:colOff>416560</xdr:colOff>
      <xdr:row>126</xdr:row>
      <xdr:rowOff>111760</xdr:rowOff>
    </xdr:from>
    <xdr:ext cx="996315" cy="1189990"/>
    <xdr:pic>
      <xdr:nvPicPr>
        <xdr:cNvPr id="7" name="image1.jpg" descr="Logo Parques 300 DPI">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1" cstate="print"/>
        <a:stretch>
          <a:fillRect/>
        </a:stretch>
      </xdr:blipFill>
      <xdr:spPr>
        <a:xfrm>
          <a:off x="416560" y="23956010"/>
          <a:ext cx="996315" cy="1189990"/>
        </a:xfrm>
        <a:prstGeom prst="rect">
          <a:avLst/>
        </a:prstGeom>
        <a:noFill/>
      </xdr:spPr>
    </xdr:pic>
    <xdr:clientData fLocksWithSheet="0"/>
  </xdr:oneCellAnchor>
  <xdr:oneCellAnchor>
    <xdr:from>
      <xdr:col>0</xdr:col>
      <xdr:colOff>797560</xdr:colOff>
      <xdr:row>84</xdr:row>
      <xdr:rowOff>95885</xdr:rowOff>
    </xdr:from>
    <xdr:ext cx="828675" cy="1028700"/>
    <xdr:pic>
      <xdr:nvPicPr>
        <xdr:cNvPr id="8" name="image1.jpg" descr="Logo Parques 300 DPI">
          <a:extLst>
            <a:ext uri="{FF2B5EF4-FFF2-40B4-BE49-F238E27FC236}">
              <a16:creationId xmlns:a16="http://schemas.microsoft.com/office/drawing/2014/main" id="{00000000-0008-0000-0200-000008000000}"/>
            </a:ext>
          </a:extLst>
        </xdr:cNvPr>
        <xdr:cNvPicPr preferRelativeResize="0"/>
      </xdr:nvPicPr>
      <xdr:blipFill>
        <a:blip xmlns:r="http://schemas.openxmlformats.org/officeDocument/2006/relationships" r:embed="rId1" cstate="print"/>
        <a:stretch>
          <a:fillRect/>
        </a:stretch>
      </xdr:blipFill>
      <xdr:spPr>
        <a:xfrm>
          <a:off x="797560" y="23940135"/>
          <a:ext cx="828675" cy="1028700"/>
        </a:xfrm>
        <a:prstGeom prst="rect">
          <a:avLst/>
        </a:prstGeom>
        <a:noFill/>
      </xdr:spPr>
    </xdr:pic>
    <xdr:clientData fLocksWithSheet="0"/>
  </xdr:oneCellAnchor>
  <xdr:oneCellAnchor>
    <xdr:from>
      <xdr:col>0</xdr:col>
      <xdr:colOff>409575</xdr:colOff>
      <xdr:row>166</xdr:row>
      <xdr:rowOff>104775</xdr:rowOff>
    </xdr:from>
    <xdr:ext cx="828675" cy="1028700"/>
    <xdr:pic>
      <xdr:nvPicPr>
        <xdr:cNvPr id="9" name="image1.jpg" descr="Logo Parques 300 DPI">
          <a:extLst>
            <a:ext uri="{FF2B5EF4-FFF2-40B4-BE49-F238E27FC236}">
              <a16:creationId xmlns:a16="http://schemas.microsoft.com/office/drawing/2014/main" id="{00000000-0008-0000-0200-000009000000}"/>
            </a:ext>
          </a:extLst>
        </xdr:cNvPr>
        <xdr:cNvPicPr preferRelativeResize="0"/>
      </xdr:nvPicPr>
      <xdr:blipFill>
        <a:blip xmlns:r="http://schemas.openxmlformats.org/officeDocument/2006/relationships" r:embed="rId1" cstate="print"/>
        <a:stretch>
          <a:fillRect/>
        </a:stretch>
      </xdr:blipFill>
      <xdr:spPr>
        <a:xfrm>
          <a:off x="409575" y="104775"/>
          <a:ext cx="828675" cy="1028700"/>
        </a:xfrm>
        <a:prstGeom prst="rect">
          <a:avLst/>
        </a:prstGeom>
        <a:noFill/>
      </xdr:spPr>
    </xdr:pic>
    <xdr:clientData fLocksWithSheet="0"/>
  </xdr:oneCellAnchor>
  <xdr:oneCellAnchor>
    <xdr:from>
      <xdr:col>0</xdr:col>
      <xdr:colOff>892810</xdr:colOff>
      <xdr:row>208</xdr:row>
      <xdr:rowOff>95885</xdr:rowOff>
    </xdr:from>
    <xdr:ext cx="828675" cy="1028700"/>
    <xdr:pic>
      <xdr:nvPicPr>
        <xdr:cNvPr id="10" name="image1.jpg" descr="Logo Parques 300 DPI">
          <a:extLst>
            <a:ext uri="{FF2B5EF4-FFF2-40B4-BE49-F238E27FC236}">
              <a16:creationId xmlns:a16="http://schemas.microsoft.com/office/drawing/2014/main" id="{00000000-0008-0000-0200-00000A000000}"/>
            </a:ext>
          </a:extLst>
        </xdr:cNvPr>
        <xdr:cNvPicPr preferRelativeResize="0"/>
      </xdr:nvPicPr>
      <xdr:blipFill>
        <a:blip xmlns:r="http://schemas.openxmlformats.org/officeDocument/2006/relationships" r:embed="rId1" cstate="print"/>
        <a:stretch>
          <a:fillRect/>
        </a:stretch>
      </xdr:blipFill>
      <xdr:spPr>
        <a:xfrm>
          <a:off x="892810" y="75645010"/>
          <a:ext cx="828675" cy="1028700"/>
        </a:xfrm>
        <a:prstGeom prst="rect">
          <a:avLst/>
        </a:prstGeom>
        <a:noFill/>
      </xdr:spPr>
    </xdr:pic>
    <xdr:clientData fLocksWithSheet="0"/>
  </xdr:oneCellAnchor>
  <xdr:oneCellAnchor>
    <xdr:from>
      <xdr:col>0</xdr:col>
      <xdr:colOff>495935</xdr:colOff>
      <xdr:row>248</xdr:row>
      <xdr:rowOff>207010</xdr:rowOff>
    </xdr:from>
    <xdr:ext cx="828675" cy="1028700"/>
    <xdr:pic>
      <xdr:nvPicPr>
        <xdr:cNvPr id="11" name="image1.jpg" descr="Logo Parques 300 DPI">
          <a:extLst>
            <a:ext uri="{FF2B5EF4-FFF2-40B4-BE49-F238E27FC236}">
              <a16:creationId xmlns:a16="http://schemas.microsoft.com/office/drawing/2014/main" id="{00000000-0008-0000-0200-00000B000000}"/>
            </a:ext>
          </a:extLst>
        </xdr:cNvPr>
        <xdr:cNvPicPr preferRelativeResize="0"/>
      </xdr:nvPicPr>
      <xdr:blipFill>
        <a:blip xmlns:r="http://schemas.openxmlformats.org/officeDocument/2006/relationships" r:embed="rId1" cstate="print"/>
        <a:stretch>
          <a:fillRect/>
        </a:stretch>
      </xdr:blipFill>
      <xdr:spPr>
        <a:xfrm>
          <a:off x="495935" y="83820635"/>
          <a:ext cx="828675" cy="1028700"/>
        </a:xfrm>
        <a:prstGeom prst="rect">
          <a:avLst/>
        </a:prstGeom>
        <a:noFill/>
      </xdr:spPr>
    </xdr:pic>
    <xdr:clientData fLocksWithSheet="0"/>
  </xdr:oneCellAnchor>
  <xdr:oneCellAnchor>
    <xdr:from>
      <xdr:col>0</xdr:col>
      <xdr:colOff>464185</xdr:colOff>
      <xdr:row>288</xdr:row>
      <xdr:rowOff>32385</xdr:rowOff>
    </xdr:from>
    <xdr:ext cx="828675" cy="1028700"/>
    <xdr:pic>
      <xdr:nvPicPr>
        <xdr:cNvPr id="12" name="image1.jpg" descr="Logo Parques 300 DPI">
          <a:extLst>
            <a:ext uri="{FF2B5EF4-FFF2-40B4-BE49-F238E27FC236}">
              <a16:creationId xmlns:a16="http://schemas.microsoft.com/office/drawing/2014/main" id="{00000000-0008-0000-0200-00000C000000}"/>
            </a:ext>
          </a:extLst>
        </xdr:cNvPr>
        <xdr:cNvPicPr preferRelativeResize="0"/>
      </xdr:nvPicPr>
      <xdr:blipFill>
        <a:blip xmlns:r="http://schemas.openxmlformats.org/officeDocument/2006/relationships" r:embed="rId1" cstate="print"/>
        <a:stretch>
          <a:fillRect/>
        </a:stretch>
      </xdr:blipFill>
      <xdr:spPr>
        <a:xfrm>
          <a:off x="464185" y="94853760"/>
          <a:ext cx="828675" cy="1028700"/>
        </a:xfrm>
        <a:prstGeom prst="rect">
          <a:avLst/>
        </a:prstGeom>
        <a:noFill/>
      </xdr:spPr>
    </xdr:pic>
    <xdr:clientData fLocksWithSheet="0"/>
  </xdr:oneCellAnchor>
  <xdr:oneCellAnchor>
    <xdr:from>
      <xdr:col>0</xdr:col>
      <xdr:colOff>781685</xdr:colOff>
      <xdr:row>328</xdr:row>
      <xdr:rowOff>159385</xdr:rowOff>
    </xdr:from>
    <xdr:ext cx="828675" cy="1028700"/>
    <xdr:pic>
      <xdr:nvPicPr>
        <xdr:cNvPr id="13" name="image1.jpg" descr="Logo Parques 300 DPI">
          <a:extLst>
            <a:ext uri="{FF2B5EF4-FFF2-40B4-BE49-F238E27FC236}">
              <a16:creationId xmlns:a16="http://schemas.microsoft.com/office/drawing/2014/main" id="{00000000-0008-0000-0200-00000D000000}"/>
            </a:ext>
          </a:extLst>
        </xdr:cNvPr>
        <xdr:cNvPicPr preferRelativeResize="0"/>
      </xdr:nvPicPr>
      <xdr:blipFill>
        <a:blip xmlns:r="http://schemas.openxmlformats.org/officeDocument/2006/relationships" r:embed="rId1" cstate="print"/>
        <a:stretch>
          <a:fillRect/>
        </a:stretch>
      </xdr:blipFill>
      <xdr:spPr>
        <a:xfrm>
          <a:off x="781685" y="103188135"/>
          <a:ext cx="828675" cy="1028700"/>
        </a:xfrm>
        <a:prstGeom prst="rect">
          <a:avLst/>
        </a:prstGeom>
        <a:noFill/>
      </xdr:spPr>
    </xdr:pic>
    <xdr:clientData fLocksWithSheet="0"/>
  </xdr:oneCellAnchor>
  <xdr:oneCellAnchor>
    <xdr:from>
      <xdr:col>0</xdr:col>
      <xdr:colOff>416560</xdr:colOff>
      <xdr:row>368</xdr:row>
      <xdr:rowOff>111760</xdr:rowOff>
    </xdr:from>
    <xdr:ext cx="828675" cy="1028700"/>
    <xdr:pic>
      <xdr:nvPicPr>
        <xdr:cNvPr id="14" name="image1.jpg" descr="Logo Parques 300 DPI">
          <a:extLst>
            <a:ext uri="{FF2B5EF4-FFF2-40B4-BE49-F238E27FC236}">
              <a16:creationId xmlns:a16="http://schemas.microsoft.com/office/drawing/2014/main" id="{00000000-0008-0000-0200-00000E000000}"/>
            </a:ext>
          </a:extLst>
        </xdr:cNvPr>
        <xdr:cNvPicPr preferRelativeResize="0"/>
      </xdr:nvPicPr>
      <xdr:blipFill>
        <a:blip xmlns:r="http://schemas.openxmlformats.org/officeDocument/2006/relationships" r:embed="rId1" cstate="print"/>
        <a:stretch>
          <a:fillRect/>
        </a:stretch>
      </xdr:blipFill>
      <xdr:spPr>
        <a:xfrm>
          <a:off x="416560" y="111760"/>
          <a:ext cx="828675" cy="1028700"/>
        </a:xfrm>
        <a:prstGeom prst="rect">
          <a:avLst/>
        </a:prstGeom>
        <a:noFill/>
      </xdr:spPr>
    </xdr:pic>
    <xdr:clientData fLocksWithSheet="0"/>
  </xdr:oneCellAnchor>
  <xdr:oneCellAnchor>
    <xdr:from>
      <xdr:col>0</xdr:col>
      <xdr:colOff>416560</xdr:colOff>
      <xdr:row>408</xdr:row>
      <xdr:rowOff>111760</xdr:rowOff>
    </xdr:from>
    <xdr:ext cx="828675" cy="1028700"/>
    <xdr:pic>
      <xdr:nvPicPr>
        <xdr:cNvPr id="15" name="image1.jpg" descr="Logo Parques 300 DPI">
          <a:extLst>
            <a:ext uri="{FF2B5EF4-FFF2-40B4-BE49-F238E27FC236}">
              <a16:creationId xmlns:a16="http://schemas.microsoft.com/office/drawing/2014/main" id="{00000000-0008-0000-0200-00000F000000}"/>
            </a:ext>
          </a:extLst>
        </xdr:cNvPr>
        <xdr:cNvPicPr preferRelativeResize="0"/>
      </xdr:nvPicPr>
      <xdr:blipFill>
        <a:blip xmlns:r="http://schemas.openxmlformats.org/officeDocument/2006/relationships" r:embed="rId1" cstate="print"/>
        <a:stretch>
          <a:fillRect/>
        </a:stretch>
      </xdr:blipFill>
      <xdr:spPr>
        <a:xfrm>
          <a:off x="416560" y="111760"/>
          <a:ext cx="828675" cy="1028700"/>
        </a:xfrm>
        <a:prstGeom prst="rect">
          <a:avLst/>
        </a:prstGeom>
        <a:noFill/>
      </xdr:spPr>
    </xdr:pic>
    <xdr:clientData fLocksWithSheet="0"/>
  </xdr:oneCellAnchor>
  <xdr:oneCellAnchor>
    <xdr:from>
      <xdr:col>0</xdr:col>
      <xdr:colOff>765810</xdr:colOff>
      <xdr:row>448</xdr:row>
      <xdr:rowOff>175260</xdr:rowOff>
    </xdr:from>
    <xdr:ext cx="828675" cy="1028700"/>
    <xdr:pic>
      <xdr:nvPicPr>
        <xdr:cNvPr id="16" name="image1.jpg" descr="Logo Parques 300 DPI">
          <a:extLst>
            <a:ext uri="{FF2B5EF4-FFF2-40B4-BE49-F238E27FC236}">
              <a16:creationId xmlns:a16="http://schemas.microsoft.com/office/drawing/2014/main" id="{00000000-0008-0000-0200-000010000000}"/>
            </a:ext>
          </a:extLst>
        </xdr:cNvPr>
        <xdr:cNvPicPr preferRelativeResize="0"/>
      </xdr:nvPicPr>
      <xdr:blipFill>
        <a:blip xmlns:r="http://schemas.openxmlformats.org/officeDocument/2006/relationships" r:embed="rId1" cstate="print"/>
        <a:stretch>
          <a:fillRect/>
        </a:stretch>
      </xdr:blipFill>
      <xdr:spPr>
        <a:xfrm>
          <a:off x="765810" y="148447760"/>
          <a:ext cx="828675" cy="1028700"/>
        </a:xfrm>
        <a:prstGeom prst="rect">
          <a:avLst/>
        </a:prstGeom>
        <a:noFill/>
      </xdr:spPr>
    </xdr:pic>
    <xdr:clientData fLocksWithSheet="0"/>
  </xdr:oneCellAnchor>
  <xdr:oneCellAnchor>
    <xdr:from>
      <xdr:col>0</xdr:col>
      <xdr:colOff>416560</xdr:colOff>
      <xdr:row>488</xdr:row>
      <xdr:rowOff>111760</xdr:rowOff>
    </xdr:from>
    <xdr:ext cx="828675" cy="1028700"/>
    <xdr:pic>
      <xdr:nvPicPr>
        <xdr:cNvPr id="18" name="image1.jpg" descr="Logo Parques 300 DPI">
          <a:extLst>
            <a:ext uri="{FF2B5EF4-FFF2-40B4-BE49-F238E27FC236}">
              <a16:creationId xmlns:a16="http://schemas.microsoft.com/office/drawing/2014/main" id="{00000000-0008-0000-0200-000012000000}"/>
            </a:ext>
          </a:extLst>
        </xdr:cNvPr>
        <xdr:cNvPicPr preferRelativeResize="0"/>
      </xdr:nvPicPr>
      <xdr:blipFill>
        <a:blip xmlns:r="http://schemas.openxmlformats.org/officeDocument/2006/relationships" r:embed="rId1" cstate="print"/>
        <a:stretch>
          <a:fillRect/>
        </a:stretch>
      </xdr:blipFill>
      <xdr:spPr>
        <a:xfrm>
          <a:off x="416560" y="111760"/>
          <a:ext cx="828675" cy="1028700"/>
        </a:xfrm>
        <a:prstGeom prst="rect">
          <a:avLst/>
        </a:prstGeom>
        <a:noFill/>
      </xdr:spPr>
    </xdr:pic>
    <xdr:clientData fLocksWithSheet="0"/>
  </xdr:oneCellAnchor>
  <xdr:oneCellAnchor>
    <xdr:from>
      <xdr:col>0</xdr:col>
      <xdr:colOff>416560</xdr:colOff>
      <xdr:row>528</xdr:row>
      <xdr:rowOff>111760</xdr:rowOff>
    </xdr:from>
    <xdr:ext cx="828675" cy="1028700"/>
    <xdr:pic>
      <xdr:nvPicPr>
        <xdr:cNvPr id="20" name="image1.jpg" descr="Logo Parques 300 DPI">
          <a:extLst>
            <a:ext uri="{FF2B5EF4-FFF2-40B4-BE49-F238E27FC236}">
              <a16:creationId xmlns:a16="http://schemas.microsoft.com/office/drawing/2014/main" id="{00000000-0008-0000-0200-000014000000}"/>
            </a:ext>
          </a:extLst>
        </xdr:cNvPr>
        <xdr:cNvPicPr preferRelativeResize="0"/>
      </xdr:nvPicPr>
      <xdr:blipFill>
        <a:blip xmlns:r="http://schemas.openxmlformats.org/officeDocument/2006/relationships" r:embed="rId1" cstate="print"/>
        <a:stretch>
          <a:fillRect/>
        </a:stretch>
      </xdr:blipFill>
      <xdr:spPr>
        <a:xfrm>
          <a:off x="416560" y="111760"/>
          <a:ext cx="828675" cy="1028700"/>
        </a:xfrm>
        <a:prstGeom prst="rect">
          <a:avLst/>
        </a:prstGeom>
        <a:noFill/>
      </xdr:spPr>
    </xdr:pic>
    <xdr:clientData fLocksWithSheet="0"/>
  </xdr:oneCellAnchor>
  <xdr:oneCellAnchor>
    <xdr:from>
      <xdr:col>0</xdr:col>
      <xdr:colOff>416560</xdr:colOff>
      <xdr:row>568</xdr:row>
      <xdr:rowOff>111760</xdr:rowOff>
    </xdr:from>
    <xdr:ext cx="828675" cy="1028700"/>
    <xdr:pic>
      <xdr:nvPicPr>
        <xdr:cNvPr id="21" name="image1.jpg" descr="Logo Parques 300 DPI">
          <a:extLst>
            <a:ext uri="{FF2B5EF4-FFF2-40B4-BE49-F238E27FC236}">
              <a16:creationId xmlns:a16="http://schemas.microsoft.com/office/drawing/2014/main" id="{00000000-0008-0000-0200-000015000000}"/>
            </a:ext>
          </a:extLst>
        </xdr:cNvPr>
        <xdr:cNvPicPr preferRelativeResize="0"/>
      </xdr:nvPicPr>
      <xdr:blipFill>
        <a:blip xmlns:r="http://schemas.openxmlformats.org/officeDocument/2006/relationships" r:embed="rId1" cstate="print"/>
        <a:stretch>
          <a:fillRect/>
        </a:stretch>
      </xdr:blipFill>
      <xdr:spPr>
        <a:xfrm>
          <a:off x="416560" y="111760"/>
          <a:ext cx="828675" cy="1028700"/>
        </a:xfrm>
        <a:prstGeom prst="rect">
          <a:avLst/>
        </a:prstGeom>
        <a:noFill/>
      </xdr:spPr>
    </xdr:pic>
    <xdr:clientData fLocksWithSheet="0"/>
  </xdr:oneCellAnchor>
  <xdr:oneCellAnchor>
    <xdr:from>
      <xdr:col>0</xdr:col>
      <xdr:colOff>781685</xdr:colOff>
      <xdr:row>608</xdr:row>
      <xdr:rowOff>159385</xdr:rowOff>
    </xdr:from>
    <xdr:ext cx="828675" cy="1028700"/>
    <xdr:pic>
      <xdr:nvPicPr>
        <xdr:cNvPr id="23" name="image1.jpg" descr="Logo Parques 300 DPI">
          <a:extLst>
            <a:ext uri="{FF2B5EF4-FFF2-40B4-BE49-F238E27FC236}">
              <a16:creationId xmlns:a16="http://schemas.microsoft.com/office/drawing/2014/main" id="{00000000-0008-0000-0200-000017000000}"/>
            </a:ext>
          </a:extLst>
        </xdr:cNvPr>
        <xdr:cNvPicPr preferRelativeResize="0"/>
      </xdr:nvPicPr>
      <xdr:blipFill>
        <a:blip xmlns:r="http://schemas.openxmlformats.org/officeDocument/2006/relationships" r:embed="rId1" cstate="print"/>
        <a:stretch>
          <a:fillRect/>
        </a:stretch>
      </xdr:blipFill>
      <xdr:spPr>
        <a:xfrm>
          <a:off x="781685" y="190564135"/>
          <a:ext cx="828675" cy="1028700"/>
        </a:xfrm>
        <a:prstGeom prst="rect">
          <a:avLst/>
        </a:prstGeom>
        <a:noFill/>
      </xdr:spPr>
    </xdr:pic>
    <xdr:clientData fLocksWithSheet="0"/>
  </xdr:oneCellAnchor>
  <xdr:oneCellAnchor>
    <xdr:from>
      <xdr:col>0</xdr:col>
      <xdr:colOff>622935</xdr:colOff>
      <xdr:row>648</xdr:row>
      <xdr:rowOff>48260</xdr:rowOff>
    </xdr:from>
    <xdr:ext cx="828675" cy="1028700"/>
    <xdr:pic>
      <xdr:nvPicPr>
        <xdr:cNvPr id="24" name="image1.jpg" descr="Logo Parques 300 DPI">
          <a:extLst>
            <a:ext uri="{FF2B5EF4-FFF2-40B4-BE49-F238E27FC236}">
              <a16:creationId xmlns:a16="http://schemas.microsoft.com/office/drawing/2014/main" id="{00000000-0008-0000-0200-000018000000}"/>
            </a:ext>
          </a:extLst>
        </xdr:cNvPr>
        <xdr:cNvPicPr preferRelativeResize="0"/>
      </xdr:nvPicPr>
      <xdr:blipFill>
        <a:blip xmlns:r="http://schemas.openxmlformats.org/officeDocument/2006/relationships" r:embed="rId1" cstate="print"/>
        <a:stretch>
          <a:fillRect/>
        </a:stretch>
      </xdr:blipFill>
      <xdr:spPr>
        <a:xfrm>
          <a:off x="622935" y="198835010"/>
          <a:ext cx="828675" cy="1028700"/>
        </a:xfrm>
        <a:prstGeom prst="rect">
          <a:avLst/>
        </a:prstGeom>
        <a:noFill/>
      </xdr:spPr>
    </xdr:pic>
    <xdr:clientData fLocksWithSheet="0"/>
  </xdr:oneCellAnchor>
  <xdr:oneCellAnchor>
    <xdr:from>
      <xdr:col>0</xdr:col>
      <xdr:colOff>670560</xdr:colOff>
      <xdr:row>688</xdr:row>
      <xdr:rowOff>64135</xdr:rowOff>
    </xdr:from>
    <xdr:ext cx="828675" cy="1028700"/>
    <xdr:pic>
      <xdr:nvPicPr>
        <xdr:cNvPr id="26" name="image1.jpg" descr="Logo Parques 300 DPI">
          <a:extLst>
            <a:ext uri="{FF2B5EF4-FFF2-40B4-BE49-F238E27FC236}">
              <a16:creationId xmlns:a16="http://schemas.microsoft.com/office/drawing/2014/main" id="{00000000-0008-0000-0200-00001A000000}"/>
            </a:ext>
          </a:extLst>
        </xdr:cNvPr>
        <xdr:cNvPicPr preferRelativeResize="0"/>
      </xdr:nvPicPr>
      <xdr:blipFill>
        <a:blip xmlns:r="http://schemas.openxmlformats.org/officeDocument/2006/relationships" r:embed="rId1" cstate="print"/>
        <a:stretch>
          <a:fillRect/>
        </a:stretch>
      </xdr:blipFill>
      <xdr:spPr>
        <a:xfrm>
          <a:off x="670560" y="207312260"/>
          <a:ext cx="828675" cy="1028700"/>
        </a:xfrm>
        <a:prstGeom prst="rect">
          <a:avLst/>
        </a:prstGeom>
        <a:noFill/>
      </xdr:spPr>
    </xdr:pic>
    <xdr:clientData fLocksWithSheet="0"/>
  </xdr:oneCellAnchor>
  <xdr:oneCellAnchor>
    <xdr:from>
      <xdr:col>0</xdr:col>
      <xdr:colOff>575310</xdr:colOff>
      <xdr:row>728</xdr:row>
      <xdr:rowOff>111760</xdr:rowOff>
    </xdr:from>
    <xdr:ext cx="828675" cy="1028700"/>
    <xdr:pic>
      <xdr:nvPicPr>
        <xdr:cNvPr id="28" name="image1.jpg" descr="Logo Parques 300 DPI">
          <a:extLst>
            <a:ext uri="{FF2B5EF4-FFF2-40B4-BE49-F238E27FC236}">
              <a16:creationId xmlns:a16="http://schemas.microsoft.com/office/drawing/2014/main" id="{00000000-0008-0000-0200-00001C000000}"/>
            </a:ext>
          </a:extLst>
        </xdr:cNvPr>
        <xdr:cNvPicPr preferRelativeResize="0"/>
      </xdr:nvPicPr>
      <xdr:blipFill>
        <a:blip xmlns:r="http://schemas.openxmlformats.org/officeDocument/2006/relationships" r:embed="rId1" cstate="print"/>
        <a:stretch>
          <a:fillRect/>
        </a:stretch>
      </xdr:blipFill>
      <xdr:spPr>
        <a:xfrm>
          <a:off x="575310" y="215583135"/>
          <a:ext cx="828675" cy="1028700"/>
        </a:xfrm>
        <a:prstGeom prst="rect">
          <a:avLst/>
        </a:prstGeom>
        <a:noFill/>
      </xdr:spPr>
    </xdr:pic>
    <xdr:clientData fLocksWithSheet="0"/>
  </xdr:oneCellAnchor>
  <xdr:oneCellAnchor>
    <xdr:from>
      <xdr:col>0</xdr:col>
      <xdr:colOff>718185</xdr:colOff>
      <xdr:row>848</xdr:row>
      <xdr:rowOff>48260</xdr:rowOff>
    </xdr:from>
    <xdr:ext cx="828675" cy="1028700"/>
    <xdr:pic>
      <xdr:nvPicPr>
        <xdr:cNvPr id="31" name="image1.jpg" descr="Logo Parques 300 DPI">
          <a:extLst>
            <a:ext uri="{FF2B5EF4-FFF2-40B4-BE49-F238E27FC236}">
              <a16:creationId xmlns:a16="http://schemas.microsoft.com/office/drawing/2014/main" id="{00000000-0008-0000-0200-00001F000000}"/>
            </a:ext>
          </a:extLst>
        </xdr:cNvPr>
        <xdr:cNvPicPr preferRelativeResize="0"/>
      </xdr:nvPicPr>
      <xdr:blipFill>
        <a:blip xmlns:r="http://schemas.openxmlformats.org/officeDocument/2006/relationships" r:embed="rId2" cstate="print"/>
        <a:stretch>
          <a:fillRect/>
        </a:stretch>
      </xdr:blipFill>
      <xdr:spPr>
        <a:xfrm>
          <a:off x="718185" y="240729135"/>
          <a:ext cx="828675" cy="1028700"/>
        </a:xfrm>
        <a:prstGeom prst="rect">
          <a:avLst/>
        </a:prstGeom>
        <a:noFill/>
      </xdr:spPr>
    </xdr:pic>
    <xdr:clientData fLocksWithSheet="0"/>
  </xdr:oneCellAnchor>
  <xdr:oneCellAnchor>
    <xdr:from>
      <xdr:col>0</xdr:col>
      <xdr:colOff>682625</xdr:colOff>
      <xdr:row>888</xdr:row>
      <xdr:rowOff>80010</xdr:rowOff>
    </xdr:from>
    <xdr:ext cx="832485" cy="872490"/>
    <xdr:pic>
      <xdr:nvPicPr>
        <xdr:cNvPr id="32" name="image1.jpg" descr="Logo Parques 300 DPI">
          <a:extLst>
            <a:ext uri="{FF2B5EF4-FFF2-40B4-BE49-F238E27FC236}">
              <a16:creationId xmlns:a16="http://schemas.microsoft.com/office/drawing/2014/main" id="{00000000-0008-0000-0200-000020000000}"/>
            </a:ext>
          </a:extLst>
        </xdr:cNvPr>
        <xdr:cNvPicPr preferRelativeResize="0"/>
      </xdr:nvPicPr>
      <xdr:blipFill>
        <a:blip xmlns:r="http://schemas.openxmlformats.org/officeDocument/2006/relationships" r:embed="rId1" cstate="print"/>
        <a:stretch>
          <a:fillRect/>
        </a:stretch>
      </xdr:blipFill>
      <xdr:spPr>
        <a:xfrm>
          <a:off x="682625" y="248952385"/>
          <a:ext cx="832485" cy="872490"/>
        </a:xfrm>
        <a:prstGeom prst="rect">
          <a:avLst/>
        </a:prstGeom>
        <a:noFill/>
      </xdr:spPr>
    </xdr:pic>
    <xdr:clientData fLocksWithSheet="0"/>
  </xdr:oneCellAnchor>
  <xdr:oneCellAnchor>
    <xdr:from>
      <xdr:col>0</xdr:col>
      <xdr:colOff>845185</xdr:colOff>
      <xdr:row>928</xdr:row>
      <xdr:rowOff>64135</xdr:rowOff>
    </xdr:from>
    <xdr:ext cx="828675" cy="1028700"/>
    <xdr:pic>
      <xdr:nvPicPr>
        <xdr:cNvPr id="27" name="image1.jpg" descr="Logo Parques 300 DPI">
          <a:extLst>
            <a:ext uri="{FF2B5EF4-FFF2-40B4-BE49-F238E27FC236}">
              <a16:creationId xmlns:a16="http://schemas.microsoft.com/office/drawing/2014/main" id="{00000000-0008-0000-0200-00001B000000}"/>
            </a:ext>
          </a:extLst>
        </xdr:cNvPr>
        <xdr:cNvPicPr preferRelativeResize="0"/>
      </xdr:nvPicPr>
      <xdr:blipFill>
        <a:blip xmlns:r="http://schemas.openxmlformats.org/officeDocument/2006/relationships" r:embed="rId1" cstate="print"/>
        <a:stretch>
          <a:fillRect/>
        </a:stretch>
      </xdr:blipFill>
      <xdr:spPr>
        <a:xfrm>
          <a:off x="845185" y="257080385"/>
          <a:ext cx="828675" cy="10287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71437</xdr:colOff>
      <xdr:row>0</xdr:row>
      <xdr:rowOff>79375</xdr:rowOff>
    </xdr:from>
    <xdr:ext cx="536576" cy="587375"/>
    <xdr:pic>
      <xdr:nvPicPr>
        <xdr:cNvPr id="2" name="image1.jpg" descr="Logo Parques 300 DPI">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873125" y="79375"/>
          <a:ext cx="536576" cy="58737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304800</xdr:colOff>
      <xdr:row>1</xdr:row>
      <xdr:rowOff>123825</xdr:rowOff>
    </xdr:from>
    <xdr:ext cx="38100" cy="3248025"/>
    <xdr:grpSp>
      <xdr:nvGrpSpPr>
        <xdr:cNvPr id="2" name="Shape 2">
          <a:extLst>
            <a:ext uri="{FF2B5EF4-FFF2-40B4-BE49-F238E27FC236}">
              <a16:creationId xmlns:a16="http://schemas.microsoft.com/office/drawing/2014/main" id="{00000000-0008-0000-0600-000002000000}"/>
            </a:ext>
          </a:extLst>
        </xdr:cNvPr>
        <xdr:cNvGrpSpPr/>
      </xdr:nvGrpSpPr>
      <xdr:grpSpPr>
        <a:xfrm>
          <a:off x="1134533" y="767292"/>
          <a:ext cx="38100" cy="3248025"/>
          <a:chOff x="5341238" y="2155988"/>
          <a:chExt cx="9525" cy="3248025"/>
        </a:xfrm>
      </xdr:grpSpPr>
      <xdr:cxnSp macro="">
        <xdr:nvCxnSpPr>
          <xdr:cNvPr id="3" name="Shape 3">
            <a:extLst>
              <a:ext uri="{FF2B5EF4-FFF2-40B4-BE49-F238E27FC236}">
                <a16:creationId xmlns:a16="http://schemas.microsoft.com/office/drawing/2014/main" id="{00000000-0008-0000-0600-000003000000}"/>
              </a:ext>
            </a:extLst>
          </xdr:cNvPr>
          <xdr:cNvCxnSpPr/>
        </xdr:nvCxnSpPr>
        <xdr:spPr>
          <a:xfrm rot="10800000" flipH="1">
            <a:off x="5341238" y="2155988"/>
            <a:ext cx="9525" cy="3248025"/>
          </a:xfrm>
          <a:prstGeom prst="straightConnector1">
            <a:avLst/>
          </a:prstGeom>
          <a:noFill/>
          <a:ln w="38100" cap="flat" cmpd="sng">
            <a:solidFill>
              <a:schemeClr val="accent6"/>
            </a:solidFill>
            <a:prstDash val="solid"/>
            <a:round/>
            <a:headEnd type="none" w="sm" len="sm"/>
            <a:tailEnd type="triangle" w="med" len="med"/>
          </a:ln>
        </xdr:spPr>
      </xdr:cxnSp>
    </xdr:grpSp>
    <xdr:clientData fLocksWithSheet="0"/>
  </xdr:oneCellAnchor>
  <xdr:oneCellAnchor>
    <xdr:from>
      <xdr:col>1</xdr:col>
      <xdr:colOff>314325</xdr:colOff>
      <xdr:row>10</xdr:row>
      <xdr:rowOff>180975</xdr:rowOff>
    </xdr:from>
    <xdr:ext cx="7534275" cy="38100"/>
    <xdr:grpSp>
      <xdr:nvGrpSpPr>
        <xdr:cNvPr id="4" name="Shape 2">
          <a:extLst>
            <a:ext uri="{FF2B5EF4-FFF2-40B4-BE49-F238E27FC236}">
              <a16:creationId xmlns:a16="http://schemas.microsoft.com/office/drawing/2014/main" id="{00000000-0008-0000-0600-000004000000}"/>
            </a:ext>
          </a:extLst>
        </xdr:cNvPr>
        <xdr:cNvGrpSpPr/>
      </xdr:nvGrpSpPr>
      <xdr:grpSpPr>
        <a:xfrm>
          <a:off x="1144058" y="4651375"/>
          <a:ext cx="7534275" cy="38100"/>
          <a:chOff x="1578863" y="3775238"/>
          <a:chExt cx="7534275" cy="9525"/>
        </a:xfrm>
      </xdr:grpSpPr>
      <xdr:cxnSp macro="">
        <xdr:nvCxnSpPr>
          <xdr:cNvPr id="5" name="Shape 4">
            <a:extLst>
              <a:ext uri="{FF2B5EF4-FFF2-40B4-BE49-F238E27FC236}">
                <a16:creationId xmlns:a16="http://schemas.microsoft.com/office/drawing/2014/main" id="{00000000-0008-0000-0600-000005000000}"/>
              </a:ext>
            </a:extLst>
          </xdr:cNvPr>
          <xdr:cNvCxnSpPr/>
        </xdr:nvCxnSpPr>
        <xdr:spPr>
          <a:xfrm rot="10800000" flipH="1">
            <a:off x="1578863" y="3775238"/>
            <a:ext cx="7534275" cy="9525"/>
          </a:xfrm>
          <a:prstGeom prst="straightConnector1">
            <a:avLst/>
          </a:prstGeom>
          <a:noFill/>
          <a:ln w="38100" cap="flat" cmpd="sng">
            <a:solidFill>
              <a:schemeClr val="accent6"/>
            </a:solidFill>
            <a:prstDash val="solid"/>
            <a:round/>
            <a:headEnd type="none" w="sm" len="sm"/>
            <a:tailEnd type="triangle" w="med" len="med"/>
          </a:ln>
        </xdr:spPr>
      </xdr:cxnSp>
    </xdr:grpSp>
    <xdr:clientData fLocksWithSheet="0"/>
  </xdr:oneCellAnchor>
  <xdr:oneCellAnchor>
    <xdr:from>
      <xdr:col>11</xdr:col>
      <xdr:colOff>304800</xdr:colOff>
      <xdr:row>1</xdr:row>
      <xdr:rowOff>123825</xdr:rowOff>
    </xdr:from>
    <xdr:ext cx="38100" cy="3248025"/>
    <xdr:grpSp>
      <xdr:nvGrpSpPr>
        <xdr:cNvPr id="6" name="Shape 2">
          <a:extLst>
            <a:ext uri="{FF2B5EF4-FFF2-40B4-BE49-F238E27FC236}">
              <a16:creationId xmlns:a16="http://schemas.microsoft.com/office/drawing/2014/main" id="{00000000-0008-0000-0600-000006000000}"/>
            </a:ext>
          </a:extLst>
        </xdr:cNvPr>
        <xdr:cNvGrpSpPr/>
      </xdr:nvGrpSpPr>
      <xdr:grpSpPr>
        <a:xfrm>
          <a:off x="12564533" y="767292"/>
          <a:ext cx="38100" cy="3248025"/>
          <a:chOff x="5341238" y="2155988"/>
          <a:chExt cx="9525" cy="3248025"/>
        </a:xfrm>
      </xdr:grpSpPr>
      <xdr:cxnSp macro="">
        <xdr:nvCxnSpPr>
          <xdr:cNvPr id="7" name="Shape 5">
            <a:extLst>
              <a:ext uri="{FF2B5EF4-FFF2-40B4-BE49-F238E27FC236}">
                <a16:creationId xmlns:a16="http://schemas.microsoft.com/office/drawing/2014/main" id="{00000000-0008-0000-0600-000007000000}"/>
              </a:ext>
            </a:extLst>
          </xdr:cNvPr>
          <xdr:cNvCxnSpPr/>
        </xdr:nvCxnSpPr>
        <xdr:spPr>
          <a:xfrm rot="10800000" flipH="1">
            <a:off x="5341238" y="2155988"/>
            <a:ext cx="9525" cy="3248025"/>
          </a:xfrm>
          <a:prstGeom prst="straightConnector1">
            <a:avLst/>
          </a:prstGeom>
          <a:noFill/>
          <a:ln w="38100" cap="flat" cmpd="sng">
            <a:solidFill>
              <a:schemeClr val="accent6"/>
            </a:solidFill>
            <a:prstDash val="solid"/>
            <a:round/>
            <a:headEnd type="none" w="sm" len="sm"/>
            <a:tailEnd type="triangle" w="med" len="med"/>
          </a:ln>
        </xdr:spPr>
      </xdr:cxnSp>
    </xdr:grpSp>
    <xdr:clientData fLocksWithSheet="0"/>
  </xdr:oneCellAnchor>
  <xdr:oneCellAnchor>
    <xdr:from>
      <xdr:col>11</xdr:col>
      <xdr:colOff>790575</xdr:colOff>
      <xdr:row>10</xdr:row>
      <xdr:rowOff>190500</xdr:rowOff>
    </xdr:from>
    <xdr:ext cx="5676900" cy="38100"/>
    <xdr:grpSp>
      <xdr:nvGrpSpPr>
        <xdr:cNvPr id="8" name="Shape 2">
          <a:extLst>
            <a:ext uri="{FF2B5EF4-FFF2-40B4-BE49-F238E27FC236}">
              <a16:creationId xmlns:a16="http://schemas.microsoft.com/office/drawing/2014/main" id="{00000000-0008-0000-0600-000008000000}"/>
            </a:ext>
          </a:extLst>
        </xdr:cNvPr>
        <xdr:cNvGrpSpPr/>
      </xdr:nvGrpSpPr>
      <xdr:grpSpPr>
        <a:xfrm>
          <a:off x="13050308" y="4660900"/>
          <a:ext cx="5676900" cy="38100"/>
          <a:chOff x="2507550" y="3765713"/>
          <a:chExt cx="5676900" cy="28575"/>
        </a:xfrm>
      </xdr:grpSpPr>
      <xdr:cxnSp macro="">
        <xdr:nvCxnSpPr>
          <xdr:cNvPr id="9" name="Shape 6">
            <a:extLst>
              <a:ext uri="{FF2B5EF4-FFF2-40B4-BE49-F238E27FC236}">
                <a16:creationId xmlns:a16="http://schemas.microsoft.com/office/drawing/2014/main" id="{00000000-0008-0000-0600-000009000000}"/>
              </a:ext>
            </a:extLst>
          </xdr:cNvPr>
          <xdr:cNvCxnSpPr/>
        </xdr:nvCxnSpPr>
        <xdr:spPr>
          <a:xfrm rot="10800000" flipH="1">
            <a:off x="2507550" y="3765713"/>
            <a:ext cx="5676900" cy="28575"/>
          </a:xfrm>
          <a:prstGeom prst="straightConnector1">
            <a:avLst/>
          </a:prstGeom>
          <a:noFill/>
          <a:ln w="38100" cap="flat" cmpd="sng">
            <a:solidFill>
              <a:schemeClr val="accent6"/>
            </a:solidFill>
            <a:prstDash val="solid"/>
            <a:round/>
            <a:headEnd type="none" w="sm" len="sm"/>
            <a:tailEnd type="triangle" w="med" len="med"/>
          </a:ln>
        </xdr:spPr>
      </xdr:cxnSp>
    </xdr:grp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583494</xdr:colOff>
      <xdr:row>0</xdr:row>
      <xdr:rowOff>0</xdr:rowOff>
    </xdr:from>
    <xdr:ext cx="695325" cy="857250"/>
    <xdr:pic>
      <xdr:nvPicPr>
        <xdr:cNvPr id="2" name="image1.jpg" descr="Logo Parques 300 DPI">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583494" y="0"/>
          <a:ext cx="695325" cy="8572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632460</xdr:colOff>
      <xdr:row>0</xdr:row>
      <xdr:rowOff>48260</xdr:rowOff>
    </xdr:from>
    <xdr:ext cx="828675" cy="1028700"/>
    <xdr:pic>
      <xdr:nvPicPr>
        <xdr:cNvPr id="5" name="image1.jpg" descr="Logo Parques 300 DPI">
          <a:extLst>
            <a:ext uri="{FF2B5EF4-FFF2-40B4-BE49-F238E27FC236}">
              <a16:creationId xmlns:a16="http://schemas.microsoft.com/office/drawing/2014/main" id="{00000000-0008-0000-0A00-000005000000}"/>
            </a:ext>
          </a:extLst>
        </xdr:cNvPr>
        <xdr:cNvPicPr preferRelativeResize="0"/>
      </xdr:nvPicPr>
      <xdr:blipFill>
        <a:blip xmlns:r="http://schemas.openxmlformats.org/officeDocument/2006/relationships" r:embed="rId1" cstate="print"/>
        <a:stretch>
          <a:fillRect/>
        </a:stretch>
      </xdr:blipFill>
      <xdr:spPr>
        <a:xfrm>
          <a:off x="632460" y="48260"/>
          <a:ext cx="828675" cy="102870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Volumes/Backup/Documents/Parques/Contrato%20072-2020/Junio/DIG_OAP_4/3.%20Riesgos%20-%20Politica%20-%20Contexto/DE_FO_02_Mapa_riesgos_V_13_DE_FO_11_Matriz_oportunidades_V_2-1%20propuesta%20contexto.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YEYA/Downloads/MAPA%20DE%20RIESGOS%20ACTUALIZADOS%20Julio/9%20Matriz%20de%20riesgo%20Gesti&#243;n%20Talento%20Humano%202707202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YEYA/Downloads/MAPA%20DE%20RIESGOS%20ACTUALIZADOS%20Julio/10%20MAPA%20DE%20RIESGOS%20Autoridad%20ambiental%20270720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YEYA/Downloads/MAPA%20DE%20RIESGOS%20ACTUALIZADOS%20Julio/11%20Matriz%20Mapa%20de%20Riesgos%20y%20Oportunidades%20DTAO%202707202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YEYA/Downloads/MAPA%20DE%20RIESGOS%20ACTUALIZADOS%20Julio/12%20contexto%20,%20mapa%20de%20riesgos%20y%20oportunidades%20DTAN2707202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YEYA/Downloads/MAPA%20DE%20RIESGOS%20ACTUALIZADOS%20Julio/13%20Mapa%20de%20riesgos%20Direccionamiento%20estrat&#233;gico%202907202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YEYA/Downloads/MAPA%20DE%20RIESGOS%20ACTUALIZADOS%20Julio/14%20MAPA%20DE%20RIESGOS%20Coordinaci&#243;n%20de%20SINAP.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YEYA/Downloads/MAPA%20DE%20RIESGOS%20ACTUALIZADOS%20Julio/15%20MAPA%20DE%20RIESGOS%20DTCA%2029072020.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YEYA/Downloads/MAPA%20DE%20RIESGOS%20ACTUALIZADOS%20Julio/16%20%20Mapa%20de%20RiesgosGesti&#243;n%20de%20Recursos%20Financieros29072020.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YEYA/Downloads/MAPA%20DE%20RIESGOS%20ACTUALIZADOS%20Julio/17%20Mapa%20riesgos%20Gestion%20contractual28072020.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YEYA/Downloads/MAPA%20DE%20RIESGOS%20ACTUALIZADOS%20Julio/18%20Matriz%20Riesgos%20Gesti&#243;n%20Recursos%20F&#237;sicos%202907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NATALIA/Downloads/Mapa%20de%20Riesgos%20y%20Oportunidades%20NATICA%20(1).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YEYA/Downloads/MAPA%20DE%20RIESGOS%20ACTUALIZADOS%20Julio/19%20Matriz%20Riesgos%20Gesti&#243;n%20Documental%2028072020.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YEYA/Downloads/MAPA%20DE%20RIESGOS%20ACTUALIZADOS%20Julio/21%20MAPA%20DE%20RIESGOS%20Gesti&#243;n%20Jur&#237;dica%2031072020.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YEYA/Downloads/MAPA%20DE%20RIESGOS%20ACTUALIZADOS%20Julio/22%20%20mapa%20de%20riesgos%20de%20la%20DTOR.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YEYA/Downloads/MAPA%20DE%20RIESGOS%20ACTUALIZADOS%20Julio/22%20MAPA%20DE%20RIESGOS%20DTPA%200308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YEYA/Downloads/MAPA%20DE%20RIESGOS%20ACTUALIZADOS%20Julio/Gesti&#243;n%20de%20Comunicaciones%20JULIO1007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YEYA/Downloads/MAPA%20DE%20RIESGOS%20ACTUALIZADOS%20Julio/Evaluaci&#243;n%20independiente%20JULIO1707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YEYA/AppData/Roaming/Microsoft/Excel/4%20Gesti&#243;n%20de%20tecnolog&#237;as%20y%20seguridad%20de%20la%20Inf%2017072020%20(version%201).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YEYA/Downloads/MAPA%20DE%20RIESGOS%20ACTUALIZADOS%20Julio/5%20Matriz%20de%20riesgo%20y%20Oportunidades%20Cooperaci&#243;n%20internacional210720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YEYA/Downloads/MAPA%20DE%20RIESGOS%20ACTUALIZADOS%20Julio/6%20AMSPNN%20%20Mapa%20de%20riesgos%20230720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YEYA/Downloads/MAPA%20DE%20RIESGOS%20ACTUALIZADOS%20Julio/7%20MAPA%20DE%20RIESGOS%20Y%20OPORTUNIDADES%20DTAM%20240720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YEYA/Downloads/MAPA%20DE%20RIESGOS%20ACTUALIZADOS%20Julio/8%20Matriz%20de%20sto%20riesgosSostenibilidad2707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ciones Riesgo Ajustada"/>
      <sheetName val="Tablas de apoyo"/>
      <sheetName val="Análisis del Contexto"/>
      <sheetName val="Det imp Rcorrupcion"/>
      <sheetName val="Mapa de riesgos "/>
      <sheetName val="Impacto R. Corrupción"/>
      <sheetName val="Matriz RG-RC-RSD"/>
      <sheetName val="Matriz oportunidades V_2"/>
      <sheetName val="Control de Cambios"/>
      <sheetName val="DATOS OCULTOS"/>
      <sheetName val="Dato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ciones Riesgo Ajustada"/>
      <sheetName val="Tablas de apoyo"/>
      <sheetName val="Análisis del Contexto"/>
      <sheetName val="Det imp Rcorrupcion"/>
      <sheetName val="Mapa de riesgos "/>
      <sheetName val="Impacto R. Corrupción"/>
      <sheetName val="Matriz RG-RC-RSD"/>
      <sheetName val="Matriz oportunidades V_2"/>
      <sheetName val="Control de Cambios"/>
      <sheetName val="DATOS OCULTOS"/>
      <sheetName val="Dato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ciones Riesgo Ajustada"/>
      <sheetName val="Tablas de apoyo"/>
      <sheetName val="Análisis del Contexto"/>
      <sheetName val="Det imp Rcorrupcion"/>
      <sheetName val="Mapa de riesgos "/>
      <sheetName val="Impacto R. Corrupción"/>
      <sheetName val="Matriz RG-RC-RSD"/>
      <sheetName val="Matriz oportunidades V_2"/>
      <sheetName val="Control de Cambios"/>
      <sheetName val="DATOS OCULTOS"/>
      <sheetName val="Dato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ciones Riesgo Ajustada"/>
      <sheetName val="Tablas de apoyo"/>
      <sheetName val="Análisis del Contexto"/>
      <sheetName val="Det imp Rcorrupcion"/>
      <sheetName val="Mapa de riesgos "/>
      <sheetName val="Matriz RG-RC-RSD"/>
      <sheetName val="Matriz oportunidades V_2"/>
      <sheetName val="Impacto R. Corrupción"/>
      <sheetName val="Control de Cambios"/>
      <sheetName val="DATOS OCULTOS"/>
      <sheetName val="Dato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ciones Riesgo Ajustada"/>
      <sheetName val="Tablas de apoyo"/>
      <sheetName val="Análisis del Contexto"/>
      <sheetName val="Det imp Rcorrupcion"/>
      <sheetName val="Mapa de riesgos "/>
      <sheetName val="Impacto R. Corrupción"/>
      <sheetName val="Matriz RG-RC-RSD"/>
      <sheetName val="Matriz oportunidades V_2"/>
      <sheetName val="Control de Cambios"/>
      <sheetName val="DATOS OCULTOS"/>
      <sheetName val="Dato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ciones Riesgo Ajustada"/>
      <sheetName val="Tablas de apoyo"/>
      <sheetName val="Det imp Rcorrupcion"/>
      <sheetName val="Impacto R. Corrupción"/>
      <sheetName val="Matriz RG-RC-RSD"/>
      <sheetName val="Análisis del Contexto"/>
      <sheetName val="Mapa de riesgos "/>
      <sheetName val="Matriz oportunidades V_2"/>
      <sheetName val="Control de Cambios"/>
      <sheetName val="DATOS OCULTOS"/>
      <sheetName val="Dato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ciones Riesgo Ajustada"/>
      <sheetName val="Tablas de apoyo"/>
      <sheetName val="Análisis del Contexto"/>
      <sheetName val="Det imp Rcorrupcion"/>
      <sheetName val="Mapa de riesgos "/>
      <sheetName val="Matriz RG-RC-RSD"/>
      <sheetName val="Matriz oportunidades V_2"/>
      <sheetName val="Impacto R. Corrupción"/>
      <sheetName val="Control de Cambios"/>
      <sheetName val="DATOS OCULTOS"/>
      <sheetName val="Dato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ciones Riesgo Ajustada"/>
      <sheetName val="Tablas de apoyo"/>
      <sheetName val="Análisis del Contexto"/>
      <sheetName val="Det imp Rcorrupcion"/>
      <sheetName val="Mapa de riesgos "/>
      <sheetName val="Impacto R. Corrupción"/>
      <sheetName val="Matriz RG-RC-RSD"/>
      <sheetName val="Matriz oportunidades V_2"/>
      <sheetName val="Control de Cambios"/>
      <sheetName val="DATOS OCULTOS"/>
      <sheetName val="Dato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ciones Riesgo Ajustada"/>
      <sheetName val="Tablas de apoyo"/>
      <sheetName val="Análisis del Contexto"/>
      <sheetName val="Det imp Rcorrupcion"/>
      <sheetName val="Mapa de riesgos "/>
      <sheetName val="Impacto R. Corrupción"/>
      <sheetName val="Matriz RG-RC-RSD"/>
      <sheetName val="Matriz oportunidades V_2"/>
      <sheetName val="Control de Cambios"/>
      <sheetName val="DATOS OCULTOS"/>
      <sheetName val="Datos"/>
      <sheetName val="Hoja1"/>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ciones Riesgo Ajustada"/>
      <sheetName val="Tablas de apoyo"/>
      <sheetName val="Análisis del Contexto"/>
      <sheetName val="Det imp Rcorrupcion"/>
      <sheetName val="Mapa de riesgos "/>
      <sheetName val="Impacto R. Corrupción"/>
      <sheetName val="Matriz RG-RC-RSD"/>
      <sheetName val="Matriz oportunidades V_2"/>
      <sheetName val="Control de Cambios"/>
      <sheetName val="DATOS OCULTOS"/>
      <sheetName val="Dato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ciones Riesgo Ajustada"/>
      <sheetName val="Tablas de apoyo"/>
      <sheetName val="Matriz RG-RC-RSD"/>
      <sheetName val="Det imp Rcorrupcion"/>
      <sheetName val="Impacto R. Corrupción"/>
      <sheetName val="Matriz oportunidades V_2"/>
      <sheetName val="IDENTIFICACION POR ITEM"/>
      <sheetName val="Mapa de riesgos "/>
      <sheetName val="Análisis del Contexto "/>
      <sheetName val="contexto por proceso"/>
      <sheetName val="Datos"/>
    </sheetNames>
    <sheetDataSet>
      <sheetData sheetId="0"/>
      <sheetData sheetId="1"/>
      <sheetData sheetId="2"/>
      <sheetData sheetId="3"/>
      <sheetData sheetId="4"/>
      <sheetData sheetId="5"/>
      <sheetData sheetId="6"/>
      <sheetData sheetId="7"/>
      <sheetData sheetId="8"/>
      <sheetData sheetId="9"/>
      <sheetData sheetId="10">
        <row r="2">
          <cell r="A2" t="str">
            <v xml:space="preserve">Administración y Manejo del Sistema Nacional de Parques Naturales </v>
          </cell>
        </row>
        <row r="3">
          <cell r="A3" t="str">
            <v>Adquisición de Bienes y Servicios</v>
          </cell>
        </row>
        <row r="4">
          <cell r="A4" t="str">
            <v>Atención al Usuario</v>
          </cell>
        </row>
        <row r="5">
          <cell r="A5" t="str">
            <v>Coordinación del SINAP</v>
          </cell>
        </row>
        <row r="6">
          <cell r="A6" t="str">
            <v>Direccionamiento Estratégico</v>
          </cell>
        </row>
        <row r="7">
          <cell r="A7" t="str">
            <v>Evaluación a los Sistemas de Gestión</v>
          </cell>
        </row>
        <row r="8">
          <cell r="A8" t="str">
            <v xml:space="preserve">Gestión de Comunicaciones </v>
          </cell>
        </row>
        <row r="9">
          <cell r="A9" t="str">
            <v>Gestión de recursos Financieros</v>
          </cell>
        </row>
        <row r="10">
          <cell r="A10" t="str">
            <v>Gestión de Recursos Físicos</v>
          </cell>
        </row>
        <row r="11">
          <cell r="A11" t="str">
            <v>Gestión del Talento Humano</v>
          </cell>
        </row>
        <row r="12">
          <cell r="A12" t="str">
            <v>Gestión Jurídica</v>
          </cell>
        </row>
        <row r="13">
          <cell r="A13" t="str">
            <v xml:space="preserve">Gestión y Administración de la Información </v>
          </cell>
        </row>
        <row r="14">
          <cell r="A14" t="str">
            <v>Sostenibilidad Financiera</v>
          </cell>
        </row>
        <row r="23">
          <cell r="A23" t="str">
            <v>De corrupción</v>
          </cell>
        </row>
        <row r="24">
          <cell r="A24" t="str">
            <v>De Cumplimiento</v>
          </cell>
        </row>
        <row r="25">
          <cell r="A25" t="str">
            <v>De Imagen o reputacionaL</v>
          </cell>
        </row>
        <row r="26">
          <cell r="A26" t="str">
            <v>De Seguridad digital</v>
          </cell>
        </row>
        <row r="27">
          <cell r="A27" t="str">
            <v>Estratégicos</v>
          </cell>
        </row>
        <row r="28">
          <cell r="A28" t="str">
            <v>Financieros</v>
          </cell>
        </row>
        <row r="29">
          <cell r="A29" t="str">
            <v>Operativos</v>
          </cell>
        </row>
        <row r="30">
          <cell r="A30" t="str">
            <v>Tecnológicos</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ciones Riesgo Ajustada"/>
      <sheetName val="Tablas de apoyo"/>
      <sheetName val="Análisis del Contexto"/>
      <sheetName val="Det imp Rcorrupcion"/>
      <sheetName val="Mapa de riesgos "/>
      <sheetName val="Impacto R. Corrupción"/>
      <sheetName val="Matriz RG-RC-RSD"/>
      <sheetName val="Matriz oportunidades V_2"/>
      <sheetName val="Control de Cambios"/>
      <sheetName val="DATOS OCULTOS"/>
      <sheetName val="Dato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ciones Riesgo Ajustada"/>
      <sheetName val="Tablas de apoyo"/>
      <sheetName val="Análisis del Contexto"/>
      <sheetName val="Det imp Rcorrupcion"/>
      <sheetName val="Mapa de riesgos "/>
      <sheetName val="Impacto R. Corrupción"/>
      <sheetName val="Matriz RG-RC-RSD"/>
      <sheetName val="Matriz oportunidades V_2"/>
      <sheetName val="Control de Cambios"/>
      <sheetName val="DATOS OCULTOS"/>
      <sheetName val="Dato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ciones Riesgo Ajustada"/>
      <sheetName val="Tablas de apoyo"/>
      <sheetName val="Análisis del Contexto"/>
      <sheetName val="Det imp Rcorrupcion"/>
      <sheetName val="Mapa de riesgos "/>
      <sheetName val="Matriz oportunidades V_2"/>
      <sheetName val="Impacto R. Corrupción"/>
      <sheetName val="Matriz RG-RC-RSD"/>
      <sheetName val="Control de Cambios"/>
      <sheetName val="DATOS OCULTOS"/>
      <sheetName val="Dato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ciones Riesgo Ajustada"/>
      <sheetName val="Tablas de apoyo"/>
      <sheetName val="Análisis del Contexto"/>
      <sheetName val="Det imp Rcorrupcion"/>
      <sheetName val="Mapa de riesgos "/>
      <sheetName val="Matriz RG-RC-RSD"/>
      <sheetName val="Matriz oportunidades V_2"/>
      <sheetName val="Impacto R. Corrupción"/>
      <sheetName val="Control de Cambios"/>
      <sheetName val="DATOS OCULTOS"/>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ciones Riesgo Ajustada"/>
      <sheetName val="Tablas de apoyo"/>
      <sheetName val="Análisis del Contexto"/>
      <sheetName val="Det imp Rcorrupcion"/>
      <sheetName val="Mapa de riesgos "/>
      <sheetName val="Impacto R. Corrupción"/>
      <sheetName val="Matriz RG-RC-RSD"/>
      <sheetName val="Matriz oportunidades V_2"/>
      <sheetName val="Control de Cambios"/>
      <sheetName val="DATOS OCULTOS"/>
      <sheetName val="Dato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ciones Riesgo Ajustada"/>
      <sheetName val="Tablas de apoyo"/>
      <sheetName val="Análisis del Contexto"/>
      <sheetName val="Det imp Rcorrupcion"/>
      <sheetName val="Mapa de riesgos "/>
      <sheetName val="Impacto R. Corrupción"/>
      <sheetName val="Matriz RG-RC-RSD"/>
      <sheetName val="Matriz oportunidades V_2"/>
      <sheetName val="Control de Cambios"/>
      <sheetName val="DATOS OCULTOS"/>
      <sheetName val="Dato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ciones Riesgo Ajustada"/>
      <sheetName val="Tablas de apoyo"/>
      <sheetName val="Análisis del Contexto"/>
      <sheetName val="Det imp Rcorrupcion"/>
      <sheetName val="Mapa de riesgos "/>
      <sheetName val="Impacto R. Corrupción"/>
      <sheetName val="Matriz RG-RC-RSD"/>
      <sheetName val="Matriz oportunidades V_2"/>
      <sheetName val="Control de Cambios"/>
      <sheetName val="DATOS OCULTOS"/>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ciones Riesgo Ajustada"/>
      <sheetName val="Tablas de apoyo"/>
      <sheetName val="Análisis del Contexto"/>
      <sheetName val="Det imp Rcorrupcion"/>
      <sheetName val="Mapa de riesgos "/>
      <sheetName val="Matriz RG-RC-RSD"/>
      <sheetName val="Matriz oportunidades V_2"/>
      <sheetName val="Impacto R. Corrupción"/>
      <sheetName val="Control de Cambios"/>
      <sheetName val="DATOS OCULTOS"/>
      <sheetName val="Dato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ciones Riesgo Ajustada"/>
      <sheetName val="Tablas de apoyo"/>
      <sheetName val="Análisis del Contexto"/>
      <sheetName val="Det imp Rcorrupcion"/>
      <sheetName val="Mapa de riesgos "/>
      <sheetName val="Matriz RG-RC-RSD"/>
      <sheetName val="Matriz oportunidades V_2"/>
      <sheetName val="Impacto R. Corrupción"/>
      <sheetName val="Control de Cambios"/>
      <sheetName val="DATOS OCULTOS"/>
      <sheetName val="Dato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ciones Riesgo Ajustada"/>
      <sheetName val="Tablas de apoyo"/>
      <sheetName val="Análisis del Contexto"/>
      <sheetName val="Det imp Rcorrupcion"/>
      <sheetName val="Mapa de riesgos "/>
      <sheetName val="Matriz RG-RC-RSD"/>
      <sheetName val="Matriz oportunidades V_2"/>
      <sheetName val="Hoja1"/>
      <sheetName val="Impacto R. Corrupción"/>
      <sheetName val="Control de Cambios"/>
      <sheetName val="DATOS OCULTOS"/>
      <sheetName val="Dato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ciones Riesgo Ajustada"/>
      <sheetName val="Tablas de apoyo"/>
      <sheetName val="Análisis del Contexto"/>
      <sheetName val="Det imp Rcorrupcion"/>
      <sheetName val="Mapa de riesgos "/>
      <sheetName val="Impacto R. Corrupción"/>
      <sheetName val="Matriz RG-RC-RSD"/>
      <sheetName val="Matriz oportunidades V_2"/>
      <sheetName val="Control de Cambios"/>
      <sheetName val="DATOS OCULTOS"/>
      <sheetName val="Dato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1000"/>
  <sheetViews>
    <sheetView workbookViewId="0"/>
  </sheetViews>
  <sheetFormatPr baseColWidth="10" defaultColWidth="14.5" defaultRowHeight="15" customHeight="1" x14ac:dyDescent="0.15"/>
  <cols>
    <col min="1" max="1" width="10.6640625" customWidth="1"/>
    <col min="2" max="2" width="5.5" customWidth="1"/>
    <col min="3" max="3" width="13.6640625" customWidth="1"/>
    <col min="4" max="4" width="14.5" customWidth="1"/>
    <col min="5" max="6" width="22.33203125" customWidth="1"/>
    <col min="7" max="7" width="16.83203125" customWidth="1"/>
    <col min="8" max="8" width="17.6640625" customWidth="1"/>
    <col min="9" max="12" width="10.6640625" customWidth="1"/>
    <col min="13" max="13" width="13.5" customWidth="1"/>
    <col min="14" max="14" width="10.6640625" customWidth="1"/>
    <col min="15" max="16" width="13.1640625" customWidth="1"/>
    <col min="17" max="17" width="16.1640625" customWidth="1"/>
    <col min="18" max="26" width="10.6640625" customWidth="1"/>
  </cols>
  <sheetData>
    <row r="1" spans="1:17" ht="12.75" customHeight="1" x14ac:dyDescent="0.15"/>
    <row r="2" spans="1:17" ht="12.75" customHeight="1" x14ac:dyDescent="0.2">
      <c r="C2" s="3" t="s">
        <v>0</v>
      </c>
      <c r="D2" s="3" t="s">
        <v>1</v>
      </c>
      <c r="E2" s="3" t="s">
        <v>2</v>
      </c>
      <c r="F2" s="3" t="s">
        <v>3</v>
      </c>
      <c r="G2" s="3" t="s">
        <v>4</v>
      </c>
      <c r="M2" s="1" t="s">
        <v>5</v>
      </c>
      <c r="N2" s="1" t="s">
        <v>6</v>
      </c>
      <c r="O2" s="3" t="s">
        <v>2</v>
      </c>
      <c r="P2" s="3" t="s">
        <v>3</v>
      </c>
      <c r="Q2" s="3" t="s">
        <v>7</v>
      </c>
    </row>
    <row r="3" spans="1:17" ht="12.75" customHeight="1" x14ac:dyDescent="0.2">
      <c r="C3" s="3">
        <v>1</v>
      </c>
      <c r="D3" s="3">
        <v>2</v>
      </c>
      <c r="E3" s="3">
        <v>3</v>
      </c>
      <c r="F3" s="3">
        <v>4</v>
      </c>
      <c r="G3" s="3">
        <v>5</v>
      </c>
      <c r="M3" s="4">
        <v>1</v>
      </c>
      <c r="N3" s="4">
        <v>2</v>
      </c>
      <c r="O3" s="4">
        <v>3</v>
      </c>
      <c r="P3" s="4">
        <v>4</v>
      </c>
      <c r="Q3" s="4">
        <v>5</v>
      </c>
    </row>
    <row r="4" spans="1:17" ht="12.75" customHeight="1" x14ac:dyDescent="0.2">
      <c r="A4" s="3" t="s">
        <v>8</v>
      </c>
      <c r="B4" s="3">
        <v>1</v>
      </c>
      <c r="C4" s="3" t="s">
        <v>9</v>
      </c>
      <c r="D4" s="3" t="s">
        <v>9</v>
      </c>
      <c r="E4" s="3" t="s">
        <v>10</v>
      </c>
      <c r="F4" s="3" t="s">
        <v>11</v>
      </c>
      <c r="G4" s="3" t="s">
        <v>11</v>
      </c>
      <c r="K4" s="3" t="s">
        <v>12</v>
      </c>
      <c r="L4" s="4">
        <v>1</v>
      </c>
      <c r="M4" s="1" t="s">
        <v>9</v>
      </c>
      <c r="N4" s="1" t="s">
        <v>13</v>
      </c>
      <c r="O4" s="1" t="s">
        <v>10</v>
      </c>
      <c r="P4" s="1" t="s">
        <v>11</v>
      </c>
      <c r="Q4" s="1" t="s">
        <v>11</v>
      </c>
    </row>
    <row r="5" spans="1:17" ht="12.75" customHeight="1" x14ac:dyDescent="0.2">
      <c r="A5" s="3" t="s">
        <v>14</v>
      </c>
      <c r="B5" s="3">
        <v>2</v>
      </c>
      <c r="C5" s="3" t="s">
        <v>9</v>
      </c>
      <c r="D5" s="3" t="s">
        <v>9</v>
      </c>
      <c r="E5" s="3" t="s">
        <v>10</v>
      </c>
      <c r="F5" s="3" t="s">
        <v>11</v>
      </c>
      <c r="G5" s="3" t="s">
        <v>15</v>
      </c>
      <c r="K5" s="3" t="s">
        <v>14</v>
      </c>
      <c r="L5" s="4">
        <v>2</v>
      </c>
      <c r="M5" s="1" t="s">
        <v>9</v>
      </c>
      <c r="N5" s="1" t="s">
        <v>9</v>
      </c>
      <c r="O5" s="1" t="s">
        <v>10</v>
      </c>
      <c r="P5" s="1" t="s">
        <v>11</v>
      </c>
      <c r="Q5" s="1" t="s">
        <v>16</v>
      </c>
    </row>
    <row r="6" spans="1:17" ht="12.75" customHeight="1" x14ac:dyDescent="0.2">
      <c r="A6" s="3" t="s">
        <v>17</v>
      </c>
      <c r="B6" s="3">
        <v>3</v>
      </c>
      <c r="C6" s="3" t="s">
        <v>9</v>
      </c>
      <c r="D6" s="3" t="s">
        <v>10</v>
      </c>
      <c r="E6" s="3" t="s">
        <v>11</v>
      </c>
      <c r="F6" s="3" t="s">
        <v>15</v>
      </c>
      <c r="G6" s="3" t="s">
        <v>15</v>
      </c>
      <c r="K6" s="3" t="s">
        <v>17</v>
      </c>
      <c r="L6" s="4">
        <v>3</v>
      </c>
      <c r="M6" s="1" t="s">
        <v>9</v>
      </c>
      <c r="N6" s="1" t="s">
        <v>11</v>
      </c>
      <c r="O6" s="1" t="s">
        <v>11</v>
      </c>
      <c r="P6" s="1" t="s">
        <v>15</v>
      </c>
      <c r="Q6" s="3" t="s">
        <v>15</v>
      </c>
    </row>
    <row r="7" spans="1:17" ht="12.75" customHeight="1" x14ac:dyDescent="0.2">
      <c r="A7" s="3" t="s">
        <v>18</v>
      </c>
      <c r="B7" s="3">
        <v>4</v>
      </c>
      <c r="C7" s="3" t="s">
        <v>10</v>
      </c>
      <c r="D7" s="3" t="s">
        <v>11</v>
      </c>
      <c r="E7" s="3" t="s">
        <v>11</v>
      </c>
      <c r="F7" s="3" t="s">
        <v>15</v>
      </c>
      <c r="G7" s="3" t="s">
        <v>15</v>
      </c>
      <c r="K7" s="3" t="s">
        <v>18</v>
      </c>
      <c r="L7" s="4">
        <v>4</v>
      </c>
      <c r="M7" s="1" t="s">
        <v>10</v>
      </c>
      <c r="N7" s="1" t="s">
        <v>11</v>
      </c>
      <c r="O7" s="1" t="s">
        <v>11</v>
      </c>
      <c r="P7" s="1" t="s">
        <v>15</v>
      </c>
      <c r="Q7" s="3" t="s">
        <v>15</v>
      </c>
    </row>
    <row r="8" spans="1:17" ht="12.75" customHeight="1" x14ac:dyDescent="0.2">
      <c r="A8" s="3" t="s">
        <v>19</v>
      </c>
      <c r="B8" s="3">
        <v>5</v>
      </c>
      <c r="C8" s="3" t="s">
        <v>11</v>
      </c>
      <c r="D8" s="3" t="s">
        <v>11</v>
      </c>
      <c r="E8" s="3" t="s">
        <v>15</v>
      </c>
      <c r="F8" s="3" t="s">
        <v>15</v>
      </c>
      <c r="G8" s="3" t="s">
        <v>15</v>
      </c>
      <c r="K8" s="3" t="s">
        <v>20</v>
      </c>
      <c r="L8" s="4">
        <v>5</v>
      </c>
      <c r="M8" s="1" t="s">
        <v>11</v>
      </c>
      <c r="N8" s="1" t="s">
        <v>11</v>
      </c>
      <c r="O8" s="1" t="s">
        <v>16</v>
      </c>
      <c r="P8" s="1" t="s">
        <v>15</v>
      </c>
      <c r="Q8" s="3" t="s">
        <v>15</v>
      </c>
    </row>
    <row r="9" spans="1:17" ht="12.75" customHeight="1" x14ac:dyDescent="0.15"/>
    <row r="10" spans="1:17" ht="12.75" customHeight="1" x14ac:dyDescent="0.15">
      <c r="B10" s="5" t="s">
        <v>21</v>
      </c>
      <c r="C10" s="5" t="s">
        <v>22</v>
      </c>
      <c r="D10" s="5" t="s">
        <v>23</v>
      </c>
      <c r="E10" s="5" t="s">
        <v>24</v>
      </c>
      <c r="F10" s="5" t="s">
        <v>25</v>
      </c>
      <c r="K10" s="6" t="s">
        <v>21</v>
      </c>
      <c r="L10" s="6" t="s">
        <v>22</v>
      </c>
      <c r="M10" s="6"/>
      <c r="N10" s="6"/>
      <c r="O10" s="6" t="s">
        <v>23</v>
      </c>
      <c r="P10" s="6" t="s">
        <v>26</v>
      </c>
    </row>
    <row r="11" spans="1:17" ht="12.75" customHeight="1" x14ac:dyDescent="0.15">
      <c r="B11" s="5">
        <v>1</v>
      </c>
      <c r="C11" s="5">
        <v>3</v>
      </c>
      <c r="D11" s="5" t="str">
        <f t="shared" ref="D11:D25" si="0">+CONCATENATE(B11,C11)</f>
        <v>13</v>
      </c>
      <c r="E11" s="5" t="s">
        <v>27</v>
      </c>
      <c r="F11" s="5" t="s">
        <v>28</v>
      </c>
      <c r="K11" s="6">
        <v>1</v>
      </c>
      <c r="L11" s="6">
        <v>1</v>
      </c>
      <c r="M11" s="6"/>
      <c r="N11" s="6"/>
      <c r="O11" s="6" t="str">
        <f t="shared" ref="O11:O25" si="1">+CONCATENATE(K11,L11)</f>
        <v>11</v>
      </c>
      <c r="P11" s="6" t="s">
        <v>9</v>
      </c>
      <c r="Q11" s="1" t="s">
        <v>29</v>
      </c>
    </row>
    <row r="12" spans="1:17" ht="12.75" customHeight="1" x14ac:dyDescent="0.15">
      <c r="B12" s="5">
        <v>1</v>
      </c>
      <c r="C12" s="5">
        <v>4</v>
      </c>
      <c r="D12" s="5" t="str">
        <f t="shared" si="0"/>
        <v>14</v>
      </c>
      <c r="E12" s="5" t="s">
        <v>27</v>
      </c>
      <c r="F12" s="5" t="s">
        <v>28</v>
      </c>
      <c r="K12" s="6">
        <v>1</v>
      </c>
      <c r="L12" s="6">
        <v>2</v>
      </c>
      <c r="M12" s="6"/>
      <c r="N12" s="6"/>
      <c r="O12" s="6" t="str">
        <f t="shared" si="1"/>
        <v>12</v>
      </c>
      <c r="P12" s="6" t="s">
        <v>9</v>
      </c>
      <c r="Q12" s="1" t="s">
        <v>29</v>
      </c>
    </row>
    <row r="13" spans="1:17" ht="12.75" customHeight="1" x14ac:dyDescent="0.15">
      <c r="B13" s="5">
        <v>1</v>
      </c>
      <c r="C13" s="5">
        <v>5</v>
      </c>
      <c r="D13" s="5" t="str">
        <f t="shared" si="0"/>
        <v>15</v>
      </c>
      <c r="E13" s="5" t="s">
        <v>30</v>
      </c>
      <c r="F13" s="5" t="s">
        <v>31</v>
      </c>
      <c r="K13" s="6">
        <v>1</v>
      </c>
      <c r="L13" s="6">
        <v>3</v>
      </c>
      <c r="M13" s="6"/>
      <c r="N13" s="6"/>
      <c r="O13" s="6" t="str">
        <f t="shared" si="1"/>
        <v>13</v>
      </c>
      <c r="P13" s="6" t="s">
        <v>10</v>
      </c>
    </row>
    <row r="14" spans="1:17" ht="12.75" customHeight="1" x14ac:dyDescent="0.15">
      <c r="B14" s="5">
        <v>2</v>
      </c>
      <c r="C14" s="5">
        <v>3</v>
      </c>
      <c r="D14" s="5" t="str">
        <f t="shared" si="0"/>
        <v>23</v>
      </c>
      <c r="E14" s="5" t="s">
        <v>27</v>
      </c>
      <c r="F14" s="5" t="s">
        <v>28</v>
      </c>
      <c r="K14" s="6">
        <v>1</v>
      </c>
      <c r="L14" s="6">
        <v>4</v>
      </c>
      <c r="M14" s="6"/>
      <c r="N14" s="6"/>
      <c r="O14" s="6" t="str">
        <f t="shared" si="1"/>
        <v>14</v>
      </c>
      <c r="P14" s="6" t="s">
        <v>11</v>
      </c>
    </row>
    <row r="15" spans="1:17" ht="12.75" customHeight="1" x14ac:dyDescent="0.15">
      <c r="B15" s="5">
        <v>2</v>
      </c>
      <c r="C15" s="5">
        <v>4</v>
      </c>
      <c r="D15" s="5" t="str">
        <f t="shared" si="0"/>
        <v>24</v>
      </c>
      <c r="E15" s="5" t="s">
        <v>30</v>
      </c>
      <c r="F15" s="5" t="s">
        <v>31</v>
      </c>
      <c r="K15" s="6">
        <v>1</v>
      </c>
      <c r="L15" s="6">
        <v>5</v>
      </c>
      <c r="M15" s="6"/>
      <c r="N15" s="6"/>
      <c r="O15" s="6" t="str">
        <f t="shared" si="1"/>
        <v>15</v>
      </c>
      <c r="P15" s="6" t="s">
        <v>32</v>
      </c>
    </row>
    <row r="16" spans="1:17" ht="12.75" customHeight="1" x14ac:dyDescent="0.15">
      <c r="B16" s="5">
        <v>2</v>
      </c>
      <c r="C16" s="5">
        <v>5</v>
      </c>
      <c r="D16" s="5" t="str">
        <f t="shared" si="0"/>
        <v>25</v>
      </c>
      <c r="E16" s="5" t="s">
        <v>33</v>
      </c>
      <c r="F16" s="5" t="s">
        <v>34</v>
      </c>
      <c r="K16" s="6">
        <v>2</v>
      </c>
      <c r="L16" s="6">
        <v>1</v>
      </c>
      <c r="M16" s="6"/>
      <c r="N16" s="6"/>
      <c r="O16" s="6" t="str">
        <f t="shared" si="1"/>
        <v>21</v>
      </c>
      <c r="P16" s="6" t="s">
        <v>9</v>
      </c>
    </row>
    <row r="17" spans="2:16" ht="12.75" customHeight="1" x14ac:dyDescent="0.15">
      <c r="B17" s="5">
        <v>3</v>
      </c>
      <c r="C17" s="5">
        <v>3</v>
      </c>
      <c r="D17" s="5" t="str">
        <f t="shared" si="0"/>
        <v>33</v>
      </c>
      <c r="E17" s="5" t="s">
        <v>30</v>
      </c>
      <c r="F17" s="5" t="s">
        <v>31</v>
      </c>
      <c r="K17" s="6">
        <v>2</v>
      </c>
      <c r="L17" s="6">
        <v>2</v>
      </c>
      <c r="M17" s="6"/>
      <c r="N17" s="6"/>
      <c r="O17" s="6" t="str">
        <f t="shared" si="1"/>
        <v>22</v>
      </c>
      <c r="P17" s="6" t="s">
        <v>9</v>
      </c>
    </row>
    <row r="18" spans="2:16" ht="12.75" customHeight="1" x14ac:dyDescent="0.15">
      <c r="B18" s="5">
        <v>3</v>
      </c>
      <c r="C18" s="5">
        <v>4</v>
      </c>
      <c r="D18" s="5" t="str">
        <f t="shared" si="0"/>
        <v>34</v>
      </c>
      <c r="E18" s="5" t="s">
        <v>33</v>
      </c>
      <c r="F18" s="5" t="s">
        <v>34</v>
      </c>
      <c r="K18" s="6">
        <v>2</v>
      </c>
      <c r="L18" s="6">
        <v>3</v>
      </c>
      <c r="M18" s="6"/>
      <c r="N18" s="6"/>
      <c r="O18" s="6" t="str">
        <f t="shared" si="1"/>
        <v>23</v>
      </c>
      <c r="P18" s="6" t="s">
        <v>10</v>
      </c>
    </row>
    <row r="19" spans="2:16" ht="12.75" customHeight="1" x14ac:dyDescent="0.15">
      <c r="B19" s="5">
        <v>3</v>
      </c>
      <c r="C19" s="5">
        <v>5</v>
      </c>
      <c r="D19" s="5" t="str">
        <f t="shared" si="0"/>
        <v>35</v>
      </c>
      <c r="E19" s="5" t="s">
        <v>35</v>
      </c>
      <c r="F19" s="5" t="s">
        <v>36</v>
      </c>
      <c r="K19" s="6">
        <v>2</v>
      </c>
      <c r="L19" s="6">
        <v>4</v>
      </c>
      <c r="M19" s="6"/>
      <c r="N19" s="6"/>
      <c r="O19" s="6" t="str">
        <f t="shared" si="1"/>
        <v>24</v>
      </c>
      <c r="P19" s="6" t="s">
        <v>11</v>
      </c>
    </row>
    <row r="20" spans="2:16" ht="12.75" customHeight="1" x14ac:dyDescent="0.15">
      <c r="B20" s="5">
        <v>4</v>
      </c>
      <c r="C20" s="5">
        <v>3</v>
      </c>
      <c r="D20" s="5" t="str">
        <f t="shared" si="0"/>
        <v>43</v>
      </c>
      <c r="E20" s="5" t="s">
        <v>30</v>
      </c>
      <c r="F20" s="5" t="s">
        <v>31</v>
      </c>
      <c r="K20" s="6">
        <v>2</v>
      </c>
      <c r="L20" s="6">
        <v>5</v>
      </c>
      <c r="M20" s="6"/>
      <c r="N20" s="6"/>
      <c r="O20" s="6" t="str">
        <f t="shared" si="1"/>
        <v>25</v>
      </c>
      <c r="P20" s="6" t="s">
        <v>15</v>
      </c>
    </row>
    <row r="21" spans="2:16" ht="12.75" customHeight="1" x14ac:dyDescent="0.15">
      <c r="B21" s="5">
        <v>4</v>
      </c>
      <c r="C21" s="5">
        <v>4</v>
      </c>
      <c r="D21" s="5" t="str">
        <f t="shared" si="0"/>
        <v>44</v>
      </c>
      <c r="E21" s="5" t="s">
        <v>33</v>
      </c>
      <c r="F21" s="5" t="s">
        <v>34</v>
      </c>
      <c r="K21" s="6">
        <v>3</v>
      </c>
      <c r="L21" s="6">
        <v>1</v>
      </c>
      <c r="M21" s="6"/>
      <c r="N21" s="6"/>
      <c r="O21" s="6" t="str">
        <f t="shared" si="1"/>
        <v>31</v>
      </c>
      <c r="P21" s="6" t="s">
        <v>9</v>
      </c>
    </row>
    <row r="22" spans="2:16" ht="12.75" customHeight="1" x14ac:dyDescent="0.15">
      <c r="B22" s="5">
        <v>4</v>
      </c>
      <c r="C22" s="5">
        <v>5</v>
      </c>
      <c r="D22" s="5" t="str">
        <f t="shared" si="0"/>
        <v>45</v>
      </c>
      <c r="E22" s="5" t="s">
        <v>35</v>
      </c>
      <c r="F22" s="5" t="s">
        <v>36</v>
      </c>
      <c r="K22" s="6">
        <v>3</v>
      </c>
      <c r="L22" s="6">
        <v>2</v>
      </c>
      <c r="M22" s="6"/>
      <c r="N22" s="6"/>
      <c r="O22" s="6" t="str">
        <f t="shared" si="1"/>
        <v>32</v>
      </c>
      <c r="P22" s="6" t="s">
        <v>11</v>
      </c>
    </row>
    <row r="23" spans="2:16" ht="12.75" customHeight="1" x14ac:dyDescent="0.15">
      <c r="B23" s="5">
        <v>5</v>
      </c>
      <c r="C23" s="5">
        <v>3</v>
      </c>
      <c r="D23" s="5" t="str">
        <f t="shared" si="0"/>
        <v>53</v>
      </c>
      <c r="E23" s="5" t="s">
        <v>30</v>
      </c>
      <c r="F23" s="5" t="s">
        <v>31</v>
      </c>
      <c r="K23" s="6">
        <v>3</v>
      </c>
      <c r="L23" s="6">
        <v>3</v>
      </c>
      <c r="M23" s="6"/>
      <c r="N23" s="6"/>
      <c r="O23" s="6" t="str">
        <f t="shared" si="1"/>
        <v>33</v>
      </c>
      <c r="P23" s="6" t="s">
        <v>11</v>
      </c>
    </row>
    <row r="24" spans="2:16" ht="12.75" customHeight="1" x14ac:dyDescent="0.15">
      <c r="B24" s="5">
        <v>5</v>
      </c>
      <c r="C24" s="5">
        <v>4</v>
      </c>
      <c r="D24" s="5" t="str">
        <f t="shared" si="0"/>
        <v>54</v>
      </c>
      <c r="E24" s="5" t="s">
        <v>33</v>
      </c>
      <c r="F24" s="5" t="s">
        <v>34</v>
      </c>
      <c r="K24" s="6">
        <v>3</v>
      </c>
      <c r="L24" s="6">
        <v>4</v>
      </c>
      <c r="M24" s="6"/>
      <c r="N24" s="6"/>
      <c r="O24" s="6" t="str">
        <f t="shared" si="1"/>
        <v>34</v>
      </c>
      <c r="P24" s="6" t="s">
        <v>15</v>
      </c>
    </row>
    <row r="25" spans="2:16" ht="12.75" customHeight="1" x14ac:dyDescent="0.15">
      <c r="B25" s="5">
        <v>5</v>
      </c>
      <c r="C25" s="5">
        <v>5</v>
      </c>
      <c r="D25" s="5" t="str">
        <f t="shared" si="0"/>
        <v>55</v>
      </c>
      <c r="E25" s="5" t="s">
        <v>35</v>
      </c>
      <c r="F25" s="5" t="s">
        <v>36</v>
      </c>
      <c r="K25" s="6">
        <v>3</v>
      </c>
      <c r="L25" s="6">
        <v>5</v>
      </c>
      <c r="M25" s="6"/>
      <c r="N25" s="6"/>
      <c r="O25" s="6" t="str">
        <f t="shared" si="1"/>
        <v>35</v>
      </c>
      <c r="P25" s="6" t="s">
        <v>15</v>
      </c>
    </row>
    <row r="26" spans="2:16" ht="12.75" customHeight="1" x14ac:dyDescent="0.15"/>
    <row r="27" spans="2:16" ht="12.75" customHeight="1" x14ac:dyDescent="0.15"/>
    <row r="28" spans="2:16" ht="12.75" customHeight="1" x14ac:dyDescent="0.15"/>
    <row r="29" spans="2:16" ht="12.75" customHeight="1" x14ac:dyDescent="0.15">
      <c r="C29" s="5" t="s">
        <v>27</v>
      </c>
      <c r="D29" s="8" t="s">
        <v>51</v>
      </c>
    </row>
    <row r="30" spans="2:16" ht="12.75" customHeight="1" x14ac:dyDescent="0.15">
      <c r="C30" s="5" t="s">
        <v>30</v>
      </c>
      <c r="D30" s="8" t="s">
        <v>53</v>
      </c>
    </row>
    <row r="31" spans="2:16" ht="12.75" customHeight="1" x14ac:dyDescent="0.15">
      <c r="C31" s="5" t="s">
        <v>33</v>
      </c>
      <c r="D31" s="8" t="s">
        <v>53</v>
      </c>
    </row>
    <row r="32" spans="2:16" ht="12.75" customHeight="1" x14ac:dyDescent="0.15">
      <c r="C32" s="5" t="s">
        <v>35</v>
      </c>
      <c r="D32" s="8" t="s">
        <v>57</v>
      </c>
    </row>
    <row r="33" spans="3:4" ht="12.75" customHeight="1" x14ac:dyDescent="0.15">
      <c r="C33" s="5" t="s">
        <v>28</v>
      </c>
      <c r="D33" s="8" t="s">
        <v>51</v>
      </c>
    </row>
    <row r="34" spans="3:4" ht="12.75" customHeight="1" x14ac:dyDescent="0.15">
      <c r="C34" s="5" t="s">
        <v>31</v>
      </c>
      <c r="D34" s="8" t="s">
        <v>53</v>
      </c>
    </row>
    <row r="35" spans="3:4" ht="12.75" customHeight="1" x14ac:dyDescent="0.15">
      <c r="C35" s="5" t="s">
        <v>34</v>
      </c>
      <c r="D35" s="8" t="s">
        <v>57</v>
      </c>
    </row>
    <row r="36" spans="3:4" ht="12.75" customHeight="1" x14ac:dyDescent="0.15">
      <c r="C36" s="5" t="s">
        <v>36</v>
      </c>
      <c r="D36" s="8" t="s">
        <v>57</v>
      </c>
    </row>
    <row r="37" spans="3:4" ht="12.75" customHeight="1" x14ac:dyDescent="0.15"/>
    <row r="38" spans="3:4" ht="12.75" customHeight="1" x14ac:dyDescent="0.15"/>
    <row r="39" spans="3:4" ht="12.75" customHeight="1" x14ac:dyDescent="0.15"/>
    <row r="40" spans="3:4" ht="12.75" customHeight="1" x14ac:dyDescent="0.15"/>
    <row r="41" spans="3:4" ht="12.75" customHeight="1" x14ac:dyDescent="0.15"/>
    <row r="42" spans="3:4" ht="12.75" customHeight="1" x14ac:dyDescent="0.15"/>
    <row r="43" spans="3:4" ht="12.75" customHeight="1" x14ac:dyDescent="0.15"/>
    <row r="44" spans="3:4" ht="12.75" customHeight="1" x14ac:dyDescent="0.15"/>
    <row r="45" spans="3:4" ht="12.75" customHeight="1" x14ac:dyDescent="0.15"/>
    <row r="46" spans="3:4" ht="12.75" customHeight="1" x14ac:dyDescent="0.15"/>
    <row r="47" spans="3:4" ht="12.75" customHeight="1" x14ac:dyDescent="0.15"/>
    <row r="48" spans="3:4" ht="12.75" customHeight="1" x14ac:dyDescent="0.15"/>
    <row r="49" ht="12.75" customHeight="1" x14ac:dyDescent="0.15"/>
    <row r="50" ht="12.75" customHeight="1" x14ac:dyDescent="0.15"/>
    <row r="51" ht="12.75" customHeight="1" x14ac:dyDescent="0.15"/>
    <row r="52" ht="12.75" customHeight="1" x14ac:dyDescent="0.15"/>
    <row r="53" ht="12.75" customHeight="1" x14ac:dyDescent="0.15"/>
    <row r="54" ht="12.75" customHeight="1" x14ac:dyDescent="0.15"/>
    <row r="55" ht="12.75" customHeight="1" x14ac:dyDescent="0.15"/>
    <row r="56" ht="12.75" customHeight="1" x14ac:dyDescent="0.15"/>
    <row r="57" ht="12.75" customHeight="1" x14ac:dyDescent="0.15"/>
    <row r="58" ht="12.75" customHeight="1" x14ac:dyDescent="0.15"/>
    <row r="59" ht="12.75" customHeight="1" x14ac:dyDescent="0.15"/>
    <row r="60" ht="12.75" customHeight="1" x14ac:dyDescent="0.15"/>
    <row r="61" ht="12.75" customHeight="1" x14ac:dyDescent="0.15"/>
    <row r="62" ht="12.75" customHeight="1" x14ac:dyDescent="0.15"/>
    <row r="63" ht="12.75" customHeight="1" x14ac:dyDescent="0.15"/>
    <row r="64" ht="12.75" customHeight="1" x14ac:dyDescent="0.15"/>
    <row r="65" ht="12.75" customHeight="1" x14ac:dyDescent="0.15"/>
    <row r="66" ht="12.75" customHeight="1" x14ac:dyDescent="0.15"/>
    <row r="67" ht="12.75" customHeight="1" x14ac:dyDescent="0.15"/>
    <row r="68" ht="12.75" customHeight="1" x14ac:dyDescent="0.15"/>
    <row r="69" ht="12.75" customHeight="1" x14ac:dyDescent="0.15"/>
    <row r="70" ht="12.75" customHeight="1" x14ac:dyDescent="0.15"/>
    <row r="71" ht="12.75" customHeight="1" x14ac:dyDescent="0.15"/>
    <row r="72" ht="12.75" customHeight="1" x14ac:dyDescent="0.15"/>
    <row r="73" ht="12.75" customHeight="1" x14ac:dyDescent="0.15"/>
    <row r="74" ht="12.75" customHeight="1" x14ac:dyDescent="0.15"/>
    <row r="75" ht="12.75" customHeight="1" x14ac:dyDescent="0.15"/>
    <row r="76" ht="12.75" customHeight="1" x14ac:dyDescent="0.15"/>
    <row r="77" ht="12.75" customHeight="1" x14ac:dyDescent="0.15"/>
    <row r="78" ht="12.75" customHeight="1" x14ac:dyDescent="0.15"/>
    <row r="79" ht="12.75" customHeight="1" x14ac:dyDescent="0.15"/>
    <row r="80" ht="12.75" customHeight="1" x14ac:dyDescent="0.15"/>
    <row r="81" ht="12.75" customHeight="1" x14ac:dyDescent="0.15"/>
    <row r="82" ht="12.75" customHeight="1" x14ac:dyDescent="0.15"/>
    <row r="83" ht="12.75" customHeight="1" x14ac:dyDescent="0.15"/>
    <row r="84" ht="12.75" customHeight="1" x14ac:dyDescent="0.15"/>
    <row r="85" ht="12.75" customHeight="1" x14ac:dyDescent="0.15"/>
    <row r="86" ht="12.75" customHeight="1" x14ac:dyDescent="0.15"/>
    <row r="87" ht="12.75" customHeight="1" x14ac:dyDescent="0.15"/>
    <row r="88" ht="12.75" customHeight="1" x14ac:dyDescent="0.15"/>
    <row r="89" ht="12.75" customHeight="1" x14ac:dyDescent="0.15"/>
    <row r="90" ht="12.75" customHeight="1" x14ac:dyDescent="0.15"/>
    <row r="91" ht="12.75" customHeight="1" x14ac:dyDescent="0.15"/>
    <row r="92" ht="12.75" customHeight="1" x14ac:dyDescent="0.15"/>
    <row r="93" ht="12.75" customHeight="1" x14ac:dyDescent="0.15"/>
    <row r="94" ht="12.75" customHeight="1" x14ac:dyDescent="0.15"/>
    <row r="95" ht="12.75" customHeight="1" x14ac:dyDescent="0.15"/>
    <row r="96"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row r="131" ht="12.75" customHeight="1" x14ac:dyDescent="0.15"/>
    <row r="132" ht="12.75" customHeight="1" x14ac:dyDescent="0.15"/>
    <row r="133" ht="12.75" customHeight="1" x14ac:dyDescent="0.15"/>
    <row r="134" ht="12.75" customHeight="1" x14ac:dyDescent="0.15"/>
    <row r="135" ht="12.75" customHeight="1" x14ac:dyDescent="0.15"/>
    <row r="136" ht="12.75" customHeight="1" x14ac:dyDescent="0.15"/>
    <row r="137" ht="12.75" customHeight="1" x14ac:dyDescent="0.15"/>
    <row r="138" ht="12.75" customHeight="1" x14ac:dyDescent="0.15"/>
    <row r="139" ht="12.75" customHeight="1" x14ac:dyDescent="0.15"/>
    <row r="140" ht="12.75" customHeight="1" x14ac:dyDescent="0.15"/>
    <row r="141" ht="12.75" customHeight="1" x14ac:dyDescent="0.15"/>
    <row r="142" ht="12.75" customHeight="1" x14ac:dyDescent="0.15"/>
    <row r="143" ht="12.75" customHeight="1" x14ac:dyDescent="0.15"/>
    <row r="144" ht="12.75" customHeight="1" x14ac:dyDescent="0.15"/>
    <row r="145" ht="12.75" customHeight="1" x14ac:dyDescent="0.15"/>
    <row r="146" ht="12.75" customHeight="1" x14ac:dyDescent="0.15"/>
    <row r="147" ht="12.75" customHeight="1" x14ac:dyDescent="0.15"/>
    <row r="148" ht="12.75" customHeight="1" x14ac:dyDescent="0.15"/>
    <row r="149" ht="12.75" customHeight="1" x14ac:dyDescent="0.15"/>
    <row r="150" ht="12.75" customHeight="1" x14ac:dyDescent="0.15"/>
    <row r="151" ht="12.75" customHeight="1" x14ac:dyDescent="0.15"/>
    <row r="152" ht="12.75" customHeight="1" x14ac:dyDescent="0.15"/>
    <row r="153" ht="12.75" customHeight="1" x14ac:dyDescent="0.15"/>
    <row r="154" ht="12.75" customHeight="1" x14ac:dyDescent="0.15"/>
    <row r="155" ht="12.75" customHeight="1" x14ac:dyDescent="0.15"/>
    <row r="156" ht="12.75" customHeight="1" x14ac:dyDescent="0.15"/>
    <row r="157" ht="12.75" customHeight="1" x14ac:dyDescent="0.15"/>
    <row r="158" ht="12.75" customHeight="1" x14ac:dyDescent="0.15"/>
    <row r="159" ht="12.75" customHeight="1" x14ac:dyDescent="0.15"/>
    <row r="160" ht="12.75" customHeight="1" x14ac:dyDescent="0.15"/>
    <row r="161" ht="12.75" customHeight="1" x14ac:dyDescent="0.15"/>
    <row r="162" ht="12.75" customHeight="1" x14ac:dyDescent="0.15"/>
    <row r="163" ht="12.75" customHeight="1" x14ac:dyDescent="0.15"/>
    <row r="164" ht="12.75" customHeight="1" x14ac:dyDescent="0.15"/>
    <row r="165" ht="12.75" customHeight="1" x14ac:dyDescent="0.15"/>
    <row r="166" ht="12.75" customHeight="1" x14ac:dyDescent="0.15"/>
    <row r="167" ht="12.75" customHeight="1" x14ac:dyDescent="0.15"/>
    <row r="168" ht="12.75" customHeight="1" x14ac:dyDescent="0.15"/>
    <row r="169" ht="12.75" customHeight="1" x14ac:dyDescent="0.15"/>
    <row r="170" ht="12.75" customHeight="1" x14ac:dyDescent="0.15"/>
    <row r="171" ht="12.75" customHeight="1" x14ac:dyDescent="0.15"/>
    <row r="172" ht="12.75" customHeight="1" x14ac:dyDescent="0.15"/>
    <row r="173" ht="12.75" customHeight="1" x14ac:dyDescent="0.15"/>
    <row r="174" ht="12.75" customHeight="1" x14ac:dyDescent="0.15"/>
    <row r="175" ht="12.75" customHeight="1" x14ac:dyDescent="0.15"/>
    <row r="176" ht="12.75" customHeight="1" x14ac:dyDescent="0.15"/>
    <row r="177" ht="12.75" customHeight="1" x14ac:dyDescent="0.15"/>
    <row r="178" ht="12.75" customHeight="1" x14ac:dyDescent="0.15"/>
    <row r="179" ht="12.75" customHeight="1" x14ac:dyDescent="0.15"/>
    <row r="180" ht="12.75" customHeight="1" x14ac:dyDescent="0.15"/>
    <row r="181" ht="12.75" customHeight="1" x14ac:dyDescent="0.15"/>
    <row r="182" ht="12.75" customHeight="1" x14ac:dyDescent="0.15"/>
    <row r="183" ht="12.75" customHeight="1" x14ac:dyDescent="0.15"/>
    <row r="184" ht="12.75" customHeight="1" x14ac:dyDescent="0.15"/>
    <row r="185" ht="12.75" customHeight="1" x14ac:dyDescent="0.15"/>
    <row r="186" ht="12.75" customHeight="1" x14ac:dyDescent="0.15"/>
    <row r="187" ht="12.75" customHeight="1" x14ac:dyDescent="0.15"/>
    <row r="188" ht="12.75" customHeight="1" x14ac:dyDescent="0.15"/>
    <row r="189" ht="12.75" customHeight="1" x14ac:dyDescent="0.15"/>
    <row r="190" ht="12.75" customHeight="1" x14ac:dyDescent="0.15"/>
    <row r="191" ht="12.75" customHeight="1" x14ac:dyDescent="0.15"/>
    <row r="192" ht="12.75" customHeight="1" x14ac:dyDescent="0.15"/>
    <row r="193" ht="12.75" customHeight="1" x14ac:dyDescent="0.15"/>
    <row r="194" ht="12.75" customHeight="1" x14ac:dyDescent="0.15"/>
    <row r="195" ht="12.75" customHeight="1" x14ac:dyDescent="0.15"/>
    <row r="196" ht="12.75" customHeight="1" x14ac:dyDescent="0.15"/>
    <row r="197" ht="12.75" customHeight="1" x14ac:dyDescent="0.15"/>
    <row r="198" ht="12.75" customHeight="1" x14ac:dyDescent="0.15"/>
    <row r="199" ht="12.75" customHeight="1" x14ac:dyDescent="0.15"/>
    <row r="200" ht="12.75" customHeight="1" x14ac:dyDescent="0.15"/>
    <row r="201" ht="12.75" customHeight="1" x14ac:dyDescent="0.15"/>
    <row r="202" ht="12.75" customHeight="1" x14ac:dyDescent="0.15"/>
    <row r="203" ht="12.75" customHeight="1" x14ac:dyDescent="0.15"/>
    <row r="204" ht="12.75" customHeight="1" x14ac:dyDescent="0.15"/>
    <row r="205" ht="12.75" customHeight="1" x14ac:dyDescent="0.15"/>
    <row r="206" ht="12.75" customHeight="1" x14ac:dyDescent="0.15"/>
    <row r="207" ht="12.75" customHeight="1" x14ac:dyDescent="0.15"/>
    <row r="208" ht="12.75" customHeight="1" x14ac:dyDescent="0.15"/>
    <row r="209" ht="12.75" customHeight="1" x14ac:dyDescent="0.15"/>
    <row r="210" ht="12.75" customHeight="1" x14ac:dyDescent="0.15"/>
    <row r="211" ht="12.75" customHeight="1" x14ac:dyDescent="0.15"/>
    <row r="212" ht="12.75" customHeight="1" x14ac:dyDescent="0.15"/>
    <row r="213" ht="12.75" customHeight="1" x14ac:dyDescent="0.15"/>
    <row r="214" ht="12.75" customHeight="1" x14ac:dyDescent="0.15"/>
    <row r="215" ht="12.75" customHeight="1" x14ac:dyDescent="0.15"/>
    <row r="216" ht="12.75" customHeight="1" x14ac:dyDescent="0.15"/>
    <row r="217" ht="12.75" customHeight="1" x14ac:dyDescent="0.15"/>
    <row r="218" ht="12.75" customHeight="1" x14ac:dyDescent="0.15"/>
    <row r="219" ht="12.75" customHeight="1" x14ac:dyDescent="0.15"/>
    <row r="220" ht="12.75" customHeight="1" x14ac:dyDescent="0.15"/>
    <row r="221" ht="12.75" customHeight="1" x14ac:dyDescent="0.15"/>
    <row r="222" ht="12.75" customHeight="1" x14ac:dyDescent="0.15"/>
    <row r="223" ht="12.75" customHeight="1" x14ac:dyDescent="0.15"/>
    <row r="224" ht="12.75" customHeight="1" x14ac:dyDescent="0.15"/>
    <row r="225" ht="12.75" customHeight="1" x14ac:dyDescent="0.15"/>
    <row r="226" ht="12.75" customHeight="1" x14ac:dyDescent="0.15"/>
    <row r="227" ht="12.75" customHeight="1" x14ac:dyDescent="0.15"/>
    <row r="228" ht="12.75" customHeight="1" x14ac:dyDescent="0.15"/>
    <row r="229" ht="12.75" customHeight="1" x14ac:dyDescent="0.15"/>
    <row r="230" ht="12.75" customHeight="1" x14ac:dyDescent="0.15"/>
    <row r="231" ht="12.75" customHeight="1" x14ac:dyDescent="0.15"/>
    <row r="232" ht="12.75" customHeight="1" x14ac:dyDescent="0.15"/>
    <row r="233" ht="12.75" customHeight="1" x14ac:dyDescent="0.15"/>
    <row r="234" ht="12.75" customHeight="1" x14ac:dyDescent="0.15"/>
    <row r="235" ht="12.75" customHeight="1" x14ac:dyDescent="0.15"/>
    <row r="236" ht="12.75" customHeight="1" x14ac:dyDescent="0.15"/>
    <row r="237" ht="12.75" customHeight="1" x14ac:dyDescent="0.15"/>
    <row r="238" ht="12.75" customHeight="1" x14ac:dyDescent="0.15"/>
    <row r="239" ht="12.75" customHeight="1" x14ac:dyDescent="0.15"/>
    <row r="240" ht="12.75" customHeight="1" x14ac:dyDescent="0.15"/>
    <row r="241" ht="12.75" customHeight="1" x14ac:dyDescent="0.15"/>
    <row r="242" ht="12.75" customHeight="1" x14ac:dyDescent="0.15"/>
    <row r="243" ht="12.75" customHeight="1" x14ac:dyDescent="0.15"/>
    <row r="244" ht="12.75" customHeight="1" x14ac:dyDescent="0.15"/>
    <row r="245" ht="12.75" customHeight="1" x14ac:dyDescent="0.15"/>
    <row r="246" ht="12.75" customHeight="1" x14ac:dyDescent="0.15"/>
    <row r="247" ht="12.75" customHeight="1" x14ac:dyDescent="0.15"/>
    <row r="248" ht="12.75" customHeight="1" x14ac:dyDescent="0.15"/>
    <row r="249" ht="12.75" customHeight="1" x14ac:dyDescent="0.15"/>
    <row r="250" ht="12.75" customHeight="1" x14ac:dyDescent="0.15"/>
    <row r="251" ht="12.75" customHeight="1" x14ac:dyDescent="0.15"/>
    <row r="252" ht="12.75" customHeight="1" x14ac:dyDescent="0.15"/>
    <row r="253" ht="12.75" customHeight="1" x14ac:dyDescent="0.15"/>
    <row r="254" ht="12.75" customHeight="1" x14ac:dyDescent="0.15"/>
    <row r="255" ht="12.75" customHeight="1" x14ac:dyDescent="0.15"/>
    <row r="256" ht="12.75" customHeight="1" x14ac:dyDescent="0.15"/>
    <row r="257" ht="12.75" customHeight="1" x14ac:dyDescent="0.15"/>
    <row r="258" ht="12.75" customHeight="1" x14ac:dyDescent="0.15"/>
    <row r="259" ht="12.75" customHeight="1" x14ac:dyDescent="0.15"/>
    <row r="260" ht="12.75" customHeight="1" x14ac:dyDescent="0.15"/>
    <row r="261" ht="12.75" customHeight="1" x14ac:dyDescent="0.15"/>
    <row r="262" ht="12.75" customHeight="1" x14ac:dyDescent="0.15"/>
    <row r="263" ht="12.75" customHeight="1" x14ac:dyDescent="0.15"/>
    <row r="264" ht="12.75" customHeight="1" x14ac:dyDescent="0.15"/>
    <row r="265" ht="12.75" customHeight="1" x14ac:dyDescent="0.15"/>
    <row r="266" ht="12.75" customHeight="1" x14ac:dyDescent="0.15"/>
    <row r="267" ht="12.75" customHeight="1" x14ac:dyDescent="0.15"/>
    <row r="268" ht="12.75" customHeight="1" x14ac:dyDescent="0.15"/>
    <row r="269" ht="12.75" customHeight="1" x14ac:dyDescent="0.15"/>
    <row r="270" ht="12.75" customHeight="1" x14ac:dyDescent="0.15"/>
    <row r="271" ht="12.75" customHeight="1" x14ac:dyDescent="0.15"/>
    <row r="272" ht="12.75" customHeight="1" x14ac:dyDescent="0.15"/>
    <row r="273" ht="12.75" customHeight="1" x14ac:dyDescent="0.15"/>
    <row r="274" ht="12.75" customHeight="1" x14ac:dyDescent="0.15"/>
    <row r="275" ht="12.75" customHeight="1" x14ac:dyDescent="0.15"/>
    <row r="276" ht="12.75" customHeight="1" x14ac:dyDescent="0.15"/>
    <row r="277" ht="12.75" customHeight="1" x14ac:dyDescent="0.15"/>
    <row r="278" ht="12.75" customHeight="1" x14ac:dyDescent="0.15"/>
    <row r="279" ht="12.75" customHeight="1" x14ac:dyDescent="0.15"/>
    <row r="280" ht="12.75" customHeight="1" x14ac:dyDescent="0.15"/>
    <row r="281" ht="12.75" customHeight="1" x14ac:dyDescent="0.15"/>
    <row r="282" ht="12.75" customHeight="1" x14ac:dyDescent="0.15"/>
    <row r="283" ht="12.75" customHeight="1" x14ac:dyDescent="0.15"/>
    <row r="284" ht="12.75" customHeight="1" x14ac:dyDescent="0.15"/>
    <row r="285" ht="12.75" customHeight="1" x14ac:dyDescent="0.15"/>
    <row r="286" ht="12.75" customHeight="1" x14ac:dyDescent="0.15"/>
    <row r="287" ht="12.75" customHeight="1" x14ac:dyDescent="0.15"/>
    <row r="288" ht="12.75" customHeight="1" x14ac:dyDescent="0.15"/>
    <row r="289" ht="12.75" customHeight="1" x14ac:dyDescent="0.15"/>
    <row r="290" ht="12.75" customHeight="1" x14ac:dyDescent="0.15"/>
    <row r="291" ht="12.75" customHeight="1" x14ac:dyDescent="0.15"/>
    <row r="292" ht="12.75" customHeight="1" x14ac:dyDescent="0.15"/>
    <row r="293" ht="12.75" customHeight="1" x14ac:dyDescent="0.15"/>
    <row r="294" ht="12.75" customHeight="1" x14ac:dyDescent="0.15"/>
    <row r="295" ht="12.75" customHeight="1" x14ac:dyDescent="0.15"/>
    <row r="296" ht="12.75" customHeight="1" x14ac:dyDescent="0.15"/>
    <row r="297" ht="12.75" customHeight="1" x14ac:dyDescent="0.15"/>
    <row r="298" ht="12.75" customHeight="1" x14ac:dyDescent="0.15"/>
    <row r="299" ht="12.75" customHeight="1" x14ac:dyDescent="0.15"/>
    <row r="300" ht="12.75" customHeight="1" x14ac:dyDescent="0.15"/>
    <row r="301" ht="12.75" customHeight="1" x14ac:dyDescent="0.15"/>
    <row r="302" ht="12.75" customHeight="1" x14ac:dyDescent="0.15"/>
    <row r="303" ht="12.75" customHeight="1" x14ac:dyDescent="0.15"/>
    <row r="304" ht="12.75" customHeight="1" x14ac:dyDescent="0.15"/>
    <row r="305" ht="12.75" customHeight="1" x14ac:dyDescent="0.15"/>
    <row r="306" ht="12.75" customHeight="1" x14ac:dyDescent="0.15"/>
    <row r="307" ht="12.75" customHeight="1" x14ac:dyDescent="0.15"/>
    <row r="308" ht="12.75" customHeight="1" x14ac:dyDescent="0.15"/>
    <row r="309" ht="12.75" customHeight="1" x14ac:dyDescent="0.15"/>
    <row r="310" ht="12.75" customHeight="1" x14ac:dyDescent="0.15"/>
    <row r="311" ht="12.75" customHeight="1" x14ac:dyDescent="0.15"/>
    <row r="312" ht="12.75" customHeight="1" x14ac:dyDescent="0.15"/>
    <row r="313" ht="12.75" customHeight="1" x14ac:dyDescent="0.15"/>
    <row r="314" ht="12.75" customHeight="1" x14ac:dyDescent="0.15"/>
    <row r="315" ht="12.75" customHeight="1" x14ac:dyDescent="0.15"/>
    <row r="316" ht="12.75" customHeight="1" x14ac:dyDescent="0.15"/>
    <row r="317" ht="12.75" customHeight="1" x14ac:dyDescent="0.15"/>
    <row r="318" ht="12.75" customHeight="1" x14ac:dyDescent="0.15"/>
    <row r="319" ht="12.75" customHeight="1" x14ac:dyDescent="0.15"/>
    <row r="320" ht="12.75" customHeight="1" x14ac:dyDescent="0.15"/>
    <row r="321" ht="12.75" customHeight="1" x14ac:dyDescent="0.15"/>
    <row r="322" ht="12.75" customHeight="1" x14ac:dyDescent="0.15"/>
    <row r="323" ht="12.75" customHeight="1" x14ac:dyDescent="0.15"/>
    <row r="324" ht="12.75" customHeight="1" x14ac:dyDescent="0.15"/>
    <row r="325" ht="12.75" customHeight="1" x14ac:dyDescent="0.15"/>
    <row r="326" ht="12.75" customHeight="1" x14ac:dyDescent="0.15"/>
    <row r="327" ht="12.75" customHeight="1" x14ac:dyDescent="0.15"/>
    <row r="328" ht="12.75" customHeight="1" x14ac:dyDescent="0.15"/>
    <row r="329" ht="12.75" customHeight="1" x14ac:dyDescent="0.15"/>
    <row r="330" ht="12.75" customHeight="1" x14ac:dyDescent="0.15"/>
    <row r="331" ht="12.75" customHeight="1" x14ac:dyDescent="0.15"/>
    <row r="332" ht="12.75" customHeight="1" x14ac:dyDescent="0.15"/>
    <row r="333" ht="12.75" customHeight="1" x14ac:dyDescent="0.15"/>
    <row r="334" ht="12.75" customHeight="1" x14ac:dyDescent="0.15"/>
    <row r="335" ht="12.75" customHeight="1" x14ac:dyDescent="0.15"/>
    <row r="336" ht="12.75" customHeight="1" x14ac:dyDescent="0.15"/>
    <row r="337" ht="12.75" customHeight="1" x14ac:dyDescent="0.15"/>
    <row r="338" ht="12.75" customHeight="1" x14ac:dyDescent="0.15"/>
    <row r="339" ht="12.75" customHeight="1" x14ac:dyDescent="0.15"/>
    <row r="340" ht="12.75" customHeight="1" x14ac:dyDescent="0.15"/>
    <row r="341" ht="12.75" customHeight="1" x14ac:dyDescent="0.15"/>
    <row r="342" ht="12.75" customHeight="1" x14ac:dyDescent="0.15"/>
    <row r="343" ht="12.75" customHeight="1" x14ac:dyDescent="0.15"/>
    <row r="344" ht="12.75" customHeight="1" x14ac:dyDescent="0.15"/>
    <row r="345" ht="12.75" customHeight="1" x14ac:dyDescent="0.15"/>
    <row r="346" ht="12.75" customHeight="1" x14ac:dyDescent="0.15"/>
    <row r="347" ht="12.75" customHeight="1" x14ac:dyDescent="0.15"/>
    <row r="348" ht="12.75" customHeight="1" x14ac:dyDescent="0.15"/>
    <row r="349" ht="12.75" customHeight="1" x14ac:dyDescent="0.15"/>
    <row r="350" ht="12.75" customHeight="1" x14ac:dyDescent="0.15"/>
    <row r="351" ht="12.75" customHeight="1" x14ac:dyDescent="0.15"/>
    <row r="352" ht="12.75" customHeight="1" x14ac:dyDescent="0.15"/>
    <row r="353" ht="12.75" customHeight="1" x14ac:dyDescent="0.15"/>
    <row r="354" ht="12.75" customHeight="1" x14ac:dyDescent="0.15"/>
    <row r="355" ht="12.75" customHeight="1" x14ac:dyDescent="0.15"/>
    <row r="356" ht="12.75" customHeight="1" x14ac:dyDescent="0.15"/>
    <row r="357" ht="12.75" customHeight="1" x14ac:dyDescent="0.15"/>
    <row r="358" ht="12.75" customHeight="1" x14ac:dyDescent="0.15"/>
    <row r="359" ht="12.75" customHeight="1" x14ac:dyDescent="0.15"/>
    <row r="360" ht="12.75" customHeight="1" x14ac:dyDescent="0.15"/>
    <row r="361" ht="12.75" customHeight="1" x14ac:dyDescent="0.15"/>
    <row r="362" ht="12.75" customHeight="1" x14ac:dyDescent="0.15"/>
    <row r="363" ht="12.75" customHeight="1" x14ac:dyDescent="0.15"/>
    <row r="364" ht="12.75" customHeight="1" x14ac:dyDescent="0.15"/>
    <row r="365" ht="12.75" customHeight="1" x14ac:dyDescent="0.15"/>
    <row r="366" ht="12.75" customHeight="1" x14ac:dyDescent="0.15"/>
    <row r="367" ht="12.75" customHeight="1" x14ac:dyDescent="0.15"/>
    <row r="368" ht="12.75" customHeight="1" x14ac:dyDescent="0.15"/>
    <row r="369" ht="12.75" customHeight="1" x14ac:dyDescent="0.15"/>
    <row r="370" ht="12.75" customHeight="1" x14ac:dyDescent="0.15"/>
    <row r="371" ht="12.75" customHeight="1" x14ac:dyDescent="0.15"/>
    <row r="372" ht="12.75" customHeight="1" x14ac:dyDescent="0.15"/>
    <row r="373" ht="12.75" customHeight="1" x14ac:dyDescent="0.15"/>
    <row r="374" ht="12.75" customHeight="1" x14ac:dyDescent="0.15"/>
    <row r="375" ht="12.75" customHeight="1" x14ac:dyDescent="0.15"/>
    <row r="376" ht="12.75" customHeight="1" x14ac:dyDescent="0.15"/>
    <row r="377" ht="12.75" customHeight="1" x14ac:dyDescent="0.15"/>
    <row r="378" ht="12.75" customHeight="1" x14ac:dyDescent="0.15"/>
    <row r="379" ht="12.75" customHeight="1" x14ac:dyDescent="0.15"/>
    <row r="380" ht="12.75" customHeight="1" x14ac:dyDescent="0.15"/>
    <row r="381" ht="12.75" customHeight="1" x14ac:dyDescent="0.15"/>
    <row r="382" ht="12.75" customHeight="1" x14ac:dyDescent="0.15"/>
    <row r="383" ht="12.75" customHeight="1" x14ac:dyDescent="0.15"/>
    <row r="384" ht="12.75" customHeight="1" x14ac:dyDescent="0.15"/>
    <row r="385" ht="12.75" customHeight="1" x14ac:dyDescent="0.15"/>
    <row r="386" ht="12.75" customHeight="1" x14ac:dyDescent="0.15"/>
    <row r="387" ht="12.75" customHeight="1" x14ac:dyDescent="0.15"/>
    <row r="388" ht="12.75" customHeight="1" x14ac:dyDescent="0.15"/>
    <row r="389" ht="12.75" customHeight="1" x14ac:dyDescent="0.15"/>
    <row r="390" ht="12.75" customHeight="1" x14ac:dyDescent="0.15"/>
    <row r="391" ht="12.75" customHeight="1" x14ac:dyDescent="0.15"/>
    <row r="392" ht="12.75" customHeight="1" x14ac:dyDescent="0.15"/>
    <row r="393" ht="12.75" customHeight="1" x14ac:dyDescent="0.15"/>
    <row r="394" ht="12.75" customHeight="1" x14ac:dyDescent="0.15"/>
    <row r="395" ht="12.75" customHeight="1" x14ac:dyDescent="0.15"/>
    <row r="396" ht="12.75" customHeight="1" x14ac:dyDescent="0.15"/>
    <row r="397" ht="12.75" customHeight="1" x14ac:dyDescent="0.15"/>
    <row r="398" ht="12.75" customHeight="1" x14ac:dyDescent="0.15"/>
    <row r="399" ht="12.75" customHeight="1" x14ac:dyDescent="0.15"/>
    <row r="400" ht="12.75" customHeight="1" x14ac:dyDescent="0.15"/>
    <row r="401" ht="12.75" customHeight="1" x14ac:dyDescent="0.15"/>
    <row r="402" ht="12.75" customHeight="1" x14ac:dyDescent="0.15"/>
    <row r="403" ht="12.75" customHeight="1" x14ac:dyDescent="0.15"/>
    <row r="404" ht="12.75" customHeight="1" x14ac:dyDescent="0.15"/>
    <row r="405" ht="12.75" customHeight="1" x14ac:dyDescent="0.15"/>
    <row r="406" ht="12.75" customHeight="1" x14ac:dyDescent="0.15"/>
    <row r="407" ht="12.75" customHeight="1" x14ac:dyDescent="0.15"/>
    <row r="408" ht="12.75" customHeight="1" x14ac:dyDescent="0.15"/>
    <row r="409" ht="12.75" customHeight="1" x14ac:dyDescent="0.15"/>
    <row r="410" ht="12.75" customHeight="1" x14ac:dyDescent="0.15"/>
    <row r="411" ht="12.75" customHeight="1" x14ac:dyDescent="0.15"/>
    <row r="412" ht="12.75" customHeight="1" x14ac:dyDescent="0.15"/>
    <row r="413" ht="12.75" customHeight="1" x14ac:dyDescent="0.15"/>
    <row r="414" ht="12.75" customHeight="1" x14ac:dyDescent="0.15"/>
    <row r="415" ht="12.75" customHeight="1" x14ac:dyDescent="0.15"/>
    <row r="416" ht="12.75" customHeight="1" x14ac:dyDescent="0.15"/>
    <row r="417" ht="12.75" customHeight="1" x14ac:dyDescent="0.15"/>
    <row r="418" ht="12.75" customHeight="1" x14ac:dyDescent="0.15"/>
    <row r="419" ht="12.75" customHeight="1" x14ac:dyDescent="0.15"/>
    <row r="420" ht="12.75" customHeight="1" x14ac:dyDescent="0.15"/>
    <row r="421" ht="12.75" customHeight="1" x14ac:dyDescent="0.15"/>
    <row r="422" ht="12.75" customHeight="1" x14ac:dyDescent="0.15"/>
    <row r="423" ht="12.75" customHeight="1" x14ac:dyDescent="0.15"/>
    <row r="424" ht="12.75" customHeight="1" x14ac:dyDescent="0.15"/>
    <row r="425" ht="12.75" customHeight="1" x14ac:dyDescent="0.15"/>
    <row r="426" ht="12.75" customHeight="1" x14ac:dyDescent="0.15"/>
    <row r="427" ht="12.75" customHeight="1" x14ac:dyDescent="0.15"/>
    <row r="428" ht="12.75" customHeight="1" x14ac:dyDescent="0.15"/>
    <row r="429" ht="12.75" customHeight="1" x14ac:dyDescent="0.15"/>
    <row r="430" ht="12.75" customHeight="1" x14ac:dyDescent="0.15"/>
    <row r="431" ht="12.75" customHeight="1" x14ac:dyDescent="0.15"/>
    <row r="432" ht="12.75" customHeight="1" x14ac:dyDescent="0.15"/>
    <row r="433" ht="12.75" customHeight="1" x14ac:dyDescent="0.15"/>
    <row r="434" ht="12.75" customHeight="1" x14ac:dyDescent="0.15"/>
    <row r="435" ht="12.75" customHeight="1" x14ac:dyDescent="0.15"/>
    <row r="436" ht="12.75" customHeight="1" x14ac:dyDescent="0.15"/>
    <row r="437" ht="12.75" customHeight="1" x14ac:dyDescent="0.15"/>
    <row r="438" ht="12.75" customHeight="1" x14ac:dyDescent="0.15"/>
    <row r="439" ht="12.75" customHeight="1" x14ac:dyDescent="0.15"/>
    <row r="440" ht="12.75" customHeight="1" x14ac:dyDescent="0.15"/>
    <row r="441" ht="12.75" customHeight="1" x14ac:dyDescent="0.15"/>
    <row r="442" ht="12.75" customHeight="1" x14ac:dyDescent="0.15"/>
    <row r="443" ht="12.75" customHeight="1" x14ac:dyDescent="0.15"/>
    <row r="444" ht="12.75" customHeight="1" x14ac:dyDescent="0.15"/>
    <row r="445" ht="12.75" customHeight="1" x14ac:dyDescent="0.15"/>
    <row r="446" ht="12.75" customHeight="1" x14ac:dyDescent="0.15"/>
    <row r="447" ht="12.75" customHeight="1" x14ac:dyDescent="0.15"/>
    <row r="448" ht="12.75" customHeight="1" x14ac:dyDescent="0.15"/>
    <row r="449" ht="12.75" customHeight="1" x14ac:dyDescent="0.15"/>
    <row r="450" ht="12.75" customHeight="1" x14ac:dyDescent="0.15"/>
    <row r="451" ht="12.75" customHeight="1" x14ac:dyDescent="0.15"/>
    <row r="452" ht="12.75" customHeight="1" x14ac:dyDescent="0.15"/>
    <row r="453" ht="12.75" customHeight="1" x14ac:dyDescent="0.15"/>
    <row r="454" ht="12.75" customHeight="1" x14ac:dyDescent="0.15"/>
    <row r="455" ht="12.75" customHeight="1" x14ac:dyDescent="0.15"/>
    <row r="456" ht="12.75" customHeight="1" x14ac:dyDescent="0.15"/>
    <row r="457" ht="12.75" customHeight="1" x14ac:dyDescent="0.15"/>
    <row r="458" ht="12.75" customHeight="1" x14ac:dyDescent="0.15"/>
    <row r="459" ht="12.75" customHeight="1" x14ac:dyDescent="0.15"/>
    <row r="460" ht="12.75" customHeight="1" x14ac:dyDescent="0.15"/>
    <row r="461" ht="12.75" customHeight="1" x14ac:dyDescent="0.15"/>
    <row r="462" ht="12.75" customHeight="1" x14ac:dyDescent="0.15"/>
    <row r="463" ht="12.75" customHeight="1" x14ac:dyDescent="0.15"/>
    <row r="464" ht="12.75" customHeight="1" x14ac:dyDescent="0.15"/>
    <row r="465" ht="12.75" customHeight="1" x14ac:dyDescent="0.15"/>
    <row r="466" ht="12.75" customHeight="1" x14ac:dyDescent="0.15"/>
    <row r="467" ht="12.75" customHeight="1" x14ac:dyDescent="0.15"/>
    <row r="468" ht="12.75" customHeight="1" x14ac:dyDescent="0.15"/>
    <row r="469" ht="12.75" customHeight="1" x14ac:dyDescent="0.15"/>
    <row r="470" ht="12.75" customHeight="1" x14ac:dyDescent="0.15"/>
    <row r="471" ht="12.75" customHeight="1" x14ac:dyDescent="0.15"/>
    <row r="472" ht="12.75" customHeight="1" x14ac:dyDescent="0.15"/>
    <row r="473" ht="12.75" customHeight="1" x14ac:dyDescent="0.15"/>
    <row r="474" ht="12.75" customHeight="1" x14ac:dyDescent="0.15"/>
    <row r="475" ht="12.75" customHeight="1" x14ac:dyDescent="0.15"/>
    <row r="476" ht="12.75" customHeight="1" x14ac:dyDescent="0.15"/>
    <row r="477" ht="12.75" customHeight="1" x14ac:dyDescent="0.15"/>
    <row r="478" ht="12.75" customHeight="1" x14ac:dyDescent="0.15"/>
    <row r="479" ht="12.75" customHeight="1" x14ac:dyDescent="0.15"/>
    <row r="480" ht="12.75" customHeight="1" x14ac:dyDescent="0.15"/>
    <row r="481" ht="12.75" customHeight="1" x14ac:dyDescent="0.15"/>
    <row r="482" ht="12.75" customHeight="1" x14ac:dyDescent="0.15"/>
    <row r="483" ht="12.75" customHeight="1" x14ac:dyDescent="0.15"/>
    <row r="484" ht="12.75" customHeight="1" x14ac:dyDescent="0.15"/>
    <row r="485" ht="12.75" customHeight="1" x14ac:dyDescent="0.15"/>
    <row r="486" ht="12.75" customHeight="1" x14ac:dyDescent="0.15"/>
    <row r="487" ht="12.75" customHeight="1" x14ac:dyDescent="0.15"/>
    <row r="488" ht="12.75" customHeight="1" x14ac:dyDescent="0.15"/>
    <row r="489" ht="12.75" customHeight="1" x14ac:dyDescent="0.15"/>
    <row r="490" ht="12.75" customHeight="1" x14ac:dyDescent="0.15"/>
    <row r="491" ht="12.75" customHeight="1" x14ac:dyDescent="0.15"/>
    <row r="492" ht="12.75" customHeight="1" x14ac:dyDescent="0.15"/>
    <row r="493" ht="12.75" customHeight="1" x14ac:dyDescent="0.15"/>
    <row r="494" ht="12.75" customHeight="1" x14ac:dyDescent="0.15"/>
    <row r="495" ht="12.75" customHeight="1" x14ac:dyDescent="0.15"/>
    <row r="496" ht="12.75" customHeight="1" x14ac:dyDescent="0.15"/>
    <row r="497" ht="12.75" customHeight="1" x14ac:dyDescent="0.15"/>
    <row r="498" ht="12.75" customHeight="1" x14ac:dyDescent="0.15"/>
    <row r="499" ht="12.75" customHeight="1" x14ac:dyDescent="0.15"/>
    <row r="500" ht="12.75" customHeight="1" x14ac:dyDescent="0.15"/>
    <row r="501" ht="12.75" customHeight="1" x14ac:dyDescent="0.15"/>
    <row r="502" ht="12.75" customHeight="1" x14ac:dyDescent="0.15"/>
    <row r="503" ht="12.75" customHeight="1" x14ac:dyDescent="0.15"/>
    <row r="504" ht="12.75" customHeight="1" x14ac:dyDescent="0.15"/>
    <row r="505" ht="12.75" customHeight="1" x14ac:dyDescent="0.15"/>
    <row r="506" ht="12.75" customHeight="1" x14ac:dyDescent="0.15"/>
    <row r="507" ht="12.75" customHeight="1" x14ac:dyDescent="0.15"/>
    <row r="508" ht="12.75" customHeight="1" x14ac:dyDescent="0.15"/>
    <row r="509" ht="12.75" customHeight="1" x14ac:dyDescent="0.15"/>
    <row r="510" ht="12.75" customHeight="1" x14ac:dyDescent="0.15"/>
    <row r="511" ht="12.75" customHeight="1" x14ac:dyDescent="0.15"/>
    <row r="512" ht="12.75" customHeight="1" x14ac:dyDescent="0.15"/>
    <row r="513" ht="12.75" customHeight="1" x14ac:dyDescent="0.15"/>
    <row r="514" ht="12.75" customHeight="1" x14ac:dyDescent="0.15"/>
    <row r="515" ht="12.75" customHeight="1" x14ac:dyDescent="0.15"/>
    <row r="516" ht="12.75" customHeight="1" x14ac:dyDescent="0.15"/>
    <row r="517" ht="12.75" customHeight="1" x14ac:dyDescent="0.15"/>
    <row r="518" ht="12.75" customHeight="1" x14ac:dyDescent="0.15"/>
    <row r="519" ht="12.75" customHeight="1" x14ac:dyDescent="0.15"/>
    <row r="520" ht="12.75" customHeight="1" x14ac:dyDescent="0.15"/>
    <row r="521" ht="12.75" customHeight="1" x14ac:dyDescent="0.15"/>
    <row r="522" ht="12.75" customHeight="1" x14ac:dyDescent="0.15"/>
    <row r="523" ht="12.75" customHeight="1" x14ac:dyDescent="0.15"/>
    <row r="524" ht="12.75" customHeight="1" x14ac:dyDescent="0.15"/>
    <row r="525" ht="12.75" customHeight="1" x14ac:dyDescent="0.15"/>
    <row r="526" ht="12.75" customHeight="1" x14ac:dyDescent="0.15"/>
    <row r="527" ht="12.75" customHeight="1" x14ac:dyDescent="0.15"/>
    <row r="528" ht="12.75" customHeight="1" x14ac:dyDescent="0.15"/>
    <row r="529" ht="12.75" customHeight="1" x14ac:dyDescent="0.15"/>
    <row r="530" ht="12.75" customHeight="1" x14ac:dyDescent="0.15"/>
    <row r="531" ht="12.75" customHeight="1" x14ac:dyDescent="0.15"/>
    <row r="532" ht="12.75" customHeight="1" x14ac:dyDescent="0.15"/>
    <row r="533" ht="12.75" customHeight="1" x14ac:dyDescent="0.15"/>
    <row r="534" ht="12.75" customHeight="1" x14ac:dyDescent="0.15"/>
    <row r="535" ht="12.75" customHeight="1" x14ac:dyDescent="0.15"/>
    <row r="536" ht="12.75" customHeight="1" x14ac:dyDescent="0.15"/>
    <row r="537" ht="12.75" customHeight="1" x14ac:dyDescent="0.15"/>
    <row r="538" ht="12.75" customHeight="1" x14ac:dyDescent="0.15"/>
    <row r="539" ht="12.75" customHeight="1" x14ac:dyDescent="0.15"/>
    <row r="540" ht="12.75" customHeight="1" x14ac:dyDescent="0.15"/>
    <row r="541" ht="12.75" customHeight="1" x14ac:dyDescent="0.15"/>
    <row r="542" ht="12.75" customHeight="1" x14ac:dyDescent="0.15"/>
    <row r="543" ht="12.75" customHeight="1" x14ac:dyDescent="0.15"/>
    <row r="544" ht="12.75" customHeight="1" x14ac:dyDescent="0.15"/>
    <row r="545" ht="12.75" customHeight="1" x14ac:dyDescent="0.15"/>
    <row r="546" ht="12.75" customHeight="1" x14ac:dyDescent="0.15"/>
    <row r="547" ht="12.75" customHeight="1" x14ac:dyDescent="0.15"/>
    <row r="548" ht="12.75" customHeight="1" x14ac:dyDescent="0.15"/>
    <row r="549" ht="12.75" customHeight="1" x14ac:dyDescent="0.15"/>
    <row r="550" ht="12.75" customHeight="1" x14ac:dyDescent="0.15"/>
    <row r="551" ht="12.75" customHeight="1" x14ac:dyDescent="0.15"/>
    <row r="552" ht="12.75" customHeight="1" x14ac:dyDescent="0.15"/>
    <row r="553" ht="12.75" customHeight="1" x14ac:dyDescent="0.15"/>
    <row r="554" ht="12.75" customHeight="1" x14ac:dyDescent="0.15"/>
    <row r="555" ht="12.75" customHeight="1" x14ac:dyDescent="0.15"/>
    <row r="556" ht="12.75" customHeight="1" x14ac:dyDescent="0.15"/>
    <row r="557" ht="12.75" customHeight="1" x14ac:dyDescent="0.15"/>
    <row r="558" ht="12.75" customHeight="1" x14ac:dyDescent="0.15"/>
    <row r="559" ht="12.75" customHeight="1" x14ac:dyDescent="0.15"/>
    <row r="560" ht="12.75" customHeight="1" x14ac:dyDescent="0.15"/>
    <row r="561" ht="12.75" customHeight="1" x14ac:dyDescent="0.15"/>
    <row r="562" ht="12.75" customHeight="1" x14ac:dyDescent="0.15"/>
    <row r="563" ht="12.75" customHeight="1" x14ac:dyDescent="0.15"/>
    <row r="564" ht="12.75" customHeight="1" x14ac:dyDescent="0.15"/>
    <row r="565" ht="12.75" customHeight="1" x14ac:dyDescent="0.15"/>
    <row r="566" ht="12.75" customHeight="1" x14ac:dyDescent="0.15"/>
    <row r="567" ht="12.75" customHeight="1" x14ac:dyDescent="0.15"/>
    <row r="568" ht="12.75" customHeight="1" x14ac:dyDescent="0.15"/>
    <row r="569" ht="12.75" customHeight="1" x14ac:dyDescent="0.15"/>
    <row r="570" ht="12.75" customHeight="1" x14ac:dyDescent="0.15"/>
    <row r="571" ht="12.75" customHeight="1" x14ac:dyDescent="0.15"/>
    <row r="572" ht="12.75" customHeight="1" x14ac:dyDescent="0.15"/>
    <row r="573" ht="12.75" customHeight="1" x14ac:dyDescent="0.15"/>
    <row r="574" ht="12.75" customHeight="1" x14ac:dyDescent="0.15"/>
    <row r="575" ht="12.75" customHeight="1" x14ac:dyDescent="0.15"/>
    <row r="576" ht="12.75" customHeight="1" x14ac:dyDescent="0.15"/>
    <row r="577" ht="12.75" customHeight="1" x14ac:dyDescent="0.15"/>
    <row r="578" ht="12.75" customHeight="1" x14ac:dyDescent="0.15"/>
    <row r="579" ht="12.75" customHeight="1" x14ac:dyDescent="0.15"/>
    <row r="580" ht="12.75" customHeight="1" x14ac:dyDescent="0.15"/>
    <row r="581" ht="12.75" customHeight="1" x14ac:dyDescent="0.15"/>
    <row r="582" ht="12.75" customHeight="1" x14ac:dyDescent="0.15"/>
    <row r="583" ht="12.75" customHeight="1" x14ac:dyDescent="0.15"/>
    <row r="584" ht="12.75" customHeight="1" x14ac:dyDescent="0.15"/>
    <row r="585" ht="12.75" customHeight="1" x14ac:dyDescent="0.15"/>
    <row r="586" ht="12.75" customHeight="1" x14ac:dyDescent="0.15"/>
    <row r="587" ht="12.75" customHeight="1" x14ac:dyDescent="0.15"/>
    <row r="588" ht="12.75" customHeight="1" x14ac:dyDescent="0.15"/>
    <row r="589" ht="12.75" customHeight="1" x14ac:dyDescent="0.15"/>
    <row r="590" ht="12.75" customHeight="1" x14ac:dyDescent="0.15"/>
    <row r="591" ht="12.75" customHeight="1" x14ac:dyDescent="0.15"/>
    <row r="592" ht="12.75" customHeight="1" x14ac:dyDescent="0.15"/>
    <row r="593" ht="12.75" customHeight="1" x14ac:dyDescent="0.15"/>
    <row r="594" ht="12.75" customHeight="1" x14ac:dyDescent="0.15"/>
    <row r="595" ht="12.75" customHeight="1" x14ac:dyDescent="0.15"/>
    <row r="596" ht="12.75" customHeight="1" x14ac:dyDescent="0.15"/>
    <row r="597" ht="12.75" customHeight="1" x14ac:dyDescent="0.15"/>
    <row r="598" ht="12.75" customHeight="1" x14ac:dyDescent="0.15"/>
    <row r="599" ht="12.75" customHeight="1" x14ac:dyDescent="0.15"/>
    <row r="600" ht="12.75" customHeight="1" x14ac:dyDescent="0.15"/>
    <row r="601" ht="12.75" customHeight="1" x14ac:dyDescent="0.15"/>
    <row r="602" ht="12.75" customHeight="1" x14ac:dyDescent="0.15"/>
    <row r="603" ht="12.75" customHeight="1" x14ac:dyDescent="0.15"/>
    <row r="604" ht="12.75" customHeight="1" x14ac:dyDescent="0.15"/>
    <row r="605" ht="12.75" customHeight="1" x14ac:dyDescent="0.15"/>
    <row r="606" ht="12.75" customHeight="1" x14ac:dyDescent="0.15"/>
    <row r="607" ht="12.75" customHeight="1" x14ac:dyDescent="0.15"/>
    <row r="608" ht="12.75" customHeight="1" x14ac:dyDescent="0.15"/>
    <row r="609" ht="12.75" customHeight="1" x14ac:dyDescent="0.15"/>
    <row r="610" ht="12.75" customHeight="1" x14ac:dyDescent="0.15"/>
    <row r="611" ht="12.75" customHeight="1" x14ac:dyDescent="0.15"/>
    <row r="612" ht="12.75" customHeight="1" x14ac:dyDescent="0.15"/>
    <row r="613" ht="12.75" customHeight="1" x14ac:dyDescent="0.15"/>
    <row r="614" ht="12.75" customHeight="1" x14ac:dyDescent="0.15"/>
    <row r="615" ht="12.75" customHeight="1" x14ac:dyDescent="0.15"/>
    <row r="616" ht="12.75" customHeight="1" x14ac:dyDescent="0.15"/>
    <row r="617" ht="12.75" customHeight="1" x14ac:dyDescent="0.15"/>
    <row r="618" ht="12.75" customHeight="1" x14ac:dyDescent="0.15"/>
    <row r="619" ht="12.75" customHeight="1" x14ac:dyDescent="0.15"/>
    <row r="620" ht="12.75" customHeight="1" x14ac:dyDescent="0.15"/>
    <row r="621" ht="12.75" customHeight="1" x14ac:dyDescent="0.15"/>
    <row r="622" ht="12.75" customHeight="1" x14ac:dyDescent="0.15"/>
    <row r="623" ht="12.75" customHeight="1" x14ac:dyDescent="0.15"/>
    <row r="624" ht="12.75" customHeight="1" x14ac:dyDescent="0.15"/>
    <row r="625" ht="12.75" customHeight="1" x14ac:dyDescent="0.15"/>
    <row r="626" ht="12.75" customHeight="1" x14ac:dyDescent="0.15"/>
    <row r="627" ht="12.75" customHeight="1" x14ac:dyDescent="0.15"/>
    <row r="628" ht="12.75" customHeight="1" x14ac:dyDescent="0.15"/>
    <row r="629" ht="12.75" customHeight="1" x14ac:dyDescent="0.15"/>
    <row r="630" ht="12.75" customHeight="1" x14ac:dyDescent="0.15"/>
    <row r="631" ht="12.75" customHeight="1" x14ac:dyDescent="0.15"/>
    <row r="632" ht="12.75" customHeight="1" x14ac:dyDescent="0.15"/>
    <row r="633" ht="12.75" customHeight="1" x14ac:dyDescent="0.15"/>
    <row r="634" ht="12.75" customHeight="1" x14ac:dyDescent="0.15"/>
    <row r="635" ht="12.75" customHeight="1" x14ac:dyDescent="0.15"/>
    <row r="636" ht="12.75" customHeight="1" x14ac:dyDescent="0.15"/>
    <row r="637" ht="12.75" customHeight="1" x14ac:dyDescent="0.15"/>
    <row r="638" ht="12.75" customHeight="1" x14ac:dyDescent="0.15"/>
    <row r="639" ht="12.75" customHeight="1" x14ac:dyDescent="0.15"/>
    <row r="640" ht="12.75" customHeight="1" x14ac:dyDescent="0.15"/>
    <row r="641" ht="12.75" customHeight="1" x14ac:dyDescent="0.15"/>
    <row r="642" ht="12.75" customHeight="1" x14ac:dyDescent="0.15"/>
    <row r="643" ht="12.75" customHeight="1" x14ac:dyDescent="0.15"/>
    <row r="644" ht="12.75" customHeight="1" x14ac:dyDescent="0.15"/>
    <row r="645" ht="12.75" customHeight="1" x14ac:dyDescent="0.15"/>
    <row r="646" ht="12.75" customHeight="1" x14ac:dyDescent="0.15"/>
    <row r="647" ht="12.75" customHeight="1" x14ac:dyDescent="0.15"/>
    <row r="648" ht="12.75" customHeight="1" x14ac:dyDescent="0.15"/>
    <row r="649" ht="12.75" customHeight="1" x14ac:dyDescent="0.15"/>
    <row r="650" ht="12.75" customHeight="1" x14ac:dyDescent="0.15"/>
    <row r="651" ht="12.75" customHeight="1" x14ac:dyDescent="0.15"/>
    <row r="652" ht="12.75" customHeight="1" x14ac:dyDescent="0.15"/>
    <row r="653" ht="12.75" customHeight="1" x14ac:dyDescent="0.15"/>
    <row r="654" ht="12.75" customHeight="1" x14ac:dyDescent="0.15"/>
    <row r="655" ht="12.75" customHeight="1" x14ac:dyDescent="0.15"/>
    <row r="656" ht="12.75" customHeight="1" x14ac:dyDescent="0.15"/>
    <row r="657" ht="12.75" customHeight="1" x14ac:dyDescent="0.15"/>
    <row r="658" ht="12.75" customHeight="1" x14ac:dyDescent="0.15"/>
    <row r="659" ht="12.75" customHeight="1" x14ac:dyDescent="0.15"/>
    <row r="660" ht="12.75" customHeight="1" x14ac:dyDescent="0.15"/>
    <row r="661" ht="12.75" customHeight="1" x14ac:dyDescent="0.15"/>
    <row r="662" ht="12.75" customHeight="1" x14ac:dyDescent="0.15"/>
    <row r="663" ht="12.75" customHeight="1" x14ac:dyDescent="0.15"/>
    <row r="664" ht="12.75" customHeight="1" x14ac:dyDescent="0.15"/>
    <row r="665" ht="12.75" customHeight="1" x14ac:dyDescent="0.15"/>
    <row r="666" ht="12.75" customHeight="1" x14ac:dyDescent="0.15"/>
    <row r="667" ht="12.75" customHeight="1" x14ac:dyDescent="0.15"/>
    <row r="668" ht="12.75" customHeight="1" x14ac:dyDescent="0.15"/>
    <row r="669" ht="12.75" customHeight="1" x14ac:dyDescent="0.15"/>
    <row r="670" ht="12.75" customHeight="1" x14ac:dyDescent="0.15"/>
    <row r="671" ht="12.75" customHeight="1" x14ac:dyDescent="0.15"/>
    <row r="672" ht="12.75" customHeight="1" x14ac:dyDescent="0.15"/>
    <row r="673" ht="12.75" customHeight="1" x14ac:dyDescent="0.15"/>
    <row r="674" ht="12.75" customHeight="1" x14ac:dyDescent="0.15"/>
    <row r="675" ht="12.75" customHeight="1" x14ac:dyDescent="0.15"/>
    <row r="676" ht="12.75" customHeight="1" x14ac:dyDescent="0.15"/>
    <row r="677" ht="12.75" customHeight="1" x14ac:dyDescent="0.15"/>
    <row r="678" ht="12.75" customHeight="1" x14ac:dyDescent="0.15"/>
    <row r="679" ht="12.75" customHeight="1" x14ac:dyDescent="0.15"/>
    <row r="680" ht="12.75" customHeight="1" x14ac:dyDescent="0.15"/>
    <row r="681" ht="12.75" customHeight="1" x14ac:dyDescent="0.15"/>
    <row r="682" ht="12.75" customHeight="1" x14ac:dyDescent="0.15"/>
    <row r="683" ht="12.75" customHeight="1" x14ac:dyDescent="0.15"/>
    <row r="684" ht="12.75" customHeight="1" x14ac:dyDescent="0.15"/>
    <row r="685" ht="12.75" customHeight="1" x14ac:dyDescent="0.15"/>
    <row r="686" ht="12.75" customHeight="1" x14ac:dyDescent="0.15"/>
    <row r="687" ht="12.75" customHeight="1" x14ac:dyDescent="0.15"/>
    <row r="688" ht="12.75" customHeight="1" x14ac:dyDescent="0.15"/>
    <row r="689" ht="12.75" customHeight="1" x14ac:dyDescent="0.15"/>
    <row r="690" ht="12.75" customHeight="1" x14ac:dyDescent="0.15"/>
    <row r="691" ht="12.75" customHeight="1" x14ac:dyDescent="0.15"/>
    <row r="692" ht="12.75" customHeight="1" x14ac:dyDescent="0.15"/>
    <row r="693" ht="12.75" customHeight="1" x14ac:dyDescent="0.15"/>
    <row r="694" ht="12.75" customHeight="1" x14ac:dyDescent="0.15"/>
    <row r="695" ht="12.75" customHeight="1" x14ac:dyDescent="0.15"/>
    <row r="696" ht="12.75" customHeight="1" x14ac:dyDescent="0.15"/>
    <row r="697" ht="12.75" customHeight="1" x14ac:dyDescent="0.15"/>
    <row r="698" ht="12.75" customHeight="1" x14ac:dyDescent="0.15"/>
    <row r="699" ht="12.75" customHeight="1" x14ac:dyDescent="0.15"/>
    <row r="700" ht="12.75" customHeight="1" x14ac:dyDescent="0.15"/>
    <row r="701" ht="12.75" customHeight="1" x14ac:dyDescent="0.15"/>
    <row r="702" ht="12.75" customHeight="1" x14ac:dyDescent="0.15"/>
    <row r="703" ht="12.75" customHeight="1" x14ac:dyDescent="0.15"/>
    <row r="704" ht="12.75" customHeight="1" x14ac:dyDescent="0.15"/>
    <row r="705" ht="12.75" customHeight="1" x14ac:dyDescent="0.15"/>
    <row r="706" ht="12.75" customHeight="1" x14ac:dyDescent="0.15"/>
    <row r="707" ht="12.75" customHeight="1" x14ac:dyDescent="0.15"/>
    <row r="708" ht="12.75" customHeight="1" x14ac:dyDescent="0.15"/>
    <row r="709" ht="12.75" customHeight="1" x14ac:dyDescent="0.15"/>
    <row r="710" ht="12.75" customHeight="1" x14ac:dyDescent="0.15"/>
    <row r="711" ht="12.75" customHeight="1" x14ac:dyDescent="0.15"/>
    <row r="712" ht="12.75" customHeight="1" x14ac:dyDescent="0.15"/>
    <row r="713" ht="12.75" customHeight="1" x14ac:dyDescent="0.15"/>
    <row r="714" ht="12.75" customHeight="1" x14ac:dyDescent="0.15"/>
    <row r="715" ht="12.75" customHeight="1" x14ac:dyDescent="0.15"/>
    <row r="716" ht="12.75" customHeight="1" x14ac:dyDescent="0.15"/>
    <row r="717" ht="12.75" customHeight="1" x14ac:dyDescent="0.15"/>
    <row r="718" ht="12.75" customHeight="1" x14ac:dyDescent="0.15"/>
    <row r="719" ht="12.75" customHeight="1" x14ac:dyDescent="0.15"/>
    <row r="720" ht="12.75" customHeight="1" x14ac:dyDescent="0.15"/>
    <row r="721" ht="12.75" customHeight="1" x14ac:dyDescent="0.15"/>
    <row r="722" ht="12.75" customHeight="1" x14ac:dyDescent="0.15"/>
    <row r="723" ht="12.75" customHeight="1" x14ac:dyDescent="0.15"/>
    <row r="724" ht="12.75" customHeight="1" x14ac:dyDescent="0.15"/>
    <row r="725" ht="12.75" customHeight="1" x14ac:dyDescent="0.15"/>
    <row r="726" ht="12.75" customHeight="1" x14ac:dyDescent="0.15"/>
    <row r="727" ht="12.75" customHeight="1" x14ac:dyDescent="0.15"/>
    <row r="728" ht="12.75" customHeight="1" x14ac:dyDescent="0.15"/>
    <row r="729" ht="12.75" customHeight="1" x14ac:dyDescent="0.15"/>
    <row r="730" ht="12.75" customHeight="1" x14ac:dyDescent="0.15"/>
    <row r="731" ht="12.75" customHeight="1" x14ac:dyDescent="0.15"/>
    <row r="732" ht="12.75" customHeight="1" x14ac:dyDescent="0.15"/>
    <row r="733" ht="12.75" customHeight="1" x14ac:dyDescent="0.15"/>
    <row r="734" ht="12.75" customHeight="1" x14ac:dyDescent="0.15"/>
    <row r="735" ht="12.75" customHeight="1" x14ac:dyDescent="0.15"/>
    <row r="736" ht="12.75" customHeight="1" x14ac:dyDescent="0.15"/>
    <row r="737" ht="12.75" customHeight="1" x14ac:dyDescent="0.15"/>
    <row r="738" ht="12.75" customHeight="1" x14ac:dyDescent="0.15"/>
    <row r="739" ht="12.75" customHeight="1" x14ac:dyDescent="0.15"/>
    <row r="740" ht="12.75" customHeight="1" x14ac:dyDescent="0.15"/>
    <row r="741" ht="12.75" customHeight="1" x14ac:dyDescent="0.15"/>
    <row r="742" ht="12.75" customHeight="1" x14ac:dyDescent="0.15"/>
    <row r="743" ht="12.75" customHeight="1" x14ac:dyDescent="0.15"/>
    <row r="744" ht="12.75" customHeight="1" x14ac:dyDescent="0.15"/>
    <row r="745" ht="12.75" customHeight="1" x14ac:dyDescent="0.15"/>
    <row r="746" ht="12.75" customHeight="1" x14ac:dyDescent="0.15"/>
    <row r="747" ht="12.75" customHeight="1" x14ac:dyDescent="0.15"/>
    <row r="748" ht="12.75" customHeight="1" x14ac:dyDescent="0.15"/>
    <row r="749" ht="12.75" customHeight="1" x14ac:dyDescent="0.15"/>
    <row r="750" ht="12.75" customHeight="1" x14ac:dyDescent="0.15"/>
    <row r="751" ht="12.75" customHeight="1" x14ac:dyDescent="0.15"/>
    <row r="752" ht="12.75" customHeight="1" x14ac:dyDescent="0.15"/>
    <row r="753" ht="12.75" customHeight="1" x14ac:dyDescent="0.15"/>
    <row r="754" ht="12.75" customHeight="1" x14ac:dyDescent="0.15"/>
    <row r="755" ht="12.75" customHeight="1" x14ac:dyDescent="0.15"/>
    <row r="756" ht="12.75" customHeight="1" x14ac:dyDescent="0.15"/>
    <row r="757" ht="12.75" customHeight="1" x14ac:dyDescent="0.15"/>
    <row r="758" ht="12.75" customHeight="1" x14ac:dyDescent="0.15"/>
    <row r="759" ht="12.75" customHeight="1" x14ac:dyDescent="0.15"/>
    <row r="760" ht="12.75" customHeight="1" x14ac:dyDescent="0.15"/>
    <row r="761" ht="12.75" customHeight="1" x14ac:dyDescent="0.15"/>
    <row r="762" ht="12.75" customHeight="1" x14ac:dyDescent="0.15"/>
    <row r="763" ht="12.75" customHeight="1" x14ac:dyDescent="0.15"/>
    <row r="764" ht="12.75" customHeight="1" x14ac:dyDescent="0.15"/>
    <row r="765" ht="12.75" customHeight="1" x14ac:dyDescent="0.15"/>
    <row r="766" ht="12.75" customHeight="1" x14ac:dyDescent="0.15"/>
    <row r="767" ht="12.75" customHeight="1" x14ac:dyDescent="0.15"/>
    <row r="768" ht="12.75" customHeight="1" x14ac:dyDescent="0.15"/>
    <row r="769" ht="12.75" customHeight="1" x14ac:dyDescent="0.15"/>
    <row r="770" ht="12.75" customHeight="1" x14ac:dyDescent="0.15"/>
    <row r="771" ht="12.75" customHeight="1" x14ac:dyDescent="0.15"/>
    <row r="772" ht="12.75" customHeight="1" x14ac:dyDescent="0.15"/>
    <row r="773" ht="12.75" customHeight="1" x14ac:dyDescent="0.15"/>
    <row r="774" ht="12.75" customHeight="1" x14ac:dyDescent="0.15"/>
    <row r="775" ht="12.75" customHeight="1" x14ac:dyDescent="0.15"/>
    <row r="776" ht="12.75" customHeight="1" x14ac:dyDescent="0.15"/>
    <row r="777" ht="12.75" customHeight="1" x14ac:dyDescent="0.15"/>
    <row r="778" ht="12.75" customHeight="1" x14ac:dyDescent="0.15"/>
    <row r="779" ht="12.75" customHeight="1" x14ac:dyDescent="0.15"/>
    <row r="780" ht="12.75" customHeight="1" x14ac:dyDescent="0.15"/>
    <row r="781" ht="12.75" customHeight="1" x14ac:dyDescent="0.15"/>
    <row r="782" ht="12.75" customHeight="1" x14ac:dyDescent="0.15"/>
    <row r="783" ht="12.75" customHeight="1" x14ac:dyDescent="0.15"/>
    <row r="784" ht="12.75" customHeight="1" x14ac:dyDescent="0.15"/>
    <row r="785" ht="12.75" customHeight="1" x14ac:dyDescent="0.15"/>
    <row r="786" ht="12.75" customHeight="1" x14ac:dyDescent="0.15"/>
    <row r="787" ht="12.75" customHeight="1" x14ac:dyDescent="0.15"/>
    <row r="788" ht="12.75" customHeight="1" x14ac:dyDescent="0.15"/>
    <row r="789" ht="12.75" customHeight="1" x14ac:dyDescent="0.15"/>
    <row r="790" ht="12.75" customHeight="1" x14ac:dyDescent="0.15"/>
    <row r="791" ht="12.75" customHeight="1" x14ac:dyDescent="0.15"/>
    <row r="792" ht="12.75" customHeight="1" x14ac:dyDescent="0.15"/>
    <row r="793" ht="12.75" customHeight="1" x14ac:dyDescent="0.15"/>
    <row r="794" ht="12.75" customHeight="1" x14ac:dyDescent="0.15"/>
    <row r="795" ht="12.75" customHeight="1" x14ac:dyDescent="0.15"/>
    <row r="796" ht="12.75" customHeight="1" x14ac:dyDescent="0.15"/>
    <row r="797" ht="12.75" customHeight="1" x14ac:dyDescent="0.15"/>
    <row r="798" ht="12.75" customHeight="1" x14ac:dyDescent="0.15"/>
    <row r="799" ht="12.75" customHeight="1" x14ac:dyDescent="0.15"/>
    <row r="800" ht="12.75" customHeight="1" x14ac:dyDescent="0.15"/>
    <row r="801" ht="12.75" customHeight="1" x14ac:dyDescent="0.15"/>
    <row r="802" ht="12.75" customHeight="1" x14ac:dyDescent="0.15"/>
    <row r="803" ht="12.75" customHeight="1" x14ac:dyDescent="0.15"/>
    <row r="804" ht="12.75" customHeight="1" x14ac:dyDescent="0.15"/>
    <row r="805" ht="12.75" customHeight="1" x14ac:dyDescent="0.15"/>
    <row r="806" ht="12.75" customHeight="1" x14ac:dyDescent="0.15"/>
    <row r="807" ht="12.75" customHeight="1" x14ac:dyDescent="0.15"/>
    <row r="808" ht="12.75" customHeight="1" x14ac:dyDescent="0.15"/>
    <row r="809" ht="12.75" customHeight="1" x14ac:dyDescent="0.15"/>
    <row r="810" ht="12.75" customHeight="1" x14ac:dyDescent="0.15"/>
    <row r="811" ht="12.75" customHeight="1" x14ac:dyDescent="0.15"/>
    <row r="812" ht="12.75" customHeight="1" x14ac:dyDescent="0.15"/>
    <row r="813" ht="12.75" customHeight="1" x14ac:dyDescent="0.15"/>
    <row r="814" ht="12.75" customHeight="1" x14ac:dyDescent="0.15"/>
    <row r="815" ht="12.75" customHeight="1" x14ac:dyDescent="0.15"/>
    <row r="816" ht="12.75" customHeight="1" x14ac:dyDescent="0.15"/>
    <row r="817" ht="12.75" customHeight="1" x14ac:dyDescent="0.15"/>
    <row r="818" ht="12.75" customHeight="1" x14ac:dyDescent="0.15"/>
    <row r="819" ht="12.75" customHeight="1" x14ac:dyDescent="0.15"/>
    <row r="820" ht="12.75" customHeight="1" x14ac:dyDescent="0.15"/>
    <row r="821" ht="12.75" customHeight="1" x14ac:dyDescent="0.15"/>
    <row r="822" ht="12.75" customHeight="1" x14ac:dyDescent="0.15"/>
    <row r="823" ht="12.75" customHeight="1" x14ac:dyDescent="0.15"/>
    <row r="824" ht="12.75" customHeight="1" x14ac:dyDescent="0.15"/>
    <row r="825" ht="12.75" customHeight="1" x14ac:dyDescent="0.15"/>
    <row r="826" ht="12.75" customHeight="1" x14ac:dyDescent="0.15"/>
    <row r="827" ht="12.75" customHeight="1" x14ac:dyDescent="0.15"/>
    <row r="828" ht="12.75" customHeight="1" x14ac:dyDescent="0.15"/>
    <row r="829" ht="12.75" customHeight="1" x14ac:dyDescent="0.15"/>
    <row r="830" ht="12.75" customHeight="1" x14ac:dyDescent="0.15"/>
    <row r="831" ht="12.75" customHeight="1" x14ac:dyDescent="0.15"/>
    <row r="832" ht="12.75" customHeight="1" x14ac:dyDescent="0.15"/>
    <row r="833" ht="12.75" customHeight="1" x14ac:dyDescent="0.15"/>
    <row r="834" ht="12.75" customHeight="1" x14ac:dyDescent="0.15"/>
    <row r="835" ht="12.75" customHeight="1" x14ac:dyDescent="0.15"/>
    <row r="836" ht="12.75" customHeight="1" x14ac:dyDescent="0.15"/>
    <row r="837" ht="12.75" customHeight="1" x14ac:dyDescent="0.15"/>
    <row r="838" ht="12.75" customHeight="1" x14ac:dyDescent="0.15"/>
    <row r="839" ht="12.75" customHeight="1" x14ac:dyDescent="0.15"/>
    <row r="840" ht="12.75" customHeight="1" x14ac:dyDescent="0.15"/>
    <row r="841" ht="12.75" customHeight="1" x14ac:dyDescent="0.15"/>
    <row r="842" ht="12.75" customHeight="1" x14ac:dyDescent="0.15"/>
    <row r="843" ht="12.75" customHeight="1" x14ac:dyDescent="0.15"/>
    <row r="844" ht="12.75" customHeight="1" x14ac:dyDescent="0.15"/>
    <row r="845" ht="12.75" customHeight="1" x14ac:dyDescent="0.15"/>
    <row r="846" ht="12.75" customHeight="1" x14ac:dyDescent="0.15"/>
    <row r="847" ht="12.75" customHeight="1" x14ac:dyDescent="0.15"/>
    <row r="848" ht="12.75" customHeight="1" x14ac:dyDescent="0.15"/>
    <row r="849" ht="12.75" customHeight="1" x14ac:dyDescent="0.15"/>
    <row r="850" ht="12.75" customHeight="1" x14ac:dyDescent="0.15"/>
    <row r="851" ht="12.75" customHeight="1" x14ac:dyDescent="0.15"/>
    <row r="852" ht="12.75" customHeight="1" x14ac:dyDescent="0.15"/>
    <row r="853" ht="12.75" customHeight="1" x14ac:dyDescent="0.15"/>
    <row r="854" ht="12.75" customHeight="1" x14ac:dyDescent="0.15"/>
    <row r="855" ht="12.75" customHeight="1" x14ac:dyDescent="0.15"/>
    <row r="856" ht="12.75" customHeight="1" x14ac:dyDescent="0.15"/>
    <row r="857" ht="12.75" customHeight="1" x14ac:dyDescent="0.15"/>
    <row r="858" ht="12.75" customHeight="1" x14ac:dyDescent="0.15"/>
    <row r="859" ht="12.75" customHeight="1" x14ac:dyDescent="0.15"/>
    <row r="860" ht="12.75" customHeight="1" x14ac:dyDescent="0.15"/>
    <row r="861" ht="12.75" customHeight="1" x14ac:dyDescent="0.15"/>
    <row r="862" ht="12.75" customHeight="1" x14ac:dyDescent="0.15"/>
    <row r="863" ht="12.75" customHeight="1" x14ac:dyDescent="0.15"/>
    <row r="864" ht="12.75" customHeight="1" x14ac:dyDescent="0.15"/>
    <row r="865" ht="12.75" customHeight="1" x14ac:dyDescent="0.15"/>
    <row r="866" ht="12.75" customHeight="1" x14ac:dyDescent="0.15"/>
    <row r="867" ht="12.75" customHeight="1" x14ac:dyDescent="0.15"/>
    <row r="868" ht="12.75" customHeight="1" x14ac:dyDescent="0.15"/>
    <row r="869" ht="12.75" customHeight="1" x14ac:dyDescent="0.15"/>
    <row r="870" ht="12.75" customHeight="1" x14ac:dyDescent="0.15"/>
    <row r="871" ht="12.75" customHeight="1" x14ac:dyDescent="0.15"/>
    <row r="872" ht="12.75" customHeight="1" x14ac:dyDescent="0.15"/>
    <row r="873" ht="12.75" customHeight="1" x14ac:dyDescent="0.15"/>
    <row r="874" ht="12.75" customHeight="1" x14ac:dyDescent="0.15"/>
    <row r="875" ht="12.75" customHeight="1" x14ac:dyDescent="0.15"/>
    <row r="876" ht="12.75" customHeight="1" x14ac:dyDescent="0.15"/>
    <row r="877" ht="12.75" customHeight="1" x14ac:dyDescent="0.15"/>
    <row r="878" ht="12.75" customHeight="1" x14ac:dyDescent="0.15"/>
    <row r="879" ht="12.75" customHeight="1" x14ac:dyDescent="0.15"/>
    <row r="880" ht="12.75" customHeight="1" x14ac:dyDescent="0.15"/>
    <row r="881" ht="12.75" customHeight="1" x14ac:dyDescent="0.15"/>
    <row r="882" ht="12.75" customHeight="1" x14ac:dyDescent="0.15"/>
    <row r="883" ht="12.75" customHeight="1" x14ac:dyDescent="0.15"/>
    <row r="884" ht="12.75" customHeight="1" x14ac:dyDescent="0.15"/>
    <row r="885" ht="12.75" customHeight="1" x14ac:dyDescent="0.15"/>
    <row r="886" ht="12.75" customHeight="1" x14ac:dyDescent="0.15"/>
    <row r="887" ht="12.75" customHeight="1" x14ac:dyDescent="0.15"/>
    <row r="888" ht="12.75" customHeight="1" x14ac:dyDescent="0.15"/>
    <row r="889" ht="12.75" customHeight="1" x14ac:dyDescent="0.15"/>
    <row r="890" ht="12.75" customHeight="1" x14ac:dyDescent="0.15"/>
    <row r="891" ht="12.75" customHeight="1" x14ac:dyDescent="0.15"/>
    <row r="892" ht="12.75" customHeight="1" x14ac:dyDescent="0.15"/>
    <row r="893" ht="12.75" customHeight="1" x14ac:dyDescent="0.15"/>
    <row r="894" ht="12.75" customHeight="1" x14ac:dyDescent="0.15"/>
    <row r="895" ht="12.75" customHeight="1" x14ac:dyDescent="0.15"/>
    <row r="896" ht="12.75" customHeight="1" x14ac:dyDescent="0.15"/>
    <row r="897" ht="12.75" customHeight="1" x14ac:dyDescent="0.15"/>
    <row r="898" ht="12.75" customHeight="1" x14ac:dyDescent="0.15"/>
    <row r="899" ht="12.75" customHeight="1" x14ac:dyDescent="0.15"/>
    <row r="900" ht="12.75" customHeight="1" x14ac:dyDescent="0.15"/>
    <row r="901" ht="12.75" customHeight="1" x14ac:dyDescent="0.15"/>
    <row r="902" ht="12.75" customHeight="1" x14ac:dyDescent="0.15"/>
    <row r="903" ht="12.75" customHeight="1" x14ac:dyDescent="0.15"/>
    <row r="904" ht="12.75" customHeight="1" x14ac:dyDescent="0.15"/>
    <row r="905" ht="12.75" customHeight="1" x14ac:dyDescent="0.15"/>
    <row r="906" ht="12.75" customHeight="1" x14ac:dyDescent="0.15"/>
    <row r="907" ht="12.75" customHeight="1" x14ac:dyDescent="0.15"/>
    <row r="908" ht="12.75" customHeight="1" x14ac:dyDescent="0.15"/>
    <row r="909" ht="12.75" customHeight="1" x14ac:dyDescent="0.15"/>
    <row r="910" ht="12.75" customHeight="1" x14ac:dyDescent="0.15"/>
    <row r="911" ht="12.75" customHeight="1" x14ac:dyDescent="0.15"/>
    <row r="912" ht="12.75" customHeight="1" x14ac:dyDescent="0.15"/>
    <row r="913" ht="12.75" customHeight="1" x14ac:dyDescent="0.15"/>
    <row r="914" ht="12.75" customHeight="1" x14ac:dyDescent="0.15"/>
    <row r="915" ht="12.75" customHeight="1" x14ac:dyDescent="0.15"/>
    <row r="916" ht="12.75" customHeight="1" x14ac:dyDescent="0.15"/>
    <row r="917" ht="12.75" customHeight="1" x14ac:dyDescent="0.15"/>
    <row r="918" ht="12.75" customHeight="1" x14ac:dyDescent="0.15"/>
    <row r="919" ht="12.75" customHeight="1" x14ac:dyDescent="0.15"/>
    <row r="920" ht="12.75" customHeight="1" x14ac:dyDescent="0.15"/>
    <row r="921" ht="12.75" customHeight="1" x14ac:dyDescent="0.15"/>
    <row r="922" ht="12.75" customHeight="1" x14ac:dyDescent="0.15"/>
    <row r="923" ht="12.75" customHeight="1" x14ac:dyDescent="0.15"/>
    <row r="924" ht="12.75" customHeight="1" x14ac:dyDescent="0.15"/>
    <row r="925" ht="12.75" customHeight="1" x14ac:dyDescent="0.15"/>
    <row r="926" ht="12.75" customHeight="1" x14ac:dyDescent="0.15"/>
    <row r="927" ht="12.75" customHeight="1" x14ac:dyDescent="0.15"/>
    <row r="928" ht="12.75" customHeight="1" x14ac:dyDescent="0.15"/>
    <row r="929" ht="12.75" customHeight="1" x14ac:dyDescent="0.15"/>
    <row r="930" ht="12.75" customHeight="1" x14ac:dyDescent="0.15"/>
    <row r="931" ht="12.75" customHeight="1" x14ac:dyDescent="0.15"/>
    <row r="932" ht="12.75" customHeight="1" x14ac:dyDescent="0.15"/>
    <row r="933" ht="12.75" customHeight="1" x14ac:dyDescent="0.15"/>
    <row r="934" ht="12.75" customHeight="1" x14ac:dyDescent="0.15"/>
    <row r="935" ht="12.75" customHeight="1" x14ac:dyDescent="0.15"/>
    <row r="936" ht="12.75" customHeight="1" x14ac:dyDescent="0.15"/>
    <row r="937" ht="12.75" customHeight="1" x14ac:dyDescent="0.15"/>
    <row r="938" ht="12.75" customHeight="1" x14ac:dyDescent="0.15"/>
    <row r="939" ht="12.75" customHeight="1" x14ac:dyDescent="0.15"/>
    <row r="940" ht="12.75" customHeight="1" x14ac:dyDescent="0.15"/>
    <row r="941" ht="12.75" customHeight="1" x14ac:dyDescent="0.15"/>
    <row r="942" ht="12.75" customHeight="1" x14ac:dyDescent="0.15"/>
    <row r="943" ht="12.75" customHeight="1" x14ac:dyDescent="0.15"/>
    <row r="944" ht="12.75" customHeight="1" x14ac:dyDescent="0.15"/>
    <row r="945" ht="12.75" customHeight="1" x14ac:dyDescent="0.15"/>
    <row r="946" ht="12.75" customHeight="1" x14ac:dyDescent="0.15"/>
    <row r="947" ht="12.75" customHeight="1" x14ac:dyDescent="0.15"/>
    <row r="948" ht="12.75" customHeight="1" x14ac:dyDescent="0.15"/>
    <row r="949" ht="12.75" customHeight="1" x14ac:dyDescent="0.15"/>
    <row r="950" ht="12.75" customHeight="1" x14ac:dyDescent="0.15"/>
    <row r="951" ht="12.75" customHeight="1" x14ac:dyDescent="0.15"/>
    <row r="952" ht="12.75" customHeight="1" x14ac:dyDescent="0.15"/>
    <row r="953" ht="12.75" customHeight="1" x14ac:dyDescent="0.15"/>
    <row r="954" ht="12.75" customHeight="1" x14ac:dyDescent="0.15"/>
    <row r="955" ht="12.75" customHeight="1" x14ac:dyDescent="0.15"/>
    <row r="956" ht="12.75" customHeight="1" x14ac:dyDescent="0.15"/>
    <row r="957" ht="12.75" customHeight="1" x14ac:dyDescent="0.15"/>
    <row r="958" ht="12.75" customHeight="1" x14ac:dyDescent="0.15"/>
    <row r="959" ht="12.75" customHeight="1" x14ac:dyDescent="0.15"/>
    <row r="960" ht="12.75" customHeight="1" x14ac:dyDescent="0.15"/>
    <row r="961" ht="12.75" customHeight="1" x14ac:dyDescent="0.15"/>
    <row r="962" ht="12.75" customHeight="1" x14ac:dyDescent="0.15"/>
    <row r="963" ht="12.75" customHeight="1" x14ac:dyDescent="0.15"/>
    <row r="964" ht="12.75" customHeight="1" x14ac:dyDescent="0.15"/>
    <row r="965" ht="12.75" customHeight="1" x14ac:dyDescent="0.15"/>
    <row r="966" ht="12.75" customHeight="1" x14ac:dyDescent="0.15"/>
    <row r="967" ht="12.75" customHeight="1" x14ac:dyDescent="0.15"/>
    <row r="968" ht="12.75" customHeight="1" x14ac:dyDescent="0.15"/>
    <row r="969" ht="12.75" customHeight="1" x14ac:dyDescent="0.15"/>
    <row r="970" ht="12.75" customHeight="1" x14ac:dyDescent="0.15"/>
    <row r="971" ht="12.75" customHeight="1" x14ac:dyDescent="0.15"/>
    <row r="972" ht="12.75" customHeight="1" x14ac:dyDescent="0.15"/>
    <row r="973" ht="12.75" customHeight="1" x14ac:dyDescent="0.15"/>
    <row r="974" ht="12.75" customHeight="1" x14ac:dyDescent="0.15"/>
    <row r="975" ht="12.75" customHeight="1" x14ac:dyDescent="0.15"/>
    <row r="976" ht="12.75" customHeight="1" x14ac:dyDescent="0.15"/>
    <row r="977" ht="12.75" customHeight="1" x14ac:dyDescent="0.15"/>
    <row r="978" ht="12.75" customHeight="1" x14ac:dyDescent="0.15"/>
    <row r="979" ht="12.75" customHeight="1" x14ac:dyDescent="0.15"/>
    <row r="980" ht="12.75" customHeight="1" x14ac:dyDescent="0.15"/>
    <row r="981" ht="12.75" customHeight="1" x14ac:dyDescent="0.15"/>
    <row r="982" ht="12.75" customHeight="1" x14ac:dyDescent="0.15"/>
    <row r="983" ht="12.75" customHeight="1" x14ac:dyDescent="0.15"/>
    <row r="984" ht="12.75" customHeight="1" x14ac:dyDescent="0.15"/>
    <row r="985" ht="12.75" customHeight="1" x14ac:dyDescent="0.15"/>
    <row r="986" ht="12.75" customHeight="1" x14ac:dyDescent="0.15"/>
    <row r="987" ht="12.75" customHeight="1" x14ac:dyDescent="0.15"/>
    <row r="988" ht="12.75" customHeight="1" x14ac:dyDescent="0.15"/>
    <row r="989" ht="12.75" customHeight="1" x14ac:dyDescent="0.15"/>
    <row r="990" ht="12.75" customHeight="1" x14ac:dyDescent="0.15"/>
    <row r="991" ht="12.75" customHeight="1" x14ac:dyDescent="0.15"/>
    <row r="992" ht="12.75" customHeight="1" x14ac:dyDescent="0.15"/>
    <row r="993" ht="12.75" customHeight="1" x14ac:dyDescent="0.15"/>
    <row r="994" ht="12.75" customHeight="1" x14ac:dyDescent="0.15"/>
    <row r="995" ht="12.75" customHeight="1" x14ac:dyDescent="0.15"/>
    <row r="996" ht="12.75" customHeight="1" x14ac:dyDescent="0.15"/>
    <row r="997" ht="12.75" customHeight="1" x14ac:dyDescent="0.15"/>
    <row r="998" ht="12.75" customHeight="1" x14ac:dyDescent="0.15"/>
    <row r="999" ht="12.75" customHeight="1" x14ac:dyDescent="0.15"/>
    <row r="1000" ht="12.75" customHeight="1" x14ac:dyDescent="0.15"/>
  </sheetData>
  <pageMargins left="0.7" right="0.7" top="0.75" bottom="0.75" header="0" footer="0"/>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26"/>
  <sheetViews>
    <sheetView workbookViewId="0">
      <selection activeCell="D7" sqref="D7"/>
    </sheetView>
  </sheetViews>
  <sheetFormatPr baseColWidth="10" defaultColWidth="11.5" defaultRowHeight="16" x14ac:dyDescent="0.2"/>
  <cols>
    <col min="1" max="1" width="31.83203125" style="81" customWidth="1"/>
    <col min="2" max="2" width="99.6640625" style="81" customWidth="1"/>
    <col min="3" max="3" width="25.1640625" style="81" customWidth="1"/>
    <col min="4" max="4" width="12" style="81" customWidth="1"/>
    <col min="5" max="16384" width="11.5" style="81"/>
  </cols>
  <sheetData>
    <row r="1" spans="1:4" s="20" customFormat="1" ht="30" customHeight="1" x14ac:dyDescent="0.15">
      <c r="A1" s="911"/>
      <c r="B1" s="1035" t="s">
        <v>397</v>
      </c>
      <c r="C1" s="1229"/>
      <c r="D1" s="1036"/>
    </row>
    <row r="2" spans="1:4" s="20" customFormat="1" ht="30" customHeight="1" x14ac:dyDescent="0.15">
      <c r="A2" s="911"/>
      <c r="B2" s="1037"/>
      <c r="C2" s="1230"/>
      <c r="D2" s="1038"/>
    </row>
    <row r="3" spans="1:4" s="20" customFormat="1" ht="30" customHeight="1" x14ac:dyDescent="0.15">
      <c r="A3" s="911"/>
      <c r="B3" s="1039"/>
      <c r="C3" s="1231"/>
      <c r="D3" s="1040"/>
    </row>
    <row r="4" spans="1:4" s="20" customFormat="1" ht="13" x14ac:dyDescent="0.15">
      <c r="A4" s="1228"/>
      <c r="B4" s="1228"/>
      <c r="C4" s="1228"/>
      <c r="D4" s="1228"/>
    </row>
    <row r="5" spans="1:4" ht="35" customHeight="1" x14ac:dyDescent="0.2">
      <c r="A5" s="82" t="s">
        <v>288</v>
      </c>
      <c r="B5" s="82" t="s">
        <v>289</v>
      </c>
      <c r="C5" s="83" t="s">
        <v>63</v>
      </c>
      <c r="D5" s="83" t="s">
        <v>398</v>
      </c>
    </row>
    <row r="6" spans="1:4" x14ac:dyDescent="0.2">
      <c r="A6" s="147"/>
      <c r="B6" s="73"/>
      <c r="C6" s="101"/>
      <c r="D6" s="80"/>
    </row>
    <row r="7" spans="1:4" x14ac:dyDescent="0.2">
      <c r="A7" s="147"/>
      <c r="B7" s="73"/>
      <c r="C7" s="101"/>
      <c r="D7" s="80"/>
    </row>
    <row r="8" spans="1:4" x14ac:dyDescent="0.2">
      <c r="A8" s="147"/>
      <c r="B8" s="73"/>
      <c r="C8" s="101"/>
      <c r="D8" s="80"/>
    </row>
    <row r="9" spans="1:4" x14ac:dyDescent="0.2">
      <c r="A9" s="147"/>
      <c r="B9" s="73"/>
      <c r="C9" s="101"/>
      <c r="D9" s="80"/>
    </row>
    <row r="10" spans="1:4" x14ac:dyDescent="0.2">
      <c r="A10" s="147"/>
      <c r="B10" s="73"/>
      <c r="C10" s="101"/>
      <c r="D10" s="80"/>
    </row>
    <row r="11" spans="1:4" x14ac:dyDescent="0.2">
      <c r="A11" s="147"/>
      <c r="B11" s="73"/>
      <c r="C11" s="101"/>
      <c r="D11" s="80"/>
    </row>
    <row r="12" spans="1:4" x14ac:dyDescent="0.2">
      <c r="A12" s="147"/>
      <c r="B12" s="73"/>
      <c r="C12" s="101"/>
      <c r="D12" s="80"/>
    </row>
    <row r="13" spans="1:4" x14ac:dyDescent="0.2">
      <c r="A13" s="147"/>
      <c r="B13" s="73"/>
      <c r="C13" s="101"/>
      <c r="D13" s="80"/>
    </row>
    <row r="14" spans="1:4" x14ac:dyDescent="0.2">
      <c r="A14" s="147"/>
      <c r="B14" s="73"/>
      <c r="C14" s="101"/>
      <c r="D14" s="80"/>
    </row>
    <row r="15" spans="1:4" x14ac:dyDescent="0.2">
      <c r="A15" s="147"/>
      <c r="B15" s="73"/>
      <c r="C15" s="101"/>
      <c r="D15" s="80"/>
    </row>
    <row r="16" spans="1:4" x14ac:dyDescent="0.2">
      <c r="A16" s="147"/>
      <c r="B16" s="73"/>
      <c r="C16" s="101"/>
      <c r="D16" s="80"/>
    </row>
    <row r="17" spans="1:4" x14ac:dyDescent="0.2">
      <c r="A17" s="147"/>
      <c r="B17" s="73"/>
      <c r="C17" s="101"/>
      <c r="D17" s="80"/>
    </row>
    <row r="18" spans="1:4" x14ac:dyDescent="0.2">
      <c r="A18" s="147"/>
      <c r="B18" s="73"/>
      <c r="C18" s="101"/>
      <c r="D18" s="80"/>
    </row>
    <row r="19" spans="1:4" x14ac:dyDescent="0.2">
      <c r="A19" s="147"/>
      <c r="B19" s="73"/>
      <c r="C19" s="101"/>
      <c r="D19" s="80"/>
    </row>
    <row r="20" spans="1:4" x14ac:dyDescent="0.2">
      <c r="A20" s="147"/>
      <c r="B20" s="73"/>
      <c r="C20" s="101"/>
      <c r="D20" s="80"/>
    </row>
    <row r="21" spans="1:4" x14ac:dyDescent="0.2">
      <c r="A21" s="147"/>
      <c r="B21" s="73"/>
      <c r="C21" s="101"/>
      <c r="D21" s="80"/>
    </row>
    <row r="22" spans="1:4" x14ac:dyDescent="0.2">
      <c r="A22" s="147"/>
      <c r="B22" s="73"/>
      <c r="C22" s="101"/>
      <c r="D22" s="80"/>
    </row>
    <row r="23" spans="1:4" x14ac:dyDescent="0.2">
      <c r="A23" s="147"/>
      <c r="B23" s="73"/>
      <c r="C23" s="101"/>
      <c r="D23" s="80"/>
    </row>
    <row r="24" spans="1:4" x14ac:dyDescent="0.2">
      <c r="A24" s="147"/>
      <c r="B24" s="73"/>
      <c r="C24" s="101"/>
      <c r="D24" s="80"/>
    </row>
    <row r="25" spans="1:4" x14ac:dyDescent="0.2">
      <c r="A25" s="147"/>
      <c r="B25" s="73"/>
      <c r="C25" s="101"/>
      <c r="D25" s="80"/>
    </row>
    <row r="26" spans="1:4" x14ac:dyDescent="0.2">
      <c r="A26" s="81" t="s">
        <v>399</v>
      </c>
    </row>
  </sheetData>
  <mergeCells count="3">
    <mergeCell ref="A4:D4"/>
    <mergeCell ref="A1:A3"/>
    <mergeCell ref="B1:D3"/>
  </mergeCell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0A00-000000000000}">
          <x14:formula1>
            <xm:f>'DATOS OCULTOS'!$B$3:$B$21</xm:f>
          </x14:formula1>
          <xm:sqref>C6:C25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Q48"/>
  <sheetViews>
    <sheetView topLeftCell="C8" zoomScale="92" zoomScaleNormal="92" workbookViewId="0">
      <selection activeCell="C43" sqref="C43:C48"/>
    </sheetView>
  </sheetViews>
  <sheetFormatPr baseColWidth="10" defaultRowHeight="13" x14ac:dyDescent="0.15"/>
  <cols>
    <col min="1" max="1" width="7.5" style="92" customWidth="1"/>
    <col min="2" max="2" width="53.6640625" customWidth="1"/>
    <col min="3" max="3" width="78" customWidth="1"/>
    <col min="15" max="15" width="15.1640625" customWidth="1"/>
  </cols>
  <sheetData>
    <row r="1" spans="1:17" s="113" customFormat="1" x14ac:dyDescent="0.15">
      <c r="A1" s="92"/>
      <c r="B1" s="113">
        <v>1</v>
      </c>
      <c r="C1" s="113">
        <v>2</v>
      </c>
    </row>
    <row r="2" spans="1:17" x14ac:dyDescent="0.15">
      <c r="A2" s="90" t="s">
        <v>322</v>
      </c>
      <c r="B2" s="89" t="s">
        <v>290</v>
      </c>
      <c r="C2" s="89" t="s">
        <v>291</v>
      </c>
      <c r="E2" s="1240" t="s">
        <v>127</v>
      </c>
      <c r="F2" s="1240"/>
      <c r="G2" s="1240"/>
      <c r="H2" s="1240"/>
      <c r="I2" s="1240"/>
      <c r="J2" s="1240"/>
      <c r="K2" s="1240"/>
      <c r="L2" s="1240"/>
      <c r="M2" s="1240"/>
      <c r="O2" s="1232" t="s">
        <v>343</v>
      </c>
      <c r="P2" s="1232"/>
      <c r="Q2" s="1232"/>
    </row>
    <row r="3" spans="1:17" ht="42" x14ac:dyDescent="0.15">
      <c r="A3" s="91">
        <v>1</v>
      </c>
      <c r="B3" s="85" t="s">
        <v>292</v>
      </c>
      <c r="C3" s="86" t="s">
        <v>293</v>
      </c>
      <c r="E3" s="1233" t="s">
        <v>339</v>
      </c>
      <c r="F3" s="1233"/>
      <c r="G3" s="1233" t="s">
        <v>136</v>
      </c>
      <c r="H3" s="1233"/>
      <c r="I3" s="1237" t="s">
        <v>137</v>
      </c>
      <c r="J3" s="1237"/>
      <c r="K3" s="1234" t="s">
        <v>138</v>
      </c>
      <c r="L3" s="1235"/>
      <c r="M3" s="1236"/>
      <c r="O3" s="84"/>
      <c r="P3" s="84"/>
    </row>
    <row r="4" spans="1:17" ht="84" x14ac:dyDescent="0.15">
      <c r="A4" s="91">
        <v>2</v>
      </c>
      <c r="B4" s="85" t="s">
        <v>294</v>
      </c>
      <c r="C4" s="86" t="s">
        <v>295</v>
      </c>
      <c r="E4" s="115" t="s">
        <v>337</v>
      </c>
      <c r="F4" s="91">
        <v>15</v>
      </c>
      <c r="G4" s="115" t="s">
        <v>149</v>
      </c>
      <c r="H4" s="91">
        <v>15</v>
      </c>
      <c r="I4" s="106" t="s">
        <v>151</v>
      </c>
      <c r="J4" s="91">
        <v>15</v>
      </c>
      <c r="K4" s="106" t="s">
        <v>153</v>
      </c>
      <c r="L4" s="106" t="s">
        <v>154</v>
      </c>
      <c r="M4" s="107" t="s">
        <v>155</v>
      </c>
      <c r="O4" s="110"/>
      <c r="P4" s="110"/>
    </row>
    <row r="5" spans="1:17" ht="56" x14ac:dyDescent="0.15">
      <c r="A5" s="91">
        <v>3</v>
      </c>
      <c r="B5" s="85" t="s">
        <v>347</v>
      </c>
      <c r="C5" s="86" t="s">
        <v>174</v>
      </c>
      <c r="E5" s="101" t="s">
        <v>338</v>
      </c>
      <c r="F5" s="91">
        <v>0</v>
      </c>
      <c r="G5" s="115" t="s">
        <v>150</v>
      </c>
      <c r="H5" s="91">
        <v>0</v>
      </c>
      <c r="I5" s="106" t="s">
        <v>152</v>
      </c>
      <c r="J5" s="91">
        <v>0</v>
      </c>
      <c r="K5" s="91">
        <v>15</v>
      </c>
      <c r="L5" s="127">
        <v>10</v>
      </c>
      <c r="M5" s="127">
        <v>0</v>
      </c>
      <c r="O5" s="110"/>
      <c r="P5" s="110"/>
    </row>
    <row r="6" spans="1:17" ht="42" x14ac:dyDescent="0.15">
      <c r="A6" s="91">
        <v>4</v>
      </c>
      <c r="B6" s="85" t="s">
        <v>296</v>
      </c>
      <c r="C6" s="86" t="s">
        <v>172</v>
      </c>
      <c r="E6" s="1233" t="s">
        <v>139</v>
      </c>
      <c r="F6" s="1233"/>
      <c r="G6" s="1233" t="s">
        <v>140</v>
      </c>
      <c r="H6" s="1233"/>
      <c r="I6" s="1233" t="s">
        <v>141</v>
      </c>
      <c r="J6" s="1233"/>
      <c r="K6" s="1233"/>
      <c r="L6" s="109"/>
      <c r="M6" s="109"/>
      <c r="O6" s="112"/>
      <c r="P6" s="110"/>
    </row>
    <row r="7" spans="1:17" ht="70" x14ac:dyDescent="0.15">
      <c r="A7" s="91">
        <v>5</v>
      </c>
      <c r="B7" s="85" t="s">
        <v>297</v>
      </c>
      <c r="C7" s="86" t="s">
        <v>298</v>
      </c>
      <c r="E7" s="115" t="s">
        <v>156</v>
      </c>
      <c r="F7" s="115" t="s">
        <v>157</v>
      </c>
      <c r="G7" s="101" t="s">
        <v>158</v>
      </c>
      <c r="H7" s="101" t="s">
        <v>159</v>
      </c>
      <c r="I7" s="115" t="s">
        <v>160</v>
      </c>
      <c r="J7" s="115" t="s">
        <v>161</v>
      </c>
      <c r="K7" s="115" t="s">
        <v>162</v>
      </c>
      <c r="L7" s="128"/>
      <c r="M7" s="88"/>
      <c r="O7" s="110"/>
      <c r="P7" s="110"/>
    </row>
    <row r="8" spans="1:17" ht="56" x14ac:dyDescent="0.15">
      <c r="A8" s="91">
        <v>6</v>
      </c>
      <c r="B8" s="85" t="s">
        <v>299</v>
      </c>
      <c r="C8" s="86" t="s">
        <v>300</v>
      </c>
      <c r="E8" s="91">
        <v>15</v>
      </c>
      <c r="F8" s="91">
        <v>0</v>
      </c>
      <c r="G8" s="91">
        <v>15</v>
      </c>
      <c r="H8" s="91">
        <v>0</v>
      </c>
      <c r="I8" s="91">
        <v>10</v>
      </c>
      <c r="J8" s="91">
        <v>5</v>
      </c>
      <c r="K8" s="108">
        <v>0</v>
      </c>
      <c r="L8" s="88"/>
      <c r="M8" s="88"/>
    </row>
    <row r="9" spans="1:17" ht="28" x14ac:dyDescent="0.15">
      <c r="A9" s="91">
        <v>7</v>
      </c>
      <c r="B9" s="87" t="s">
        <v>301</v>
      </c>
      <c r="C9" s="86" t="s">
        <v>74</v>
      </c>
      <c r="E9" s="1233" t="s">
        <v>342</v>
      </c>
      <c r="F9" s="1233"/>
      <c r="G9" s="1233"/>
      <c r="H9" s="1233" t="s">
        <v>342</v>
      </c>
      <c r="I9" s="1233"/>
      <c r="J9" s="1233"/>
      <c r="K9" s="1233" t="s">
        <v>374</v>
      </c>
      <c r="L9" s="1233"/>
      <c r="M9" s="1233"/>
    </row>
    <row r="10" spans="1:17" ht="70" x14ac:dyDescent="0.15">
      <c r="A10" s="91">
        <v>8</v>
      </c>
      <c r="B10" s="85" t="s">
        <v>302</v>
      </c>
      <c r="C10" s="86" t="s">
        <v>303</v>
      </c>
      <c r="E10" s="104" t="s">
        <v>163</v>
      </c>
      <c r="F10" s="104" t="s">
        <v>164</v>
      </c>
      <c r="G10" s="111" t="s">
        <v>165</v>
      </c>
      <c r="H10" s="104" t="s">
        <v>163</v>
      </c>
      <c r="I10" s="104" t="s">
        <v>164</v>
      </c>
      <c r="J10" s="111" t="s">
        <v>165</v>
      </c>
      <c r="K10" s="104" t="s">
        <v>163</v>
      </c>
      <c r="L10" s="104" t="s">
        <v>164</v>
      </c>
      <c r="M10" s="111" t="s">
        <v>165</v>
      </c>
    </row>
    <row r="11" spans="1:17" ht="70" x14ac:dyDescent="0.15">
      <c r="A11" s="91">
        <v>9</v>
      </c>
      <c r="B11" s="85" t="s">
        <v>304</v>
      </c>
      <c r="C11" s="86" t="s">
        <v>265</v>
      </c>
    </row>
    <row r="12" spans="1:17" ht="84" x14ac:dyDescent="0.15">
      <c r="A12" s="91">
        <v>10</v>
      </c>
      <c r="B12" s="85" t="s">
        <v>305</v>
      </c>
      <c r="C12" s="86" t="s">
        <v>306</v>
      </c>
      <c r="E12" s="1239" t="s">
        <v>344</v>
      </c>
      <c r="F12" s="1239"/>
      <c r="G12" s="1239"/>
    </row>
    <row r="13" spans="1:17" ht="42" x14ac:dyDescent="0.15">
      <c r="A13" s="91">
        <v>11</v>
      </c>
      <c r="B13" s="85" t="s">
        <v>307</v>
      </c>
      <c r="C13" s="86" t="s">
        <v>90</v>
      </c>
      <c r="E13" s="105" t="s">
        <v>163</v>
      </c>
      <c r="F13" s="105" t="s">
        <v>164</v>
      </c>
      <c r="G13" s="106" t="s">
        <v>165</v>
      </c>
    </row>
    <row r="14" spans="1:17" ht="28" x14ac:dyDescent="0.15">
      <c r="A14" s="91">
        <v>12</v>
      </c>
      <c r="B14" s="85" t="s">
        <v>308</v>
      </c>
      <c r="C14" s="86" t="s">
        <v>181</v>
      </c>
      <c r="E14" s="91">
        <v>100</v>
      </c>
      <c r="F14" s="91">
        <v>50</v>
      </c>
      <c r="G14" s="91">
        <v>0</v>
      </c>
    </row>
    <row r="15" spans="1:17" ht="42" x14ac:dyDescent="0.15">
      <c r="A15" s="91">
        <v>13</v>
      </c>
      <c r="B15" s="85" t="s">
        <v>309</v>
      </c>
      <c r="C15" s="86" t="s">
        <v>310</v>
      </c>
      <c r="F15" s="84" t="s">
        <v>21</v>
      </c>
      <c r="G15" s="117" t="s">
        <v>22</v>
      </c>
    </row>
    <row r="16" spans="1:17" ht="84" x14ac:dyDescent="0.15">
      <c r="A16" s="91">
        <v>14</v>
      </c>
      <c r="B16" s="85" t="s">
        <v>311</v>
      </c>
      <c r="C16" s="86" t="s">
        <v>312</v>
      </c>
      <c r="F16">
        <v>1</v>
      </c>
      <c r="G16">
        <v>1</v>
      </c>
      <c r="H16" s="118" t="s">
        <v>353</v>
      </c>
    </row>
    <row r="17" spans="1:9" ht="42" x14ac:dyDescent="0.15">
      <c r="A17" s="91">
        <v>15</v>
      </c>
      <c r="B17" s="85" t="s">
        <v>313</v>
      </c>
      <c r="C17" s="86" t="s">
        <v>314</v>
      </c>
      <c r="F17">
        <v>2</v>
      </c>
      <c r="G17">
        <v>2</v>
      </c>
      <c r="H17" s="119" t="s">
        <v>354</v>
      </c>
    </row>
    <row r="18" spans="1:9" ht="70" x14ac:dyDescent="0.15">
      <c r="A18" s="91">
        <v>16</v>
      </c>
      <c r="B18" s="85" t="s">
        <v>315</v>
      </c>
      <c r="C18" s="86" t="s">
        <v>84</v>
      </c>
      <c r="F18">
        <v>3</v>
      </c>
      <c r="G18">
        <v>3</v>
      </c>
      <c r="H18" s="120" t="s">
        <v>355</v>
      </c>
    </row>
    <row r="19" spans="1:9" ht="42" x14ac:dyDescent="0.15">
      <c r="A19" s="91">
        <v>17</v>
      </c>
      <c r="B19" s="85" t="s">
        <v>316</v>
      </c>
      <c r="C19" s="86" t="s">
        <v>317</v>
      </c>
      <c r="F19">
        <v>4</v>
      </c>
      <c r="G19">
        <v>4</v>
      </c>
      <c r="H19" s="121" t="s">
        <v>356</v>
      </c>
    </row>
    <row r="20" spans="1:9" ht="70" x14ac:dyDescent="0.15">
      <c r="A20" s="91">
        <v>18</v>
      </c>
      <c r="B20" s="85" t="s">
        <v>318</v>
      </c>
      <c r="C20" s="86" t="s">
        <v>319</v>
      </c>
      <c r="F20">
        <v>5</v>
      </c>
      <c r="G20">
        <v>5</v>
      </c>
    </row>
    <row r="21" spans="1:9" ht="42" x14ac:dyDescent="0.15">
      <c r="A21" s="91">
        <v>19</v>
      </c>
      <c r="B21" s="87" t="s">
        <v>320</v>
      </c>
      <c r="C21" s="86" t="s">
        <v>321</v>
      </c>
    </row>
    <row r="22" spans="1:9" x14ac:dyDescent="0.15">
      <c r="B22" s="88" t="s">
        <v>404</v>
      </c>
      <c r="C22" s="88"/>
    </row>
    <row r="23" spans="1:9" x14ac:dyDescent="0.15">
      <c r="B23" s="1238" t="s">
        <v>132</v>
      </c>
      <c r="C23" s="1238"/>
      <c r="F23" s="1089" t="s">
        <v>362</v>
      </c>
      <c r="I23" s="130" t="s">
        <v>376</v>
      </c>
    </row>
    <row r="24" spans="1:9" ht="14" x14ac:dyDescent="0.15">
      <c r="B24" s="103" t="s">
        <v>323</v>
      </c>
      <c r="C24" s="102" t="s">
        <v>286</v>
      </c>
      <c r="F24" s="1132"/>
      <c r="I24" s="84" t="s">
        <v>377</v>
      </c>
    </row>
    <row r="25" spans="1:9" ht="14" x14ac:dyDescent="0.15">
      <c r="B25" s="103" t="s">
        <v>324</v>
      </c>
      <c r="C25" s="102" t="s">
        <v>329</v>
      </c>
      <c r="F25" s="84" t="s">
        <v>363</v>
      </c>
      <c r="I25" s="84" t="s">
        <v>378</v>
      </c>
    </row>
    <row r="26" spans="1:9" ht="14" x14ac:dyDescent="0.15">
      <c r="B26" s="103" t="s">
        <v>325</v>
      </c>
      <c r="C26" s="102" t="s">
        <v>330</v>
      </c>
      <c r="E26" s="84" t="s">
        <v>213</v>
      </c>
      <c r="F26" s="84" t="s">
        <v>364</v>
      </c>
      <c r="I26" s="84" t="s">
        <v>405</v>
      </c>
    </row>
    <row r="27" spans="1:9" ht="14" x14ac:dyDescent="0.15">
      <c r="B27" s="103" t="s">
        <v>326</v>
      </c>
      <c r="C27" s="102" t="s">
        <v>332</v>
      </c>
      <c r="F27" s="84" t="s">
        <v>365</v>
      </c>
      <c r="I27" s="84" t="s">
        <v>379</v>
      </c>
    </row>
    <row r="28" spans="1:9" ht="14" x14ac:dyDescent="0.15">
      <c r="B28" s="103" t="s">
        <v>327</v>
      </c>
      <c r="C28" s="102" t="s">
        <v>333</v>
      </c>
    </row>
    <row r="29" spans="1:9" ht="14" x14ac:dyDescent="0.15">
      <c r="B29" s="103" t="s">
        <v>328</v>
      </c>
      <c r="C29" s="102" t="s">
        <v>331</v>
      </c>
    </row>
    <row r="31" spans="1:9" x14ac:dyDescent="0.15">
      <c r="B31" s="1241" t="s">
        <v>336</v>
      </c>
      <c r="C31" s="1242"/>
    </row>
    <row r="32" spans="1:9" ht="14" x14ac:dyDescent="0.15">
      <c r="B32" s="103" t="s">
        <v>287</v>
      </c>
      <c r="C32" s="103" t="s">
        <v>169</v>
      </c>
      <c r="D32" t="s">
        <v>404</v>
      </c>
    </row>
    <row r="35" spans="1:4" x14ac:dyDescent="0.15">
      <c r="B35" s="1089" t="s">
        <v>21</v>
      </c>
      <c r="C35" s="1134" t="s">
        <v>22</v>
      </c>
      <c r="D35" s="126"/>
    </row>
    <row r="36" spans="1:4" x14ac:dyDescent="0.15">
      <c r="B36" s="1090"/>
      <c r="C36" s="1092"/>
      <c r="D36" s="126"/>
    </row>
    <row r="37" spans="1:4" ht="18" x14ac:dyDescent="0.15">
      <c r="A37" s="92">
        <v>5</v>
      </c>
      <c r="B37" s="125" t="s">
        <v>98</v>
      </c>
      <c r="C37" s="131" t="s">
        <v>0</v>
      </c>
      <c r="D37" s="126">
        <v>1</v>
      </c>
    </row>
    <row r="38" spans="1:4" ht="18" x14ac:dyDescent="0.15">
      <c r="A38" s="92">
        <v>4</v>
      </c>
      <c r="B38" s="125" t="s">
        <v>18</v>
      </c>
      <c r="C38" s="131" t="s">
        <v>1</v>
      </c>
      <c r="D38" s="126">
        <v>2</v>
      </c>
    </row>
    <row r="39" spans="1:4" ht="18" x14ac:dyDescent="0.15">
      <c r="A39" s="92">
        <v>3</v>
      </c>
      <c r="B39" s="125" t="s">
        <v>17</v>
      </c>
      <c r="C39" s="131" t="s">
        <v>2</v>
      </c>
      <c r="D39" s="126">
        <v>3</v>
      </c>
    </row>
    <row r="40" spans="1:4" ht="18" x14ac:dyDescent="0.15">
      <c r="A40" s="92">
        <v>2</v>
      </c>
      <c r="B40" s="125" t="s">
        <v>14</v>
      </c>
      <c r="C40" s="131" t="s">
        <v>3</v>
      </c>
      <c r="D40" s="126">
        <v>4</v>
      </c>
    </row>
    <row r="41" spans="1:4" ht="19" x14ac:dyDescent="0.15">
      <c r="A41" s="92">
        <v>1</v>
      </c>
      <c r="B41" s="125" t="s">
        <v>12</v>
      </c>
      <c r="C41" s="132" t="s">
        <v>101</v>
      </c>
      <c r="D41" s="126">
        <v>5</v>
      </c>
    </row>
    <row r="43" spans="1:4" x14ac:dyDescent="0.15">
      <c r="B43" t="str">
        <f t="shared" ref="B43:B48" si="0">(UPPER(C43))</f>
        <v>DIRECCIÓN TERRITORIAL  PACÍFICO</v>
      </c>
      <c r="C43" s="196" t="s">
        <v>410</v>
      </c>
    </row>
    <row r="44" spans="1:4" x14ac:dyDescent="0.15">
      <c r="B44" s="196" t="str">
        <f t="shared" si="0"/>
        <v>DIRECCIÓN TERRITORIAL  ANDES NORORIENTALES</v>
      </c>
      <c r="C44" s="196" t="s">
        <v>411</v>
      </c>
    </row>
    <row r="45" spans="1:4" x14ac:dyDescent="0.15">
      <c r="B45" s="196" t="str">
        <f t="shared" si="0"/>
        <v>DIRECCIÓN TERRITORIAL  CARIBE</v>
      </c>
      <c r="C45" s="196" t="s">
        <v>412</v>
      </c>
    </row>
    <row r="46" spans="1:4" x14ac:dyDescent="0.15">
      <c r="B46" s="196" t="str">
        <f t="shared" si="0"/>
        <v xml:space="preserve">DIRECCIÓN TERRITORIAL  AMAZONÍA </v>
      </c>
      <c r="C46" s="196" t="s">
        <v>413</v>
      </c>
    </row>
    <row r="47" spans="1:4" x14ac:dyDescent="0.15">
      <c r="B47" s="196" t="str">
        <f t="shared" si="0"/>
        <v>DIRECCIÓN TERRITORIAL  ORINOQUÍA</v>
      </c>
      <c r="C47" s="196" t="s">
        <v>414</v>
      </c>
    </row>
    <row r="48" spans="1:4" x14ac:dyDescent="0.15">
      <c r="B48" s="196" t="str">
        <f t="shared" si="0"/>
        <v>DIRECCIÓN TERRITORIAL  ANDES OCCIDENTALES</v>
      </c>
      <c r="C48" s="196" t="s">
        <v>415</v>
      </c>
    </row>
  </sheetData>
  <sheetProtection algorithmName="SHA-512" hashValue="9UP5mYeMuCCh2sjnsZ8NjW895AUxaceRIivBHMS9VpoI9GyOvto2giQsZlHwbT1zlhBd16taK+PcFFT70OpQ1Q==" saltValue="xMbbg0Zic2psMC7Kmc8sfw==" spinCount="100000" sheet="1" objects="1" scenarios="1"/>
  <mergeCells count="18">
    <mergeCell ref="B23:C23"/>
    <mergeCell ref="E12:G12"/>
    <mergeCell ref="F23:F24"/>
    <mergeCell ref="E2:M2"/>
    <mergeCell ref="B35:B36"/>
    <mergeCell ref="C35:C36"/>
    <mergeCell ref="B31:C31"/>
    <mergeCell ref="E3:F3"/>
    <mergeCell ref="G3:H3"/>
    <mergeCell ref="O2:Q2"/>
    <mergeCell ref="K9:M9"/>
    <mergeCell ref="K3:M3"/>
    <mergeCell ref="E6:F6"/>
    <mergeCell ref="G6:H6"/>
    <mergeCell ref="I6:K6"/>
    <mergeCell ref="E9:G9"/>
    <mergeCell ref="H9:J9"/>
    <mergeCell ref="I3:J3"/>
  </mergeCells>
  <dataValidations count="3">
    <dataValidation type="list" allowBlank="1" showInputMessage="1" showErrorMessage="1" sqref="C41" xr:uid="{00000000-0002-0000-0B00-000000000000}">
      <formula1>$I$4:$J$4</formula1>
    </dataValidation>
    <dataValidation type="list" allowBlank="1" showInputMessage="1" showErrorMessage="1" sqref="C40" xr:uid="{00000000-0002-0000-0B00-000001000000}">
      <formula1>$G$4:$H$4</formula1>
    </dataValidation>
    <dataValidation type="list" allowBlank="1" showInputMessage="1" showErrorMessage="1" sqref="C39" xr:uid="{00000000-0002-0000-0B00-000002000000}">
      <formula1>$F$4:$F$5</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1000"/>
  <sheetViews>
    <sheetView workbookViewId="0"/>
  </sheetViews>
  <sheetFormatPr baseColWidth="10" defaultColWidth="14.5" defaultRowHeight="15" customHeight="1" x14ac:dyDescent="0.15"/>
  <cols>
    <col min="1" max="26" width="10.6640625" customWidth="1"/>
  </cols>
  <sheetData>
    <row r="1" spans="1:2" ht="12.75" customHeight="1" x14ac:dyDescent="0.2">
      <c r="A1" s="3" t="s">
        <v>266</v>
      </c>
      <c r="B1" s="3" t="s">
        <v>64</v>
      </c>
    </row>
    <row r="2" spans="1:2" ht="12.75" customHeight="1" x14ac:dyDescent="0.2">
      <c r="A2" s="3" t="s">
        <v>267</v>
      </c>
      <c r="B2" s="1" t="s">
        <v>268</v>
      </c>
    </row>
    <row r="3" spans="1:2" ht="12.75" customHeight="1" x14ac:dyDescent="0.2">
      <c r="A3" s="3" t="s">
        <v>185</v>
      </c>
      <c r="B3" s="1" t="s">
        <v>269</v>
      </c>
    </row>
    <row r="4" spans="1:2" ht="12.75" customHeight="1" x14ac:dyDescent="0.2">
      <c r="A4" s="3" t="s">
        <v>177</v>
      </c>
      <c r="B4" s="3" t="s">
        <v>270</v>
      </c>
    </row>
    <row r="5" spans="1:2" ht="12.75" customHeight="1" x14ac:dyDescent="0.2">
      <c r="A5" s="3" t="s">
        <v>75</v>
      </c>
      <c r="B5" s="1" t="s">
        <v>271</v>
      </c>
    </row>
    <row r="6" spans="1:2" ht="12.75" customHeight="1" x14ac:dyDescent="0.2">
      <c r="A6" s="3" t="s">
        <v>170</v>
      </c>
      <c r="B6" s="3" t="s">
        <v>272</v>
      </c>
    </row>
    <row r="7" spans="1:2" ht="12.75" customHeight="1" x14ac:dyDescent="0.2">
      <c r="A7" s="3" t="s">
        <v>173</v>
      </c>
      <c r="B7" s="1" t="s">
        <v>273</v>
      </c>
    </row>
    <row r="8" spans="1:2" ht="12.75" customHeight="1" x14ac:dyDescent="0.2">
      <c r="A8" s="3" t="s">
        <v>69</v>
      </c>
      <c r="B8" s="1" t="s">
        <v>70</v>
      </c>
    </row>
    <row r="9" spans="1:2" ht="12.75" customHeight="1" x14ac:dyDescent="0.2">
      <c r="A9" s="3" t="s">
        <v>180</v>
      </c>
      <c r="B9" s="3" t="s">
        <v>274</v>
      </c>
    </row>
    <row r="10" spans="1:2" ht="12.75" customHeight="1" x14ac:dyDescent="0.2">
      <c r="A10" s="3" t="s">
        <v>179</v>
      </c>
      <c r="B10" s="3" t="s">
        <v>275</v>
      </c>
    </row>
    <row r="11" spans="1:2" ht="12.75" customHeight="1" x14ac:dyDescent="0.2">
      <c r="A11" s="3" t="s">
        <v>87</v>
      </c>
      <c r="B11" s="1" t="s">
        <v>82</v>
      </c>
    </row>
    <row r="12" spans="1:2" ht="12.75" customHeight="1" x14ac:dyDescent="0.2">
      <c r="A12" s="3" t="s">
        <v>178</v>
      </c>
      <c r="B12" s="1" t="s">
        <v>276</v>
      </c>
    </row>
    <row r="13" spans="1:2" ht="12.75" customHeight="1" x14ac:dyDescent="0.2">
      <c r="A13" s="3" t="s">
        <v>221</v>
      </c>
      <c r="B13" s="1" t="s">
        <v>277</v>
      </c>
    </row>
    <row r="14" spans="1:2" ht="12.75" customHeight="1" x14ac:dyDescent="0.2">
      <c r="A14" s="3" t="s">
        <v>65</v>
      </c>
      <c r="B14" s="1" t="s">
        <v>278</v>
      </c>
    </row>
    <row r="15" spans="1:2" ht="12.75" customHeight="1" x14ac:dyDescent="0.15"/>
    <row r="16" spans="1:2" ht="12.75" customHeight="1" x14ac:dyDescent="0.2">
      <c r="A16" s="3" t="s">
        <v>279</v>
      </c>
    </row>
    <row r="17" spans="1:3" ht="12.75" customHeight="1" x14ac:dyDescent="0.2">
      <c r="A17" s="3" t="s">
        <v>166</v>
      </c>
    </row>
    <row r="18" spans="1:3" ht="12.75" customHeight="1" x14ac:dyDescent="0.2">
      <c r="A18" s="3" t="s">
        <v>171</v>
      </c>
    </row>
    <row r="19" spans="1:3" ht="12.75" customHeight="1" x14ac:dyDescent="0.2">
      <c r="A19" s="3" t="s">
        <v>280</v>
      </c>
    </row>
    <row r="20" spans="1:3" ht="12.75" customHeight="1" x14ac:dyDescent="0.15"/>
    <row r="21" spans="1:3" ht="12.75" customHeight="1" x14ac:dyDescent="0.15"/>
    <row r="22" spans="1:3" ht="12.75" customHeight="1" x14ac:dyDescent="0.15">
      <c r="A22" s="1" t="s">
        <v>281</v>
      </c>
    </row>
    <row r="23" spans="1:3" ht="12.75" customHeight="1" x14ac:dyDescent="0.15">
      <c r="A23" s="1" t="s">
        <v>175</v>
      </c>
    </row>
    <row r="24" spans="1:3" ht="12.75" customHeight="1" x14ac:dyDescent="0.15">
      <c r="A24" s="1" t="s">
        <v>176</v>
      </c>
    </row>
    <row r="25" spans="1:3" ht="12.75" customHeight="1" x14ac:dyDescent="0.15">
      <c r="A25" s="1" t="s">
        <v>282</v>
      </c>
    </row>
    <row r="26" spans="1:3" ht="12.75" customHeight="1" x14ac:dyDescent="0.15">
      <c r="A26" s="1" t="s">
        <v>283</v>
      </c>
      <c r="C26" s="62"/>
    </row>
    <row r="27" spans="1:3" ht="12.75" customHeight="1" x14ac:dyDescent="0.15">
      <c r="A27" s="1" t="s">
        <v>167</v>
      </c>
    </row>
    <row r="28" spans="1:3" ht="12.75" customHeight="1" x14ac:dyDescent="0.15">
      <c r="A28" s="1" t="s">
        <v>182</v>
      </c>
    </row>
    <row r="29" spans="1:3" ht="12.75" customHeight="1" x14ac:dyDescent="0.15">
      <c r="A29" s="1" t="s">
        <v>168</v>
      </c>
    </row>
    <row r="30" spans="1:3" ht="12.75" customHeight="1" x14ac:dyDescent="0.15">
      <c r="A30" s="1" t="s">
        <v>223</v>
      </c>
    </row>
    <row r="31" spans="1:3" ht="12.75" customHeight="1" x14ac:dyDescent="0.15"/>
    <row r="32" spans="1:3" ht="12.75" customHeight="1" x14ac:dyDescent="0.2">
      <c r="A32" s="3" t="s">
        <v>284</v>
      </c>
    </row>
    <row r="33" ht="12.75" customHeight="1" x14ac:dyDescent="0.15"/>
    <row r="34" ht="12.75" customHeight="1" x14ac:dyDescent="0.15"/>
    <row r="35" ht="12.75" customHeight="1" x14ac:dyDescent="0.15"/>
    <row r="36" ht="12.75" customHeight="1" x14ac:dyDescent="0.15"/>
    <row r="37" ht="12.75" customHeight="1" x14ac:dyDescent="0.15"/>
    <row r="38" ht="12.75" customHeight="1" x14ac:dyDescent="0.15"/>
    <row r="39" ht="12.75" customHeight="1" x14ac:dyDescent="0.15"/>
    <row r="40" ht="12.75" customHeight="1" x14ac:dyDescent="0.15"/>
    <row r="41" ht="12.75" customHeight="1" x14ac:dyDescent="0.15"/>
    <row r="42" ht="12.75" customHeight="1" x14ac:dyDescent="0.15"/>
    <row r="43" ht="12.75" customHeight="1" x14ac:dyDescent="0.15"/>
    <row r="44" ht="12.75" customHeight="1" x14ac:dyDescent="0.15"/>
    <row r="45" ht="12.75" customHeight="1" x14ac:dyDescent="0.15"/>
    <row r="46" ht="12.75" customHeight="1" x14ac:dyDescent="0.15"/>
    <row r="47" ht="12.75" customHeight="1" x14ac:dyDescent="0.15"/>
    <row r="48" ht="12.75" customHeight="1" x14ac:dyDescent="0.15"/>
    <row r="49" ht="12.75" customHeight="1" x14ac:dyDescent="0.15"/>
    <row r="50" ht="12.75" customHeight="1" x14ac:dyDescent="0.15"/>
    <row r="51" ht="12.75" customHeight="1" x14ac:dyDescent="0.15"/>
    <row r="52" ht="12.75" customHeight="1" x14ac:dyDescent="0.15"/>
    <row r="53" ht="12.75" customHeight="1" x14ac:dyDescent="0.15"/>
    <row r="54" ht="12.75" customHeight="1" x14ac:dyDescent="0.15"/>
    <row r="55" ht="12.75" customHeight="1" x14ac:dyDescent="0.15"/>
    <row r="56" ht="12.75" customHeight="1" x14ac:dyDescent="0.15"/>
    <row r="57" ht="12.75" customHeight="1" x14ac:dyDescent="0.15"/>
    <row r="58" ht="12.75" customHeight="1" x14ac:dyDescent="0.15"/>
    <row r="59" ht="12.75" customHeight="1" x14ac:dyDescent="0.15"/>
    <row r="60" ht="12.75" customHeight="1" x14ac:dyDescent="0.15"/>
    <row r="61" ht="12.75" customHeight="1" x14ac:dyDescent="0.15"/>
    <row r="62" ht="12.75" customHeight="1" x14ac:dyDescent="0.15"/>
    <row r="63" ht="12.75" customHeight="1" x14ac:dyDescent="0.15"/>
    <row r="64" ht="12.75" customHeight="1" x14ac:dyDescent="0.15"/>
    <row r="65" ht="12.75" customHeight="1" x14ac:dyDescent="0.15"/>
    <row r="66" ht="12.75" customHeight="1" x14ac:dyDescent="0.15"/>
    <row r="67" ht="12.75" customHeight="1" x14ac:dyDescent="0.15"/>
    <row r="68" ht="12.75" customHeight="1" x14ac:dyDescent="0.15"/>
    <row r="69" ht="12.75" customHeight="1" x14ac:dyDescent="0.15"/>
    <row r="70" ht="12.75" customHeight="1" x14ac:dyDescent="0.15"/>
    <row r="71" ht="12.75" customHeight="1" x14ac:dyDescent="0.15"/>
    <row r="72" ht="12.75" customHeight="1" x14ac:dyDescent="0.15"/>
    <row r="73" ht="12.75" customHeight="1" x14ac:dyDescent="0.15"/>
    <row r="74" ht="12.75" customHeight="1" x14ac:dyDescent="0.15"/>
    <row r="75" ht="12.75" customHeight="1" x14ac:dyDescent="0.15"/>
    <row r="76" ht="12.75" customHeight="1" x14ac:dyDescent="0.15"/>
    <row r="77" ht="12.75" customHeight="1" x14ac:dyDescent="0.15"/>
    <row r="78" ht="12.75" customHeight="1" x14ac:dyDescent="0.15"/>
    <row r="79" ht="12.75" customHeight="1" x14ac:dyDescent="0.15"/>
    <row r="80" ht="12.75" customHeight="1" x14ac:dyDescent="0.15"/>
    <row r="81" ht="12.75" customHeight="1" x14ac:dyDescent="0.15"/>
    <row r="82" ht="12.75" customHeight="1" x14ac:dyDescent="0.15"/>
    <row r="83" ht="12.75" customHeight="1" x14ac:dyDescent="0.15"/>
    <row r="84" ht="12.75" customHeight="1" x14ac:dyDescent="0.15"/>
    <row r="85" ht="12.75" customHeight="1" x14ac:dyDescent="0.15"/>
    <row r="86" ht="12.75" customHeight="1" x14ac:dyDescent="0.15"/>
    <row r="87" ht="12.75" customHeight="1" x14ac:dyDescent="0.15"/>
    <row r="88" ht="12.75" customHeight="1" x14ac:dyDescent="0.15"/>
    <row r="89" ht="12.75" customHeight="1" x14ac:dyDescent="0.15"/>
    <row r="90" ht="12.75" customHeight="1" x14ac:dyDescent="0.15"/>
    <row r="91" ht="12.75" customHeight="1" x14ac:dyDescent="0.15"/>
    <row r="92" ht="12.75" customHeight="1" x14ac:dyDescent="0.15"/>
    <row r="93" ht="12.75" customHeight="1" x14ac:dyDescent="0.15"/>
    <row r="94" ht="12.75" customHeight="1" x14ac:dyDescent="0.15"/>
    <row r="95" ht="12.75" customHeight="1" x14ac:dyDescent="0.15"/>
    <row r="96"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row r="131" ht="12.75" customHeight="1" x14ac:dyDescent="0.15"/>
    <row r="132" ht="12.75" customHeight="1" x14ac:dyDescent="0.15"/>
    <row r="133" ht="12.75" customHeight="1" x14ac:dyDescent="0.15"/>
    <row r="134" ht="12.75" customHeight="1" x14ac:dyDescent="0.15"/>
    <row r="135" ht="12.75" customHeight="1" x14ac:dyDescent="0.15"/>
    <row r="136" ht="12.75" customHeight="1" x14ac:dyDescent="0.15"/>
    <row r="137" ht="12.75" customHeight="1" x14ac:dyDescent="0.15"/>
    <row r="138" ht="12.75" customHeight="1" x14ac:dyDescent="0.15"/>
    <row r="139" ht="12.75" customHeight="1" x14ac:dyDescent="0.15"/>
    <row r="140" ht="12.75" customHeight="1" x14ac:dyDescent="0.15"/>
    <row r="141" ht="12.75" customHeight="1" x14ac:dyDescent="0.15"/>
    <row r="142" ht="12.75" customHeight="1" x14ac:dyDescent="0.15"/>
    <row r="143" ht="12.75" customHeight="1" x14ac:dyDescent="0.15"/>
    <row r="144" ht="12.75" customHeight="1" x14ac:dyDescent="0.15"/>
    <row r="145" ht="12.75" customHeight="1" x14ac:dyDescent="0.15"/>
    <row r="146" ht="12.75" customHeight="1" x14ac:dyDescent="0.15"/>
    <row r="147" ht="12.75" customHeight="1" x14ac:dyDescent="0.15"/>
    <row r="148" ht="12.75" customHeight="1" x14ac:dyDescent="0.15"/>
    <row r="149" ht="12.75" customHeight="1" x14ac:dyDescent="0.15"/>
    <row r="150" ht="12.75" customHeight="1" x14ac:dyDescent="0.15"/>
    <row r="151" ht="12.75" customHeight="1" x14ac:dyDescent="0.15"/>
    <row r="152" ht="12.75" customHeight="1" x14ac:dyDescent="0.15"/>
    <row r="153" ht="12.75" customHeight="1" x14ac:dyDescent="0.15"/>
    <row r="154" ht="12.75" customHeight="1" x14ac:dyDescent="0.15"/>
    <row r="155" ht="12.75" customHeight="1" x14ac:dyDescent="0.15"/>
    <row r="156" ht="12.75" customHeight="1" x14ac:dyDescent="0.15"/>
    <row r="157" ht="12.75" customHeight="1" x14ac:dyDescent="0.15"/>
    <row r="158" ht="12.75" customHeight="1" x14ac:dyDescent="0.15"/>
    <row r="159" ht="12.75" customHeight="1" x14ac:dyDescent="0.15"/>
    <row r="160" ht="12.75" customHeight="1" x14ac:dyDescent="0.15"/>
    <row r="161" ht="12.75" customHeight="1" x14ac:dyDescent="0.15"/>
    <row r="162" ht="12.75" customHeight="1" x14ac:dyDescent="0.15"/>
    <row r="163" ht="12.75" customHeight="1" x14ac:dyDescent="0.15"/>
    <row r="164" ht="12.75" customHeight="1" x14ac:dyDescent="0.15"/>
    <row r="165" ht="12.75" customHeight="1" x14ac:dyDescent="0.15"/>
    <row r="166" ht="12.75" customHeight="1" x14ac:dyDescent="0.15"/>
    <row r="167" ht="12.75" customHeight="1" x14ac:dyDescent="0.15"/>
    <row r="168" ht="12.75" customHeight="1" x14ac:dyDescent="0.15"/>
    <row r="169" ht="12.75" customHeight="1" x14ac:dyDescent="0.15"/>
    <row r="170" ht="12.75" customHeight="1" x14ac:dyDescent="0.15"/>
    <row r="171" ht="12.75" customHeight="1" x14ac:dyDescent="0.15"/>
    <row r="172" ht="12.75" customHeight="1" x14ac:dyDescent="0.15"/>
    <row r="173" ht="12.75" customHeight="1" x14ac:dyDescent="0.15"/>
    <row r="174" ht="12.75" customHeight="1" x14ac:dyDescent="0.15"/>
    <row r="175" ht="12.75" customHeight="1" x14ac:dyDescent="0.15"/>
    <row r="176" ht="12.75" customHeight="1" x14ac:dyDescent="0.15"/>
    <row r="177" ht="12.75" customHeight="1" x14ac:dyDescent="0.15"/>
    <row r="178" ht="12.75" customHeight="1" x14ac:dyDescent="0.15"/>
    <row r="179" ht="12.75" customHeight="1" x14ac:dyDescent="0.15"/>
    <row r="180" ht="12.75" customHeight="1" x14ac:dyDescent="0.15"/>
    <row r="181" ht="12.75" customHeight="1" x14ac:dyDescent="0.15"/>
    <row r="182" ht="12.75" customHeight="1" x14ac:dyDescent="0.15"/>
    <row r="183" ht="12.75" customHeight="1" x14ac:dyDescent="0.15"/>
    <row r="184" ht="12.75" customHeight="1" x14ac:dyDescent="0.15"/>
    <row r="185" ht="12.75" customHeight="1" x14ac:dyDescent="0.15"/>
    <row r="186" ht="12.75" customHeight="1" x14ac:dyDescent="0.15"/>
    <row r="187" ht="12.75" customHeight="1" x14ac:dyDescent="0.15"/>
    <row r="188" ht="12.75" customHeight="1" x14ac:dyDescent="0.15"/>
    <row r="189" ht="12.75" customHeight="1" x14ac:dyDescent="0.15"/>
    <row r="190" ht="12.75" customHeight="1" x14ac:dyDescent="0.15"/>
    <row r="191" ht="12.75" customHeight="1" x14ac:dyDescent="0.15"/>
    <row r="192" ht="12.75" customHeight="1" x14ac:dyDescent="0.15"/>
    <row r="193" ht="12.75" customHeight="1" x14ac:dyDescent="0.15"/>
    <row r="194" ht="12.75" customHeight="1" x14ac:dyDescent="0.15"/>
    <row r="195" ht="12.75" customHeight="1" x14ac:dyDescent="0.15"/>
    <row r="196" ht="12.75" customHeight="1" x14ac:dyDescent="0.15"/>
    <row r="197" ht="12.75" customHeight="1" x14ac:dyDescent="0.15"/>
    <row r="198" ht="12.75" customHeight="1" x14ac:dyDescent="0.15"/>
    <row r="199" ht="12.75" customHeight="1" x14ac:dyDescent="0.15"/>
    <row r="200" ht="12.75" customHeight="1" x14ac:dyDescent="0.15"/>
    <row r="201" ht="12.75" customHeight="1" x14ac:dyDescent="0.15"/>
    <row r="202" ht="12.75" customHeight="1" x14ac:dyDescent="0.15"/>
    <row r="203" ht="12.75" customHeight="1" x14ac:dyDescent="0.15"/>
    <row r="204" ht="12.75" customHeight="1" x14ac:dyDescent="0.15"/>
    <row r="205" ht="12.75" customHeight="1" x14ac:dyDescent="0.15"/>
    <row r="206" ht="12.75" customHeight="1" x14ac:dyDescent="0.15"/>
    <row r="207" ht="12.75" customHeight="1" x14ac:dyDescent="0.15"/>
    <row r="208" ht="12.75" customHeight="1" x14ac:dyDescent="0.15"/>
    <row r="209" ht="12.75" customHeight="1" x14ac:dyDescent="0.15"/>
    <row r="210" ht="12.75" customHeight="1" x14ac:dyDescent="0.15"/>
    <row r="211" ht="12.75" customHeight="1" x14ac:dyDescent="0.15"/>
    <row r="212" ht="12.75" customHeight="1" x14ac:dyDescent="0.15"/>
    <row r="213" ht="12.75" customHeight="1" x14ac:dyDescent="0.15"/>
    <row r="214" ht="12.75" customHeight="1" x14ac:dyDescent="0.15"/>
    <row r="215" ht="12.75" customHeight="1" x14ac:dyDescent="0.15"/>
    <row r="216" ht="12.75" customHeight="1" x14ac:dyDescent="0.15"/>
    <row r="217" ht="12.75" customHeight="1" x14ac:dyDescent="0.15"/>
    <row r="218" ht="12.75" customHeight="1" x14ac:dyDescent="0.15"/>
    <row r="219" ht="12.75" customHeight="1" x14ac:dyDescent="0.15"/>
    <row r="220" ht="12.75" customHeight="1" x14ac:dyDescent="0.15"/>
    <row r="221" ht="12.75" customHeight="1" x14ac:dyDescent="0.15"/>
    <row r="222" ht="12.75" customHeight="1" x14ac:dyDescent="0.15"/>
    <row r="223" ht="12.75" customHeight="1" x14ac:dyDescent="0.15"/>
    <row r="224" ht="12.75" customHeight="1" x14ac:dyDescent="0.15"/>
    <row r="225" ht="12.75" customHeight="1" x14ac:dyDescent="0.15"/>
    <row r="226" ht="12.75" customHeight="1" x14ac:dyDescent="0.15"/>
    <row r="227" ht="12.75" customHeight="1" x14ac:dyDescent="0.15"/>
    <row r="228" ht="12.75" customHeight="1" x14ac:dyDescent="0.15"/>
    <row r="229" ht="12.75" customHeight="1" x14ac:dyDescent="0.15"/>
    <row r="230" ht="12.75" customHeight="1" x14ac:dyDescent="0.15"/>
    <row r="231" ht="12.75" customHeight="1" x14ac:dyDescent="0.15"/>
    <row r="232" ht="12.75" customHeight="1" x14ac:dyDescent="0.15"/>
    <row r="233" ht="12.75" customHeight="1" x14ac:dyDescent="0.15"/>
    <row r="234" ht="12.75" customHeight="1" x14ac:dyDescent="0.15"/>
    <row r="235" ht="12.75" customHeight="1" x14ac:dyDescent="0.15"/>
    <row r="236" ht="12.75" customHeight="1" x14ac:dyDescent="0.15"/>
    <row r="237" ht="12.75" customHeight="1" x14ac:dyDescent="0.15"/>
    <row r="238" ht="12.75" customHeight="1" x14ac:dyDescent="0.15"/>
    <row r="239" ht="12.75" customHeight="1" x14ac:dyDescent="0.15"/>
    <row r="240" ht="12.75" customHeight="1" x14ac:dyDescent="0.15"/>
    <row r="241" ht="12.75" customHeight="1" x14ac:dyDescent="0.15"/>
    <row r="242" ht="12.75" customHeight="1" x14ac:dyDescent="0.15"/>
    <row r="243" ht="12.75" customHeight="1" x14ac:dyDescent="0.15"/>
    <row r="244" ht="12.75" customHeight="1" x14ac:dyDescent="0.15"/>
    <row r="245" ht="12.75" customHeight="1" x14ac:dyDescent="0.15"/>
    <row r="246" ht="12.75" customHeight="1" x14ac:dyDescent="0.15"/>
    <row r="247" ht="12.75" customHeight="1" x14ac:dyDescent="0.15"/>
    <row r="248" ht="12.75" customHeight="1" x14ac:dyDescent="0.15"/>
    <row r="249" ht="12.75" customHeight="1" x14ac:dyDescent="0.15"/>
    <row r="250" ht="12.75" customHeight="1" x14ac:dyDescent="0.15"/>
    <row r="251" ht="12.75" customHeight="1" x14ac:dyDescent="0.15"/>
    <row r="252" ht="12.75" customHeight="1" x14ac:dyDescent="0.15"/>
    <row r="253" ht="12.75" customHeight="1" x14ac:dyDescent="0.15"/>
    <row r="254" ht="12.75" customHeight="1" x14ac:dyDescent="0.15"/>
    <row r="255" ht="12.75" customHeight="1" x14ac:dyDescent="0.15"/>
    <row r="256" ht="12.75" customHeight="1" x14ac:dyDescent="0.15"/>
    <row r="257" ht="12.75" customHeight="1" x14ac:dyDescent="0.15"/>
    <row r="258" ht="12.75" customHeight="1" x14ac:dyDescent="0.15"/>
    <row r="259" ht="12.75" customHeight="1" x14ac:dyDescent="0.15"/>
    <row r="260" ht="12.75" customHeight="1" x14ac:dyDescent="0.15"/>
    <row r="261" ht="12.75" customHeight="1" x14ac:dyDescent="0.15"/>
    <row r="262" ht="12.75" customHeight="1" x14ac:dyDescent="0.15"/>
    <row r="263" ht="12.75" customHeight="1" x14ac:dyDescent="0.15"/>
    <row r="264" ht="12.75" customHeight="1" x14ac:dyDescent="0.15"/>
    <row r="265" ht="12.75" customHeight="1" x14ac:dyDescent="0.15"/>
    <row r="266" ht="12.75" customHeight="1" x14ac:dyDescent="0.15"/>
    <row r="267" ht="12.75" customHeight="1" x14ac:dyDescent="0.15"/>
    <row r="268" ht="12.75" customHeight="1" x14ac:dyDescent="0.15"/>
    <row r="269" ht="12.75" customHeight="1" x14ac:dyDescent="0.15"/>
    <row r="270" ht="12.75" customHeight="1" x14ac:dyDescent="0.15"/>
    <row r="271" ht="12.75" customHeight="1" x14ac:dyDescent="0.15"/>
    <row r="272" ht="12.75" customHeight="1" x14ac:dyDescent="0.15"/>
    <row r="273" ht="12.75" customHeight="1" x14ac:dyDescent="0.15"/>
    <row r="274" ht="12.75" customHeight="1" x14ac:dyDescent="0.15"/>
    <row r="275" ht="12.75" customHeight="1" x14ac:dyDescent="0.15"/>
    <row r="276" ht="12.75" customHeight="1" x14ac:dyDescent="0.15"/>
    <row r="277" ht="12.75" customHeight="1" x14ac:dyDescent="0.15"/>
    <row r="278" ht="12.75" customHeight="1" x14ac:dyDescent="0.15"/>
    <row r="279" ht="12.75" customHeight="1" x14ac:dyDescent="0.15"/>
    <row r="280" ht="12.75" customHeight="1" x14ac:dyDescent="0.15"/>
    <row r="281" ht="12.75" customHeight="1" x14ac:dyDescent="0.15"/>
    <row r="282" ht="12.75" customHeight="1" x14ac:dyDescent="0.15"/>
    <row r="283" ht="12.75" customHeight="1" x14ac:dyDescent="0.15"/>
    <row r="284" ht="12.75" customHeight="1" x14ac:dyDescent="0.15"/>
    <row r="285" ht="12.75" customHeight="1" x14ac:dyDescent="0.15"/>
    <row r="286" ht="12.75" customHeight="1" x14ac:dyDescent="0.15"/>
    <row r="287" ht="12.75" customHeight="1" x14ac:dyDescent="0.15"/>
    <row r="288" ht="12.75" customHeight="1" x14ac:dyDescent="0.15"/>
    <row r="289" ht="12.75" customHeight="1" x14ac:dyDescent="0.15"/>
    <row r="290" ht="12.75" customHeight="1" x14ac:dyDescent="0.15"/>
    <row r="291" ht="12.75" customHeight="1" x14ac:dyDescent="0.15"/>
    <row r="292" ht="12.75" customHeight="1" x14ac:dyDescent="0.15"/>
    <row r="293" ht="12.75" customHeight="1" x14ac:dyDescent="0.15"/>
    <row r="294" ht="12.75" customHeight="1" x14ac:dyDescent="0.15"/>
    <row r="295" ht="12.75" customHeight="1" x14ac:dyDescent="0.15"/>
    <row r="296" ht="12.75" customHeight="1" x14ac:dyDescent="0.15"/>
    <row r="297" ht="12.75" customHeight="1" x14ac:dyDescent="0.15"/>
    <row r="298" ht="12.75" customHeight="1" x14ac:dyDescent="0.15"/>
    <row r="299" ht="12.75" customHeight="1" x14ac:dyDescent="0.15"/>
    <row r="300" ht="12.75" customHeight="1" x14ac:dyDescent="0.15"/>
    <row r="301" ht="12.75" customHeight="1" x14ac:dyDescent="0.15"/>
    <row r="302" ht="12.75" customHeight="1" x14ac:dyDescent="0.15"/>
    <row r="303" ht="12.75" customHeight="1" x14ac:dyDescent="0.15"/>
    <row r="304" ht="12.75" customHeight="1" x14ac:dyDescent="0.15"/>
    <row r="305" ht="12.75" customHeight="1" x14ac:dyDescent="0.15"/>
    <row r="306" ht="12.75" customHeight="1" x14ac:dyDescent="0.15"/>
    <row r="307" ht="12.75" customHeight="1" x14ac:dyDescent="0.15"/>
    <row r="308" ht="12.75" customHeight="1" x14ac:dyDescent="0.15"/>
    <row r="309" ht="12.75" customHeight="1" x14ac:dyDescent="0.15"/>
    <row r="310" ht="12.75" customHeight="1" x14ac:dyDescent="0.15"/>
    <row r="311" ht="12.75" customHeight="1" x14ac:dyDescent="0.15"/>
    <row r="312" ht="12.75" customHeight="1" x14ac:dyDescent="0.15"/>
    <row r="313" ht="12.75" customHeight="1" x14ac:dyDescent="0.15"/>
    <row r="314" ht="12.75" customHeight="1" x14ac:dyDescent="0.15"/>
    <row r="315" ht="12.75" customHeight="1" x14ac:dyDescent="0.15"/>
    <row r="316" ht="12.75" customHeight="1" x14ac:dyDescent="0.15"/>
    <row r="317" ht="12.75" customHeight="1" x14ac:dyDescent="0.15"/>
    <row r="318" ht="12.75" customHeight="1" x14ac:dyDescent="0.15"/>
    <row r="319" ht="12.75" customHeight="1" x14ac:dyDescent="0.15"/>
    <row r="320" ht="12.75" customHeight="1" x14ac:dyDescent="0.15"/>
    <row r="321" ht="12.75" customHeight="1" x14ac:dyDescent="0.15"/>
    <row r="322" ht="12.75" customHeight="1" x14ac:dyDescent="0.15"/>
    <row r="323" ht="12.75" customHeight="1" x14ac:dyDescent="0.15"/>
    <row r="324" ht="12.75" customHeight="1" x14ac:dyDescent="0.15"/>
    <row r="325" ht="12.75" customHeight="1" x14ac:dyDescent="0.15"/>
    <row r="326" ht="12.75" customHeight="1" x14ac:dyDescent="0.15"/>
    <row r="327" ht="12.75" customHeight="1" x14ac:dyDescent="0.15"/>
    <row r="328" ht="12.75" customHeight="1" x14ac:dyDescent="0.15"/>
    <row r="329" ht="12.75" customHeight="1" x14ac:dyDescent="0.15"/>
    <row r="330" ht="12.75" customHeight="1" x14ac:dyDescent="0.15"/>
    <row r="331" ht="12.75" customHeight="1" x14ac:dyDescent="0.15"/>
    <row r="332" ht="12.75" customHeight="1" x14ac:dyDescent="0.15"/>
    <row r="333" ht="12.75" customHeight="1" x14ac:dyDescent="0.15"/>
    <row r="334" ht="12.75" customHeight="1" x14ac:dyDescent="0.15"/>
    <row r="335" ht="12.75" customHeight="1" x14ac:dyDescent="0.15"/>
    <row r="336" ht="12.75" customHeight="1" x14ac:dyDescent="0.15"/>
    <row r="337" ht="12.75" customHeight="1" x14ac:dyDescent="0.15"/>
    <row r="338" ht="12.75" customHeight="1" x14ac:dyDescent="0.15"/>
    <row r="339" ht="12.75" customHeight="1" x14ac:dyDescent="0.15"/>
    <row r="340" ht="12.75" customHeight="1" x14ac:dyDescent="0.15"/>
    <row r="341" ht="12.75" customHeight="1" x14ac:dyDescent="0.15"/>
    <row r="342" ht="12.75" customHeight="1" x14ac:dyDescent="0.15"/>
    <row r="343" ht="12.75" customHeight="1" x14ac:dyDescent="0.15"/>
    <row r="344" ht="12.75" customHeight="1" x14ac:dyDescent="0.15"/>
    <row r="345" ht="12.75" customHeight="1" x14ac:dyDescent="0.15"/>
    <row r="346" ht="12.75" customHeight="1" x14ac:dyDescent="0.15"/>
    <row r="347" ht="12.75" customHeight="1" x14ac:dyDescent="0.15"/>
    <row r="348" ht="12.75" customHeight="1" x14ac:dyDescent="0.15"/>
    <row r="349" ht="12.75" customHeight="1" x14ac:dyDescent="0.15"/>
    <row r="350" ht="12.75" customHeight="1" x14ac:dyDescent="0.15"/>
    <row r="351" ht="12.75" customHeight="1" x14ac:dyDescent="0.15"/>
    <row r="352" ht="12.75" customHeight="1" x14ac:dyDescent="0.15"/>
    <row r="353" ht="12.75" customHeight="1" x14ac:dyDescent="0.15"/>
    <row r="354" ht="12.75" customHeight="1" x14ac:dyDescent="0.15"/>
    <row r="355" ht="12.75" customHeight="1" x14ac:dyDescent="0.15"/>
    <row r="356" ht="12.75" customHeight="1" x14ac:dyDescent="0.15"/>
    <row r="357" ht="12.75" customHeight="1" x14ac:dyDescent="0.15"/>
    <row r="358" ht="12.75" customHeight="1" x14ac:dyDescent="0.15"/>
    <row r="359" ht="12.75" customHeight="1" x14ac:dyDescent="0.15"/>
    <row r="360" ht="12.75" customHeight="1" x14ac:dyDescent="0.15"/>
    <row r="361" ht="12.75" customHeight="1" x14ac:dyDescent="0.15"/>
    <row r="362" ht="12.75" customHeight="1" x14ac:dyDescent="0.15"/>
    <row r="363" ht="12.75" customHeight="1" x14ac:dyDescent="0.15"/>
    <row r="364" ht="12.75" customHeight="1" x14ac:dyDescent="0.15"/>
    <row r="365" ht="12.75" customHeight="1" x14ac:dyDescent="0.15"/>
    <row r="366" ht="12.75" customHeight="1" x14ac:dyDescent="0.15"/>
    <row r="367" ht="12.75" customHeight="1" x14ac:dyDescent="0.15"/>
    <row r="368" ht="12.75" customHeight="1" x14ac:dyDescent="0.15"/>
    <row r="369" ht="12.75" customHeight="1" x14ac:dyDescent="0.15"/>
    <row r="370" ht="12.75" customHeight="1" x14ac:dyDescent="0.15"/>
    <row r="371" ht="12.75" customHeight="1" x14ac:dyDescent="0.15"/>
    <row r="372" ht="12.75" customHeight="1" x14ac:dyDescent="0.15"/>
    <row r="373" ht="12.75" customHeight="1" x14ac:dyDescent="0.15"/>
    <row r="374" ht="12.75" customHeight="1" x14ac:dyDescent="0.15"/>
    <row r="375" ht="12.75" customHeight="1" x14ac:dyDescent="0.15"/>
    <row r="376" ht="12.75" customHeight="1" x14ac:dyDescent="0.15"/>
    <row r="377" ht="12.75" customHeight="1" x14ac:dyDescent="0.15"/>
    <row r="378" ht="12.75" customHeight="1" x14ac:dyDescent="0.15"/>
    <row r="379" ht="12.75" customHeight="1" x14ac:dyDescent="0.15"/>
    <row r="380" ht="12.75" customHeight="1" x14ac:dyDescent="0.15"/>
    <row r="381" ht="12.75" customHeight="1" x14ac:dyDescent="0.15"/>
    <row r="382" ht="12.75" customHeight="1" x14ac:dyDescent="0.15"/>
    <row r="383" ht="12.75" customHeight="1" x14ac:dyDescent="0.15"/>
    <row r="384" ht="12.75" customHeight="1" x14ac:dyDescent="0.15"/>
    <row r="385" ht="12.75" customHeight="1" x14ac:dyDescent="0.15"/>
    <row r="386" ht="12.75" customHeight="1" x14ac:dyDescent="0.15"/>
    <row r="387" ht="12.75" customHeight="1" x14ac:dyDescent="0.15"/>
    <row r="388" ht="12.75" customHeight="1" x14ac:dyDescent="0.15"/>
    <row r="389" ht="12.75" customHeight="1" x14ac:dyDescent="0.15"/>
    <row r="390" ht="12.75" customHeight="1" x14ac:dyDescent="0.15"/>
    <row r="391" ht="12.75" customHeight="1" x14ac:dyDescent="0.15"/>
    <row r="392" ht="12.75" customHeight="1" x14ac:dyDescent="0.15"/>
    <row r="393" ht="12.75" customHeight="1" x14ac:dyDescent="0.15"/>
    <row r="394" ht="12.75" customHeight="1" x14ac:dyDescent="0.15"/>
    <row r="395" ht="12.75" customHeight="1" x14ac:dyDescent="0.15"/>
    <row r="396" ht="12.75" customHeight="1" x14ac:dyDescent="0.15"/>
    <row r="397" ht="12.75" customHeight="1" x14ac:dyDescent="0.15"/>
    <row r="398" ht="12.75" customHeight="1" x14ac:dyDescent="0.15"/>
    <row r="399" ht="12.75" customHeight="1" x14ac:dyDescent="0.15"/>
    <row r="400" ht="12.75" customHeight="1" x14ac:dyDescent="0.15"/>
    <row r="401" ht="12.75" customHeight="1" x14ac:dyDescent="0.15"/>
    <row r="402" ht="12.75" customHeight="1" x14ac:dyDescent="0.15"/>
    <row r="403" ht="12.75" customHeight="1" x14ac:dyDescent="0.15"/>
    <row r="404" ht="12.75" customHeight="1" x14ac:dyDescent="0.15"/>
    <row r="405" ht="12.75" customHeight="1" x14ac:dyDescent="0.15"/>
    <row r="406" ht="12.75" customHeight="1" x14ac:dyDescent="0.15"/>
    <row r="407" ht="12.75" customHeight="1" x14ac:dyDescent="0.15"/>
    <row r="408" ht="12.75" customHeight="1" x14ac:dyDescent="0.15"/>
    <row r="409" ht="12.75" customHeight="1" x14ac:dyDescent="0.15"/>
    <row r="410" ht="12.75" customHeight="1" x14ac:dyDescent="0.15"/>
    <row r="411" ht="12.75" customHeight="1" x14ac:dyDescent="0.15"/>
    <row r="412" ht="12.75" customHeight="1" x14ac:dyDescent="0.15"/>
    <row r="413" ht="12.75" customHeight="1" x14ac:dyDescent="0.15"/>
    <row r="414" ht="12.75" customHeight="1" x14ac:dyDescent="0.15"/>
    <row r="415" ht="12.75" customHeight="1" x14ac:dyDescent="0.15"/>
    <row r="416" ht="12.75" customHeight="1" x14ac:dyDescent="0.15"/>
    <row r="417" ht="12.75" customHeight="1" x14ac:dyDescent="0.15"/>
    <row r="418" ht="12.75" customHeight="1" x14ac:dyDescent="0.15"/>
    <row r="419" ht="12.75" customHeight="1" x14ac:dyDescent="0.15"/>
    <row r="420" ht="12.75" customHeight="1" x14ac:dyDescent="0.15"/>
    <row r="421" ht="12.75" customHeight="1" x14ac:dyDescent="0.15"/>
    <row r="422" ht="12.75" customHeight="1" x14ac:dyDescent="0.15"/>
    <row r="423" ht="12.75" customHeight="1" x14ac:dyDescent="0.15"/>
    <row r="424" ht="12.75" customHeight="1" x14ac:dyDescent="0.15"/>
    <row r="425" ht="12.75" customHeight="1" x14ac:dyDescent="0.15"/>
    <row r="426" ht="12.75" customHeight="1" x14ac:dyDescent="0.15"/>
    <row r="427" ht="12.75" customHeight="1" x14ac:dyDescent="0.15"/>
    <row r="428" ht="12.75" customHeight="1" x14ac:dyDescent="0.15"/>
    <row r="429" ht="12.75" customHeight="1" x14ac:dyDescent="0.15"/>
    <row r="430" ht="12.75" customHeight="1" x14ac:dyDescent="0.15"/>
    <row r="431" ht="12.75" customHeight="1" x14ac:dyDescent="0.15"/>
    <row r="432" ht="12.75" customHeight="1" x14ac:dyDescent="0.15"/>
    <row r="433" ht="12.75" customHeight="1" x14ac:dyDescent="0.15"/>
    <row r="434" ht="12.75" customHeight="1" x14ac:dyDescent="0.15"/>
    <row r="435" ht="12.75" customHeight="1" x14ac:dyDescent="0.15"/>
    <row r="436" ht="12.75" customHeight="1" x14ac:dyDescent="0.15"/>
    <row r="437" ht="12.75" customHeight="1" x14ac:dyDescent="0.15"/>
    <row r="438" ht="12.75" customHeight="1" x14ac:dyDescent="0.15"/>
    <row r="439" ht="12.75" customHeight="1" x14ac:dyDescent="0.15"/>
    <row r="440" ht="12.75" customHeight="1" x14ac:dyDescent="0.15"/>
    <row r="441" ht="12.75" customHeight="1" x14ac:dyDescent="0.15"/>
    <row r="442" ht="12.75" customHeight="1" x14ac:dyDescent="0.15"/>
    <row r="443" ht="12.75" customHeight="1" x14ac:dyDescent="0.15"/>
    <row r="444" ht="12.75" customHeight="1" x14ac:dyDescent="0.15"/>
    <row r="445" ht="12.75" customHeight="1" x14ac:dyDescent="0.15"/>
    <row r="446" ht="12.75" customHeight="1" x14ac:dyDescent="0.15"/>
    <row r="447" ht="12.75" customHeight="1" x14ac:dyDescent="0.15"/>
    <row r="448" ht="12.75" customHeight="1" x14ac:dyDescent="0.15"/>
    <row r="449" ht="12.75" customHeight="1" x14ac:dyDescent="0.15"/>
    <row r="450" ht="12.75" customHeight="1" x14ac:dyDescent="0.15"/>
    <row r="451" ht="12.75" customHeight="1" x14ac:dyDescent="0.15"/>
    <row r="452" ht="12.75" customHeight="1" x14ac:dyDescent="0.15"/>
    <row r="453" ht="12.75" customHeight="1" x14ac:dyDescent="0.15"/>
    <row r="454" ht="12.75" customHeight="1" x14ac:dyDescent="0.15"/>
    <row r="455" ht="12.75" customHeight="1" x14ac:dyDescent="0.15"/>
    <row r="456" ht="12.75" customHeight="1" x14ac:dyDescent="0.15"/>
    <row r="457" ht="12.75" customHeight="1" x14ac:dyDescent="0.15"/>
    <row r="458" ht="12.75" customHeight="1" x14ac:dyDescent="0.15"/>
    <row r="459" ht="12.75" customHeight="1" x14ac:dyDescent="0.15"/>
    <row r="460" ht="12.75" customHeight="1" x14ac:dyDescent="0.15"/>
    <row r="461" ht="12.75" customHeight="1" x14ac:dyDescent="0.15"/>
    <row r="462" ht="12.75" customHeight="1" x14ac:dyDescent="0.15"/>
    <row r="463" ht="12.75" customHeight="1" x14ac:dyDescent="0.15"/>
    <row r="464" ht="12.75" customHeight="1" x14ac:dyDescent="0.15"/>
    <row r="465" ht="12.75" customHeight="1" x14ac:dyDescent="0.15"/>
    <row r="466" ht="12.75" customHeight="1" x14ac:dyDescent="0.15"/>
    <row r="467" ht="12.75" customHeight="1" x14ac:dyDescent="0.15"/>
    <row r="468" ht="12.75" customHeight="1" x14ac:dyDescent="0.15"/>
    <row r="469" ht="12.75" customHeight="1" x14ac:dyDescent="0.15"/>
    <row r="470" ht="12.75" customHeight="1" x14ac:dyDescent="0.15"/>
    <row r="471" ht="12.75" customHeight="1" x14ac:dyDescent="0.15"/>
    <row r="472" ht="12.75" customHeight="1" x14ac:dyDescent="0.15"/>
    <row r="473" ht="12.75" customHeight="1" x14ac:dyDescent="0.15"/>
    <row r="474" ht="12.75" customHeight="1" x14ac:dyDescent="0.15"/>
    <row r="475" ht="12.75" customHeight="1" x14ac:dyDescent="0.15"/>
    <row r="476" ht="12.75" customHeight="1" x14ac:dyDescent="0.15"/>
    <row r="477" ht="12.75" customHeight="1" x14ac:dyDescent="0.15"/>
    <row r="478" ht="12.75" customHeight="1" x14ac:dyDescent="0.15"/>
    <row r="479" ht="12.75" customHeight="1" x14ac:dyDescent="0.15"/>
    <row r="480" ht="12.75" customHeight="1" x14ac:dyDescent="0.15"/>
    <row r="481" ht="12.75" customHeight="1" x14ac:dyDescent="0.15"/>
    <row r="482" ht="12.75" customHeight="1" x14ac:dyDescent="0.15"/>
    <row r="483" ht="12.75" customHeight="1" x14ac:dyDescent="0.15"/>
    <row r="484" ht="12.75" customHeight="1" x14ac:dyDescent="0.15"/>
    <row r="485" ht="12.75" customHeight="1" x14ac:dyDescent="0.15"/>
    <row r="486" ht="12.75" customHeight="1" x14ac:dyDescent="0.15"/>
    <row r="487" ht="12.75" customHeight="1" x14ac:dyDescent="0.15"/>
    <row r="488" ht="12.75" customHeight="1" x14ac:dyDescent="0.15"/>
    <row r="489" ht="12.75" customHeight="1" x14ac:dyDescent="0.15"/>
    <row r="490" ht="12.75" customHeight="1" x14ac:dyDescent="0.15"/>
    <row r="491" ht="12.75" customHeight="1" x14ac:dyDescent="0.15"/>
    <row r="492" ht="12.75" customHeight="1" x14ac:dyDescent="0.15"/>
    <row r="493" ht="12.75" customHeight="1" x14ac:dyDescent="0.15"/>
    <row r="494" ht="12.75" customHeight="1" x14ac:dyDescent="0.15"/>
    <row r="495" ht="12.75" customHeight="1" x14ac:dyDescent="0.15"/>
    <row r="496" ht="12.75" customHeight="1" x14ac:dyDescent="0.15"/>
    <row r="497" ht="12.75" customHeight="1" x14ac:dyDescent="0.15"/>
    <row r="498" ht="12.75" customHeight="1" x14ac:dyDescent="0.15"/>
    <row r="499" ht="12.75" customHeight="1" x14ac:dyDescent="0.15"/>
    <row r="500" ht="12.75" customHeight="1" x14ac:dyDescent="0.15"/>
    <row r="501" ht="12.75" customHeight="1" x14ac:dyDescent="0.15"/>
    <row r="502" ht="12.75" customHeight="1" x14ac:dyDescent="0.15"/>
    <row r="503" ht="12.75" customHeight="1" x14ac:dyDescent="0.15"/>
    <row r="504" ht="12.75" customHeight="1" x14ac:dyDescent="0.15"/>
    <row r="505" ht="12.75" customHeight="1" x14ac:dyDescent="0.15"/>
    <row r="506" ht="12.75" customHeight="1" x14ac:dyDescent="0.15"/>
    <row r="507" ht="12.75" customHeight="1" x14ac:dyDescent="0.15"/>
    <row r="508" ht="12.75" customHeight="1" x14ac:dyDescent="0.15"/>
    <row r="509" ht="12.75" customHeight="1" x14ac:dyDescent="0.15"/>
    <row r="510" ht="12.75" customHeight="1" x14ac:dyDescent="0.15"/>
    <row r="511" ht="12.75" customHeight="1" x14ac:dyDescent="0.15"/>
    <row r="512" ht="12.75" customHeight="1" x14ac:dyDescent="0.15"/>
    <row r="513" ht="12.75" customHeight="1" x14ac:dyDescent="0.15"/>
    <row r="514" ht="12.75" customHeight="1" x14ac:dyDescent="0.15"/>
    <row r="515" ht="12.75" customHeight="1" x14ac:dyDescent="0.15"/>
    <row r="516" ht="12.75" customHeight="1" x14ac:dyDescent="0.15"/>
    <row r="517" ht="12.75" customHeight="1" x14ac:dyDescent="0.15"/>
    <row r="518" ht="12.75" customHeight="1" x14ac:dyDescent="0.15"/>
    <row r="519" ht="12.75" customHeight="1" x14ac:dyDescent="0.15"/>
    <row r="520" ht="12.75" customHeight="1" x14ac:dyDescent="0.15"/>
    <row r="521" ht="12.75" customHeight="1" x14ac:dyDescent="0.15"/>
    <row r="522" ht="12.75" customHeight="1" x14ac:dyDescent="0.15"/>
    <row r="523" ht="12.75" customHeight="1" x14ac:dyDescent="0.15"/>
    <row r="524" ht="12.75" customHeight="1" x14ac:dyDescent="0.15"/>
    <row r="525" ht="12.75" customHeight="1" x14ac:dyDescent="0.15"/>
    <row r="526" ht="12.75" customHeight="1" x14ac:dyDescent="0.15"/>
    <row r="527" ht="12.75" customHeight="1" x14ac:dyDescent="0.15"/>
    <row r="528" ht="12.75" customHeight="1" x14ac:dyDescent="0.15"/>
    <row r="529" ht="12.75" customHeight="1" x14ac:dyDescent="0.15"/>
    <row r="530" ht="12.75" customHeight="1" x14ac:dyDescent="0.15"/>
    <row r="531" ht="12.75" customHeight="1" x14ac:dyDescent="0.15"/>
    <row r="532" ht="12.75" customHeight="1" x14ac:dyDescent="0.15"/>
    <row r="533" ht="12.75" customHeight="1" x14ac:dyDescent="0.15"/>
    <row r="534" ht="12.75" customHeight="1" x14ac:dyDescent="0.15"/>
    <row r="535" ht="12.75" customHeight="1" x14ac:dyDescent="0.15"/>
    <row r="536" ht="12.75" customHeight="1" x14ac:dyDescent="0.15"/>
    <row r="537" ht="12.75" customHeight="1" x14ac:dyDescent="0.15"/>
    <row r="538" ht="12.75" customHeight="1" x14ac:dyDescent="0.15"/>
    <row r="539" ht="12.75" customHeight="1" x14ac:dyDescent="0.15"/>
    <row r="540" ht="12.75" customHeight="1" x14ac:dyDescent="0.15"/>
    <row r="541" ht="12.75" customHeight="1" x14ac:dyDescent="0.15"/>
    <row r="542" ht="12.75" customHeight="1" x14ac:dyDescent="0.15"/>
    <row r="543" ht="12.75" customHeight="1" x14ac:dyDescent="0.15"/>
    <row r="544" ht="12.75" customHeight="1" x14ac:dyDescent="0.15"/>
    <row r="545" ht="12.75" customHeight="1" x14ac:dyDescent="0.15"/>
    <row r="546" ht="12.75" customHeight="1" x14ac:dyDescent="0.15"/>
    <row r="547" ht="12.75" customHeight="1" x14ac:dyDescent="0.15"/>
    <row r="548" ht="12.75" customHeight="1" x14ac:dyDescent="0.15"/>
    <row r="549" ht="12.75" customHeight="1" x14ac:dyDescent="0.15"/>
    <row r="550" ht="12.75" customHeight="1" x14ac:dyDescent="0.15"/>
    <row r="551" ht="12.75" customHeight="1" x14ac:dyDescent="0.15"/>
    <row r="552" ht="12.75" customHeight="1" x14ac:dyDescent="0.15"/>
    <row r="553" ht="12.75" customHeight="1" x14ac:dyDescent="0.15"/>
    <row r="554" ht="12.75" customHeight="1" x14ac:dyDescent="0.15"/>
    <row r="555" ht="12.75" customHeight="1" x14ac:dyDescent="0.15"/>
    <row r="556" ht="12.75" customHeight="1" x14ac:dyDescent="0.15"/>
    <row r="557" ht="12.75" customHeight="1" x14ac:dyDescent="0.15"/>
    <row r="558" ht="12.75" customHeight="1" x14ac:dyDescent="0.15"/>
    <row r="559" ht="12.75" customHeight="1" x14ac:dyDescent="0.15"/>
    <row r="560" ht="12.75" customHeight="1" x14ac:dyDescent="0.15"/>
    <row r="561" ht="12.75" customHeight="1" x14ac:dyDescent="0.15"/>
    <row r="562" ht="12.75" customHeight="1" x14ac:dyDescent="0.15"/>
    <row r="563" ht="12.75" customHeight="1" x14ac:dyDescent="0.15"/>
    <row r="564" ht="12.75" customHeight="1" x14ac:dyDescent="0.15"/>
    <row r="565" ht="12.75" customHeight="1" x14ac:dyDescent="0.15"/>
    <row r="566" ht="12.75" customHeight="1" x14ac:dyDescent="0.15"/>
    <row r="567" ht="12.75" customHeight="1" x14ac:dyDescent="0.15"/>
    <row r="568" ht="12.75" customHeight="1" x14ac:dyDescent="0.15"/>
    <row r="569" ht="12.75" customHeight="1" x14ac:dyDescent="0.15"/>
    <row r="570" ht="12.75" customHeight="1" x14ac:dyDescent="0.15"/>
    <row r="571" ht="12.75" customHeight="1" x14ac:dyDescent="0.15"/>
    <row r="572" ht="12.75" customHeight="1" x14ac:dyDescent="0.15"/>
    <row r="573" ht="12.75" customHeight="1" x14ac:dyDescent="0.15"/>
    <row r="574" ht="12.75" customHeight="1" x14ac:dyDescent="0.15"/>
    <row r="575" ht="12.75" customHeight="1" x14ac:dyDescent="0.15"/>
    <row r="576" ht="12.75" customHeight="1" x14ac:dyDescent="0.15"/>
    <row r="577" ht="12.75" customHeight="1" x14ac:dyDescent="0.15"/>
    <row r="578" ht="12.75" customHeight="1" x14ac:dyDescent="0.15"/>
    <row r="579" ht="12.75" customHeight="1" x14ac:dyDescent="0.15"/>
    <row r="580" ht="12.75" customHeight="1" x14ac:dyDescent="0.15"/>
    <row r="581" ht="12.75" customHeight="1" x14ac:dyDescent="0.15"/>
    <row r="582" ht="12.75" customHeight="1" x14ac:dyDescent="0.15"/>
    <row r="583" ht="12.75" customHeight="1" x14ac:dyDescent="0.15"/>
    <row r="584" ht="12.75" customHeight="1" x14ac:dyDescent="0.15"/>
    <row r="585" ht="12.75" customHeight="1" x14ac:dyDescent="0.15"/>
    <row r="586" ht="12.75" customHeight="1" x14ac:dyDescent="0.15"/>
    <row r="587" ht="12.75" customHeight="1" x14ac:dyDescent="0.15"/>
    <row r="588" ht="12.75" customHeight="1" x14ac:dyDescent="0.15"/>
    <row r="589" ht="12.75" customHeight="1" x14ac:dyDescent="0.15"/>
    <row r="590" ht="12.75" customHeight="1" x14ac:dyDescent="0.15"/>
    <row r="591" ht="12.75" customHeight="1" x14ac:dyDescent="0.15"/>
    <row r="592" ht="12.75" customHeight="1" x14ac:dyDescent="0.15"/>
    <row r="593" ht="12.75" customHeight="1" x14ac:dyDescent="0.15"/>
    <row r="594" ht="12.75" customHeight="1" x14ac:dyDescent="0.15"/>
    <row r="595" ht="12.75" customHeight="1" x14ac:dyDescent="0.15"/>
    <row r="596" ht="12.75" customHeight="1" x14ac:dyDescent="0.15"/>
    <row r="597" ht="12.75" customHeight="1" x14ac:dyDescent="0.15"/>
    <row r="598" ht="12.75" customHeight="1" x14ac:dyDescent="0.15"/>
    <row r="599" ht="12.75" customHeight="1" x14ac:dyDescent="0.15"/>
    <row r="600" ht="12.75" customHeight="1" x14ac:dyDescent="0.15"/>
    <row r="601" ht="12.75" customHeight="1" x14ac:dyDescent="0.15"/>
    <row r="602" ht="12.75" customHeight="1" x14ac:dyDescent="0.15"/>
    <row r="603" ht="12.75" customHeight="1" x14ac:dyDescent="0.15"/>
    <row r="604" ht="12.75" customHeight="1" x14ac:dyDescent="0.15"/>
    <row r="605" ht="12.75" customHeight="1" x14ac:dyDescent="0.15"/>
    <row r="606" ht="12.75" customHeight="1" x14ac:dyDescent="0.15"/>
    <row r="607" ht="12.75" customHeight="1" x14ac:dyDescent="0.15"/>
    <row r="608" ht="12.75" customHeight="1" x14ac:dyDescent="0.15"/>
    <row r="609" ht="12.75" customHeight="1" x14ac:dyDescent="0.15"/>
    <row r="610" ht="12.75" customHeight="1" x14ac:dyDescent="0.15"/>
    <row r="611" ht="12.75" customHeight="1" x14ac:dyDescent="0.15"/>
    <row r="612" ht="12.75" customHeight="1" x14ac:dyDescent="0.15"/>
    <row r="613" ht="12.75" customHeight="1" x14ac:dyDescent="0.15"/>
    <row r="614" ht="12.75" customHeight="1" x14ac:dyDescent="0.15"/>
    <row r="615" ht="12.75" customHeight="1" x14ac:dyDescent="0.15"/>
    <row r="616" ht="12.75" customHeight="1" x14ac:dyDescent="0.15"/>
    <row r="617" ht="12.75" customHeight="1" x14ac:dyDescent="0.15"/>
    <row r="618" ht="12.75" customHeight="1" x14ac:dyDescent="0.15"/>
    <row r="619" ht="12.75" customHeight="1" x14ac:dyDescent="0.15"/>
    <row r="620" ht="12.75" customHeight="1" x14ac:dyDescent="0.15"/>
    <row r="621" ht="12.75" customHeight="1" x14ac:dyDescent="0.15"/>
    <row r="622" ht="12.75" customHeight="1" x14ac:dyDescent="0.15"/>
    <row r="623" ht="12.75" customHeight="1" x14ac:dyDescent="0.15"/>
    <row r="624" ht="12.75" customHeight="1" x14ac:dyDescent="0.15"/>
    <row r="625" ht="12.75" customHeight="1" x14ac:dyDescent="0.15"/>
    <row r="626" ht="12.75" customHeight="1" x14ac:dyDescent="0.15"/>
    <row r="627" ht="12.75" customHeight="1" x14ac:dyDescent="0.15"/>
    <row r="628" ht="12.75" customHeight="1" x14ac:dyDescent="0.15"/>
    <row r="629" ht="12.75" customHeight="1" x14ac:dyDescent="0.15"/>
    <row r="630" ht="12.75" customHeight="1" x14ac:dyDescent="0.15"/>
    <row r="631" ht="12.75" customHeight="1" x14ac:dyDescent="0.15"/>
    <row r="632" ht="12.75" customHeight="1" x14ac:dyDescent="0.15"/>
    <row r="633" ht="12.75" customHeight="1" x14ac:dyDescent="0.15"/>
    <row r="634" ht="12.75" customHeight="1" x14ac:dyDescent="0.15"/>
    <row r="635" ht="12.75" customHeight="1" x14ac:dyDescent="0.15"/>
    <row r="636" ht="12.75" customHeight="1" x14ac:dyDescent="0.15"/>
    <row r="637" ht="12.75" customHeight="1" x14ac:dyDescent="0.15"/>
    <row r="638" ht="12.75" customHeight="1" x14ac:dyDescent="0.15"/>
    <row r="639" ht="12.75" customHeight="1" x14ac:dyDescent="0.15"/>
    <row r="640" ht="12.75" customHeight="1" x14ac:dyDescent="0.15"/>
    <row r="641" ht="12.75" customHeight="1" x14ac:dyDescent="0.15"/>
    <row r="642" ht="12.75" customHeight="1" x14ac:dyDescent="0.15"/>
    <row r="643" ht="12.75" customHeight="1" x14ac:dyDescent="0.15"/>
    <row r="644" ht="12.75" customHeight="1" x14ac:dyDescent="0.15"/>
    <row r="645" ht="12.75" customHeight="1" x14ac:dyDescent="0.15"/>
    <row r="646" ht="12.75" customHeight="1" x14ac:dyDescent="0.15"/>
    <row r="647" ht="12.75" customHeight="1" x14ac:dyDescent="0.15"/>
    <row r="648" ht="12.75" customHeight="1" x14ac:dyDescent="0.15"/>
    <row r="649" ht="12.75" customHeight="1" x14ac:dyDescent="0.15"/>
    <row r="650" ht="12.75" customHeight="1" x14ac:dyDescent="0.15"/>
    <row r="651" ht="12.75" customHeight="1" x14ac:dyDescent="0.15"/>
    <row r="652" ht="12.75" customHeight="1" x14ac:dyDescent="0.15"/>
    <row r="653" ht="12.75" customHeight="1" x14ac:dyDescent="0.15"/>
    <row r="654" ht="12.75" customHeight="1" x14ac:dyDescent="0.15"/>
    <row r="655" ht="12.75" customHeight="1" x14ac:dyDescent="0.15"/>
    <row r="656" ht="12.75" customHeight="1" x14ac:dyDescent="0.15"/>
    <row r="657" ht="12.75" customHeight="1" x14ac:dyDescent="0.15"/>
    <row r="658" ht="12.75" customHeight="1" x14ac:dyDescent="0.15"/>
    <row r="659" ht="12.75" customHeight="1" x14ac:dyDescent="0.15"/>
    <row r="660" ht="12.75" customHeight="1" x14ac:dyDescent="0.15"/>
    <row r="661" ht="12.75" customHeight="1" x14ac:dyDescent="0.15"/>
    <row r="662" ht="12.75" customHeight="1" x14ac:dyDescent="0.15"/>
    <row r="663" ht="12.75" customHeight="1" x14ac:dyDescent="0.15"/>
    <row r="664" ht="12.75" customHeight="1" x14ac:dyDescent="0.15"/>
    <row r="665" ht="12.75" customHeight="1" x14ac:dyDescent="0.15"/>
    <row r="666" ht="12.75" customHeight="1" x14ac:dyDescent="0.15"/>
    <row r="667" ht="12.75" customHeight="1" x14ac:dyDescent="0.15"/>
    <row r="668" ht="12.75" customHeight="1" x14ac:dyDescent="0.15"/>
    <row r="669" ht="12.75" customHeight="1" x14ac:dyDescent="0.15"/>
    <row r="670" ht="12.75" customHeight="1" x14ac:dyDescent="0.15"/>
    <row r="671" ht="12.75" customHeight="1" x14ac:dyDescent="0.15"/>
    <row r="672" ht="12.75" customHeight="1" x14ac:dyDescent="0.15"/>
    <row r="673" ht="12.75" customHeight="1" x14ac:dyDescent="0.15"/>
    <row r="674" ht="12.75" customHeight="1" x14ac:dyDescent="0.15"/>
    <row r="675" ht="12.75" customHeight="1" x14ac:dyDescent="0.15"/>
    <row r="676" ht="12.75" customHeight="1" x14ac:dyDescent="0.15"/>
    <row r="677" ht="12.75" customHeight="1" x14ac:dyDescent="0.15"/>
    <row r="678" ht="12.75" customHeight="1" x14ac:dyDescent="0.15"/>
    <row r="679" ht="12.75" customHeight="1" x14ac:dyDescent="0.15"/>
    <row r="680" ht="12.75" customHeight="1" x14ac:dyDescent="0.15"/>
    <row r="681" ht="12.75" customHeight="1" x14ac:dyDescent="0.15"/>
    <row r="682" ht="12.75" customHeight="1" x14ac:dyDescent="0.15"/>
    <row r="683" ht="12.75" customHeight="1" x14ac:dyDescent="0.15"/>
    <row r="684" ht="12.75" customHeight="1" x14ac:dyDescent="0.15"/>
    <row r="685" ht="12.75" customHeight="1" x14ac:dyDescent="0.15"/>
    <row r="686" ht="12.75" customHeight="1" x14ac:dyDescent="0.15"/>
    <row r="687" ht="12.75" customHeight="1" x14ac:dyDescent="0.15"/>
    <row r="688" ht="12.75" customHeight="1" x14ac:dyDescent="0.15"/>
    <row r="689" ht="12.75" customHeight="1" x14ac:dyDescent="0.15"/>
    <row r="690" ht="12.75" customHeight="1" x14ac:dyDescent="0.15"/>
    <row r="691" ht="12.75" customHeight="1" x14ac:dyDescent="0.15"/>
    <row r="692" ht="12.75" customHeight="1" x14ac:dyDescent="0.15"/>
    <row r="693" ht="12.75" customHeight="1" x14ac:dyDescent="0.15"/>
    <row r="694" ht="12.75" customHeight="1" x14ac:dyDescent="0.15"/>
    <row r="695" ht="12.75" customHeight="1" x14ac:dyDescent="0.15"/>
    <row r="696" ht="12.75" customHeight="1" x14ac:dyDescent="0.15"/>
    <row r="697" ht="12.75" customHeight="1" x14ac:dyDescent="0.15"/>
    <row r="698" ht="12.75" customHeight="1" x14ac:dyDescent="0.15"/>
    <row r="699" ht="12.75" customHeight="1" x14ac:dyDescent="0.15"/>
    <row r="700" ht="12.75" customHeight="1" x14ac:dyDescent="0.15"/>
    <row r="701" ht="12.75" customHeight="1" x14ac:dyDescent="0.15"/>
    <row r="702" ht="12.75" customHeight="1" x14ac:dyDescent="0.15"/>
    <row r="703" ht="12.75" customHeight="1" x14ac:dyDescent="0.15"/>
    <row r="704" ht="12.75" customHeight="1" x14ac:dyDescent="0.15"/>
    <row r="705" ht="12.75" customHeight="1" x14ac:dyDescent="0.15"/>
    <row r="706" ht="12.75" customHeight="1" x14ac:dyDescent="0.15"/>
    <row r="707" ht="12.75" customHeight="1" x14ac:dyDescent="0.15"/>
    <row r="708" ht="12.75" customHeight="1" x14ac:dyDescent="0.15"/>
    <row r="709" ht="12.75" customHeight="1" x14ac:dyDescent="0.15"/>
    <row r="710" ht="12.75" customHeight="1" x14ac:dyDescent="0.15"/>
    <row r="711" ht="12.75" customHeight="1" x14ac:dyDescent="0.15"/>
    <row r="712" ht="12.75" customHeight="1" x14ac:dyDescent="0.15"/>
    <row r="713" ht="12.75" customHeight="1" x14ac:dyDescent="0.15"/>
    <row r="714" ht="12.75" customHeight="1" x14ac:dyDescent="0.15"/>
    <row r="715" ht="12.75" customHeight="1" x14ac:dyDescent="0.15"/>
    <row r="716" ht="12.75" customHeight="1" x14ac:dyDescent="0.15"/>
    <row r="717" ht="12.75" customHeight="1" x14ac:dyDescent="0.15"/>
    <row r="718" ht="12.75" customHeight="1" x14ac:dyDescent="0.15"/>
    <row r="719" ht="12.75" customHeight="1" x14ac:dyDescent="0.15"/>
    <row r="720" ht="12.75" customHeight="1" x14ac:dyDescent="0.15"/>
    <row r="721" ht="12.75" customHeight="1" x14ac:dyDescent="0.15"/>
    <row r="722" ht="12.75" customHeight="1" x14ac:dyDescent="0.15"/>
    <row r="723" ht="12.75" customHeight="1" x14ac:dyDescent="0.15"/>
    <row r="724" ht="12.75" customHeight="1" x14ac:dyDescent="0.15"/>
    <row r="725" ht="12.75" customHeight="1" x14ac:dyDescent="0.15"/>
    <row r="726" ht="12.75" customHeight="1" x14ac:dyDescent="0.15"/>
    <row r="727" ht="12.75" customHeight="1" x14ac:dyDescent="0.15"/>
    <row r="728" ht="12.75" customHeight="1" x14ac:dyDescent="0.15"/>
    <row r="729" ht="12.75" customHeight="1" x14ac:dyDescent="0.15"/>
    <row r="730" ht="12.75" customHeight="1" x14ac:dyDescent="0.15"/>
    <row r="731" ht="12.75" customHeight="1" x14ac:dyDescent="0.15"/>
    <row r="732" ht="12.75" customHeight="1" x14ac:dyDescent="0.15"/>
    <row r="733" ht="12.75" customHeight="1" x14ac:dyDescent="0.15"/>
    <row r="734" ht="12.75" customHeight="1" x14ac:dyDescent="0.15"/>
    <row r="735" ht="12.75" customHeight="1" x14ac:dyDescent="0.15"/>
    <row r="736" ht="12.75" customHeight="1" x14ac:dyDescent="0.15"/>
    <row r="737" ht="12.75" customHeight="1" x14ac:dyDescent="0.15"/>
    <row r="738" ht="12.75" customHeight="1" x14ac:dyDescent="0.15"/>
    <row r="739" ht="12.75" customHeight="1" x14ac:dyDescent="0.15"/>
    <row r="740" ht="12.75" customHeight="1" x14ac:dyDescent="0.15"/>
    <row r="741" ht="12.75" customHeight="1" x14ac:dyDescent="0.15"/>
    <row r="742" ht="12.75" customHeight="1" x14ac:dyDescent="0.15"/>
    <row r="743" ht="12.75" customHeight="1" x14ac:dyDescent="0.15"/>
    <row r="744" ht="12.75" customHeight="1" x14ac:dyDescent="0.15"/>
    <row r="745" ht="12.75" customHeight="1" x14ac:dyDescent="0.15"/>
    <row r="746" ht="12.75" customHeight="1" x14ac:dyDescent="0.15"/>
    <row r="747" ht="12.75" customHeight="1" x14ac:dyDescent="0.15"/>
    <row r="748" ht="12.75" customHeight="1" x14ac:dyDescent="0.15"/>
    <row r="749" ht="12.75" customHeight="1" x14ac:dyDescent="0.15"/>
    <row r="750" ht="12.75" customHeight="1" x14ac:dyDescent="0.15"/>
    <row r="751" ht="12.75" customHeight="1" x14ac:dyDescent="0.15"/>
    <row r="752" ht="12.75" customHeight="1" x14ac:dyDescent="0.15"/>
    <row r="753" ht="12.75" customHeight="1" x14ac:dyDescent="0.15"/>
    <row r="754" ht="12.75" customHeight="1" x14ac:dyDescent="0.15"/>
    <row r="755" ht="12.75" customHeight="1" x14ac:dyDescent="0.15"/>
    <row r="756" ht="12.75" customHeight="1" x14ac:dyDescent="0.15"/>
    <row r="757" ht="12.75" customHeight="1" x14ac:dyDescent="0.15"/>
    <row r="758" ht="12.75" customHeight="1" x14ac:dyDescent="0.15"/>
    <row r="759" ht="12.75" customHeight="1" x14ac:dyDescent="0.15"/>
    <row r="760" ht="12.75" customHeight="1" x14ac:dyDescent="0.15"/>
    <row r="761" ht="12.75" customHeight="1" x14ac:dyDescent="0.15"/>
    <row r="762" ht="12.75" customHeight="1" x14ac:dyDescent="0.15"/>
    <row r="763" ht="12.75" customHeight="1" x14ac:dyDescent="0.15"/>
    <row r="764" ht="12.75" customHeight="1" x14ac:dyDescent="0.15"/>
    <row r="765" ht="12.75" customHeight="1" x14ac:dyDescent="0.15"/>
    <row r="766" ht="12.75" customHeight="1" x14ac:dyDescent="0.15"/>
    <row r="767" ht="12.75" customHeight="1" x14ac:dyDescent="0.15"/>
    <row r="768" ht="12.75" customHeight="1" x14ac:dyDescent="0.15"/>
    <row r="769" ht="12.75" customHeight="1" x14ac:dyDescent="0.15"/>
    <row r="770" ht="12.75" customHeight="1" x14ac:dyDescent="0.15"/>
    <row r="771" ht="12.75" customHeight="1" x14ac:dyDescent="0.15"/>
    <row r="772" ht="12.75" customHeight="1" x14ac:dyDescent="0.15"/>
    <row r="773" ht="12.75" customHeight="1" x14ac:dyDescent="0.15"/>
    <row r="774" ht="12.75" customHeight="1" x14ac:dyDescent="0.15"/>
    <row r="775" ht="12.75" customHeight="1" x14ac:dyDescent="0.15"/>
    <row r="776" ht="12.75" customHeight="1" x14ac:dyDescent="0.15"/>
    <row r="777" ht="12.75" customHeight="1" x14ac:dyDescent="0.15"/>
    <row r="778" ht="12.75" customHeight="1" x14ac:dyDescent="0.15"/>
    <row r="779" ht="12.75" customHeight="1" x14ac:dyDescent="0.15"/>
    <row r="780" ht="12.75" customHeight="1" x14ac:dyDescent="0.15"/>
    <row r="781" ht="12.75" customHeight="1" x14ac:dyDescent="0.15"/>
    <row r="782" ht="12.75" customHeight="1" x14ac:dyDescent="0.15"/>
    <row r="783" ht="12.75" customHeight="1" x14ac:dyDescent="0.15"/>
    <row r="784" ht="12.75" customHeight="1" x14ac:dyDescent="0.15"/>
    <row r="785" ht="12.75" customHeight="1" x14ac:dyDescent="0.15"/>
    <row r="786" ht="12.75" customHeight="1" x14ac:dyDescent="0.15"/>
    <row r="787" ht="12.75" customHeight="1" x14ac:dyDescent="0.15"/>
    <row r="788" ht="12.75" customHeight="1" x14ac:dyDescent="0.15"/>
    <row r="789" ht="12.75" customHeight="1" x14ac:dyDescent="0.15"/>
    <row r="790" ht="12.75" customHeight="1" x14ac:dyDescent="0.15"/>
    <row r="791" ht="12.75" customHeight="1" x14ac:dyDescent="0.15"/>
    <row r="792" ht="12.75" customHeight="1" x14ac:dyDescent="0.15"/>
    <row r="793" ht="12.75" customHeight="1" x14ac:dyDescent="0.15"/>
    <row r="794" ht="12.75" customHeight="1" x14ac:dyDescent="0.15"/>
    <row r="795" ht="12.75" customHeight="1" x14ac:dyDescent="0.15"/>
    <row r="796" ht="12.75" customHeight="1" x14ac:dyDescent="0.15"/>
    <row r="797" ht="12.75" customHeight="1" x14ac:dyDescent="0.15"/>
    <row r="798" ht="12.75" customHeight="1" x14ac:dyDescent="0.15"/>
    <row r="799" ht="12.75" customHeight="1" x14ac:dyDescent="0.15"/>
    <row r="800" ht="12.75" customHeight="1" x14ac:dyDescent="0.15"/>
    <row r="801" ht="12.75" customHeight="1" x14ac:dyDescent="0.15"/>
    <row r="802" ht="12.75" customHeight="1" x14ac:dyDescent="0.15"/>
    <row r="803" ht="12.75" customHeight="1" x14ac:dyDescent="0.15"/>
    <row r="804" ht="12.75" customHeight="1" x14ac:dyDescent="0.15"/>
    <row r="805" ht="12.75" customHeight="1" x14ac:dyDescent="0.15"/>
    <row r="806" ht="12.75" customHeight="1" x14ac:dyDescent="0.15"/>
    <row r="807" ht="12.75" customHeight="1" x14ac:dyDescent="0.15"/>
    <row r="808" ht="12.75" customHeight="1" x14ac:dyDescent="0.15"/>
    <row r="809" ht="12.75" customHeight="1" x14ac:dyDescent="0.15"/>
    <row r="810" ht="12.75" customHeight="1" x14ac:dyDescent="0.15"/>
    <row r="811" ht="12.75" customHeight="1" x14ac:dyDescent="0.15"/>
    <row r="812" ht="12.75" customHeight="1" x14ac:dyDescent="0.15"/>
    <row r="813" ht="12.75" customHeight="1" x14ac:dyDescent="0.15"/>
    <row r="814" ht="12.75" customHeight="1" x14ac:dyDescent="0.15"/>
    <row r="815" ht="12.75" customHeight="1" x14ac:dyDescent="0.15"/>
    <row r="816" ht="12.75" customHeight="1" x14ac:dyDescent="0.15"/>
    <row r="817" ht="12.75" customHeight="1" x14ac:dyDescent="0.15"/>
    <row r="818" ht="12.75" customHeight="1" x14ac:dyDescent="0.15"/>
    <row r="819" ht="12.75" customHeight="1" x14ac:dyDescent="0.15"/>
    <row r="820" ht="12.75" customHeight="1" x14ac:dyDescent="0.15"/>
    <row r="821" ht="12.75" customHeight="1" x14ac:dyDescent="0.15"/>
    <row r="822" ht="12.75" customHeight="1" x14ac:dyDescent="0.15"/>
    <row r="823" ht="12.75" customHeight="1" x14ac:dyDescent="0.15"/>
    <row r="824" ht="12.75" customHeight="1" x14ac:dyDescent="0.15"/>
    <row r="825" ht="12.75" customHeight="1" x14ac:dyDescent="0.15"/>
    <row r="826" ht="12.75" customHeight="1" x14ac:dyDescent="0.15"/>
    <row r="827" ht="12.75" customHeight="1" x14ac:dyDescent="0.15"/>
    <row r="828" ht="12.75" customHeight="1" x14ac:dyDescent="0.15"/>
    <row r="829" ht="12.75" customHeight="1" x14ac:dyDescent="0.15"/>
    <row r="830" ht="12.75" customHeight="1" x14ac:dyDescent="0.15"/>
    <row r="831" ht="12.75" customHeight="1" x14ac:dyDescent="0.15"/>
    <row r="832" ht="12.75" customHeight="1" x14ac:dyDescent="0.15"/>
    <row r="833" ht="12.75" customHeight="1" x14ac:dyDescent="0.15"/>
    <row r="834" ht="12.75" customHeight="1" x14ac:dyDescent="0.15"/>
    <row r="835" ht="12.75" customHeight="1" x14ac:dyDescent="0.15"/>
    <row r="836" ht="12.75" customHeight="1" x14ac:dyDescent="0.15"/>
    <row r="837" ht="12.75" customHeight="1" x14ac:dyDescent="0.15"/>
    <row r="838" ht="12.75" customHeight="1" x14ac:dyDescent="0.15"/>
    <row r="839" ht="12.75" customHeight="1" x14ac:dyDescent="0.15"/>
    <row r="840" ht="12.75" customHeight="1" x14ac:dyDescent="0.15"/>
    <row r="841" ht="12.75" customHeight="1" x14ac:dyDescent="0.15"/>
    <row r="842" ht="12.75" customHeight="1" x14ac:dyDescent="0.15"/>
    <row r="843" ht="12.75" customHeight="1" x14ac:dyDescent="0.15"/>
    <row r="844" ht="12.75" customHeight="1" x14ac:dyDescent="0.15"/>
    <row r="845" ht="12.75" customHeight="1" x14ac:dyDescent="0.15"/>
    <row r="846" ht="12.75" customHeight="1" x14ac:dyDescent="0.15"/>
    <row r="847" ht="12.75" customHeight="1" x14ac:dyDescent="0.15"/>
    <row r="848" ht="12.75" customHeight="1" x14ac:dyDescent="0.15"/>
    <row r="849" ht="12.75" customHeight="1" x14ac:dyDescent="0.15"/>
    <row r="850" ht="12.75" customHeight="1" x14ac:dyDescent="0.15"/>
    <row r="851" ht="12.75" customHeight="1" x14ac:dyDescent="0.15"/>
    <row r="852" ht="12.75" customHeight="1" x14ac:dyDescent="0.15"/>
    <row r="853" ht="12.75" customHeight="1" x14ac:dyDescent="0.15"/>
    <row r="854" ht="12.75" customHeight="1" x14ac:dyDescent="0.15"/>
    <row r="855" ht="12.75" customHeight="1" x14ac:dyDescent="0.15"/>
    <row r="856" ht="12.75" customHeight="1" x14ac:dyDescent="0.15"/>
    <row r="857" ht="12.75" customHeight="1" x14ac:dyDescent="0.15"/>
    <row r="858" ht="12.75" customHeight="1" x14ac:dyDescent="0.15"/>
    <row r="859" ht="12.75" customHeight="1" x14ac:dyDescent="0.15"/>
    <row r="860" ht="12.75" customHeight="1" x14ac:dyDescent="0.15"/>
    <row r="861" ht="12.75" customHeight="1" x14ac:dyDescent="0.15"/>
    <row r="862" ht="12.75" customHeight="1" x14ac:dyDescent="0.15"/>
    <row r="863" ht="12.75" customHeight="1" x14ac:dyDescent="0.15"/>
    <row r="864" ht="12.75" customHeight="1" x14ac:dyDescent="0.15"/>
    <row r="865" ht="12.75" customHeight="1" x14ac:dyDescent="0.15"/>
    <row r="866" ht="12.75" customHeight="1" x14ac:dyDescent="0.15"/>
    <row r="867" ht="12.75" customHeight="1" x14ac:dyDescent="0.15"/>
    <row r="868" ht="12.75" customHeight="1" x14ac:dyDescent="0.15"/>
    <row r="869" ht="12.75" customHeight="1" x14ac:dyDescent="0.15"/>
    <row r="870" ht="12.75" customHeight="1" x14ac:dyDescent="0.15"/>
    <row r="871" ht="12.75" customHeight="1" x14ac:dyDescent="0.15"/>
    <row r="872" ht="12.75" customHeight="1" x14ac:dyDescent="0.15"/>
    <row r="873" ht="12.75" customHeight="1" x14ac:dyDescent="0.15"/>
    <row r="874" ht="12.75" customHeight="1" x14ac:dyDescent="0.15"/>
    <row r="875" ht="12.75" customHeight="1" x14ac:dyDescent="0.15"/>
    <row r="876" ht="12.75" customHeight="1" x14ac:dyDescent="0.15"/>
    <row r="877" ht="12.75" customHeight="1" x14ac:dyDescent="0.15"/>
    <row r="878" ht="12.75" customHeight="1" x14ac:dyDescent="0.15"/>
    <row r="879" ht="12.75" customHeight="1" x14ac:dyDescent="0.15"/>
    <row r="880" ht="12.75" customHeight="1" x14ac:dyDescent="0.15"/>
    <row r="881" ht="12.75" customHeight="1" x14ac:dyDescent="0.15"/>
    <row r="882" ht="12.75" customHeight="1" x14ac:dyDescent="0.15"/>
    <row r="883" ht="12.75" customHeight="1" x14ac:dyDescent="0.15"/>
    <row r="884" ht="12.75" customHeight="1" x14ac:dyDescent="0.15"/>
    <row r="885" ht="12.75" customHeight="1" x14ac:dyDescent="0.15"/>
    <row r="886" ht="12.75" customHeight="1" x14ac:dyDescent="0.15"/>
    <row r="887" ht="12.75" customHeight="1" x14ac:dyDescent="0.15"/>
    <row r="888" ht="12.75" customHeight="1" x14ac:dyDescent="0.15"/>
    <row r="889" ht="12.75" customHeight="1" x14ac:dyDescent="0.15"/>
    <row r="890" ht="12.75" customHeight="1" x14ac:dyDescent="0.15"/>
    <row r="891" ht="12.75" customHeight="1" x14ac:dyDescent="0.15"/>
    <row r="892" ht="12.75" customHeight="1" x14ac:dyDescent="0.15"/>
    <row r="893" ht="12.75" customHeight="1" x14ac:dyDescent="0.15"/>
    <row r="894" ht="12.75" customHeight="1" x14ac:dyDescent="0.15"/>
    <row r="895" ht="12.75" customHeight="1" x14ac:dyDescent="0.15"/>
    <row r="896" ht="12.75" customHeight="1" x14ac:dyDescent="0.15"/>
    <row r="897" ht="12.75" customHeight="1" x14ac:dyDescent="0.15"/>
    <row r="898" ht="12.75" customHeight="1" x14ac:dyDescent="0.15"/>
    <row r="899" ht="12.75" customHeight="1" x14ac:dyDescent="0.15"/>
    <row r="900" ht="12.75" customHeight="1" x14ac:dyDescent="0.15"/>
    <row r="901" ht="12.75" customHeight="1" x14ac:dyDescent="0.15"/>
    <row r="902" ht="12.75" customHeight="1" x14ac:dyDescent="0.15"/>
    <row r="903" ht="12.75" customHeight="1" x14ac:dyDescent="0.15"/>
    <row r="904" ht="12.75" customHeight="1" x14ac:dyDescent="0.15"/>
    <row r="905" ht="12.75" customHeight="1" x14ac:dyDescent="0.15"/>
    <row r="906" ht="12.75" customHeight="1" x14ac:dyDescent="0.15"/>
    <row r="907" ht="12.75" customHeight="1" x14ac:dyDescent="0.15"/>
    <row r="908" ht="12.75" customHeight="1" x14ac:dyDescent="0.15"/>
    <row r="909" ht="12.75" customHeight="1" x14ac:dyDescent="0.15"/>
    <row r="910" ht="12.75" customHeight="1" x14ac:dyDescent="0.15"/>
    <row r="911" ht="12.75" customHeight="1" x14ac:dyDescent="0.15"/>
    <row r="912" ht="12.75" customHeight="1" x14ac:dyDescent="0.15"/>
    <row r="913" ht="12.75" customHeight="1" x14ac:dyDescent="0.15"/>
    <row r="914" ht="12.75" customHeight="1" x14ac:dyDescent="0.15"/>
    <row r="915" ht="12.75" customHeight="1" x14ac:dyDescent="0.15"/>
    <row r="916" ht="12.75" customHeight="1" x14ac:dyDescent="0.15"/>
    <row r="917" ht="12.75" customHeight="1" x14ac:dyDescent="0.15"/>
    <row r="918" ht="12.75" customHeight="1" x14ac:dyDescent="0.15"/>
    <row r="919" ht="12.75" customHeight="1" x14ac:dyDescent="0.15"/>
    <row r="920" ht="12.75" customHeight="1" x14ac:dyDescent="0.15"/>
    <row r="921" ht="12.75" customHeight="1" x14ac:dyDescent="0.15"/>
    <row r="922" ht="12.75" customHeight="1" x14ac:dyDescent="0.15"/>
    <row r="923" ht="12.75" customHeight="1" x14ac:dyDescent="0.15"/>
    <row r="924" ht="12.75" customHeight="1" x14ac:dyDescent="0.15"/>
    <row r="925" ht="12.75" customHeight="1" x14ac:dyDescent="0.15"/>
    <row r="926" ht="12.75" customHeight="1" x14ac:dyDescent="0.15"/>
    <row r="927" ht="12.75" customHeight="1" x14ac:dyDescent="0.15"/>
    <row r="928" ht="12.75" customHeight="1" x14ac:dyDescent="0.15"/>
    <row r="929" ht="12.75" customHeight="1" x14ac:dyDescent="0.15"/>
    <row r="930" ht="12.75" customHeight="1" x14ac:dyDescent="0.15"/>
    <row r="931" ht="12.75" customHeight="1" x14ac:dyDescent="0.15"/>
    <row r="932" ht="12.75" customHeight="1" x14ac:dyDescent="0.15"/>
    <row r="933" ht="12.75" customHeight="1" x14ac:dyDescent="0.15"/>
    <row r="934" ht="12.75" customHeight="1" x14ac:dyDescent="0.15"/>
    <row r="935" ht="12.75" customHeight="1" x14ac:dyDescent="0.15"/>
    <row r="936" ht="12.75" customHeight="1" x14ac:dyDescent="0.15"/>
    <row r="937" ht="12.75" customHeight="1" x14ac:dyDescent="0.15"/>
    <row r="938" ht="12.75" customHeight="1" x14ac:dyDescent="0.15"/>
    <row r="939" ht="12.75" customHeight="1" x14ac:dyDescent="0.15"/>
    <row r="940" ht="12.75" customHeight="1" x14ac:dyDescent="0.15"/>
    <row r="941" ht="12.75" customHeight="1" x14ac:dyDescent="0.15"/>
    <row r="942" ht="12.75" customHeight="1" x14ac:dyDescent="0.15"/>
    <row r="943" ht="12.75" customHeight="1" x14ac:dyDescent="0.15"/>
    <row r="944" ht="12.75" customHeight="1" x14ac:dyDescent="0.15"/>
    <row r="945" ht="12.75" customHeight="1" x14ac:dyDescent="0.15"/>
    <row r="946" ht="12.75" customHeight="1" x14ac:dyDescent="0.15"/>
    <row r="947" ht="12.75" customHeight="1" x14ac:dyDescent="0.15"/>
    <row r="948" ht="12.75" customHeight="1" x14ac:dyDescent="0.15"/>
    <row r="949" ht="12.75" customHeight="1" x14ac:dyDescent="0.15"/>
    <row r="950" ht="12.75" customHeight="1" x14ac:dyDescent="0.15"/>
    <row r="951" ht="12.75" customHeight="1" x14ac:dyDescent="0.15"/>
    <row r="952" ht="12.75" customHeight="1" x14ac:dyDescent="0.15"/>
    <row r="953" ht="12.75" customHeight="1" x14ac:dyDescent="0.15"/>
    <row r="954" ht="12.75" customHeight="1" x14ac:dyDescent="0.15"/>
    <row r="955" ht="12.75" customHeight="1" x14ac:dyDescent="0.15"/>
    <row r="956" ht="12.75" customHeight="1" x14ac:dyDescent="0.15"/>
    <row r="957" ht="12.75" customHeight="1" x14ac:dyDescent="0.15"/>
    <row r="958" ht="12.75" customHeight="1" x14ac:dyDescent="0.15"/>
    <row r="959" ht="12.75" customHeight="1" x14ac:dyDescent="0.15"/>
    <row r="960" ht="12.75" customHeight="1" x14ac:dyDescent="0.15"/>
    <row r="961" ht="12.75" customHeight="1" x14ac:dyDescent="0.15"/>
    <row r="962" ht="12.75" customHeight="1" x14ac:dyDescent="0.15"/>
    <row r="963" ht="12.75" customHeight="1" x14ac:dyDescent="0.15"/>
    <row r="964" ht="12.75" customHeight="1" x14ac:dyDescent="0.15"/>
    <row r="965" ht="12.75" customHeight="1" x14ac:dyDescent="0.15"/>
    <row r="966" ht="12.75" customHeight="1" x14ac:dyDescent="0.15"/>
    <row r="967" ht="12.75" customHeight="1" x14ac:dyDescent="0.15"/>
    <row r="968" ht="12.75" customHeight="1" x14ac:dyDescent="0.15"/>
    <row r="969" ht="12.75" customHeight="1" x14ac:dyDescent="0.15"/>
    <row r="970" ht="12.75" customHeight="1" x14ac:dyDescent="0.15"/>
    <row r="971" ht="12.75" customHeight="1" x14ac:dyDescent="0.15"/>
    <row r="972" ht="12.75" customHeight="1" x14ac:dyDescent="0.15"/>
    <row r="973" ht="12.75" customHeight="1" x14ac:dyDescent="0.15"/>
    <row r="974" ht="12.75" customHeight="1" x14ac:dyDescent="0.15"/>
    <row r="975" ht="12.75" customHeight="1" x14ac:dyDescent="0.15"/>
    <row r="976" ht="12.75" customHeight="1" x14ac:dyDescent="0.15"/>
    <row r="977" ht="12.75" customHeight="1" x14ac:dyDescent="0.15"/>
    <row r="978" ht="12.75" customHeight="1" x14ac:dyDescent="0.15"/>
    <row r="979" ht="12.75" customHeight="1" x14ac:dyDescent="0.15"/>
    <row r="980" ht="12.75" customHeight="1" x14ac:dyDescent="0.15"/>
    <row r="981" ht="12.75" customHeight="1" x14ac:dyDescent="0.15"/>
    <row r="982" ht="12.75" customHeight="1" x14ac:dyDescent="0.15"/>
    <row r="983" ht="12.75" customHeight="1" x14ac:dyDescent="0.15"/>
    <row r="984" ht="12.75" customHeight="1" x14ac:dyDescent="0.15"/>
    <row r="985" ht="12.75" customHeight="1" x14ac:dyDescent="0.15"/>
    <row r="986" ht="12.75" customHeight="1" x14ac:dyDescent="0.15"/>
    <row r="987" ht="12.75" customHeight="1" x14ac:dyDescent="0.15"/>
    <row r="988" ht="12.75" customHeight="1" x14ac:dyDescent="0.15"/>
    <row r="989" ht="12.75" customHeight="1" x14ac:dyDescent="0.15"/>
    <row r="990" ht="12.75" customHeight="1" x14ac:dyDescent="0.15"/>
    <row r="991" ht="12.75" customHeight="1" x14ac:dyDescent="0.15"/>
    <row r="992" ht="12.75" customHeight="1" x14ac:dyDescent="0.15"/>
    <row r="993" ht="12.75" customHeight="1" x14ac:dyDescent="0.15"/>
    <row r="994" ht="12.75" customHeight="1" x14ac:dyDescent="0.15"/>
    <row r="995" ht="12.75" customHeight="1" x14ac:dyDescent="0.15"/>
    <row r="996" ht="12.75" customHeight="1" x14ac:dyDescent="0.15"/>
    <row r="997" ht="12.75" customHeight="1" x14ac:dyDescent="0.15"/>
    <row r="998" ht="12.75" customHeight="1" x14ac:dyDescent="0.15"/>
    <row r="999" ht="12.75" customHeight="1" x14ac:dyDescent="0.15"/>
    <row r="1000" ht="12.75" customHeight="1" x14ac:dyDescent="0.15"/>
  </sheetData>
  <pageMargins left="0.7" right="0.7" top="0.75" bottom="0.7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000"/>
  <sheetViews>
    <sheetView workbookViewId="0"/>
  </sheetViews>
  <sheetFormatPr baseColWidth="10" defaultColWidth="14.5" defaultRowHeight="15" customHeight="1" x14ac:dyDescent="0.15"/>
  <cols>
    <col min="1" max="1" width="56" customWidth="1"/>
    <col min="2" max="2" width="10.6640625" customWidth="1"/>
    <col min="3" max="3" width="35.5" customWidth="1"/>
    <col min="4" max="4" width="35.83203125" customWidth="1"/>
    <col min="5" max="5" width="10.6640625" customWidth="1"/>
    <col min="6" max="6" width="74.33203125" customWidth="1"/>
    <col min="7" max="7" width="10.6640625" customWidth="1"/>
    <col min="8" max="8" width="7.33203125" customWidth="1"/>
    <col min="9" max="26" width="10.6640625" customWidth="1"/>
  </cols>
  <sheetData>
    <row r="1" spans="1:9" ht="12.75" customHeight="1" x14ac:dyDescent="0.15">
      <c r="A1" s="7" t="s">
        <v>37</v>
      </c>
      <c r="C1" s="895" t="s">
        <v>38</v>
      </c>
      <c r="D1" s="893"/>
      <c r="E1" s="893"/>
      <c r="F1" s="894"/>
    </row>
    <row r="2" spans="1:9" ht="60.75" customHeight="1" x14ac:dyDescent="0.15">
      <c r="A2" s="8" t="s">
        <v>39</v>
      </c>
      <c r="C2" s="9" t="s">
        <v>40</v>
      </c>
      <c r="D2" s="892" t="s">
        <v>41</v>
      </c>
      <c r="E2" s="893"/>
      <c r="F2" s="894"/>
      <c r="I2" s="1" t="s">
        <v>42</v>
      </c>
    </row>
    <row r="3" spans="1:9" ht="52.5" customHeight="1" x14ac:dyDescent="0.15">
      <c r="A3" s="8" t="s">
        <v>43</v>
      </c>
      <c r="C3" s="9" t="s">
        <v>44</v>
      </c>
      <c r="D3" s="892" t="s">
        <v>45</v>
      </c>
      <c r="E3" s="893"/>
      <c r="F3" s="894"/>
      <c r="I3" s="1" t="s">
        <v>46</v>
      </c>
    </row>
    <row r="4" spans="1:9" ht="47.25" customHeight="1" x14ac:dyDescent="0.15">
      <c r="A4" s="8" t="s">
        <v>47</v>
      </c>
      <c r="C4" s="10" t="s">
        <v>48</v>
      </c>
      <c r="D4" s="892" t="s">
        <v>49</v>
      </c>
      <c r="E4" s="893"/>
      <c r="F4" s="894"/>
    </row>
    <row r="5" spans="1:9" ht="25.5" customHeight="1" x14ac:dyDescent="0.15">
      <c r="A5" s="11" t="s">
        <v>50</v>
      </c>
      <c r="C5" s="9" t="s">
        <v>52</v>
      </c>
      <c r="D5" s="892" t="s">
        <v>54</v>
      </c>
      <c r="E5" s="893"/>
      <c r="F5" s="894"/>
    </row>
    <row r="6" spans="1:9" ht="41.25" customHeight="1" x14ac:dyDescent="0.15">
      <c r="A6" s="8" t="s">
        <v>55</v>
      </c>
      <c r="C6" s="9" t="s">
        <v>56</v>
      </c>
      <c r="D6" s="892" t="s">
        <v>58</v>
      </c>
      <c r="E6" s="893"/>
      <c r="F6" s="894"/>
    </row>
    <row r="7" spans="1:9" ht="42" customHeight="1" x14ac:dyDescent="0.15">
      <c r="A7" s="8" t="s">
        <v>59</v>
      </c>
      <c r="C7" s="9" t="s">
        <v>60</v>
      </c>
      <c r="D7" s="892" t="s">
        <v>61</v>
      </c>
      <c r="E7" s="893"/>
      <c r="F7" s="894"/>
    </row>
    <row r="8" spans="1:9" ht="42" customHeight="1" x14ac:dyDescent="0.15">
      <c r="A8" s="1"/>
      <c r="C8" s="12" t="s">
        <v>62</v>
      </c>
    </row>
    <row r="9" spans="1:9" ht="42" customHeight="1" x14ac:dyDescent="0.15">
      <c r="A9" s="1"/>
      <c r="C9" s="9" t="s">
        <v>63</v>
      </c>
      <c r="D9" s="8" t="s">
        <v>64</v>
      </c>
    </row>
    <row r="10" spans="1:9" ht="42" customHeight="1" x14ac:dyDescent="0.15">
      <c r="A10" s="1"/>
      <c r="C10" s="13" t="s">
        <v>65</v>
      </c>
      <c r="D10" s="14" t="s">
        <v>66</v>
      </c>
      <c r="E10" s="15"/>
      <c r="F10" s="16"/>
    </row>
    <row r="11" spans="1:9" ht="29.25" customHeight="1" x14ac:dyDescent="0.15">
      <c r="A11" s="1"/>
      <c r="C11" s="13" t="s">
        <v>67</v>
      </c>
      <c r="D11" s="14" t="s">
        <v>68</v>
      </c>
      <c r="E11" s="17"/>
      <c r="F11" s="18"/>
    </row>
    <row r="12" spans="1:9" ht="42" customHeight="1" x14ac:dyDescent="0.15">
      <c r="A12" s="1"/>
      <c r="C12" s="13" t="s">
        <v>69</v>
      </c>
      <c r="D12" s="14" t="s">
        <v>70</v>
      </c>
      <c r="E12" s="17"/>
      <c r="F12" s="18"/>
    </row>
    <row r="13" spans="1:9" ht="60" customHeight="1" x14ac:dyDescent="0.15">
      <c r="A13" s="1"/>
      <c r="C13" s="13" t="s">
        <v>71</v>
      </c>
      <c r="D13" s="14" t="s">
        <v>72</v>
      </c>
      <c r="E13" s="17"/>
      <c r="F13" s="18"/>
    </row>
    <row r="14" spans="1:9" ht="24.75" customHeight="1" x14ac:dyDescent="0.15">
      <c r="C14" s="13" t="s">
        <v>73</v>
      </c>
      <c r="D14" s="14" t="s">
        <v>74</v>
      </c>
      <c r="E14" s="17"/>
      <c r="F14" s="18"/>
    </row>
    <row r="15" spans="1:9" ht="56.25" customHeight="1" x14ac:dyDescent="0.15">
      <c r="C15" s="13" t="s">
        <v>75</v>
      </c>
      <c r="D15" s="14" t="s">
        <v>76</v>
      </c>
      <c r="E15" s="17"/>
      <c r="F15" s="18"/>
    </row>
    <row r="16" spans="1:9" ht="30" customHeight="1" x14ac:dyDescent="0.15">
      <c r="C16" s="13" t="s">
        <v>77</v>
      </c>
      <c r="D16" s="14" t="s">
        <v>78</v>
      </c>
      <c r="E16" s="17"/>
      <c r="F16" s="18"/>
    </row>
    <row r="17" spans="3:6" ht="32.25" customHeight="1" x14ac:dyDescent="0.15">
      <c r="C17" s="13" t="s">
        <v>79</v>
      </c>
      <c r="D17" s="14" t="s">
        <v>80</v>
      </c>
      <c r="E17" s="17"/>
      <c r="F17" s="18"/>
    </row>
    <row r="18" spans="3:6" ht="39.75" customHeight="1" x14ac:dyDescent="0.15">
      <c r="C18" s="13" t="s">
        <v>81</v>
      </c>
      <c r="D18" s="14" t="s">
        <v>82</v>
      </c>
      <c r="E18" s="17"/>
      <c r="F18" s="18"/>
    </row>
    <row r="19" spans="3:6" ht="55.5" customHeight="1" x14ac:dyDescent="0.15">
      <c r="C19" s="13" t="s">
        <v>83</v>
      </c>
      <c r="D19" s="14" t="s">
        <v>84</v>
      </c>
      <c r="E19" s="17"/>
      <c r="F19" s="18"/>
    </row>
    <row r="20" spans="3:6" ht="69" customHeight="1" x14ac:dyDescent="0.15">
      <c r="C20" s="13" t="s">
        <v>85</v>
      </c>
      <c r="D20" s="14" t="s">
        <v>86</v>
      </c>
      <c r="E20" s="17"/>
      <c r="F20" s="18"/>
    </row>
    <row r="21" spans="3:6" ht="42" customHeight="1" x14ac:dyDescent="0.15">
      <c r="C21" s="13" t="s">
        <v>89</v>
      </c>
      <c r="D21" s="14" t="s">
        <v>90</v>
      </c>
      <c r="E21" s="17"/>
      <c r="F21" s="18"/>
    </row>
    <row r="22" spans="3:6" ht="46.5" customHeight="1" x14ac:dyDescent="0.15">
      <c r="C22" s="13" t="s">
        <v>91</v>
      </c>
      <c r="D22" s="14" t="s">
        <v>92</v>
      </c>
      <c r="E22" s="17"/>
      <c r="F22" s="18"/>
    </row>
    <row r="23" spans="3:6" ht="12.75" customHeight="1" x14ac:dyDescent="0.15"/>
    <row r="24" spans="3:6" ht="12.75" customHeight="1" x14ac:dyDescent="0.15"/>
    <row r="25" spans="3:6" ht="12.75" customHeight="1" x14ac:dyDescent="0.15"/>
    <row r="26" spans="3:6" ht="12.75" customHeight="1" x14ac:dyDescent="0.15"/>
    <row r="27" spans="3:6" ht="12.75" customHeight="1" x14ac:dyDescent="0.15"/>
    <row r="28" spans="3:6" ht="12.75" customHeight="1" x14ac:dyDescent="0.15"/>
    <row r="29" spans="3:6" ht="12.75" customHeight="1" x14ac:dyDescent="0.15"/>
    <row r="30" spans="3:6" ht="12.75" customHeight="1" x14ac:dyDescent="0.15"/>
    <row r="31" spans="3:6" ht="12.75" customHeight="1" x14ac:dyDescent="0.15"/>
    <row r="32" spans="3:6" ht="12.75" customHeight="1" x14ac:dyDescent="0.15"/>
    <row r="33" ht="12.75" customHeight="1" x14ac:dyDescent="0.15"/>
    <row r="34" ht="12.75" customHeight="1" x14ac:dyDescent="0.15"/>
    <row r="35" ht="12.75" customHeight="1" x14ac:dyDescent="0.15"/>
    <row r="36" ht="12.75" customHeight="1" x14ac:dyDescent="0.15"/>
    <row r="37" ht="12.75" customHeight="1" x14ac:dyDescent="0.15"/>
    <row r="38" ht="12.75" customHeight="1" x14ac:dyDescent="0.15"/>
    <row r="39" ht="12.75" customHeight="1" x14ac:dyDescent="0.15"/>
    <row r="40" ht="12.75" customHeight="1" x14ac:dyDescent="0.15"/>
    <row r="41" ht="12.75" customHeight="1" x14ac:dyDescent="0.15"/>
    <row r="42" ht="12.75" customHeight="1" x14ac:dyDescent="0.15"/>
    <row r="43" ht="12.75" customHeight="1" x14ac:dyDescent="0.15"/>
    <row r="44" ht="12.75" customHeight="1" x14ac:dyDescent="0.15"/>
    <row r="45" ht="12.75" customHeight="1" x14ac:dyDescent="0.15"/>
    <row r="46" ht="12.75" customHeight="1" x14ac:dyDescent="0.15"/>
    <row r="47" ht="12.75" customHeight="1" x14ac:dyDescent="0.15"/>
    <row r="48" ht="12.75" customHeight="1" x14ac:dyDescent="0.15"/>
    <row r="49" ht="12.75" customHeight="1" x14ac:dyDescent="0.15"/>
    <row r="50" ht="12.75" customHeight="1" x14ac:dyDescent="0.15"/>
    <row r="51" ht="12.75" customHeight="1" x14ac:dyDescent="0.15"/>
    <row r="52" ht="12.75" customHeight="1" x14ac:dyDescent="0.15"/>
    <row r="53" ht="12.75" customHeight="1" x14ac:dyDescent="0.15"/>
    <row r="54" ht="12.75" customHeight="1" x14ac:dyDescent="0.15"/>
    <row r="55" ht="12.75" customHeight="1" x14ac:dyDescent="0.15"/>
    <row r="56" ht="12.75" customHeight="1" x14ac:dyDescent="0.15"/>
    <row r="57" ht="12.75" customHeight="1" x14ac:dyDescent="0.15"/>
    <row r="58" ht="12.75" customHeight="1" x14ac:dyDescent="0.15"/>
    <row r="59" ht="12.75" customHeight="1" x14ac:dyDescent="0.15"/>
    <row r="60" ht="12.75" customHeight="1" x14ac:dyDescent="0.15"/>
    <row r="61" ht="12.75" customHeight="1" x14ac:dyDescent="0.15"/>
    <row r="62" ht="12.75" customHeight="1" x14ac:dyDescent="0.15"/>
    <row r="63" ht="12.75" customHeight="1" x14ac:dyDescent="0.15"/>
    <row r="64" ht="12.75" customHeight="1" x14ac:dyDescent="0.15"/>
    <row r="65" ht="12.75" customHeight="1" x14ac:dyDescent="0.15"/>
    <row r="66" ht="12.75" customHeight="1" x14ac:dyDescent="0.15"/>
    <row r="67" ht="12.75" customHeight="1" x14ac:dyDescent="0.15"/>
    <row r="68" ht="12.75" customHeight="1" x14ac:dyDescent="0.15"/>
    <row r="69" ht="12.75" customHeight="1" x14ac:dyDescent="0.15"/>
    <row r="70" ht="12.75" customHeight="1" x14ac:dyDescent="0.15"/>
    <row r="71" ht="12.75" customHeight="1" x14ac:dyDescent="0.15"/>
    <row r="72" ht="12.75" customHeight="1" x14ac:dyDescent="0.15"/>
    <row r="73" ht="12.75" customHeight="1" x14ac:dyDescent="0.15"/>
    <row r="74" ht="12.75" customHeight="1" x14ac:dyDescent="0.15"/>
    <row r="75" ht="12.75" customHeight="1" x14ac:dyDescent="0.15"/>
    <row r="76" ht="12.75" customHeight="1" x14ac:dyDescent="0.15"/>
    <row r="77" ht="12.75" customHeight="1" x14ac:dyDescent="0.15"/>
    <row r="78" ht="12.75" customHeight="1" x14ac:dyDescent="0.15"/>
    <row r="79" ht="12.75" customHeight="1" x14ac:dyDescent="0.15"/>
    <row r="80" ht="12.75" customHeight="1" x14ac:dyDescent="0.15"/>
    <row r="81" ht="12.75" customHeight="1" x14ac:dyDescent="0.15"/>
    <row r="82" ht="12.75" customHeight="1" x14ac:dyDescent="0.15"/>
    <row r="83" ht="12.75" customHeight="1" x14ac:dyDescent="0.15"/>
    <row r="84" ht="12.75" customHeight="1" x14ac:dyDescent="0.15"/>
    <row r="85" ht="12.75" customHeight="1" x14ac:dyDescent="0.15"/>
    <row r="86" ht="12.75" customHeight="1" x14ac:dyDescent="0.15"/>
    <row r="87" ht="12.75" customHeight="1" x14ac:dyDescent="0.15"/>
    <row r="88" ht="12.75" customHeight="1" x14ac:dyDescent="0.15"/>
    <row r="89" ht="12.75" customHeight="1" x14ac:dyDescent="0.15"/>
    <row r="90" ht="12.75" customHeight="1" x14ac:dyDescent="0.15"/>
    <row r="91" ht="12.75" customHeight="1" x14ac:dyDescent="0.15"/>
    <row r="92" ht="12.75" customHeight="1" x14ac:dyDescent="0.15"/>
    <row r="93" ht="12.75" customHeight="1" x14ac:dyDescent="0.15"/>
    <row r="94" ht="12.75" customHeight="1" x14ac:dyDescent="0.15"/>
    <row r="95" ht="12.75" customHeight="1" x14ac:dyDescent="0.15"/>
    <row r="96"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row r="131" ht="12.75" customHeight="1" x14ac:dyDescent="0.15"/>
    <row r="132" ht="12.75" customHeight="1" x14ac:dyDescent="0.15"/>
    <row r="133" ht="12.75" customHeight="1" x14ac:dyDescent="0.15"/>
    <row r="134" ht="12.75" customHeight="1" x14ac:dyDescent="0.15"/>
    <row r="135" ht="12.75" customHeight="1" x14ac:dyDescent="0.15"/>
    <row r="136" ht="12.75" customHeight="1" x14ac:dyDescent="0.15"/>
    <row r="137" ht="12.75" customHeight="1" x14ac:dyDescent="0.15"/>
    <row r="138" ht="12.75" customHeight="1" x14ac:dyDescent="0.15"/>
    <row r="139" ht="12.75" customHeight="1" x14ac:dyDescent="0.15"/>
    <row r="140" ht="12.75" customHeight="1" x14ac:dyDescent="0.15"/>
    <row r="141" ht="12.75" customHeight="1" x14ac:dyDescent="0.15"/>
    <row r="142" ht="12.75" customHeight="1" x14ac:dyDescent="0.15"/>
    <row r="143" ht="12.75" customHeight="1" x14ac:dyDescent="0.15"/>
    <row r="144" ht="12.75" customHeight="1" x14ac:dyDescent="0.15"/>
    <row r="145" ht="12.75" customHeight="1" x14ac:dyDescent="0.15"/>
    <row r="146" ht="12.75" customHeight="1" x14ac:dyDescent="0.15"/>
    <row r="147" ht="12.75" customHeight="1" x14ac:dyDescent="0.15"/>
    <row r="148" ht="12.75" customHeight="1" x14ac:dyDescent="0.15"/>
    <row r="149" ht="12.75" customHeight="1" x14ac:dyDescent="0.15"/>
    <row r="150" ht="12.75" customHeight="1" x14ac:dyDescent="0.15"/>
    <row r="151" ht="12.75" customHeight="1" x14ac:dyDescent="0.15"/>
    <row r="152" ht="12.75" customHeight="1" x14ac:dyDescent="0.15"/>
    <row r="153" ht="12.75" customHeight="1" x14ac:dyDescent="0.15"/>
    <row r="154" ht="12.75" customHeight="1" x14ac:dyDescent="0.15"/>
    <row r="155" ht="12.75" customHeight="1" x14ac:dyDescent="0.15"/>
    <row r="156" ht="12.75" customHeight="1" x14ac:dyDescent="0.15"/>
    <row r="157" ht="12.75" customHeight="1" x14ac:dyDescent="0.15"/>
    <row r="158" ht="12.75" customHeight="1" x14ac:dyDescent="0.15"/>
    <row r="159" ht="12.75" customHeight="1" x14ac:dyDescent="0.15"/>
    <row r="160" ht="12.75" customHeight="1" x14ac:dyDescent="0.15"/>
    <row r="161" ht="12.75" customHeight="1" x14ac:dyDescent="0.15"/>
    <row r="162" ht="12.75" customHeight="1" x14ac:dyDescent="0.15"/>
    <row r="163" ht="12.75" customHeight="1" x14ac:dyDescent="0.15"/>
    <row r="164" ht="12.75" customHeight="1" x14ac:dyDescent="0.15"/>
    <row r="165" ht="12.75" customHeight="1" x14ac:dyDescent="0.15"/>
    <row r="166" ht="12.75" customHeight="1" x14ac:dyDescent="0.15"/>
    <row r="167" ht="12.75" customHeight="1" x14ac:dyDescent="0.15"/>
    <row r="168" ht="12.75" customHeight="1" x14ac:dyDescent="0.15"/>
    <row r="169" ht="12.75" customHeight="1" x14ac:dyDescent="0.15"/>
    <row r="170" ht="12.75" customHeight="1" x14ac:dyDescent="0.15"/>
    <row r="171" ht="12.75" customHeight="1" x14ac:dyDescent="0.15"/>
    <row r="172" ht="12.75" customHeight="1" x14ac:dyDescent="0.15"/>
    <row r="173" ht="12.75" customHeight="1" x14ac:dyDescent="0.15"/>
    <row r="174" ht="12.75" customHeight="1" x14ac:dyDescent="0.15"/>
    <row r="175" ht="12.75" customHeight="1" x14ac:dyDescent="0.15"/>
    <row r="176" ht="12.75" customHeight="1" x14ac:dyDescent="0.15"/>
    <row r="177" ht="12.75" customHeight="1" x14ac:dyDescent="0.15"/>
    <row r="178" ht="12.75" customHeight="1" x14ac:dyDescent="0.15"/>
    <row r="179" ht="12.75" customHeight="1" x14ac:dyDescent="0.15"/>
    <row r="180" ht="12.75" customHeight="1" x14ac:dyDescent="0.15"/>
    <row r="181" ht="12.75" customHeight="1" x14ac:dyDescent="0.15"/>
    <row r="182" ht="12.75" customHeight="1" x14ac:dyDescent="0.15"/>
    <row r="183" ht="12.75" customHeight="1" x14ac:dyDescent="0.15"/>
    <row r="184" ht="12.75" customHeight="1" x14ac:dyDescent="0.15"/>
    <row r="185" ht="12.75" customHeight="1" x14ac:dyDescent="0.15"/>
    <row r="186" ht="12.75" customHeight="1" x14ac:dyDescent="0.15"/>
    <row r="187" ht="12.75" customHeight="1" x14ac:dyDescent="0.15"/>
    <row r="188" ht="12.75" customHeight="1" x14ac:dyDescent="0.15"/>
    <row r="189" ht="12.75" customHeight="1" x14ac:dyDescent="0.15"/>
    <row r="190" ht="12.75" customHeight="1" x14ac:dyDescent="0.15"/>
    <row r="191" ht="12.75" customHeight="1" x14ac:dyDescent="0.15"/>
    <row r="192" ht="12.75" customHeight="1" x14ac:dyDescent="0.15"/>
    <row r="193" ht="12.75" customHeight="1" x14ac:dyDescent="0.15"/>
    <row r="194" ht="12.75" customHeight="1" x14ac:dyDescent="0.15"/>
    <row r="195" ht="12.75" customHeight="1" x14ac:dyDescent="0.15"/>
    <row r="196" ht="12.75" customHeight="1" x14ac:dyDescent="0.15"/>
    <row r="197" ht="12.75" customHeight="1" x14ac:dyDescent="0.15"/>
    <row r="198" ht="12.75" customHeight="1" x14ac:dyDescent="0.15"/>
    <row r="199" ht="12.75" customHeight="1" x14ac:dyDescent="0.15"/>
    <row r="200" ht="12.75" customHeight="1" x14ac:dyDescent="0.15"/>
    <row r="201" ht="12.75" customHeight="1" x14ac:dyDescent="0.15"/>
    <row r="202" ht="12.75" customHeight="1" x14ac:dyDescent="0.15"/>
    <row r="203" ht="12.75" customHeight="1" x14ac:dyDescent="0.15"/>
    <row r="204" ht="12.75" customHeight="1" x14ac:dyDescent="0.15"/>
    <row r="205" ht="12.75" customHeight="1" x14ac:dyDescent="0.15"/>
    <row r="206" ht="12.75" customHeight="1" x14ac:dyDescent="0.15"/>
    <row r="207" ht="12.75" customHeight="1" x14ac:dyDescent="0.15"/>
    <row r="208" ht="12.75" customHeight="1" x14ac:dyDescent="0.15"/>
    <row r="209" ht="12.75" customHeight="1" x14ac:dyDescent="0.15"/>
    <row r="210" ht="12.75" customHeight="1" x14ac:dyDescent="0.15"/>
    <row r="211" ht="12.75" customHeight="1" x14ac:dyDescent="0.15"/>
    <row r="212" ht="12.75" customHeight="1" x14ac:dyDescent="0.15"/>
    <row r="213" ht="12.75" customHeight="1" x14ac:dyDescent="0.15"/>
    <row r="214" ht="12.75" customHeight="1" x14ac:dyDescent="0.15"/>
    <row r="215" ht="12.75" customHeight="1" x14ac:dyDescent="0.15"/>
    <row r="216" ht="12.75" customHeight="1" x14ac:dyDescent="0.15"/>
    <row r="217" ht="12.75" customHeight="1" x14ac:dyDescent="0.15"/>
    <row r="218" ht="12.75" customHeight="1" x14ac:dyDescent="0.15"/>
    <row r="219" ht="12.75" customHeight="1" x14ac:dyDescent="0.15"/>
    <row r="220" ht="12.75" customHeight="1" x14ac:dyDescent="0.15"/>
    <row r="221" ht="12.75" customHeight="1" x14ac:dyDescent="0.15"/>
    <row r="222" ht="12.75" customHeight="1" x14ac:dyDescent="0.15"/>
    <row r="223" ht="12.75" customHeight="1" x14ac:dyDescent="0.15"/>
    <row r="224" ht="12.75" customHeight="1" x14ac:dyDescent="0.15"/>
    <row r="225" ht="12.75" customHeight="1" x14ac:dyDescent="0.15"/>
    <row r="226" ht="12.75" customHeight="1" x14ac:dyDescent="0.15"/>
    <row r="227" ht="12.75" customHeight="1" x14ac:dyDescent="0.15"/>
    <row r="228" ht="12.75" customHeight="1" x14ac:dyDescent="0.15"/>
    <row r="229" ht="12.75" customHeight="1" x14ac:dyDescent="0.15"/>
    <row r="230" ht="12.75" customHeight="1" x14ac:dyDescent="0.15"/>
    <row r="231" ht="12.75" customHeight="1" x14ac:dyDescent="0.15"/>
    <row r="232" ht="12.75" customHeight="1" x14ac:dyDescent="0.15"/>
    <row r="233" ht="12.75" customHeight="1" x14ac:dyDescent="0.15"/>
    <row r="234" ht="12.75" customHeight="1" x14ac:dyDescent="0.15"/>
    <row r="235" ht="12.75" customHeight="1" x14ac:dyDescent="0.15"/>
    <row r="236" ht="12.75" customHeight="1" x14ac:dyDescent="0.15"/>
    <row r="237" ht="12.75" customHeight="1" x14ac:dyDescent="0.15"/>
    <row r="238" ht="12.75" customHeight="1" x14ac:dyDescent="0.15"/>
    <row r="239" ht="12.75" customHeight="1" x14ac:dyDescent="0.15"/>
    <row r="240" ht="12.75" customHeight="1" x14ac:dyDescent="0.15"/>
    <row r="241" ht="12.75" customHeight="1" x14ac:dyDescent="0.15"/>
    <row r="242" ht="12.75" customHeight="1" x14ac:dyDescent="0.15"/>
    <row r="243" ht="12.75" customHeight="1" x14ac:dyDescent="0.15"/>
    <row r="244" ht="12.75" customHeight="1" x14ac:dyDescent="0.15"/>
    <row r="245" ht="12.75" customHeight="1" x14ac:dyDescent="0.15"/>
    <row r="246" ht="12.75" customHeight="1" x14ac:dyDescent="0.15"/>
    <row r="247" ht="12.75" customHeight="1" x14ac:dyDescent="0.15"/>
    <row r="248" ht="12.75" customHeight="1" x14ac:dyDescent="0.15"/>
    <row r="249" ht="12.75" customHeight="1" x14ac:dyDescent="0.15"/>
    <row r="250" ht="12.75" customHeight="1" x14ac:dyDescent="0.15"/>
    <row r="251" ht="12.75" customHeight="1" x14ac:dyDescent="0.15"/>
    <row r="252" ht="12.75" customHeight="1" x14ac:dyDescent="0.15"/>
    <row r="253" ht="12.75" customHeight="1" x14ac:dyDescent="0.15"/>
    <row r="254" ht="12.75" customHeight="1" x14ac:dyDescent="0.15"/>
    <row r="255" ht="12.75" customHeight="1" x14ac:dyDescent="0.15"/>
    <row r="256" ht="12.75" customHeight="1" x14ac:dyDescent="0.15"/>
    <row r="257" ht="12.75" customHeight="1" x14ac:dyDescent="0.15"/>
    <row r="258" ht="12.75" customHeight="1" x14ac:dyDescent="0.15"/>
    <row r="259" ht="12.75" customHeight="1" x14ac:dyDescent="0.15"/>
    <row r="260" ht="12.75" customHeight="1" x14ac:dyDescent="0.15"/>
    <row r="261" ht="12.75" customHeight="1" x14ac:dyDescent="0.15"/>
    <row r="262" ht="12.75" customHeight="1" x14ac:dyDescent="0.15"/>
    <row r="263" ht="12.75" customHeight="1" x14ac:dyDescent="0.15"/>
    <row r="264" ht="12.75" customHeight="1" x14ac:dyDescent="0.15"/>
    <row r="265" ht="12.75" customHeight="1" x14ac:dyDescent="0.15"/>
    <row r="266" ht="12.75" customHeight="1" x14ac:dyDescent="0.15"/>
    <row r="267" ht="12.75" customHeight="1" x14ac:dyDescent="0.15"/>
    <row r="268" ht="12.75" customHeight="1" x14ac:dyDescent="0.15"/>
    <row r="269" ht="12.75" customHeight="1" x14ac:dyDescent="0.15"/>
    <row r="270" ht="12.75" customHeight="1" x14ac:dyDescent="0.15"/>
    <row r="271" ht="12.75" customHeight="1" x14ac:dyDescent="0.15"/>
    <row r="272" ht="12.75" customHeight="1" x14ac:dyDescent="0.15"/>
    <row r="273" ht="12.75" customHeight="1" x14ac:dyDescent="0.15"/>
    <row r="274" ht="12.75" customHeight="1" x14ac:dyDescent="0.15"/>
    <row r="275" ht="12.75" customHeight="1" x14ac:dyDescent="0.15"/>
    <row r="276" ht="12.75" customHeight="1" x14ac:dyDescent="0.15"/>
    <row r="277" ht="12.75" customHeight="1" x14ac:dyDescent="0.15"/>
    <row r="278" ht="12.75" customHeight="1" x14ac:dyDescent="0.15"/>
    <row r="279" ht="12.75" customHeight="1" x14ac:dyDescent="0.15"/>
    <row r="280" ht="12.75" customHeight="1" x14ac:dyDescent="0.15"/>
    <row r="281" ht="12.75" customHeight="1" x14ac:dyDescent="0.15"/>
    <row r="282" ht="12.75" customHeight="1" x14ac:dyDescent="0.15"/>
    <row r="283" ht="12.75" customHeight="1" x14ac:dyDescent="0.15"/>
    <row r="284" ht="12.75" customHeight="1" x14ac:dyDescent="0.15"/>
    <row r="285" ht="12.75" customHeight="1" x14ac:dyDescent="0.15"/>
    <row r="286" ht="12.75" customHeight="1" x14ac:dyDescent="0.15"/>
    <row r="287" ht="12.75" customHeight="1" x14ac:dyDescent="0.15"/>
    <row r="288" ht="12.75" customHeight="1" x14ac:dyDescent="0.15"/>
    <row r="289" ht="12.75" customHeight="1" x14ac:dyDescent="0.15"/>
    <row r="290" ht="12.75" customHeight="1" x14ac:dyDescent="0.15"/>
    <row r="291" ht="12.75" customHeight="1" x14ac:dyDescent="0.15"/>
    <row r="292" ht="12.75" customHeight="1" x14ac:dyDescent="0.15"/>
    <row r="293" ht="12.75" customHeight="1" x14ac:dyDescent="0.15"/>
    <row r="294" ht="12.75" customHeight="1" x14ac:dyDescent="0.15"/>
    <row r="295" ht="12.75" customHeight="1" x14ac:dyDescent="0.15"/>
    <row r="296" ht="12.75" customHeight="1" x14ac:dyDescent="0.15"/>
    <row r="297" ht="12.75" customHeight="1" x14ac:dyDescent="0.15"/>
    <row r="298" ht="12.75" customHeight="1" x14ac:dyDescent="0.15"/>
    <row r="299" ht="12.75" customHeight="1" x14ac:dyDescent="0.15"/>
    <row r="300" ht="12.75" customHeight="1" x14ac:dyDescent="0.15"/>
    <row r="301" ht="12.75" customHeight="1" x14ac:dyDescent="0.15"/>
    <row r="302" ht="12.75" customHeight="1" x14ac:dyDescent="0.15"/>
    <row r="303" ht="12.75" customHeight="1" x14ac:dyDescent="0.15"/>
    <row r="304" ht="12.75" customHeight="1" x14ac:dyDescent="0.15"/>
    <row r="305" ht="12.75" customHeight="1" x14ac:dyDescent="0.15"/>
    <row r="306" ht="12.75" customHeight="1" x14ac:dyDescent="0.15"/>
    <row r="307" ht="12.75" customHeight="1" x14ac:dyDescent="0.15"/>
    <row r="308" ht="12.75" customHeight="1" x14ac:dyDescent="0.15"/>
    <row r="309" ht="12.75" customHeight="1" x14ac:dyDescent="0.15"/>
    <row r="310" ht="12.75" customHeight="1" x14ac:dyDescent="0.15"/>
    <row r="311" ht="12.75" customHeight="1" x14ac:dyDescent="0.15"/>
    <row r="312" ht="12.75" customHeight="1" x14ac:dyDescent="0.15"/>
    <row r="313" ht="12.75" customHeight="1" x14ac:dyDescent="0.15"/>
    <row r="314" ht="12.75" customHeight="1" x14ac:dyDescent="0.15"/>
    <row r="315" ht="12.75" customHeight="1" x14ac:dyDescent="0.15"/>
    <row r="316" ht="12.75" customHeight="1" x14ac:dyDescent="0.15"/>
    <row r="317" ht="12.75" customHeight="1" x14ac:dyDescent="0.15"/>
    <row r="318" ht="12.75" customHeight="1" x14ac:dyDescent="0.15"/>
    <row r="319" ht="12.75" customHeight="1" x14ac:dyDescent="0.15"/>
    <row r="320" ht="12.75" customHeight="1" x14ac:dyDescent="0.15"/>
    <row r="321" ht="12.75" customHeight="1" x14ac:dyDescent="0.15"/>
    <row r="322" ht="12.75" customHeight="1" x14ac:dyDescent="0.15"/>
    <row r="323" ht="12.75" customHeight="1" x14ac:dyDescent="0.15"/>
    <row r="324" ht="12.75" customHeight="1" x14ac:dyDescent="0.15"/>
    <row r="325" ht="12.75" customHeight="1" x14ac:dyDescent="0.15"/>
    <row r="326" ht="12.75" customHeight="1" x14ac:dyDescent="0.15"/>
    <row r="327" ht="12.75" customHeight="1" x14ac:dyDescent="0.15"/>
    <row r="328" ht="12.75" customHeight="1" x14ac:dyDescent="0.15"/>
    <row r="329" ht="12.75" customHeight="1" x14ac:dyDescent="0.15"/>
    <row r="330" ht="12.75" customHeight="1" x14ac:dyDescent="0.15"/>
    <row r="331" ht="12.75" customHeight="1" x14ac:dyDescent="0.15"/>
    <row r="332" ht="12.75" customHeight="1" x14ac:dyDescent="0.15"/>
    <row r="333" ht="12.75" customHeight="1" x14ac:dyDescent="0.15"/>
    <row r="334" ht="12.75" customHeight="1" x14ac:dyDescent="0.15"/>
    <row r="335" ht="12.75" customHeight="1" x14ac:dyDescent="0.15"/>
    <row r="336" ht="12.75" customHeight="1" x14ac:dyDescent="0.15"/>
    <row r="337" ht="12.75" customHeight="1" x14ac:dyDescent="0.15"/>
    <row r="338" ht="12.75" customHeight="1" x14ac:dyDescent="0.15"/>
    <row r="339" ht="12.75" customHeight="1" x14ac:dyDescent="0.15"/>
    <row r="340" ht="12.75" customHeight="1" x14ac:dyDescent="0.15"/>
    <row r="341" ht="12.75" customHeight="1" x14ac:dyDescent="0.15"/>
    <row r="342" ht="12.75" customHeight="1" x14ac:dyDescent="0.15"/>
    <row r="343" ht="12.75" customHeight="1" x14ac:dyDescent="0.15"/>
    <row r="344" ht="12.75" customHeight="1" x14ac:dyDescent="0.15"/>
    <row r="345" ht="12.75" customHeight="1" x14ac:dyDescent="0.15"/>
    <row r="346" ht="12.75" customHeight="1" x14ac:dyDescent="0.15"/>
    <row r="347" ht="12.75" customHeight="1" x14ac:dyDescent="0.15"/>
    <row r="348" ht="12.75" customHeight="1" x14ac:dyDescent="0.15"/>
    <row r="349" ht="12.75" customHeight="1" x14ac:dyDescent="0.15"/>
    <row r="350" ht="12.75" customHeight="1" x14ac:dyDescent="0.15"/>
    <row r="351" ht="12.75" customHeight="1" x14ac:dyDescent="0.15"/>
    <row r="352" ht="12.75" customHeight="1" x14ac:dyDescent="0.15"/>
    <row r="353" ht="12.75" customHeight="1" x14ac:dyDescent="0.15"/>
    <row r="354" ht="12.75" customHeight="1" x14ac:dyDescent="0.15"/>
    <row r="355" ht="12.75" customHeight="1" x14ac:dyDescent="0.15"/>
    <row r="356" ht="12.75" customHeight="1" x14ac:dyDescent="0.15"/>
    <row r="357" ht="12.75" customHeight="1" x14ac:dyDescent="0.15"/>
    <row r="358" ht="12.75" customHeight="1" x14ac:dyDescent="0.15"/>
    <row r="359" ht="12.75" customHeight="1" x14ac:dyDescent="0.15"/>
    <row r="360" ht="12.75" customHeight="1" x14ac:dyDescent="0.15"/>
    <row r="361" ht="12.75" customHeight="1" x14ac:dyDescent="0.15"/>
    <row r="362" ht="12.75" customHeight="1" x14ac:dyDescent="0.15"/>
    <row r="363" ht="12.75" customHeight="1" x14ac:dyDescent="0.15"/>
    <row r="364" ht="12.75" customHeight="1" x14ac:dyDescent="0.15"/>
    <row r="365" ht="12.75" customHeight="1" x14ac:dyDescent="0.15"/>
    <row r="366" ht="12.75" customHeight="1" x14ac:dyDescent="0.15"/>
    <row r="367" ht="12.75" customHeight="1" x14ac:dyDescent="0.15"/>
    <row r="368" ht="12.75" customHeight="1" x14ac:dyDescent="0.15"/>
    <row r="369" ht="12.75" customHeight="1" x14ac:dyDescent="0.15"/>
    <row r="370" ht="12.75" customHeight="1" x14ac:dyDescent="0.15"/>
    <row r="371" ht="12.75" customHeight="1" x14ac:dyDescent="0.15"/>
    <row r="372" ht="12.75" customHeight="1" x14ac:dyDescent="0.15"/>
    <row r="373" ht="12.75" customHeight="1" x14ac:dyDescent="0.15"/>
    <row r="374" ht="12.75" customHeight="1" x14ac:dyDescent="0.15"/>
    <row r="375" ht="12.75" customHeight="1" x14ac:dyDescent="0.15"/>
    <row r="376" ht="12.75" customHeight="1" x14ac:dyDescent="0.15"/>
    <row r="377" ht="12.75" customHeight="1" x14ac:dyDescent="0.15"/>
    <row r="378" ht="12.75" customHeight="1" x14ac:dyDescent="0.15"/>
    <row r="379" ht="12.75" customHeight="1" x14ac:dyDescent="0.15"/>
    <row r="380" ht="12.75" customHeight="1" x14ac:dyDescent="0.15"/>
    <row r="381" ht="12.75" customHeight="1" x14ac:dyDescent="0.15"/>
    <row r="382" ht="12.75" customHeight="1" x14ac:dyDescent="0.15"/>
    <row r="383" ht="12.75" customHeight="1" x14ac:dyDescent="0.15"/>
    <row r="384" ht="12.75" customHeight="1" x14ac:dyDescent="0.15"/>
    <row r="385" ht="12.75" customHeight="1" x14ac:dyDescent="0.15"/>
    <row r="386" ht="12.75" customHeight="1" x14ac:dyDescent="0.15"/>
    <row r="387" ht="12.75" customHeight="1" x14ac:dyDescent="0.15"/>
    <row r="388" ht="12.75" customHeight="1" x14ac:dyDescent="0.15"/>
    <row r="389" ht="12.75" customHeight="1" x14ac:dyDescent="0.15"/>
    <row r="390" ht="12.75" customHeight="1" x14ac:dyDescent="0.15"/>
    <row r="391" ht="12.75" customHeight="1" x14ac:dyDescent="0.15"/>
    <row r="392" ht="12.75" customHeight="1" x14ac:dyDescent="0.15"/>
    <row r="393" ht="12.75" customHeight="1" x14ac:dyDescent="0.15"/>
    <row r="394" ht="12.75" customHeight="1" x14ac:dyDescent="0.15"/>
    <row r="395" ht="12.75" customHeight="1" x14ac:dyDescent="0.15"/>
    <row r="396" ht="12.75" customHeight="1" x14ac:dyDescent="0.15"/>
    <row r="397" ht="12.75" customHeight="1" x14ac:dyDescent="0.15"/>
    <row r="398" ht="12.75" customHeight="1" x14ac:dyDescent="0.15"/>
    <row r="399" ht="12.75" customHeight="1" x14ac:dyDescent="0.15"/>
    <row r="400" ht="12.75" customHeight="1" x14ac:dyDescent="0.15"/>
    <row r="401" ht="12.75" customHeight="1" x14ac:dyDescent="0.15"/>
    <row r="402" ht="12.75" customHeight="1" x14ac:dyDescent="0.15"/>
    <row r="403" ht="12.75" customHeight="1" x14ac:dyDescent="0.15"/>
    <row r="404" ht="12.75" customHeight="1" x14ac:dyDescent="0.15"/>
    <row r="405" ht="12.75" customHeight="1" x14ac:dyDescent="0.15"/>
    <row r="406" ht="12.75" customHeight="1" x14ac:dyDescent="0.15"/>
    <row r="407" ht="12.75" customHeight="1" x14ac:dyDescent="0.15"/>
    <row r="408" ht="12.75" customHeight="1" x14ac:dyDescent="0.15"/>
    <row r="409" ht="12.75" customHeight="1" x14ac:dyDescent="0.15"/>
    <row r="410" ht="12.75" customHeight="1" x14ac:dyDescent="0.15"/>
    <row r="411" ht="12.75" customHeight="1" x14ac:dyDescent="0.15"/>
    <row r="412" ht="12.75" customHeight="1" x14ac:dyDescent="0.15"/>
    <row r="413" ht="12.75" customHeight="1" x14ac:dyDescent="0.15"/>
    <row r="414" ht="12.75" customHeight="1" x14ac:dyDescent="0.15"/>
    <row r="415" ht="12.75" customHeight="1" x14ac:dyDescent="0.15"/>
    <row r="416" ht="12.75" customHeight="1" x14ac:dyDescent="0.15"/>
    <row r="417" ht="12.75" customHeight="1" x14ac:dyDescent="0.15"/>
    <row r="418" ht="12.75" customHeight="1" x14ac:dyDescent="0.15"/>
    <row r="419" ht="12.75" customHeight="1" x14ac:dyDescent="0.15"/>
    <row r="420" ht="12.75" customHeight="1" x14ac:dyDescent="0.15"/>
    <row r="421" ht="12.75" customHeight="1" x14ac:dyDescent="0.15"/>
    <row r="422" ht="12.75" customHeight="1" x14ac:dyDescent="0.15"/>
    <row r="423" ht="12.75" customHeight="1" x14ac:dyDescent="0.15"/>
    <row r="424" ht="12.75" customHeight="1" x14ac:dyDescent="0.15"/>
    <row r="425" ht="12.75" customHeight="1" x14ac:dyDescent="0.15"/>
    <row r="426" ht="12.75" customHeight="1" x14ac:dyDescent="0.15"/>
    <row r="427" ht="12.75" customHeight="1" x14ac:dyDescent="0.15"/>
    <row r="428" ht="12.75" customHeight="1" x14ac:dyDescent="0.15"/>
    <row r="429" ht="12.75" customHeight="1" x14ac:dyDescent="0.15"/>
    <row r="430" ht="12.75" customHeight="1" x14ac:dyDescent="0.15"/>
    <row r="431" ht="12.75" customHeight="1" x14ac:dyDescent="0.15"/>
    <row r="432" ht="12.75" customHeight="1" x14ac:dyDescent="0.15"/>
    <row r="433" ht="12.75" customHeight="1" x14ac:dyDescent="0.15"/>
    <row r="434" ht="12.75" customHeight="1" x14ac:dyDescent="0.15"/>
    <row r="435" ht="12.75" customHeight="1" x14ac:dyDescent="0.15"/>
    <row r="436" ht="12.75" customHeight="1" x14ac:dyDescent="0.15"/>
    <row r="437" ht="12.75" customHeight="1" x14ac:dyDescent="0.15"/>
    <row r="438" ht="12.75" customHeight="1" x14ac:dyDescent="0.15"/>
    <row r="439" ht="12.75" customHeight="1" x14ac:dyDescent="0.15"/>
    <row r="440" ht="12.75" customHeight="1" x14ac:dyDescent="0.15"/>
    <row r="441" ht="12.75" customHeight="1" x14ac:dyDescent="0.15"/>
    <row r="442" ht="12.75" customHeight="1" x14ac:dyDescent="0.15"/>
    <row r="443" ht="12.75" customHeight="1" x14ac:dyDescent="0.15"/>
    <row r="444" ht="12.75" customHeight="1" x14ac:dyDescent="0.15"/>
    <row r="445" ht="12.75" customHeight="1" x14ac:dyDescent="0.15"/>
    <row r="446" ht="12.75" customHeight="1" x14ac:dyDescent="0.15"/>
    <row r="447" ht="12.75" customHeight="1" x14ac:dyDescent="0.15"/>
    <row r="448" ht="12.75" customHeight="1" x14ac:dyDescent="0.15"/>
    <row r="449" ht="12.75" customHeight="1" x14ac:dyDescent="0.15"/>
    <row r="450" ht="12.75" customHeight="1" x14ac:dyDescent="0.15"/>
    <row r="451" ht="12.75" customHeight="1" x14ac:dyDescent="0.15"/>
    <row r="452" ht="12.75" customHeight="1" x14ac:dyDescent="0.15"/>
    <row r="453" ht="12.75" customHeight="1" x14ac:dyDescent="0.15"/>
    <row r="454" ht="12.75" customHeight="1" x14ac:dyDescent="0.15"/>
    <row r="455" ht="12.75" customHeight="1" x14ac:dyDescent="0.15"/>
    <row r="456" ht="12.75" customHeight="1" x14ac:dyDescent="0.15"/>
    <row r="457" ht="12.75" customHeight="1" x14ac:dyDescent="0.15"/>
    <row r="458" ht="12.75" customHeight="1" x14ac:dyDescent="0.15"/>
    <row r="459" ht="12.75" customHeight="1" x14ac:dyDescent="0.15"/>
    <row r="460" ht="12.75" customHeight="1" x14ac:dyDescent="0.15"/>
    <row r="461" ht="12.75" customHeight="1" x14ac:dyDescent="0.15"/>
    <row r="462" ht="12.75" customHeight="1" x14ac:dyDescent="0.15"/>
    <row r="463" ht="12.75" customHeight="1" x14ac:dyDescent="0.15"/>
    <row r="464" ht="12.75" customHeight="1" x14ac:dyDescent="0.15"/>
    <row r="465" ht="12.75" customHeight="1" x14ac:dyDescent="0.15"/>
    <row r="466" ht="12.75" customHeight="1" x14ac:dyDescent="0.15"/>
    <row r="467" ht="12.75" customHeight="1" x14ac:dyDescent="0.15"/>
    <row r="468" ht="12.75" customHeight="1" x14ac:dyDescent="0.15"/>
    <row r="469" ht="12.75" customHeight="1" x14ac:dyDescent="0.15"/>
    <row r="470" ht="12.75" customHeight="1" x14ac:dyDescent="0.15"/>
    <row r="471" ht="12.75" customHeight="1" x14ac:dyDescent="0.15"/>
    <row r="472" ht="12.75" customHeight="1" x14ac:dyDescent="0.15"/>
    <row r="473" ht="12.75" customHeight="1" x14ac:dyDescent="0.15"/>
    <row r="474" ht="12.75" customHeight="1" x14ac:dyDescent="0.15"/>
    <row r="475" ht="12.75" customHeight="1" x14ac:dyDescent="0.15"/>
    <row r="476" ht="12.75" customHeight="1" x14ac:dyDescent="0.15"/>
    <row r="477" ht="12.75" customHeight="1" x14ac:dyDescent="0.15"/>
    <row r="478" ht="12.75" customHeight="1" x14ac:dyDescent="0.15"/>
    <row r="479" ht="12.75" customHeight="1" x14ac:dyDescent="0.15"/>
    <row r="480" ht="12.75" customHeight="1" x14ac:dyDescent="0.15"/>
    <row r="481" ht="12.75" customHeight="1" x14ac:dyDescent="0.15"/>
    <row r="482" ht="12.75" customHeight="1" x14ac:dyDescent="0.15"/>
    <row r="483" ht="12.75" customHeight="1" x14ac:dyDescent="0.15"/>
    <row r="484" ht="12.75" customHeight="1" x14ac:dyDescent="0.15"/>
    <row r="485" ht="12.75" customHeight="1" x14ac:dyDescent="0.15"/>
    <row r="486" ht="12.75" customHeight="1" x14ac:dyDescent="0.15"/>
    <row r="487" ht="12.75" customHeight="1" x14ac:dyDescent="0.15"/>
    <row r="488" ht="12.75" customHeight="1" x14ac:dyDescent="0.15"/>
    <row r="489" ht="12.75" customHeight="1" x14ac:dyDescent="0.15"/>
    <row r="490" ht="12.75" customHeight="1" x14ac:dyDescent="0.15"/>
    <row r="491" ht="12.75" customHeight="1" x14ac:dyDescent="0.15"/>
    <row r="492" ht="12.75" customHeight="1" x14ac:dyDescent="0.15"/>
    <row r="493" ht="12.75" customHeight="1" x14ac:dyDescent="0.15"/>
    <row r="494" ht="12.75" customHeight="1" x14ac:dyDescent="0.15"/>
    <row r="495" ht="12.75" customHeight="1" x14ac:dyDescent="0.15"/>
    <row r="496" ht="12.75" customHeight="1" x14ac:dyDescent="0.15"/>
    <row r="497" ht="12.75" customHeight="1" x14ac:dyDescent="0.15"/>
    <row r="498" ht="12.75" customHeight="1" x14ac:dyDescent="0.15"/>
    <row r="499" ht="12.75" customHeight="1" x14ac:dyDescent="0.15"/>
    <row r="500" ht="12.75" customHeight="1" x14ac:dyDescent="0.15"/>
    <row r="501" ht="12.75" customHeight="1" x14ac:dyDescent="0.15"/>
    <row r="502" ht="12.75" customHeight="1" x14ac:dyDescent="0.15"/>
    <row r="503" ht="12.75" customHeight="1" x14ac:dyDescent="0.15"/>
    <row r="504" ht="12.75" customHeight="1" x14ac:dyDescent="0.15"/>
    <row r="505" ht="12.75" customHeight="1" x14ac:dyDescent="0.15"/>
    <row r="506" ht="12.75" customHeight="1" x14ac:dyDescent="0.15"/>
    <row r="507" ht="12.75" customHeight="1" x14ac:dyDescent="0.15"/>
    <row r="508" ht="12.75" customHeight="1" x14ac:dyDescent="0.15"/>
    <row r="509" ht="12.75" customHeight="1" x14ac:dyDescent="0.15"/>
    <row r="510" ht="12.75" customHeight="1" x14ac:dyDescent="0.15"/>
    <row r="511" ht="12.75" customHeight="1" x14ac:dyDescent="0.15"/>
    <row r="512" ht="12.75" customHeight="1" x14ac:dyDescent="0.15"/>
    <row r="513" ht="12.75" customHeight="1" x14ac:dyDescent="0.15"/>
    <row r="514" ht="12.75" customHeight="1" x14ac:dyDescent="0.15"/>
    <row r="515" ht="12.75" customHeight="1" x14ac:dyDescent="0.15"/>
    <row r="516" ht="12.75" customHeight="1" x14ac:dyDescent="0.15"/>
    <row r="517" ht="12.75" customHeight="1" x14ac:dyDescent="0.15"/>
    <row r="518" ht="12.75" customHeight="1" x14ac:dyDescent="0.15"/>
    <row r="519" ht="12.75" customHeight="1" x14ac:dyDescent="0.15"/>
    <row r="520" ht="12.75" customHeight="1" x14ac:dyDescent="0.15"/>
    <row r="521" ht="12.75" customHeight="1" x14ac:dyDescent="0.15"/>
    <row r="522" ht="12.75" customHeight="1" x14ac:dyDescent="0.15"/>
    <row r="523" ht="12.75" customHeight="1" x14ac:dyDescent="0.15"/>
    <row r="524" ht="12.75" customHeight="1" x14ac:dyDescent="0.15"/>
    <row r="525" ht="12.75" customHeight="1" x14ac:dyDescent="0.15"/>
    <row r="526" ht="12.75" customHeight="1" x14ac:dyDescent="0.15"/>
    <row r="527" ht="12.75" customHeight="1" x14ac:dyDescent="0.15"/>
    <row r="528" ht="12.75" customHeight="1" x14ac:dyDescent="0.15"/>
    <row r="529" ht="12.75" customHeight="1" x14ac:dyDescent="0.15"/>
    <row r="530" ht="12.75" customHeight="1" x14ac:dyDescent="0.15"/>
    <row r="531" ht="12.75" customHeight="1" x14ac:dyDescent="0.15"/>
    <row r="532" ht="12.75" customHeight="1" x14ac:dyDescent="0.15"/>
    <row r="533" ht="12.75" customHeight="1" x14ac:dyDescent="0.15"/>
    <row r="534" ht="12.75" customHeight="1" x14ac:dyDescent="0.15"/>
    <row r="535" ht="12.75" customHeight="1" x14ac:dyDescent="0.15"/>
    <row r="536" ht="12.75" customHeight="1" x14ac:dyDescent="0.15"/>
    <row r="537" ht="12.75" customHeight="1" x14ac:dyDescent="0.15"/>
    <row r="538" ht="12.75" customHeight="1" x14ac:dyDescent="0.15"/>
    <row r="539" ht="12.75" customHeight="1" x14ac:dyDescent="0.15"/>
    <row r="540" ht="12.75" customHeight="1" x14ac:dyDescent="0.15"/>
    <row r="541" ht="12.75" customHeight="1" x14ac:dyDescent="0.15"/>
    <row r="542" ht="12.75" customHeight="1" x14ac:dyDescent="0.15"/>
    <row r="543" ht="12.75" customHeight="1" x14ac:dyDescent="0.15"/>
    <row r="544" ht="12.75" customHeight="1" x14ac:dyDescent="0.15"/>
    <row r="545" ht="12.75" customHeight="1" x14ac:dyDescent="0.15"/>
    <row r="546" ht="12.75" customHeight="1" x14ac:dyDescent="0.15"/>
    <row r="547" ht="12.75" customHeight="1" x14ac:dyDescent="0.15"/>
    <row r="548" ht="12.75" customHeight="1" x14ac:dyDescent="0.15"/>
    <row r="549" ht="12.75" customHeight="1" x14ac:dyDescent="0.15"/>
    <row r="550" ht="12.75" customHeight="1" x14ac:dyDescent="0.15"/>
    <row r="551" ht="12.75" customHeight="1" x14ac:dyDescent="0.15"/>
    <row r="552" ht="12.75" customHeight="1" x14ac:dyDescent="0.15"/>
    <row r="553" ht="12.75" customHeight="1" x14ac:dyDescent="0.15"/>
    <row r="554" ht="12.75" customHeight="1" x14ac:dyDescent="0.15"/>
    <row r="555" ht="12.75" customHeight="1" x14ac:dyDescent="0.15"/>
    <row r="556" ht="12.75" customHeight="1" x14ac:dyDescent="0.15"/>
    <row r="557" ht="12.75" customHeight="1" x14ac:dyDescent="0.15"/>
    <row r="558" ht="12.75" customHeight="1" x14ac:dyDescent="0.15"/>
    <row r="559" ht="12.75" customHeight="1" x14ac:dyDescent="0.15"/>
    <row r="560" ht="12.75" customHeight="1" x14ac:dyDescent="0.15"/>
    <row r="561" ht="12.75" customHeight="1" x14ac:dyDescent="0.15"/>
    <row r="562" ht="12.75" customHeight="1" x14ac:dyDescent="0.15"/>
    <row r="563" ht="12.75" customHeight="1" x14ac:dyDescent="0.15"/>
    <row r="564" ht="12.75" customHeight="1" x14ac:dyDescent="0.15"/>
    <row r="565" ht="12.75" customHeight="1" x14ac:dyDescent="0.15"/>
    <row r="566" ht="12.75" customHeight="1" x14ac:dyDescent="0.15"/>
    <row r="567" ht="12.75" customHeight="1" x14ac:dyDescent="0.15"/>
    <row r="568" ht="12.75" customHeight="1" x14ac:dyDescent="0.15"/>
    <row r="569" ht="12.75" customHeight="1" x14ac:dyDescent="0.15"/>
    <row r="570" ht="12.75" customHeight="1" x14ac:dyDescent="0.15"/>
    <row r="571" ht="12.75" customHeight="1" x14ac:dyDescent="0.15"/>
    <row r="572" ht="12.75" customHeight="1" x14ac:dyDescent="0.15"/>
    <row r="573" ht="12.75" customHeight="1" x14ac:dyDescent="0.15"/>
    <row r="574" ht="12.75" customHeight="1" x14ac:dyDescent="0.15"/>
    <row r="575" ht="12.75" customHeight="1" x14ac:dyDescent="0.15"/>
    <row r="576" ht="12.75" customHeight="1" x14ac:dyDescent="0.15"/>
    <row r="577" ht="12.75" customHeight="1" x14ac:dyDescent="0.15"/>
    <row r="578" ht="12.75" customHeight="1" x14ac:dyDescent="0.15"/>
    <row r="579" ht="12.75" customHeight="1" x14ac:dyDescent="0.15"/>
    <row r="580" ht="12.75" customHeight="1" x14ac:dyDescent="0.15"/>
    <row r="581" ht="12.75" customHeight="1" x14ac:dyDescent="0.15"/>
    <row r="582" ht="12.75" customHeight="1" x14ac:dyDescent="0.15"/>
    <row r="583" ht="12.75" customHeight="1" x14ac:dyDescent="0.15"/>
    <row r="584" ht="12.75" customHeight="1" x14ac:dyDescent="0.15"/>
    <row r="585" ht="12.75" customHeight="1" x14ac:dyDescent="0.15"/>
    <row r="586" ht="12.75" customHeight="1" x14ac:dyDescent="0.15"/>
    <row r="587" ht="12.75" customHeight="1" x14ac:dyDescent="0.15"/>
    <row r="588" ht="12.75" customHeight="1" x14ac:dyDescent="0.15"/>
    <row r="589" ht="12.75" customHeight="1" x14ac:dyDescent="0.15"/>
    <row r="590" ht="12.75" customHeight="1" x14ac:dyDescent="0.15"/>
    <row r="591" ht="12.75" customHeight="1" x14ac:dyDescent="0.15"/>
    <row r="592" ht="12.75" customHeight="1" x14ac:dyDescent="0.15"/>
    <row r="593" ht="12.75" customHeight="1" x14ac:dyDescent="0.15"/>
    <row r="594" ht="12.75" customHeight="1" x14ac:dyDescent="0.15"/>
    <row r="595" ht="12.75" customHeight="1" x14ac:dyDescent="0.15"/>
    <row r="596" ht="12.75" customHeight="1" x14ac:dyDescent="0.15"/>
    <row r="597" ht="12.75" customHeight="1" x14ac:dyDescent="0.15"/>
    <row r="598" ht="12.75" customHeight="1" x14ac:dyDescent="0.15"/>
    <row r="599" ht="12.75" customHeight="1" x14ac:dyDescent="0.15"/>
    <row r="600" ht="12.75" customHeight="1" x14ac:dyDescent="0.15"/>
    <row r="601" ht="12.75" customHeight="1" x14ac:dyDescent="0.15"/>
    <row r="602" ht="12.75" customHeight="1" x14ac:dyDescent="0.15"/>
    <row r="603" ht="12.75" customHeight="1" x14ac:dyDescent="0.15"/>
    <row r="604" ht="12.75" customHeight="1" x14ac:dyDescent="0.15"/>
    <row r="605" ht="12.75" customHeight="1" x14ac:dyDescent="0.15"/>
    <row r="606" ht="12.75" customHeight="1" x14ac:dyDescent="0.15"/>
    <row r="607" ht="12.75" customHeight="1" x14ac:dyDescent="0.15"/>
    <row r="608" ht="12.75" customHeight="1" x14ac:dyDescent="0.15"/>
    <row r="609" ht="12.75" customHeight="1" x14ac:dyDescent="0.15"/>
    <row r="610" ht="12.75" customHeight="1" x14ac:dyDescent="0.15"/>
    <row r="611" ht="12.75" customHeight="1" x14ac:dyDescent="0.15"/>
    <row r="612" ht="12.75" customHeight="1" x14ac:dyDescent="0.15"/>
    <row r="613" ht="12.75" customHeight="1" x14ac:dyDescent="0.15"/>
    <row r="614" ht="12.75" customHeight="1" x14ac:dyDescent="0.15"/>
    <row r="615" ht="12.75" customHeight="1" x14ac:dyDescent="0.15"/>
    <row r="616" ht="12.75" customHeight="1" x14ac:dyDescent="0.15"/>
    <row r="617" ht="12.75" customHeight="1" x14ac:dyDescent="0.15"/>
    <row r="618" ht="12.75" customHeight="1" x14ac:dyDescent="0.15"/>
    <row r="619" ht="12.75" customHeight="1" x14ac:dyDescent="0.15"/>
    <row r="620" ht="12.75" customHeight="1" x14ac:dyDescent="0.15"/>
    <row r="621" ht="12.75" customHeight="1" x14ac:dyDescent="0.15"/>
    <row r="622" ht="12.75" customHeight="1" x14ac:dyDescent="0.15"/>
    <row r="623" ht="12.75" customHeight="1" x14ac:dyDescent="0.15"/>
    <row r="624" ht="12.75" customHeight="1" x14ac:dyDescent="0.15"/>
    <row r="625" ht="12.75" customHeight="1" x14ac:dyDescent="0.15"/>
    <row r="626" ht="12.75" customHeight="1" x14ac:dyDescent="0.15"/>
    <row r="627" ht="12.75" customHeight="1" x14ac:dyDescent="0.15"/>
    <row r="628" ht="12.75" customHeight="1" x14ac:dyDescent="0.15"/>
    <row r="629" ht="12.75" customHeight="1" x14ac:dyDescent="0.15"/>
    <row r="630" ht="12.75" customHeight="1" x14ac:dyDescent="0.15"/>
    <row r="631" ht="12.75" customHeight="1" x14ac:dyDescent="0.15"/>
    <row r="632" ht="12.75" customHeight="1" x14ac:dyDescent="0.15"/>
    <row r="633" ht="12.75" customHeight="1" x14ac:dyDescent="0.15"/>
    <row r="634" ht="12.75" customHeight="1" x14ac:dyDescent="0.15"/>
    <row r="635" ht="12.75" customHeight="1" x14ac:dyDescent="0.15"/>
    <row r="636" ht="12.75" customHeight="1" x14ac:dyDescent="0.15"/>
    <row r="637" ht="12.75" customHeight="1" x14ac:dyDescent="0.15"/>
    <row r="638" ht="12.75" customHeight="1" x14ac:dyDescent="0.15"/>
    <row r="639" ht="12.75" customHeight="1" x14ac:dyDescent="0.15"/>
    <row r="640" ht="12.75" customHeight="1" x14ac:dyDescent="0.15"/>
    <row r="641" ht="12.75" customHeight="1" x14ac:dyDescent="0.15"/>
    <row r="642" ht="12.75" customHeight="1" x14ac:dyDescent="0.15"/>
    <row r="643" ht="12.75" customHeight="1" x14ac:dyDescent="0.15"/>
    <row r="644" ht="12.75" customHeight="1" x14ac:dyDescent="0.15"/>
    <row r="645" ht="12.75" customHeight="1" x14ac:dyDescent="0.15"/>
    <row r="646" ht="12.75" customHeight="1" x14ac:dyDescent="0.15"/>
    <row r="647" ht="12.75" customHeight="1" x14ac:dyDescent="0.15"/>
    <row r="648" ht="12.75" customHeight="1" x14ac:dyDescent="0.15"/>
    <row r="649" ht="12.75" customHeight="1" x14ac:dyDescent="0.15"/>
    <row r="650" ht="12.75" customHeight="1" x14ac:dyDescent="0.15"/>
    <row r="651" ht="12.75" customHeight="1" x14ac:dyDescent="0.15"/>
    <row r="652" ht="12.75" customHeight="1" x14ac:dyDescent="0.15"/>
    <row r="653" ht="12.75" customHeight="1" x14ac:dyDescent="0.15"/>
    <row r="654" ht="12.75" customHeight="1" x14ac:dyDescent="0.15"/>
    <row r="655" ht="12.75" customHeight="1" x14ac:dyDescent="0.15"/>
    <row r="656" ht="12.75" customHeight="1" x14ac:dyDescent="0.15"/>
    <row r="657" ht="12.75" customHeight="1" x14ac:dyDescent="0.15"/>
    <row r="658" ht="12.75" customHeight="1" x14ac:dyDescent="0.15"/>
    <row r="659" ht="12.75" customHeight="1" x14ac:dyDescent="0.15"/>
    <row r="660" ht="12.75" customHeight="1" x14ac:dyDescent="0.15"/>
    <row r="661" ht="12.75" customHeight="1" x14ac:dyDescent="0.15"/>
    <row r="662" ht="12.75" customHeight="1" x14ac:dyDescent="0.15"/>
    <row r="663" ht="12.75" customHeight="1" x14ac:dyDescent="0.15"/>
    <row r="664" ht="12.75" customHeight="1" x14ac:dyDescent="0.15"/>
    <row r="665" ht="12.75" customHeight="1" x14ac:dyDescent="0.15"/>
    <row r="666" ht="12.75" customHeight="1" x14ac:dyDescent="0.15"/>
    <row r="667" ht="12.75" customHeight="1" x14ac:dyDescent="0.15"/>
    <row r="668" ht="12.75" customHeight="1" x14ac:dyDescent="0.15"/>
    <row r="669" ht="12.75" customHeight="1" x14ac:dyDescent="0.15"/>
    <row r="670" ht="12.75" customHeight="1" x14ac:dyDescent="0.15"/>
    <row r="671" ht="12.75" customHeight="1" x14ac:dyDescent="0.15"/>
    <row r="672" ht="12.75" customHeight="1" x14ac:dyDescent="0.15"/>
    <row r="673" ht="12.75" customHeight="1" x14ac:dyDescent="0.15"/>
    <row r="674" ht="12.75" customHeight="1" x14ac:dyDescent="0.15"/>
    <row r="675" ht="12.75" customHeight="1" x14ac:dyDescent="0.15"/>
    <row r="676" ht="12.75" customHeight="1" x14ac:dyDescent="0.15"/>
    <row r="677" ht="12.75" customHeight="1" x14ac:dyDescent="0.15"/>
    <row r="678" ht="12.75" customHeight="1" x14ac:dyDescent="0.15"/>
    <row r="679" ht="12.75" customHeight="1" x14ac:dyDescent="0.15"/>
    <row r="680" ht="12.75" customHeight="1" x14ac:dyDescent="0.15"/>
    <row r="681" ht="12.75" customHeight="1" x14ac:dyDescent="0.15"/>
    <row r="682" ht="12.75" customHeight="1" x14ac:dyDescent="0.15"/>
    <row r="683" ht="12.75" customHeight="1" x14ac:dyDescent="0.15"/>
    <row r="684" ht="12.75" customHeight="1" x14ac:dyDescent="0.15"/>
    <row r="685" ht="12.75" customHeight="1" x14ac:dyDescent="0.15"/>
    <row r="686" ht="12.75" customHeight="1" x14ac:dyDescent="0.15"/>
    <row r="687" ht="12.75" customHeight="1" x14ac:dyDescent="0.15"/>
    <row r="688" ht="12.75" customHeight="1" x14ac:dyDescent="0.15"/>
    <row r="689" ht="12.75" customHeight="1" x14ac:dyDescent="0.15"/>
    <row r="690" ht="12.75" customHeight="1" x14ac:dyDescent="0.15"/>
    <row r="691" ht="12.75" customHeight="1" x14ac:dyDescent="0.15"/>
    <row r="692" ht="12.75" customHeight="1" x14ac:dyDescent="0.15"/>
    <row r="693" ht="12.75" customHeight="1" x14ac:dyDescent="0.15"/>
    <row r="694" ht="12.75" customHeight="1" x14ac:dyDescent="0.15"/>
    <row r="695" ht="12.75" customHeight="1" x14ac:dyDescent="0.15"/>
    <row r="696" ht="12.75" customHeight="1" x14ac:dyDescent="0.15"/>
    <row r="697" ht="12.75" customHeight="1" x14ac:dyDescent="0.15"/>
    <row r="698" ht="12.75" customHeight="1" x14ac:dyDescent="0.15"/>
    <row r="699" ht="12.75" customHeight="1" x14ac:dyDescent="0.15"/>
    <row r="700" ht="12.75" customHeight="1" x14ac:dyDescent="0.15"/>
    <row r="701" ht="12.75" customHeight="1" x14ac:dyDescent="0.15"/>
    <row r="702" ht="12.75" customHeight="1" x14ac:dyDescent="0.15"/>
    <row r="703" ht="12.75" customHeight="1" x14ac:dyDescent="0.15"/>
    <row r="704" ht="12.75" customHeight="1" x14ac:dyDescent="0.15"/>
    <row r="705" ht="12.75" customHeight="1" x14ac:dyDescent="0.15"/>
    <row r="706" ht="12.75" customHeight="1" x14ac:dyDescent="0.15"/>
    <row r="707" ht="12.75" customHeight="1" x14ac:dyDescent="0.15"/>
    <row r="708" ht="12.75" customHeight="1" x14ac:dyDescent="0.15"/>
    <row r="709" ht="12.75" customHeight="1" x14ac:dyDescent="0.15"/>
    <row r="710" ht="12.75" customHeight="1" x14ac:dyDescent="0.15"/>
    <row r="711" ht="12.75" customHeight="1" x14ac:dyDescent="0.15"/>
    <row r="712" ht="12.75" customHeight="1" x14ac:dyDescent="0.15"/>
    <row r="713" ht="12.75" customHeight="1" x14ac:dyDescent="0.15"/>
    <row r="714" ht="12.75" customHeight="1" x14ac:dyDescent="0.15"/>
    <row r="715" ht="12.75" customHeight="1" x14ac:dyDescent="0.15"/>
    <row r="716" ht="12.75" customHeight="1" x14ac:dyDescent="0.15"/>
    <row r="717" ht="12.75" customHeight="1" x14ac:dyDescent="0.15"/>
    <row r="718" ht="12.75" customHeight="1" x14ac:dyDescent="0.15"/>
    <row r="719" ht="12.75" customHeight="1" x14ac:dyDescent="0.15"/>
    <row r="720" ht="12.75" customHeight="1" x14ac:dyDescent="0.15"/>
    <row r="721" ht="12.75" customHeight="1" x14ac:dyDescent="0.15"/>
    <row r="722" ht="12.75" customHeight="1" x14ac:dyDescent="0.15"/>
    <row r="723" ht="12.75" customHeight="1" x14ac:dyDescent="0.15"/>
    <row r="724" ht="12.75" customHeight="1" x14ac:dyDescent="0.15"/>
    <row r="725" ht="12.75" customHeight="1" x14ac:dyDescent="0.15"/>
    <row r="726" ht="12.75" customHeight="1" x14ac:dyDescent="0.15"/>
    <row r="727" ht="12.75" customHeight="1" x14ac:dyDescent="0.15"/>
    <row r="728" ht="12.75" customHeight="1" x14ac:dyDescent="0.15"/>
    <row r="729" ht="12.75" customHeight="1" x14ac:dyDescent="0.15"/>
    <row r="730" ht="12.75" customHeight="1" x14ac:dyDescent="0.15"/>
    <row r="731" ht="12.75" customHeight="1" x14ac:dyDescent="0.15"/>
    <row r="732" ht="12.75" customHeight="1" x14ac:dyDescent="0.15"/>
    <row r="733" ht="12.75" customHeight="1" x14ac:dyDescent="0.15"/>
    <row r="734" ht="12.75" customHeight="1" x14ac:dyDescent="0.15"/>
    <row r="735" ht="12.75" customHeight="1" x14ac:dyDescent="0.15"/>
    <row r="736" ht="12.75" customHeight="1" x14ac:dyDescent="0.15"/>
    <row r="737" ht="12.75" customHeight="1" x14ac:dyDescent="0.15"/>
    <row r="738" ht="12.75" customHeight="1" x14ac:dyDescent="0.15"/>
    <row r="739" ht="12.75" customHeight="1" x14ac:dyDescent="0.15"/>
    <row r="740" ht="12.75" customHeight="1" x14ac:dyDescent="0.15"/>
    <row r="741" ht="12.75" customHeight="1" x14ac:dyDescent="0.15"/>
    <row r="742" ht="12.75" customHeight="1" x14ac:dyDescent="0.15"/>
    <row r="743" ht="12.75" customHeight="1" x14ac:dyDescent="0.15"/>
    <row r="744" ht="12.75" customHeight="1" x14ac:dyDescent="0.15"/>
    <row r="745" ht="12.75" customHeight="1" x14ac:dyDescent="0.15"/>
    <row r="746" ht="12.75" customHeight="1" x14ac:dyDescent="0.15"/>
    <row r="747" ht="12.75" customHeight="1" x14ac:dyDescent="0.15"/>
    <row r="748" ht="12.75" customHeight="1" x14ac:dyDescent="0.15"/>
    <row r="749" ht="12.75" customHeight="1" x14ac:dyDescent="0.15"/>
    <row r="750" ht="12.75" customHeight="1" x14ac:dyDescent="0.15"/>
    <row r="751" ht="12.75" customHeight="1" x14ac:dyDescent="0.15"/>
    <row r="752" ht="12.75" customHeight="1" x14ac:dyDescent="0.15"/>
    <row r="753" ht="12.75" customHeight="1" x14ac:dyDescent="0.15"/>
    <row r="754" ht="12.75" customHeight="1" x14ac:dyDescent="0.15"/>
    <row r="755" ht="12.75" customHeight="1" x14ac:dyDescent="0.15"/>
    <row r="756" ht="12.75" customHeight="1" x14ac:dyDescent="0.15"/>
    <row r="757" ht="12.75" customHeight="1" x14ac:dyDescent="0.15"/>
    <row r="758" ht="12.75" customHeight="1" x14ac:dyDescent="0.15"/>
    <row r="759" ht="12.75" customHeight="1" x14ac:dyDescent="0.15"/>
    <row r="760" ht="12.75" customHeight="1" x14ac:dyDescent="0.15"/>
    <row r="761" ht="12.75" customHeight="1" x14ac:dyDescent="0.15"/>
    <row r="762" ht="12.75" customHeight="1" x14ac:dyDescent="0.15"/>
    <row r="763" ht="12.75" customHeight="1" x14ac:dyDescent="0.15"/>
    <row r="764" ht="12.75" customHeight="1" x14ac:dyDescent="0.15"/>
    <row r="765" ht="12.75" customHeight="1" x14ac:dyDescent="0.15"/>
    <row r="766" ht="12.75" customHeight="1" x14ac:dyDescent="0.15"/>
    <row r="767" ht="12.75" customHeight="1" x14ac:dyDescent="0.15"/>
    <row r="768" ht="12.75" customHeight="1" x14ac:dyDescent="0.15"/>
    <row r="769" ht="12.75" customHeight="1" x14ac:dyDescent="0.15"/>
    <row r="770" ht="12.75" customHeight="1" x14ac:dyDescent="0.15"/>
    <row r="771" ht="12.75" customHeight="1" x14ac:dyDescent="0.15"/>
    <row r="772" ht="12.75" customHeight="1" x14ac:dyDescent="0.15"/>
    <row r="773" ht="12.75" customHeight="1" x14ac:dyDescent="0.15"/>
    <row r="774" ht="12.75" customHeight="1" x14ac:dyDescent="0.15"/>
    <row r="775" ht="12.75" customHeight="1" x14ac:dyDescent="0.15"/>
    <row r="776" ht="12.75" customHeight="1" x14ac:dyDescent="0.15"/>
    <row r="777" ht="12.75" customHeight="1" x14ac:dyDescent="0.15"/>
    <row r="778" ht="12.75" customHeight="1" x14ac:dyDescent="0.15"/>
    <row r="779" ht="12.75" customHeight="1" x14ac:dyDescent="0.15"/>
    <row r="780" ht="12.75" customHeight="1" x14ac:dyDescent="0.15"/>
    <row r="781" ht="12.75" customHeight="1" x14ac:dyDescent="0.15"/>
    <row r="782" ht="12.75" customHeight="1" x14ac:dyDescent="0.15"/>
    <row r="783" ht="12.75" customHeight="1" x14ac:dyDescent="0.15"/>
    <row r="784" ht="12.75" customHeight="1" x14ac:dyDescent="0.15"/>
    <row r="785" ht="12.75" customHeight="1" x14ac:dyDescent="0.15"/>
    <row r="786" ht="12.75" customHeight="1" x14ac:dyDescent="0.15"/>
    <row r="787" ht="12.75" customHeight="1" x14ac:dyDescent="0.15"/>
    <row r="788" ht="12.75" customHeight="1" x14ac:dyDescent="0.15"/>
    <row r="789" ht="12.75" customHeight="1" x14ac:dyDescent="0.15"/>
    <row r="790" ht="12.75" customHeight="1" x14ac:dyDescent="0.15"/>
    <row r="791" ht="12.75" customHeight="1" x14ac:dyDescent="0.15"/>
    <row r="792" ht="12.75" customHeight="1" x14ac:dyDescent="0.15"/>
    <row r="793" ht="12.75" customHeight="1" x14ac:dyDescent="0.15"/>
    <row r="794" ht="12.75" customHeight="1" x14ac:dyDescent="0.15"/>
    <row r="795" ht="12.75" customHeight="1" x14ac:dyDescent="0.15"/>
    <row r="796" ht="12.75" customHeight="1" x14ac:dyDescent="0.15"/>
    <row r="797" ht="12.75" customHeight="1" x14ac:dyDescent="0.15"/>
    <row r="798" ht="12.75" customHeight="1" x14ac:dyDescent="0.15"/>
    <row r="799" ht="12.75" customHeight="1" x14ac:dyDescent="0.15"/>
    <row r="800" ht="12.75" customHeight="1" x14ac:dyDescent="0.15"/>
    <row r="801" ht="12.75" customHeight="1" x14ac:dyDescent="0.15"/>
    <row r="802" ht="12.75" customHeight="1" x14ac:dyDescent="0.15"/>
    <row r="803" ht="12.75" customHeight="1" x14ac:dyDescent="0.15"/>
    <row r="804" ht="12.75" customHeight="1" x14ac:dyDescent="0.15"/>
    <row r="805" ht="12.75" customHeight="1" x14ac:dyDescent="0.15"/>
    <row r="806" ht="12.75" customHeight="1" x14ac:dyDescent="0.15"/>
    <row r="807" ht="12.75" customHeight="1" x14ac:dyDescent="0.15"/>
    <row r="808" ht="12.75" customHeight="1" x14ac:dyDescent="0.15"/>
    <row r="809" ht="12.75" customHeight="1" x14ac:dyDescent="0.15"/>
    <row r="810" ht="12.75" customHeight="1" x14ac:dyDescent="0.15"/>
    <row r="811" ht="12.75" customHeight="1" x14ac:dyDescent="0.15"/>
    <row r="812" ht="12.75" customHeight="1" x14ac:dyDescent="0.15"/>
    <row r="813" ht="12.75" customHeight="1" x14ac:dyDescent="0.15"/>
    <row r="814" ht="12.75" customHeight="1" x14ac:dyDescent="0.15"/>
    <row r="815" ht="12.75" customHeight="1" x14ac:dyDescent="0.15"/>
    <row r="816" ht="12.75" customHeight="1" x14ac:dyDescent="0.15"/>
    <row r="817" ht="12.75" customHeight="1" x14ac:dyDescent="0.15"/>
    <row r="818" ht="12.75" customHeight="1" x14ac:dyDescent="0.15"/>
    <row r="819" ht="12.75" customHeight="1" x14ac:dyDescent="0.15"/>
    <row r="820" ht="12.75" customHeight="1" x14ac:dyDescent="0.15"/>
    <row r="821" ht="12.75" customHeight="1" x14ac:dyDescent="0.15"/>
    <row r="822" ht="12.75" customHeight="1" x14ac:dyDescent="0.15"/>
    <row r="823" ht="12.75" customHeight="1" x14ac:dyDescent="0.15"/>
    <row r="824" ht="12.75" customHeight="1" x14ac:dyDescent="0.15"/>
    <row r="825" ht="12.75" customHeight="1" x14ac:dyDescent="0.15"/>
    <row r="826" ht="12.75" customHeight="1" x14ac:dyDescent="0.15"/>
    <row r="827" ht="12.75" customHeight="1" x14ac:dyDescent="0.15"/>
    <row r="828" ht="12.75" customHeight="1" x14ac:dyDescent="0.15"/>
    <row r="829" ht="12.75" customHeight="1" x14ac:dyDescent="0.15"/>
    <row r="830" ht="12.75" customHeight="1" x14ac:dyDescent="0.15"/>
    <row r="831" ht="12.75" customHeight="1" x14ac:dyDescent="0.15"/>
    <row r="832" ht="12.75" customHeight="1" x14ac:dyDescent="0.15"/>
    <row r="833" ht="12.75" customHeight="1" x14ac:dyDescent="0.15"/>
    <row r="834" ht="12.75" customHeight="1" x14ac:dyDescent="0.15"/>
    <row r="835" ht="12.75" customHeight="1" x14ac:dyDescent="0.15"/>
    <row r="836" ht="12.75" customHeight="1" x14ac:dyDescent="0.15"/>
    <row r="837" ht="12.75" customHeight="1" x14ac:dyDescent="0.15"/>
    <row r="838" ht="12.75" customHeight="1" x14ac:dyDescent="0.15"/>
    <row r="839" ht="12.75" customHeight="1" x14ac:dyDescent="0.15"/>
    <row r="840" ht="12.75" customHeight="1" x14ac:dyDescent="0.15"/>
    <row r="841" ht="12.75" customHeight="1" x14ac:dyDescent="0.15"/>
    <row r="842" ht="12.75" customHeight="1" x14ac:dyDescent="0.15"/>
    <row r="843" ht="12.75" customHeight="1" x14ac:dyDescent="0.15"/>
    <row r="844" ht="12.75" customHeight="1" x14ac:dyDescent="0.15"/>
    <row r="845" ht="12.75" customHeight="1" x14ac:dyDescent="0.15"/>
    <row r="846" ht="12.75" customHeight="1" x14ac:dyDescent="0.15"/>
    <row r="847" ht="12.75" customHeight="1" x14ac:dyDescent="0.15"/>
    <row r="848" ht="12.75" customHeight="1" x14ac:dyDescent="0.15"/>
    <row r="849" ht="12.75" customHeight="1" x14ac:dyDescent="0.15"/>
    <row r="850" ht="12.75" customHeight="1" x14ac:dyDescent="0.15"/>
    <row r="851" ht="12.75" customHeight="1" x14ac:dyDescent="0.15"/>
    <row r="852" ht="12.75" customHeight="1" x14ac:dyDescent="0.15"/>
    <row r="853" ht="12.75" customHeight="1" x14ac:dyDescent="0.15"/>
    <row r="854" ht="12.75" customHeight="1" x14ac:dyDescent="0.15"/>
    <row r="855" ht="12.75" customHeight="1" x14ac:dyDescent="0.15"/>
    <row r="856" ht="12.75" customHeight="1" x14ac:dyDescent="0.15"/>
    <row r="857" ht="12.75" customHeight="1" x14ac:dyDescent="0.15"/>
    <row r="858" ht="12.75" customHeight="1" x14ac:dyDescent="0.15"/>
    <row r="859" ht="12.75" customHeight="1" x14ac:dyDescent="0.15"/>
    <row r="860" ht="12.75" customHeight="1" x14ac:dyDescent="0.15"/>
    <row r="861" ht="12.75" customHeight="1" x14ac:dyDescent="0.15"/>
    <row r="862" ht="12.75" customHeight="1" x14ac:dyDescent="0.15"/>
    <row r="863" ht="12.75" customHeight="1" x14ac:dyDescent="0.15"/>
    <row r="864" ht="12.75" customHeight="1" x14ac:dyDescent="0.15"/>
    <row r="865" ht="12.75" customHeight="1" x14ac:dyDescent="0.15"/>
    <row r="866" ht="12.75" customHeight="1" x14ac:dyDescent="0.15"/>
    <row r="867" ht="12.75" customHeight="1" x14ac:dyDescent="0.15"/>
    <row r="868" ht="12.75" customHeight="1" x14ac:dyDescent="0.15"/>
    <row r="869" ht="12.75" customHeight="1" x14ac:dyDescent="0.15"/>
    <row r="870" ht="12.75" customHeight="1" x14ac:dyDescent="0.15"/>
    <row r="871" ht="12.75" customHeight="1" x14ac:dyDescent="0.15"/>
    <row r="872" ht="12.75" customHeight="1" x14ac:dyDescent="0.15"/>
    <row r="873" ht="12.75" customHeight="1" x14ac:dyDescent="0.15"/>
    <row r="874" ht="12.75" customHeight="1" x14ac:dyDescent="0.15"/>
    <row r="875" ht="12.75" customHeight="1" x14ac:dyDescent="0.15"/>
    <row r="876" ht="12.75" customHeight="1" x14ac:dyDescent="0.15"/>
    <row r="877" ht="12.75" customHeight="1" x14ac:dyDescent="0.15"/>
    <row r="878" ht="12.75" customHeight="1" x14ac:dyDescent="0.15"/>
    <row r="879" ht="12.75" customHeight="1" x14ac:dyDescent="0.15"/>
    <row r="880" ht="12.75" customHeight="1" x14ac:dyDescent="0.15"/>
    <row r="881" ht="12.75" customHeight="1" x14ac:dyDescent="0.15"/>
    <row r="882" ht="12.75" customHeight="1" x14ac:dyDescent="0.15"/>
    <row r="883" ht="12.75" customHeight="1" x14ac:dyDescent="0.15"/>
    <row r="884" ht="12.75" customHeight="1" x14ac:dyDescent="0.15"/>
    <row r="885" ht="12.75" customHeight="1" x14ac:dyDescent="0.15"/>
    <row r="886" ht="12.75" customHeight="1" x14ac:dyDescent="0.15"/>
    <row r="887" ht="12.75" customHeight="1" x14ac:dyDescent="0.15"/>
    <row r="888" ht="12.75" customHeight="1" x14ac:dyDescent="0.15"/>
    <row r="889" ht="12.75" customHeight="1" x14ac:dyDescent="0.15"/>
    <row r="890" ht="12.75" customHeight="1" x14ac:dyDescent="0.15"/>
    <row r="891" ht="12.75" customHeight="1" x14ac:dyDescent="0.15"/>
    <row r="892" ht="12.75" customHeight="1" x14ac:dyDescent="0.15"/>
    <row r="893" ht="12.75" customHeight="1" x14ac:dyDescent="0.15"/>
    <row r="894" ht="12.75" customHeight="1" x14ac:dyDescent="0.15"/>
    <row r="895" ht="12.75" customHeight="1" x14ac:dyDescent="0.15"/>
    <row r="896" ht="12.75" customHeight="1" x14ac:dyDescent="0.15"/>
    <row r="897" ht="12.75" customHeight="1" x14ac:dyDescent="0.15"/>
    <row r="898" ht="12.75" customHeight="1" x14ac:dyDescent="0.15"/>
    <row r="899" ht="12.75" customHeight="1" x14ac:dyDescent="0.15"/>
    <row r="900" ht="12.75" customHeight="1" x14ac:dyDescent="0.15"/>
    <row r="901" ht="12.75" customHeight="1" x14ac:dyDescent="0.15"/>
    <row r="902" ht="12.75" customHeight="1" x14ac:dyDescent="0.15"/>
    <row r="903" ht="12.75" customHeight="1" x14ac:dyDescent="0.15"/>
    <row r="904" ht="12.75" customHeight="1" x14ac:dyDescent="0.15"/>
    <row r="905" ht="12.75" customHeight="1" x14ac:dyDescent="0.15"/>
    <row r="906" ht="12.75" customHeight="1" x14ac:dyDescent="0.15"/>
    <row r="907" ht="12.75" customHeight="1" x14ac:dyDescent="0.15"/>
    <row r="908" ht="12.75" customHeight="1" x14ac:dyDescent="0.15"/>
    <row r="909" ht="12.75" customHeight="1" x14ac:dyDescent="0.15"/>
    <row r="910" ht="12.75" customHeight="1" x14ac:dyDescent="0.15"/>
    <row r="911" ht="12.75" customHeight="1" x14ac:dyDescent="0.15"/>
    <row r="912" ht="12.75" customHeight="1" x14ac:dyDescent="0.15"/>
    <row r="913" ht="12.75" customHeight="1" x14ac:dyDescent="0.15"/>
    <row r="914" ht="12.75" customHeight="1" x14ac:dyDescent="0.15"/>
    <row r="915" ht="12.75" customHeight="1" x14ac:dyDescent="0.15"/>
    <row r="916" ht="12.75" customHeight="1" x14ac:dyDescent="0.15"/>
    <row r="917" ht="12.75" customHeight="1" x14ac:dyDescent="0.15"/>
    <row r="918" ht="12.75" customHeight="1" x14ac:dyDescent="0.15"/>
    <row r="919" ht="12.75" customHeight="1" x14ac:dyDescent="0.15"/>
    <row r="920" ht="12.75" customHeight="1" x14ac:dyDescent="0.15"/>
    <row r="921" ht="12.75" customHeight="1" x14ac:dyDescent="0.15"/>
    <row r="922" ht="12.75" customHeight="1" x14ac:dyDescent="0.15"/>
    <row r="923" ht="12.75" customHeight="1" x14ac:dyDescent="0.15"/>
    <row r="924" ht="12.75" customHeight="1" x14ac:dyDescent="0.15"/>
    <row r="925" ht="12.75" customHeight="1" x14ac:dyDescent="0.15"/>
    <row r="926" ht="12.75" customHeight="1" x14ac:dyDescent="0.15"/>
    <row r="927" ht="12.75" customHeight="1" x14ac:dyDescent="0.15"/>
    <row r="928" ht="12.75" customHeight="1" x14ac:dyDescent="0.15"/>
    <row r="929" ht="12.75" customHeight="1" x14ac:dyDescent="0.15"/>
    <row r="930" ht="12.75" customHeight="1" x14ac:dyDescent="0.15"/>
    <row r="931" ht="12.75" customHeight="1" x14ac:dyDescent="0.15"/>
    <row r="932" ht="12.75" customHeight="1" x14ac:dyDescent="0.15"/>
    <row r="933" ht="12.75" customHeight="1" x14ac:dyDescent="0.15"/>
    <row r="934" ht="12.75" customHeight="1" x14ac:dyDescent="0.15"/>
    <row r="935" ht="12.75" customHeight="1" x14ac:dyDescent="0.15"/>
    <row r="936" ht="12.75" customHeight="1" x14ac:dyDescent="0.15"/>
    <row r="937" ht="12.75" customHeight="1" x14ac:dyDescent="0.15"/>
    <row r="938" ht="12.75" customHeight="1" x14ac:dyDescent="0.15"/>
    <row r="939" ht="12.75" customHeight="1" x14ac:dyDescent="0.15"/>
    <row r="940" ht="12.75" customHeight="1" x14ac:dyDescent="0.15"/>
    <row r="941" ht="12.75" customHeight="1" x14ac:dyDescent="0.15"/>
    <row r="942" ht="12.75" customHeight="1" x14ac:dyDescent="0.15"/>
    <row r="943" ht="12.75" customHeight="1" x14ac:dyDescent="0.15"/>
    <row r="944" ht="12.75" customHeight="1" x14ac:dyDescent="0.15"/>
    <row r="945" ht="12.75" customHeight="1" x14ac:dyDescent="0.15"/>
    <row r="946" ht="12.75" customHeight="1" x14ac:dyDescent="0.15"/>
    <row r="947" ht="12.75" customHeight="1" x14ac:dyDescent="0.15"/>
    <row r="948" ht="12.75" customHeight="1" x14ac:dyDescent="0.15"/>
    <row r="949" ht="12.75" customHeight="1" x14ac:dyDescent="0.15"/>
    <row r="950" ht="12.75" customHeight="1" x14ac:dyDescent="0.15"/>
    <row r="951" ht="12.75" customHeight="1" x14ac:dyDescent="0.15"/>
    <row r="952" ht="12.75" customHeight="1" x14ac:dyDescent="0.15"/>
    <row r="953" ht="12.75" customHeight="1" x14ac:dyDescent="0.15"/>
    <row r="954" ht="12.75" customHeight="1" x14ac:dyDescent="0.15"/>
    <row r="955" ht="12.75" customHeight="1" x14ac:dyDescent="0.15"/>
    <row r="956" ht="12.75" customHeight="1" x14ac:dyDescent="0.15"/>
    <row r="957" ht="12.75" customHeight="1" x14ac:dyDescent="0.15"/>
    <row r="958" ht="12.75" customHeight="1" x14ac:dyDescent="0.15"/>
    <row r="959" ht="12.75" customHeight="1" x14ac:dyDescent="0.15"/>
    <row r="960" ht="12.75" customHeight="1" x14ac:dyDescent="0.15"/>
    <row r="961" ht="12.75" customHeight="1" x14ac:dyDescent="0.15"/>
    <row r="962" ht="12.75" customHeight="1" x14ac:dyDescent="0.15"/>
    <row r="963" ht="12.75" customHeight="1" x14ac:dyDescent="0.15"/>
    <row r="964" ht="12.75" customHeight="1" x14ac:dyDescent="0.15"/>
    <row r="965" ht="12.75" customHeight="1" x14ac:dyDescent="0.15"/>
    <row r="966" ht="12.75" customHeight="1" x14ac:dyDescent="0.15"/>
    <row r="967" ht="12.75" customHeight="1" x14ac:dyDescent="0.15"/>
    <row r="968" ht="12.75" customHeight="1" x14ac:dyDescent="0.15"/>
    <row r="969" ht="12.75" customHeight="1" x14ac:dyDescent="0.15"/>
    <row r="970" ht="12.75" customHeight="1" x14ac:dyDescent="0.15"/>
    <row r="971" ht="12.75" customHeight="1" x14ac:dyDescent="0.15"/>
    <row r="972" ht="12.75" customHeight="1" x14ac:dyDescent="0.15"/>
    <row r="973" ht="12.75" customHeight="1" x14ac:dyDescent="0.15"/>
    <row r="974" ht="12.75" customHeight="1" x14ac:dyDescent="0.15"/>
    <row r="975" ht="12.75" customHeight="1" x14ac:dyDescent="0.15"/>
    <row r="976" ht="12.75" customHeight="1" x14ac:dyDescent="0.15"/>
    <row r="977" ht="12.75" customHeight="1" x14ac:dyDescent="0.15"/>
    <row r="978" ht="12.75" customHeight="1" x14ac:dyDescent="0.15"/>
    <row r="979" ht="12.75" customHeight="1" x14ac:dyDescent="0.15"/>
    <row r="980" ht="12.75" customHeight="1" x14ac:dyDescent="0.15"/>
    <row r="981" ht="12.75" customHeight="1" x14ac:dyDescent="0.15"/>
    <row r="982" ht="12.75" customHeight="1" x14ac:dyDescent="0.15"/>
    <row r="983" ht="12.75" customHeight="1" x14ac:dyDescent="0.15"/>
    <row r="984" ht="12.75" customHeight="1" x14ac:dyDescent="0.15"/>
    <row r="985" ht="12.75" customHeight="1" x14ac:dyDescent="0.15"/>
    <row r="986" ht="12.75" customHeight="1" x14ac:dyDescent="0.15"/>
    <row r="987" ht="12.75" customHeight="1" x14ac:dyDescent="0.15"/>
    <row r="988" ht="12.75" customHeight="1" x14ac:dyDescent="0.15"/>
    <row r="989" ht="12.75" customHeight="1" x14ac:dyDescent="0.15"/>
    <row r="990" ht="12.75" customHeight="1" x14ac:dyDescent="0.15"/>
    <row r="991" ht="12.75" customHeight="1" x14ac:dyDescent="0.15"/>
    <row r="992" ht="12.75" customHeight="1" x14ac:dyDescent="0.15"/>
    <row r="993" ht="12.75" customHeight="1" x14ac:dyDescent="0.15"/>
    <row r="994" ht="12.75" customHeight="1" x14ac:dyDescent="0.15"/>
    <row r="995" ht="12.75" customHeight="1" x14ac:dyDescent="0.15"/>
    <row r="996" ht="12.75" customHeight="1" x14ac:dyDescent="0.15"/>
    <row r="997" ht="12.75" customHeight="1" x14ac:dyDescent="0.15"/>
    <row r="998" ht="12.75" customHeight="1" x14ac:dyDescent="0.15"/>
    <row r="999" ht="12.75" customHeight="1" x14ac:dyDescent="0.15"/>
    <row r="1000" ht="12.75" customHeight="1" x14ac:dyDescent="0.15"/>
  </sheetData>
  <mergeCells count="7">
    <mergeCell ref="D6:F6"/>
    <mergeCell ref="D7:F7"/>
    <mergeCell ref="C1:F1"/>
    <mergeCell ref="D2:F2"/>
    <mergeCell ref="D3:F3"/>
    <mergeCell ref="D4:F4"/>
    <mergeCell ref="D5:F5"/>
  </mergeCells>
  <pageMargins left="0.7" right="0.7" top="0.75" bottom="0.75" header="0" footer="0"/>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7"/>
  <sheetViews>
    <sheetView topLeftCell="A802" zoomScale="65" zoomScaleNormal="60" workbookViewId="0">
      <selection activeCell="B415" sqref="B415:D415"/>
    </sheetView>
  </sheetViews>
  <sheetFormatPr baseColWidth="10" defaultColWidth="14.5" defaultRowHeight="15" customHeight="1" x14ac:dyDescent="0.15"/>
  <cols>
    <col min="1" max="1" width="40" style="134" customWidth="1"/>
    <col min="2" max="2" width="53" style="134" customWidth="1"/>
    <col min="3" max="3" width="33.83203125" style="134" customWidth="1"/>
    <col min="4" max="4" width="30.5" style="134" customWidth="1"/>
    <col min="5" max="27" width="10.6640625" style="134" customWidth="1"/>
    <col min="28" max="16384" width="14.5" style="134"/>
  </cols>
  <sheetData>
    <row r="1" ht="15" hidden="1" customHeight="1" x14ac:dyDescent="0.15"/>
    <row r="2" ht="15" hidden="1" customHeight="1" x14ac:dyDescent="0.15"/>
    <row r="3" ht="15" hidden="1" customHeight="1" x14ac:dyDescent="0.15"/>
    <row r="4" ht="15" hidden="1" customHeight="1" x14ac:dyDescent="0.15"/>
    <row r="5" ht="15" hidden="1" customHeight="1" x14ac:dyDescent="0.15"/>
    <row r="6" ht="15" hidden="1" customHeight="1" x14ac:dyDescent="0.15"/>
    <row r="7" ht="15" hidden="1" customHeight="1" x14ac:dyDescent="0.15"/>
    <row r="8" ht="15" hidden="1" customHeight="1" x14ac:dyDescent="0.15"/>
    <row r="9" ht="15" hidden="1" customHeight="1" x14ac:dyDescent="0.15"/>
    <row r="10" ht="15" hidden="1" customHeight="1" x14ac:dyDescent="0.15"/>
    <row r="11" ht="15" hidden="1" customHeight="1" x14ac:dyDescent="0.15"/>
    <row r="12" ht="15" hidden="1" customHeight="1" x14ac:dyDescent="0.15"/>
    <row r="13" ht="15" hidden="1" customHeight="1" x14ac:dyDescent="0.15"/>
    <row r="14" ht="15" hidden="1" customHeight="1" x14ac:dyDescent="0.15"/>
    <row r="15" ht="15" hidden="1" customHeight="1" x14ac:dyDescent="0.15"/>
    <row r="16" ht="15" hidden="1" customHeight="1" x14ac:dyDescent="0.15"/>
    <row r="17" ht="15" hidden="1" customHeight="1" x14ac:dyDescent="0.15"/>
    <row r="18" ht="15" hidden="1" customHeight="1" x14ac:dyDescent="0.15"/>
    <row r="19" ht="15" hidden="1" customHeight="1" x14ac:dyDescent="0.15"/>
    <row r="20" ht="15" hidden="1" customHeight="1" x14ac:dyDescent="0.15"/>
    <row r="21" ht="15" hidden="1" customHeight="1" x14ac:dyDescent="0.15"/>
    <row r="22" ht="15" hidden="1" customHeight="1" x14ac:dyDescent="0.15"/>
    <row r="23" ht="15" hidden="1" customHeight="1" x14ac:dyDescent="0.15"/>
    <row r="24" ht="15" hidden="1" customHeight="1" x14ac:dyDescent="0.15"/>
    <row r="25" ht="15" hidden="1" customHeight="1" x14ac:dyDescent="0.15"/>
    <row r="26" ht="15" hidden="1" customHeight="1" x14ac:dyDescent="0.15"/>
    <row r="27" ht="15" hidden="1" customHeight="1" x14ac:dyDescent="0.15"/>
    <row r="28" ht="15" hidden="1" customHeight="1" x14ac:dyDescent="0.15"/>
    <row r="29" ht="15" hidden="1" customHeight="1" x14ac:dyDescent="0.15"/>
    <row r="30" ht="15" hidden="1" customHeight="1" x14ac:dyDescent="0.15"/>
    <row r="31" ht="15" hidden="1" customHeight="1" x14ac:dyDescent="0.15"/>
    <row r="32" ht="15" hidden="1" customHeight="1" x14ac:dyDescent="0.15"/>
    <row r="33" spans="1:4" ht="15" hidden="1" customHeight="1" x14ac:dyDescent="0.15"/>
    <row r="34" spans="1:4" ht="15" hidden="1" customHeight="1" x14ac:dyDescent="0.15"/>
    <row r="35" spans="1:4" ht="15" hidden="1" customHeight="1" x14ac:dyDescent="0.15"/>
    <row r="36" spans="1:4" ht="15" hidden="1" customHeight="1" x14ac:dyDescent="0.15"/>
    <row r="37" spans="1:4" ht="15" hidden="1" customHeight="1" x14ac:dyDescent="0.15"/>
    <row r="38" spans="1:4" ht="15" hidden="1" customHeight="1" x14ac:dyDescent="0.15"/>
    <row r="39" spans="1:4" ht="15" hidden="1" customHeight="1" x14ac:dyDescent="0.15"/>
    <row r="40" spans="1:4" ht="15" hidden="1" customHeight="1" x14ac:dyDescent="0.15"/>
    <row r="42" spans="1:4" s="272" customFormat="1" ht="15" customHeight="1" x14ac:dyDescent="0.15"/>
    <row r="44" spans="1:4" ht="15" customHeight="1" x14ac:dyDescent="0.15">
      <c r="A44" s="911"/>
      <c r="B44" s="912" t="s">
        <v>380</v>
      </c>
      <c r="C44" s="912"/>
      <c r="D44" s="133" t="s">
        <v>114</v>
      </c>
    </row>
    <row r="45" spans="1:4" ht="15" customHeight="1" x14ac:dyDescent="0.15">
      <c r="A45" s="911"/>
      <c r="B45" s="912"/>
      <c r="C45" s="912"/>
      <c r="D45" s="133" t="s">
        <v>416</v>
      </c>
    </row>
    <row r="46" spans="1:4" ht="67.5" customHeight="1" x14ac:dyDescent="0.15">
      <c r="A46" s="911"/>
      <c r="B46" s="912"/>
      <c r="C46" s="912"/>
      <c r="D46" s="133" t="s">
        <v>417</v>
      </c>
    </row>
    <row r="47" spans="1:4" ht="15" customHeight="1" x14ac:dyDescent="0.15">
      <c r="A47" s="137"/>
      <c r="B47" s="137"/>
      <c r="C47" s="137"/>
      <c r="D47" s="137"/>
    </row>
    <row r="48" spans="1:4" ht="15" customHeight="1" x14ac:dyDescent="0.15">
      <c r="A48" s="139" t="s">
        <v>104</v>
      </c>
      <c r="B48" s="913" t="s">
        <v>302</v>
      </c>
      <c r="C48" s="913"/>
      <c r="D48" s="913"/>
    </row>
    <row r="49" spans="1:4" ht="15" customHeight="1" x14ac:dyDescent="0.15">
      <c r="A49" s="137"/>
      <c r="B49" s="137"/>
      <c r="C49" s="137"/>
      <c r="D49" s="137"/>
    </row>
    <row r="50" spans="1:4" ht="15" customHeight="1" x14ac:dyDescent="0.15">
      <c r="A50" s="140" t="s">
        <v>381</v>
      </c>
      <c r="B50" s="923">
        <v>44006</v>
      </c>
      <c r="C50" s="923"/>
      <c r="D50" s="923"/>
    </row>
    <row r="51" spans="1:4" ht="15" customHeight="1" x14ac:dyDescent="0.15">
      <c r="A51" s="140"/>
      <c r="B51" s="137"/>
      <c r="C51" s="137"/>
      <c r="D51" s="137"/>
    </row>
    <row r="52" spans="1:4" ht="15" customHeight="1" x14ac:dyDescent="0.15">
      <c r="A52" s="141" t="s">
        <v>105</v>
      </c>
      <c r="B52" s="913"/>
      <c r="C52" s="913"/>
      <c r="D52" s="915"/>
    </row>
    <row r="53" spans="1:4" ht="15" customHeight="1" x14ac:dyDescent="0.15">
      <c r="A53" s="137"/>
      <c r="B53" s="137"/>
      <c r="C53" s="137"/>
      <c r="D53" s="137"/>
    </row>
    <row r="54" spans="1:4" ht="15" customHeight="1" x14ac:dyDescent="0.15">
      <c r="A54" s="916" t="s">
        <v>382</v>
      </c>
      <c r="B54" s="917"/>
      <c r="C54" s="917"/>
      <c r="D54" s="918"/>
    </row>
    <row r="55" spans="1:4" ht="15" customHeight="1" x14ac:dyDescent="0.15">
      <c r="A55" s="142" t="s">
        <v>106</v>
      </c>
      <c r="B55" s="142" t="s">
        <v>107</v>
      </c>
      <c r="C55" s="919" t="s">
        <v>108</v>
      </c>
      <c r="D55" s="920"/>
    </row>
    <row r="56" spans="1:4" ht="75" x14ac:dyDescent="0.15">
      <c r="A56" s="143" t="s">
        <v>109</v>
      </c>
      <c r="B56" s="201" t="s">
        <v>419</v>
      </c>
      <c r="C56" s="1028" t="s">
        <v>420</v>
      </c>
      <c r="D56" s="1028"/>
    </row>
    <row r="57" spans="1:4" ht="121.5" customHeight="1" x14ac:dyDescent="0.15">
      <c r="A57" s="143" t="s">
        <v>99</v>
      </c>
      <c r="B57" s="201" t="s">
        <v>421</v>
      </c>
      <c r="C57" s="1028" t="s">
        <v>422</v>
      </c>
      <c r="D57" s="1028"/>
    </row>
    <row r="58" spans="1:4" ht="66.75" customHeight="1" x14ac:dyDescent="0.15">
      <c r="A58" s="143" t="s">
        <v>60</v>
      </c>
      <c r="B58" s="201" t="s">
        <v>423</v>
      </c>
      <c r="C58" s="927" t="s">
        <v>424</v>
      </c>
      <c r="D58" s="927"/>
    </row>
    <row r="59" spans="1:4" x14ac:dyDescent="0.15">
      <c r="A59" s="143" t="s">
        <v>167</v>
      </c>
      <c r="B59" s="202" t="s">
        <v>425</v>
      </c>
      <c r="C59" s="927" t="s">
        <v>404</v>
      </c>
      <c r="D59" s="927"/>
    </row>
    <row r="60" spans="1:4" ht="90" x14ac:dyDescent="0.15">
      <c r="A60" s="143" t="s">
        <v>110</v>
      </c>
      <c r="B60" s="201" t="s">
        <v>426</v>
      </c>
      <c r="C60" s="1029" t="s">
        <v>404</v>
      </c>
      <c r="D60" s="1029"/>
    </row>
    <row r="61" spans="1:4" ht="52.5" customHeight="1" x14ac:dyDescent="0.15">
      <c r="A61" s="143" t="s">
        <v>182</v>
      </c>
      <c r="B61" s="203" t="s">
        <v>404</v>
      </c>
      <c r="C61" s="927" t="s">
        <v>427</v>
      </c>
      <c r="D61" s="927"/>
    </row>
    <row r="62" spans="1:4" ht="50.25" customHeight="1" x14ac:dyDescent="0.15">
      <c r="A62" s="143" t="s">
        <v>383</v>
      </c>
      <c r="B62" s="204" t="s">
        <v>404</v>
      </c>
      <c r="C62" s="927" t="s">
        <v>428</v>
      </c>
      <c r="D62" s="927"/>
    </row>
    <row r="63" spans="1:4" ht="15" customHeight="1" x14ac:dyDescent="0.15">
      <c r="A63" s="906" t="s">
        <v>384</v>
      </c>
      <c r="B63" s="907"/>
      <c r="C63" s="908"/>
      <c r="D63" s="909"/>
    </row>
    <row r="64" spans="1:4" ht="15" customHeight="1" x14ac:dyDescent="0.15">
      <c r="A64" s="142" t="s">
        <v>106</v>
      </c>
      <c r="B64" s="197" t="s">
        <v>107</v>
      </c>
      <c r="C64" s="910" t="s">
        <v>108</v>
      </c>
      <c r="D64" s="910"/>
    </row>
    <row r="65" spans="1:4" x14ac:dyDescent="0.15">
      <c r="A65" s="143" t="s">
        <v>385</v>
      </c>
      <c r="B65" s="205" t="s">
        <v>404</v>
      </c>
      <c r="C65" s="927" t="s">
        <v>404</v>
      </c>
      <c r="D65" s="927"/>
    </row>
    <row r="66" spans="1:4" ht="15" customHeight="1" x14ac:dyDescent="0.15">
      <c r="A66" s="143" t="s">
        <v>386</v>
      </c>
      <c r="B66" s="205" t="s">
        <v>404</v>
      </c>
      <c r="C66" s="927" t="s">
        <v>404</v>
      </c>
      <c r="D66" s="927"/>
    </row>
    <row r="67" spans="1:4" ht="15" customHeight="1" x14ac:dyDescent="0.15">
      <c r="A67" s="143" t="s">
        <v>387</v>
      </c>
      <c r="B67" s="205" t="s">
        <v>404</v>
      </c>
      <c r="C67" s="927" t="s">
        <v>404</v>
      </c>
      <c r="D67" s="927"/>
    </row>
    <row r="68" spans="1:4" ht="46.5" customHeight="1" x14ac:dyDescent="0.15">
      <c r="A68" s="143" t="s">
        <v>388</v>
      </c>
      <c r="B68" s="205" t="s">
        <v>404</v>
      </c>
      <c r="C68" s="927" t="s">
        <v>429</v>
      </c>
      <c r="D68" s="927"/>
    </row>
    <row r="69" spans="1:4" ht="15" customHeight="1" x14ac:dyDescent="0.15">
      <c r="A69" s="143" t="s">
        <v>389</v>
      </c>
      <c r="B69" s="205" t="s">
        <v>404</v>
      </c>
      <c r="C69" s="927" t="s">
        <v>404</v>
      </c>
      <c r="D69" s="927"/>
    </row>
    <row r="70" spans="1:4" ht="15" customHeight="1" x14ac:dyDescent="0.15">
      <c r="A70" s="143" t="s">
        <v>390</v>
      </c>
      <c r="B70" s="205" t="s">
        <v>404</v>
      </c>
      <c r="C70" s="927" t="s">
        <v>404</v>
      </c>
      <c r="D70" s="927"/>
    </row>
    <row r="71" spans="1:4" ht="15" customHeight="1" x14ac:dyDescent="0.15">
      <c r="A71" s="144" t="s">
        <v>391</v>
      </c>
      <c r="B71" s="205" t="s">
        <v>404</v>
      </c>
      <c r="C71" s="927" t="s">
        <v>404</v>
      </c>
      <c r="D71" s="927"/>
    </row>
    <row r="72" spans="1:4" ht="15" customHeight="1" x14ac:dyDescent="0.15">
      <c r="A72" s="143" t="s">
        <v>383</v>
      </c>
      <c r="B72" s="205" t="s">
        <v>404</v>
      </c>
      <c r="C72" s="927" t="s">
        <v>404</v>
      </c>
      <c r="D72" s="927"/>
    </row>
    <row r="73" spans="1:4" ht="15" customHeight="1" x14ac:dyDescent="0.15">
      <c r="A73" s="900" t="s">
        <v>392</v>
      </c>
      <c r="B73" s="901"/>
      <c r="C73" s="902"/>
      <c r="D73" s="903"/>
    </row>
    <row r="74" spans="1:4" ht="15" customHeight="1" x14ac:dyDescent="0.15">
      <c r="A74" s="142" t="s">
        <v>106</v>
      </c>
      <c r="B74" s="145" t="s">
        <v>111</v>
      </c>
      <c r="C74" s="904" t="s">
        <v>112</v>
      </c>
      <c r="D74" s="904"/>
    </row>
    <row r="75" spans="1:4" ht="57" customHeight="1" x14ac:dyDescent="0.15">
      <c r="A75" s="143" t="s">
        <v>393</v>
      </c>
      <c r="B75" s="206" t="s">
        <v>404</v>
      </c>
      <c r="C75" s="927" t="s">
        <v>430</v>
      </c>
      <c r="D75" s="927"/>
    </row>
    <row r="76" spans="1:4" ht="62.25" customHeight="1" x14ac:dyDescent="0.15">
      <c r="A76" s="143" t="s">
        <v>100</v>
      </c>
      <c r="B76" s="206" t="s">
        <v>404</v>
      </c>
      <c r="C76" s="927" t="s">
        <v>430</v>
      </c>
      <c r="D76" s="927"/>
    </row>
    <row r="77" spans="1:4" ht="42.75" customHeight="1" x14ac:dyDescent="0.15">
      <c r="A77" s="143" t="s">
        <v>394</v>
      </c>
      <c r="B77" s="207" t="s">
        <v>431</v>
      </c>
      <c r="C77" s="1028" t="s">
        <v>432</v>
      </c>
      <c r="D77" s="1028"/>
    </row>
    <row r="78" spans="1:4" ht="15" customHeight="1" x14ac:dyDescent="0.15">
      <c r="A78" s="143" t="s">
        <v>395</v>
      </c>
      <c r="B78" s="206" t="s">
        <v>404</v>
      </c>
      <c r="C78" s="927" t="s">
        <v>404</v>
      </c>
      <c r="D78" s="927"/>
    </row>
    <row r="79" spans="1:4" ht="41.25" customHeight="1" x14ac:dyDescent="0.15">
      <c r="A79" s="143" t="s">
        <v>223</v>
      </c>
      <c r="B79" s="206" t="s">
        <v>404</v>
      </c>
      <c r="C79" s="927" t="s">
        <v>433</v>
      </c>
      <c r="D79" s="927"/>
    </row>
    <row r="80" spans="1:4" ht="20.25" customHeight="1" x14ac:dyDescent="0.15">
      <c r="A80" s="143" t="s">
        <v>396</v>
      </c>
      <c r="B80" s="206" t="s">
        <v>404</v>
      </c>
      <c r="C80" s="927" t="s">
        <v>434</v>
      </c>
      <c r="D80" s="927"/>
    </row>
    <row r="81" spans="1:4" ht="15" customHeight="1" x14ac:dyDescent="0.15">
      <c r="A81" s="143" t="s">
        <v>383</v>
      </c>
      <c r="B81" s="206" t="s">
        <v>404</v>
      </c>
      <c r="C81" s="927" t="s">
        <v>404</v>
      </c>
      <c r="D81" s="927"/>
    </row>
    <row r="83" spans="1:4" s="273" customFormat="1" ht="15" customHeight="1" x14ac:dyDescent="0.15"/>
    <row r="85" spans="1:4" ht="31.5" customHeight="1" x14ac:dyDescent="0.15">
      <c r="A85" s="911"/>
      <c r="B85" s="912" t="s">
        <v>380</v>
      </c>
      <c r="C85" s="912"/>
      <c r="D85" s="133" t="s">
        <v>114</v>
      </c>
    </row>
    <row r="86" spans="1:4" ht="33.75" customHeight="1" x14ac:dyDescent="0.15">
      <c r="A86" s="911"/>
      <c r="B86" s="912"/>
      <c r="C86" s="912"/>
      <c r="D86" s="133" t="s">
        <v>416</v>
      </c>
    </row>
    <row r="87" spans="1:4" ht="32.25" customHeight="1" x14ac:dyDescent="0.15">
      <c r="A87" s="911"/>
      <c r="B87" s="912"/>
      <c r="C87" s="912"/>
      <c r="D87" s="133" t="s">
        <v>417</v>
      </c>
    </row>
    <row r="88" spans="1:4" ht="15" customHeight="1" x14ac:dyDescent="0.15">
      <c r="A88" s="137"/>
      <c r="B88" s="137"/>
      <c r="C88" s="137"/>
      <c r="D88" s="137"/>
    </row>
    <row r="89" spans="1:4" ht="15" customHeight="1" x14ac:dyDescent="0.15">
      <c r="A89" s="139" t="s">
        <v>104</v>
      </c>
      <c r="B89" s="913" t="s">
        <v>347</v>
      </c>
      <c r="C89" s="913"/>
      <c r="D89" s="913"/>
    </row>
    <row r="90" spans="1:4" ht="15" customHeight="1" x14ac:dyDescent="0.15">
      <c r="A90" s="137"/>
      <c r="B90" s="137"/>
      <c r="C90" s="137"/>
      <c r="D90" s="137"/>
    </row>
    <row r="91" spans="1:4" ht="15" customHeight="1" x14ac:dyDescent="0.15">
      <c r="A91" s="140" t="s">
        <v>381</v>
      </c>
      <c r="B91" s="1055">
        <v>44028</v>
      </c>
      <c r="C91" s="1055"/>
      <c r="D91" s="1055"/>
    </row>
    <row r="92" spans="1:4" ht="15" customHeight="1" x14ac:dyDescent="0.15">
      <c r="A92" s="140"/>
      <c r="B92" s="137"/>
      <c r="C92" s="137"/>
      <c r="D92" s="137"/>
    </row>
    <row r="93" spans="1:4" ht="15" customHeight="1" x14ac:dyDescent="0.15">
      <c r="A93" s="141" t="s">
        <v>105</v>
      </c>
      <c r="B93" s="913"/>
      <c r="C93" s="913"/>
      <c r="D93" s="915"/>
    </row>
    <row r="94" spans="1:4" ht="15" customHeight="1" x14ac:dyDescent="0.15">
      <c r="A94" s="137"/>
      <c r="B94" s="137"/>
      <c r="C94" s="137"/>
      <c r="D94" s="137"/>
    </row>
    <row r="95" spans="1:4" ht="15" customHeight="1" x14ac:dyDescent="0.15">
      <c r="A95" s="916" t="s">
        <v>382</v>
      </c>
      <c r="B95" s="917"/>
      <c r="C95" s="917"/>
      <c r="D95" s="918"/>
    </row>
    <row r="96" spans="1:4" ht="15" customHeight="1" x14ac:dyDescent="0.15">
      <c r="A96" s="142" t="s">
        <v>106</v>
      </c>
      <c r="B96" s="142" t="s">
        <v>107</v>
      </c>
      <c r="C96" s="919" t="s">
        <v>108</v>
      </c>
      <c r="D96" s="920"/>
    </row>
    <row r="97" spans="1:4" ht="63" customHeight="1" x14ac:dyDescent="0.15">
      <c r="A97" s="279" t="s">
        <v>109</v>
      </c>
      <c r="B97" s="291" t="s">
        <v>670</v>
      </c>
      <c r="C97" s="896" t="s">
        <v>671</v>
      </c>
      <c r="D97" s="896"/>
    </row>
    <row r="98" spans="1:4" ht="105" x14ac:dyDescent="0.15">
      <c r="A98" s="279" t="s">
        <v>99</v>
      </c>
      <c r="B98" s="281" t="s">
        <v>672</v>
      </c>
      <c r="C98" s="898"/>
      <c r="D98" s="898"/>
    </row>
    <row r="99" spans="1:4" x14ac:dyDescent="0.15">
      <c r="A99" s="279" t="s">
        <v>60</v>
      </c>
      <c r="B99" s="282" t="s">
        <v>404</v>
      </c>
      <c r="C99" s="898" t="s">
        <v>673</v>
      </c>
      <c r="D99" s="898"/>
    </row>
    <row r="100" spans="1:4" ht="75" x14ac:dyDescent="0.15">
      <c r="A100" s="279" t="s">
        <v>167</v>
      </c>
      <c r="B100" s="280" t="s">
        <v>674</v>
      </c>
      <c r="C100" s="898" t="s">
        <v>404</v>
      </c>
      <c r="D100" s="898"/>
    </row>
    <row r="101" spans="1:4" ht="30" x14ac:dyDescent="0.15">
      <c r="A101" s="279" t="s">
        <v>110</v>
      </c>
      <c r="B101" s="282" t="s">
        <v>675</v>
      </c>
      <c r="C101" s="898" t="s">
        <v>404</v>
      </c>
      <c r="D101" s="898"/>
    </row>
    <row r="102" spans="1:4" ht="30" x14ac:dyDescent="0.15">
      <c r="A102" s="279" t="s">
        <v>182</v>
      </c>
      <c r="B102" s="282" t="s">
        <v>676</v>
      </c>
      <c r="C102" s="1058" t="s">
        <v>677</v>
      </c>
      <c r="D102" s="1059"/>
    </row>
    <row r="103" spans="1:4" ht="105" x14ac:dyDescent="0.15">
      <c r="A103" s="279" t="s">
        <v>383</v>
      </c>
      <c r="B103" s="280" t="s">
        <v>678</v>
      </c>
      <c r="C103" s="898" t="s">
        <v>679</v>
      </c>
      <c r="D103" s="898"/>
    </row>
    <row r="104" spans="1:4" ht="15" customHeight="1" x14ac:dyDescent="0.15">
      <c r="A104" s="1060" t="s">
        <v>384</v>
      </c>
      <c r="B104" s="907"/>
      <c r="C104" s="908"/>
      <c r="D104" s="909"/>
    </row>
    <row r="105" spans="1:4" ht="15" customHeight="1" x14ac:dyDescent="0.15">
      <c r="A105" s="283" t="s">
        <v>106</v>
      </c>
      <c r="B105" s="284" t="s">
        <v>107</v>
      </c>
      <c r="C105" s="1061" t="s">
        <v>108</v>
      </c>
      <c r="D105" s="1061"/>
    </row>
    <row r="106" spans="1:4" ht="30" x14ac:dyDescent="0.15">
      <c r="A106" s="279" t="s">
        <v>385</v>
      </c>
      <c r="B106" s="285" t="s">
        <v>680</v>
      </c>
      <c r="C106" s="898" t="s">
        <v>404</v>
      </c>
      <c r="D106" s="898"/>
    </row>
    <row r="107" spans="1:4" ht="105" x14ac:dyDescent="0.15">
      <c r="A107" s="279" t="s">
        <v>386</v>
      </c>
      <c r="B107" s="286" t="s">
        <v>681</v>
      </c>
      <c r="C107" s="898" t="s">
        <v>682</v>
      </c>
      <c r="D107" s="898"/>
    </row>
    <row r="108" spans="1:4" x14ac:dyDescent="0.15">
      <c r="A108" s="279" t="s">
        <v>387</v>
      </c>
      <c r="B108" s="285" t="s">
        <v>404</v>
      </c>
      <c r="C108" s="898" t="s">
        <v>404</v>
      </c>
      <c r="D108" s="898"/>
    </row>
    <row r="109" spans="1:4" x14ac:dyDescent="0.15">
      <c r="A109" s="279" t="s">
        <v>388</v>
      </c>
      <c r="B109" s="285" t="s">
        <v>404</v>
      </c>
      <c r="C109" s="898" t="s">
        <v>404</v>
      </c>
      <c r="D109" s="898"/>
    </row>
    <row r="110" spans="1:4" x14ac:dyDescent="0.15">
      <c r="A110" s="279" t="s">
        <v>389</v>
      </c>
      <c r="B110" s="285" t="s">
        <v>404</v>
      </c>
      <c r="C110" s="905" t="s">
        <v>683</v>
      </c>
      <c r="D110" s="905"/>
    </row>
    <row r="111" spans="1:4" ht="14" x14ac:dyDescent="0.15">
      <c r="A111" s="279" t="s">
        <v>390</v>
      </c>
      <c r="B111" s="287" t="s">
        <v>404</v>
      </c>
      <c r="C111" s="898" t="s">
        <v>684</v>
      </c>
      <c r="D111" s="898"/>
    </row>
    <row r="112" spans="1:4" ht="30" x14ac:dyDescent="0.15">
      <c r="A112" s="288" t="s">
        <v>391</v>
      </c>
      <c r="B112" s="286" t="s">
        <v>685</v>
      </c>
      <c r="C112" s="896" t="s">
        <v>686</v>
      </c>
      <c r="D112" s="896"/>
    </row>
    <row r="113" spans="1:4" ht="14" x14ac:dyDescent="0.15">
      <c r="A113" s="279" t="s">
        <v>383</v>
      </c>
      <c r="B113" s="287" t="s">
        <v>404</v>
      </c>
      <c r="C113" s="898" t="s">
        <v>404</v>
      </c>
      <c r="D113" s="898"/>
    </row>
    <row r="114" spans="1:4" ht="14" x14ac:dyDescent="0.15">
      <c r="A114" s="1062" t="s">
        <v>392</v>
      </c>
      <c r="B114" s="1063"/>
      <c r="C114" s="1064"/>
      <c r="D114" s="1065"/>
    </row>
    <row r="115" spans="1:4" x14ac:dyDescent="0.15">
      <c r="A115" s="283" t="s">
        <v>106</v>
      </c>
      <c r="B115" s="289" t="s">
        <v>111</v>
      </c>
      <c r="C115" s="1066" t="s">
        <v>112</v>
      </c>
      <c r="D115" s="1066"/>
    </row>
    <row r="116" spans="1:4" x14ac:dyDescent="0.15">
      <c r="A116" s="279" t="s">
        <v>393</v>
      </c>
      <c r="B116" s="290" t="s">
        <v>404</v>
      </c>
      <c r="C116" s="898" t="s">
        <v>687</v>
      </c>
      <c r="D116" s="898"/>
    </row>
    <row r="117" spans="1:4" x14ac:dyDescent="0.15">
      <c r="A117" s="279" t="s">
        <v>100</v>
      </c>
      <c r="B117" s="290" t="s">
        <v>404</v>
      </c>
      <c r="C117" s="898" t="s">
        <v>688</v>
      </c>
      <c r="D117" s="898"/>
    </row>
    <row r="118" spans="1:4" ht="30" x14ac:dyDescent="0.15">
      <c r="A118" s="279" t="s">
        <v>394</v>
      </c>
      <c r="B118" s="290" t="s">
        <v>689</v>
      </c>
      <c r="C118" s="896" t="s">
        <v>690</v>
      </c>
      <c r="D118" s="896"/>
    </row>
    <row r="119" spans="1:4" x14ac:dyDescent="0.15">
      <c r="A119" s="279" t="s">
        <v>395</v>
      </c>
      <c r="B119" s="290" t="s">
        <v>404</v>
      </c>
      <c r="C119" s="898" t="s">
        <v>404</v>
      </c>
      <c r="D119" s="898"/>
    </row>
    <row r="120" spans="1:4" x14ac:dyDescent="0.15">
      <c r="A120" s="279" t="s">
        <v>223</v>
      </c>
      <c r="B120" s="290" t="s">
        <v>404</v>
      </c>
      <c r="C120" s="896" t="s">
        <v>691</v>
      </c>
      <c r="D120" s="896"/>
    </row>
    <row r="121" spans="1:4" x14ac:dyDescent="0.15">
      <c r="A121" s="279" t="s">
        <v>396</v>
      </c>
      <c r="B121" s="290" t="s">
        <v>404</v>
      </c>
      <c r="C121" s="896" t="s">
        <v>692</v>
      </c>
      <c r="D121" s="896"/>
    </row>
    <row r="122" spans="1:4" ht="15" customHeight="1" x14ac:dyDescent="0.15">
      <c r="A122" s="279" t="s">
        <v>383</v>
      </c>
      <c r="B122" s="290" t="s">
        <v>404</v>
      </c>
      <c r="C122" s="898" t="s">
        <v>404</v>
      </c>
      <c r="D122" s="898"/>
    </row>
    <row r="125" spans="1:4" s="273" customFormat="1" ht="15" customHeight="1" x14ac:dyDescent="0.15"/>
    <row r="127" spans="1:4" ht="43.5" customHeight="1" x14ac:dyDescent="0.15">
      <c r="A127" s="911"/>
      <c r="B127" s="912" t="s">
        <v>380</v>
      </c>
      <c r="C127" s="912"/>
      <c r="D127" s="133" t="s">
        <v>114</v>
      </c>
    </row>
    <row r="128" spans="1:4" ht="41.25" customHeight="1" x14ac:dyDescent="0.15">
      <c r="A128" s="911"/>
      <c r="B128" s="912"/>
      <c r="C128" s="912"/>
      <c r="D128" s="133" t="s">
        <v>416</v>
      </c>
    </row>
    <row r="129" spans="1:4" ht="41.25" customHeight="1" x14ac:dyDescent="0.15">
      <c r="A129" s="911"/>
      <c r="B129" s="912"/>
      <c r="C129" s="912"/>
      <c r="D129" s="133" t="s">
        <v>417</v>
      </c>
    </row>
    <row r="130" spans="1:4" ht="15" customHeight="1" x14ac:dyDescent="0.15">
      <c r="A130" s="137"/>
      <c r="B130" s="137"/>
      <c r="C130" s="137"/>
      <c r="D130" s="137"/>
    </row>
    <row r="131" spans="1:4" ht="15" customHeight="1" x14ac:dyDescent="0.15">
      <c r="A131" s="139" t="s">
        <v>104</v>
      </c>
      <c r="B131" s="936" t="s">
        <v>296</v>
      </c>
      <c r="C131" s="936"/>
      <c r="D131" s="1007"/>
    </row>
    <row r="132" spans="1:4" ht="15" customHeight="1" x14ac:dyDescent="0.15">
      <c r="A132" s="137"/>
      <c r="B132" s="137"/>
      <c r="C132" s="137"/>
      <c r="D132" s="137"/>
    </row>
    <row r="133" spans="1:4" ht="15" customHeight="1" x14ac:dyDescent="0.15">
      <c r="A133" s="140" t="s">
        <v>381</v>
      </c>
      <c r="B133" s="923">
        <v>43999</v>
      </c>
      <c r="C133" s="923"/>
      <c r="D133" s="923"/>
    </row>
    <row r="134" spans="1:4" ht="15" customHeight="1" x14ac:dyDescent="0.15">
      <c r="A134" s="140"/>
      <c r="B134" s="137"/>
      <c r="C134" s="137"/>
      <c r="D134" s="137"/>
    </row>
    <row r="135" spans="1:4" ht="15" customHeight="1" x14ac:dyDescent="0.15">
      <c r="A135" s="141" t="s">
        <v>105</v>
      </c>
      <c r="B135" s="913" t="s">
        <v>404</v>
      </c>
      <c r="C135" s="913"/>
      <c r="D135" s="915"/>
    </row>
    <row r="136" spans="1:4" ht="15" customHeight="1" x14ac:dyDescent="0.15">
      <c r="A136" s="137"/>
      <c r="B136" s="137"/>
      <c r="C136" s="137"/>
      <c r="D136" s="137"/>
    </row>
    <row r="137" spans="1:4" ht="15" customHeight="1" x14ac:dyDescent="0.15">
      <c r="A137" s="916" t="s">
        <v>382</v>
      </c>
      <c r="B137" s="917"/>
      <c r="C137" s="917"/>
      <c r="D137" s="918"/>
    </row>
    <row r="138" spans="1:4" ht="15" customHeight="1" x14ac:dyDescent="0.15">
      <c r="A138" s="142" t="s">
        <v>106</v>
      </c>
      <c r="B138" s="142" t="s">
        <v>107</v>
      </c>
      <c r="C138" s="919" t="s">
        <v>108</v>
      </c>
      <c r="D138" s="920"/>
    </row>
    <row r="139" spans="1:4" x14ac:dyDescent="0.15">
      <c r="A139" s="143" t="s">
        <v>109</v>
      </c>
      <c r="B139" s="274" t="s">
        <v>404</v>
      </c>
      <c r="C139" s="927" t="s">
        <v>642</v>
      </c>
      <c r="D139" s="927"/>
    </row>
    <row r="140" spans="1:4" ht="90" x14ac:dyDescent="0.15">
      <c r="A140" s="143" t="s">
        <v>99</v>
      </c>
      <c r="B140" s="204" t="s">
        <v>643</v>
      </c>
      <c r="C140" s="927" t="s">
        <v>644</v>
      </c>
      <c r="D140" s="927"/>
    </row>
    <row r="141" spans="1:4" ht="45" x14ac:dyDescent="0.15">
      <c r="A141" s="143" t="s">
        <v>60</v>
      </c>
      <c r="B141" s="202" t="s">
        <v>645</v>
      </c>
      <c r="C141" s="927" t="s">
        <v>646</v>
      </c>
      <c r="D141" s="927"/>
    </row>
    <row r="142" spans="1:4" ht="30" x14ac:dyDescent="0.15">
      <c r="A142" s="143" t="s">
        <v>167</v>
      </c>
      <c r="B142" s="202" t="s">
        <v>647</v>
      </c>
      <c r="C142" s="927" t="s">
        <v>648</v>
      </c>
      <c r="D142" s="927"/>
    </row>
    <row r="143" spans="1:4" ht="75" x14ac:dyDescent="0.15">
      <c r="A143" s="143" t="s">
        <v>110</v>
      </c>
      <c r="B143" s="202" t="s">
        <v>649</v>
      </c>
      <c r="C143" s="1030" t="s">
        <v>650</v>
      </c>
      <c r="D143" s="927"/>
    </row>
    <row r="144" spans="1:4" ht="15" customHeight="1" x14ac:dyDescent="0.15">
      <c r="A144" s="143" t="s">
        <v>182</v>
      </c>
      <c r="B144" s="203" t="s">
        <v>404</v>
      </c>
      <c r="C144" s="927" t="s">
        <v>404</v>
      </c>
      <c r="D144" s="927"/>
    </row>
    <row r="145" spans="1:4" ht="105" x14ac:dyDescent="0.15">
      <c r="A145" s="143" t="s">
        <v>383</v>
      </c>
      <c r="B145" s="278" t="s">
        <v>651</v>
      </c>
      <c r="C145" s="927" t="s">
        <v>652</v>
      </c>
      <c r="D145" s="1031"/>
    </row>
    <row r="146" spans="1:4" ht="15" customHeight="1" x14ac:dyDescent="0.15">
      <c r="A146" s="906" t="s">
        <v>384</v>
      </c>
      <c r="B146" s="907"/>
      <c r="C146" s="908"/>
      <c r="D146" s="909"/>
    </row>
    <row r="147" spans="1:4" ht="15" customHeight="1" x14ac:dyDescent="0.15">
      <c r="A147" s="142" t="s">
        <v>106</v>
      </c>
      <c r="B147" s="223" t="s">
        <v>107</v>
      </c>
      <c r="C147" s="910" t="s">
        <v>108</v>
      </c>
      <c r="D147" s="910"/>
    </row>
    <row r="148" spans="1:4" ht="15" customHeight="1" x14ac:dyDescent="0.15">
      <c r="A148" s="143" t="s">
        <v>385</v>
      </c>
      <c r="B148" s="205" t="s">
        <v>404</v>
      </c>
      <c r="C148" s="927" t="s">
        <v>404</v>
      </c>
      <c r="D148" s="927"/>
    </row>
    <row r="149" spans="1:4" ht="45" x14ac:dyDescent="0.15">
      <c r="A149" s="143" t="s">
        <v>386</v>
      </c>
      <c r="B149" s="275" t="s">
        <v>653</v>
      </c>
      <c r="C149" s="927" t="s">
        <v>654</v>
      </c>
      <c r="D149" s="927"/>
    </row>
    <row r="150" spans="1:4" ht="15" customHeight="1" x14ac:dyDescent="0.15">
      <c r="A150" s="143" t="s">
        <v>387</v>
      </c>
      <c r="B150" s="205" t="s">
        <v>404</v>
      </c>
      <c r="C150" s="927" t="s">
        <v>404</v>
      </c>
      <c r="D150" s="927"/>
    </row>
    <row r="151" spans="1:4" ht="165.75" customHeight="1" x14ac:dyDescent="0.15">
      <c r="A151" s="143" t="s">
        <v>388</v>
      </c>
      <c r="B151" s="205" t="s">
        <v>655</v>
      </c>
      <c r="C151" s="927" t="s">
        <v>404</v>
      </c>
      <c r="D151" s="927"/>
    </row>
    <row r="152" spans="1:4" ht="30" x14ac:dyDescent="0.15">
      <c r="A152" s="143" t="s">
        <v>389</v>
      </c>
      <c r="B152" s="205" t="s">
        <v>656</v>
      </c>
      <c r="C152" s="927" t="s">
        <v>404</v>
      </c>
      <c r="D152" s="927"/>
    </row>
    <row r="153" spans="1:4" ht="14" x14ac:dyDescent="0.15">
      <c r="A153" s="143" t="s">
        <v>390</v>
      </c>
      <c r="B153" s="276" t="s">
        <v>404</v>
      </c>
      <c r="C153" s="927" t="s">
        <v>657</v>
      </c>
      <c r="D153" s="927"/>
    </row>
    <row r="154" spans="1:4" ht="15" customHeight="1" x14ac:dyDescent="0.15">
      <c r="A154" s="144" t="s">
        <v>391</v>
      </c>
      <c r="B154" s="276" t="s">
        <v>404</v>
      </c>
      <c r="C154" s="927" t="s">
        <v>404</v>
      </c>
      <c r="D154" s="927"/>
    </row>
    <row r="155" spans="1:4" ht="45" x14ac:dyDescent="0.15">
      <c r="A155" s="143" t="s">
        <v>383</v>
      </c>
      <c r="B155" s="275" t="s">
        <v>658</v>
      </c>
      <c r="C155" s="927" t="s">
        <v>404</v>
      </c>
      <c r="D155" s="927"/>
    </row>
    <row r="156" spans="1:4" ht="15" customHeight="1" x14ac:dyDescent="0.15">
      <c r="A156" s="900" t="s">
        <v>392</v>
      </c>
      <c r="B156" s="901"/>
      <c r="C156" s="902"/>
      <c r="D156" s="903"/>
    </row>
    <row r="157" spans="1:4" ht="15" customHeight="1" x14ac:dyDescent="0.15">
      <c r="A157" s="142" t="s">
        <v>106</v>
      </c>
      <c r="B157" s="145" t="s">
        <v>111</v>
      </c>
      <c r="C157" s="904" t="s">
        <v>112</v>
      </c>
      <c r="D157" s="904"/>
    </row>
    <row r="158" spans="1:4" ht="45" x14ac:dyDescent="0.15">
      <c r="A158" s="143" t="s">
        <v>393</v>
      </c>
      <c r="B158" s="277" t="s">
        <v>659</v>
      </c>
      <c r="C158" s="927" t="s">
        <v>660</v>
      </c>
      <c r="D158" s="927"/>
    </row>
    <row r="159" spans="1:4" ht="45" x14ac:dyDescent="0.15">
      <c r="A159" s="143" t="s">
        <v>100</v>
      </c>
      <c r="B159" s="206" t="s">
        <v>661</v>
      </c>
      <c r="C159" s="927" t="s">
        <v>662</v>
      </c>
      <c r="D159" s="927"/>
    </row>
    <row r="160" spans="1:4" x14ac:dyDescent="0.15">
      <c r="A160" s="143" t="s">
        <v>394</v>
      </c>
      <c r="B160" s="206" t="s">
        <v>404</v>
      </c>
      <c r="C160" s="927" t="s">
        <v>663</v>
      </c>
      <c r="D160" s="927"/>
    </row>
    <row r="161" spans="1:26" ht="30" x14ac:dyDescent="0.15">
      <c r="A161" s="143" t="s">
        <v>395</v>
      </c>
      <c r="B161" s="206" t="s">
        <v>664</v>
      </c>
      <c r="C161" s="927" t="s">
        <v>665</v>
      </c>
      <c r="D161" s="927"/>
    </row>
    <row r="162" spans="1:26" ht="30" x14ac:dyDescent="0.15">
      <c r="A162" s="143" t="s">
        <v>223</v>
      </c>
      <c r="B162" s="206" t="s">
        <v>666</v>
      </c>
      <c r="C162" s="927" t="s">
        <v>667</v>
      </c>
      <c r="D162" s="927"/>
    </row>
    <row r="163" spans="1:26" ht="15" customHeight="1" x14ac:dyDescent="0.15">
      <c r="A163" s="143" t="s">
        <v>396</v>
      </c>
      <c r="B163" s="206" t="s">
        <v>404</v>
      </c>
      <c r="C163" s="927" t="s">
        <v>404</v>
      </c>
      <c r="D163" s="927"/>
    </row>
    <row r="164" spans="1:26" ht="30" x14ac:dyDescent="0.15">
      <c r="A164" s="143" t="s">
        <v>383</v>
      </c>
      <c r="B164" s="206" t="s">
        <v>668</v>
      </c>
      <c r="C164" s="927" t="s">
        <v>669</v>
      </c>
      <c r="D164" s="927"/>
    </row>
    <row r="165" spans="1:26" s="273" customFormat="1" ht="15" customHeight="1" x14ac:dyDescent="0.15"/>
    <row r="167" spans="1:26" s="297" customFormat="1" ht="33" customHeight="1" x14ac:dyDescent="0.15">
      <c r="A167" s="1015"/>
      <c r="B167" s="1018" t="s">
        <v>380</v>
      </c>
      <c r="C167" s="1009"/>
      <c r="D167" s="326" t="s">
        <v>114</v>
      </c>
      <c r="E167" s="327"/>
      <c r="F167" s="327"/>
      <c r="G167" s="327"/>
      <c r="H167" s="327"/>
      <c r="I167" s="327"/>
      <c r="J167" s="327"/>
      <c r="K167" s="327"/>
      <c r="L167" s="327"/>
      <c r="M167" s="327"/>
      <c r="N167" s="327"/>
      <c r="O167" s="327"/>
      <c r="P167" s="327"/>
      <c r="Q167" s="327"/>
      <c r="R167" s="327"/>
      <c r="S167" s="327"/>
      <c r="T167" s="327"/>
      <c r="U167" s="327"/>
      <c r="V167" s="327"/>
      <c r="W167" s="327"/>
      <c r="X167" s="327"/>
      <c r="Y167" s="327"/>
      <c r="Z167" s="327"/>
    </row>
    <row r="168" spans="1:26" s="297" customFormat="1" ht="33" customHeight="1" x14ac:dyDescent="0.15">
      <c r="A168" s="1016"/>
      <c r="B168" s="1019"/>
      <c r="C168" s="1020"/>
      <c r="D168" s="326" t="s">
        <v>416</v>
      </c>
      <c r="E168" s="327"/>
      <c r="F168" s="327"/>
      <c r="G168" s="327"/>
      <c r="H168" s="327"/>
      <c r="I168" s="327"/>
      <c r="J168" s="327"/>
      <c r="K168" s="327"/>
      <c r="L168" s="327"/>
      <c r="M168" s="327"/>
      <c r="N168" s="327"/>
      <c r="O168" s="327"/>
      <c r="P168" s="327"/>
      <c r="Q168" s="327"/>
      <c r="R168" s="327"/>
      <c r="S168" s="327"/>
      <c r="T168" s="327"/>
      <c r="U168" s="327"/>
      <c r="V168" s="327"/>
      <c r="W168" s="327"/>
      <c r="X168" s="327"/>
      <c r="Y168" s="327"/>
      <c r="Z168" s="327"/>
    </row>
    <row r="169" spans="1:26" s="297" customFormat="1" ht="33" customHeight="1" x14ac:dyDescent="0.15">
      <c r="A169" s="1017"/>
      <c r="B169" s="1021"/>
      <c r="C169" s="1022"/>
      <c r="D169" s="326" t="s">
        <v>417</v>
      </c>
      <c r="E169" s="328"/>
      <c r="F169" s="329"/>
      <c r="G169" s="329"/>
      <c r="H169" s="329"/>
      <c r="I169" s="329"/>
      <c r="J169" s="329"/>
      <c r="K169" s="329"/>
      <c r="L169" s="329"/>
      <c r="M169" s="329"/>
      <c r="N169" s="329"/>
      <c r="O169" s="329"/>
      <c r="P169" s="329"/>
      <c r="Q169" s="329"/>
      <c r="R169" s="329"/>
      <c r="S169" s="329"/>
      <c r="T169" s="329"/>
      <c r="U169" s="329"/>
      <c r="V169" s="329"/>
      <c r="W169" s="329"/>
      <c r="X169" s="329"/>
      <c r="Y169" s="329"/>
      <c r="Z169" s="329"/>
    </row>
    <row r="170" spans="1:26" s="297" customFormat="1" ht="12.75" customHeight="1" x14ac:dyDescent="0.15">
      <c r="A170" s="330"/>
      <c r="B170" s="330"/>
      <c r="C170" s="330"/>
      <c r="D170" s="330"/>
      <c r="E170" s="331"/>
      <c r="F170" s="327"/>
      <c r="G170" s="327"/>
      <c r="H170" s="327"/>
      <c r="I170" s="327"/>
      <c r="J170" s="327"/>
      <c r="K170" s="327"/>
      <c r="L170" s="327"/>
      <c r="M170" s="327"/>
      <c r="N170" s="327"/>
      <c r="O170" s="327"/>
      <c r="P170" s="327"/>
      <c r="Q170" s="327"/>
      <c r="R170" s="327"/>
      <c r="S170" s="327"/>
      <c r="T170" s="327"/>
      <c r="U170" s="327"/>
      <c r="V170" s="327"/>
      <c r="W170" s="327"/>
      <c r="X170" s="327"/>
      <c r="Y170" s="327"/>
      <c r="Z170" s="327"/>
    </row>
    <row r="171" spans="1:26" s="297" customFormat="1" ht="21.75" customHeight="1" x14ac:dyDescent="0.15">
      <c r="A171" s="332" t="s">
        <v>104</v>
      </c>
      <c r="B171" s="1023" t="s">
        <v>320</v>
      </c>
      <c r="C171" s="1024"/>
      <c r="D171" s="1024"/>
      <c r="E171" s="331"/>
      <c r="F171" s="327"/>
      <c r="G171" s="327"/>
      <c r="H171" s="327"/>
      <c r="I171" s="327"/>
      <c r="J171" s="327"/>
      <c r="K171" s="327"/>
      <c r="L171" s="327"/>
      <c r="M171" s="327"/>
      <c r="N171" s="327"/>
      <c r="O171" s="327"/>
      <c r="P171" s="327"/>
      <c r="Q171" s="327"/>
      <c r="R171" s="327"/>
      <c r="S171" s="327"/>
      <c r="T171" s="327"/>
      <c r="U171" s="327"/>
      <c r="V171" s="327"/>
      <c r="W171" s="327"/>
      <c r="X171" s="327"/>
      <c r="Y171" s="327"/>
      <c r="Z171" s="327"/>
    </row>
    <row r="172" spans="1:26" s="297" customFormat="1" ht="6" customHeight="1" x14ac:dyDescent="0.15">
      <c r="A172" s="330"/>
      <c r="B172" s="330"/>
      <c r="C172" s="330"/>
      <c r="D172" s="330"/>
      <c r="E172" s="331"/>
      <c r="F172" s="327"/>
      <c r="G172" s="327"/>
      <c r="H172" s="327"/>
      <c r="I172" s="327"/>
      <c r="J172" s="327"/>
      <c r="K172" s="327"/>
      <c r="L172" s="327"/>
      <c r="M172" s="327"/>
      <c r="N172" s="327"/>
      <c r="O172" s="327"/>
      <c r="P172" s="327"/>
      <c r="Q172" s="327"/>
      <c r="R172" s="327"/>
      <c r="S172" s="327"/>
      <c r="T172" s="327"/>
      <c r="U172" s="327"/>
      <c r="V172" s="327"/>
      <c r="W172" s="327"/>
      <c r="X172" s="327"/>
      <c r="Y172" s="327"/>
      <c r="Z172" s="327"/>
    </row>
    <row r="173" spans="1:26" s="297" customFormat="1" x14ac:dyDescent="0.15">
      <c r="A173" s="333" t="s">
        <v>381</v>
      </c>
      <c r="B173" s="1025">
        <v>44028</v>
      </c>
      <c r="C173" s="1024"/>
      <c r="D173" s="1024"/>
      <c r="E173" s="331"/>
      <c r="F173" s="327"/>
      <c r="G173" s="327"/>
      <c r="H173" s="327"/>
      <c r="I173" s="327"/>
      <c r="J173" s="327"/>
      <c r="K173" s="327"/>
      <c r="L173" s="327"/>
      <c r="M173" s="327"/>
      <c r="N173" s="327"/>
      <c r="O173" s="327"/>
      <c r="P173" s="327"/>
      <c r="Q173" s="327"/>
      <c r="R173" s="327"/>
      <c r="S173" s="327"/>
      <c r="T173" s="327"/>
      <c r="U173" s="327"/>
      <c r="V173" s="327"/>
      <c r="W173" s="327"/>
      <c r="X173" s="327"/>
      <c r="Y173" s="327"/>
      <c r="Z173" s="327"/>
    </row>
    <row r="174" spans="1:26" s="297" customFormat="1" ht="7.5" customHeight="1" x14ac:dyDescent="0.15">
      <c r="A174" s="333"/>
      <c r="B174" s="330"/>
      <c r="C174" s="330"/>
      <c r="D174" s="330"/>
      <c r="E174" s="331"/>
      <c r="F174" s="327"/>
      <c r="G174" s="327"/>
      <c r="H174" s="327"/>
      <c r="I174" s="327"/>
      <c r="J174" s="327"/>
      <c r="K174" s="327"/>
      <c r="L174" s="327"/>
      <c r="M174" s="327"/>
      <c r="N174" s="327"/>
      <c r="O174" s="327"/>
      <c r="P174" s="327"/>
      <c r="Q174" s="327"/>
      <c r="R174" s="327"/>
      <c r="S174" s="327"/>
      <c r="T174" s="327"/>
      <c r="U174" s="327"/>
      <c r="V174" s="327"/>
      <c r="W174" s="327"/>
      <c r="X174" s="327"/>
      <c r="Y174" s="327"/>
      <c r="Z174" s="327"/>
    </row>
    <row r="175" spans="1:26" s="297" customFormat="1" ht="24" customHeight="1" x14ac:dyDescent="0.15">
      <c r="A175" s="334" t="s">
        <v>105</v>
      </c>
      <c r="B175" s="1026"/>
      <c r="C175" s="1024"/>
      <c r="D175" s="1024"/>
      <c r="E175" s="331"/>
      <c r="F175" s="327"/>
      <c r="G175" s="327"/>
      <c r="H175" s="327"/>
      <c r="I175" s="327"/>
      <c r="J175" s="327"/>
      <c r="K175" s="327"/>
      <c r="L175" s="327"/>
      <c r="M175" s="327"/>
      <c r="N175" s="327"/>
      <c r="O175" s="327"/>
      <c r="P175" s="327"/>
      <c r="Q175" s="327"/>
      <c r="R175" s="327"/>
      <c r="S175" s="327"/>
      <c r="T175" s="327"/>
      <c r="U175" s="327"/>
      <c r="V175" s="327"/>
      <c r="W175" s="327"/>
      <c r="X175" s="327"/>
      <c r="Y175" s="327"/>
      <c r="Z175" s="327"/>
    </row>
    <row r="176" spans="1:26" s="297" customFormat="1" ht="12.75" customHeight="1" x14ac:dyDescent="0.15">
      <c r="A176" s="330"/>
      <c r="B176" s="330"/>
      <c r="C176" s="330"/>
      <c r="D176" s="330"/>
      <c r="E176" s="331"/>
      <c r="F176" s="327"/>
      <c r="G176" s="327"/>
      <c r="H176" s="327"/>
      <c r="I176" s="327"/>
      <c r="J176" s="327"/>
      <c r="K176" s="327"/>
      <c r="L176" s="327"/>
      <c r="M176" s="327"/>
      <c r="N176" s="327"/>
      <c r="O176" s="327"/>
      <c r="P176" s="327"/>
      <c r="Q176" s="327"/>
      <c r="R176" s="327"/>
      <c r="S176" s="327"/>
      <c r="T176" s="327"/>
      <c r="U176" s="327"/>
      <c r="V176" s="327"/>
      <c r="W176" s="327"/>
      <c r="X176" s="327"/>
      <c r="Y176" s="327"/>
      <c r="Z176" s="327"/>
    </row>
    <row r="177" spans="1:26" s="297" customFormat="1" ht="16.5" customHeight="1" x14ac:dyDescent="0.15">
      <c r="A177" s="1014" t="s">
        <v>382</v>
      </c>
      <c r="B177" s="1011"/>
      <c r="C177" s="1011"/>
      <c r="D177" s="1006"/>
      <c r="E177" s="327"/>
      <c r="F177" s="327"/>
      <c r="G177" s="327"/>
      <c r="H177" s="327"/>
      <c r="I177" s="327"/>
      <c r="J177" s="327"/>
      <c r="K177" s="327"/>
      <c r="L177" s="327"/>
      <c r="M177" s="327"/>
      <c r="N177" s="327"/>
      <c r="O177" s="327"/>
      <c r="P177" s="327"/>
      <c r="Q177" s="327"/>
      <c r="R177" s="327"/>
      <c r="S177" s="327"/>
      <c r="T177" s="327"/>
      <c r="U177" s="327"/>
      <c r="V177" s="327"/>
      <c r="W177" s="327"/>
      <c r="X177" s="327"/>
      <c r="Y177" s="327"/>
      <c r="Z177" s="327"/>
    </row>
    <row r="178" spans="1:26" s="297" customFormat="1" ht="16.5" customHeight="1" x14ac:dyDescent="0.15">
      <c r="A178" s="335" t="s">
        <v>106</v>
      </c>
      <c r="B178" s="335" t="s">
        <v>107</v>
      </c>
      <c r="C178" s="1027" t="s">
        <v>108</v>
      </c>
      <c r="D178" s="1009"/>
      <c r="E178" s="327"/>
      <c r="F178" s="327"/>
      <c r="G178" s="327"/>
      <c r="H178" s="327"/>
      <c r="I178" s="327"/>
      <c r="J178" s="327"/>
      <c r="K178" s="327"/>
      <c r="L178" s="327"/>
      <c r="M178" s="327"/>
      <c r="N178" s="327"/>
      <c r="O178" s="327"/>
      <c r="P178" s="327"/>
      <c r="Q178" s="327"/>
      <c r="R178" s="327"/>
      <c r="S178" s="327"/>
      <c r="T178" s="327"/>
      <c r="U178" s="327"/>
      <c r="V178" s="327"/>
      <c r="W178" s="327"/>
      <c r="X178" s="327"/>
      <c r="Y178" s="327"/>
      <c r="Z178" s="327"/>
    </row>
    <row r="179" spans="1:26" s="297" customFormat="1" ht="105" x14ac:dyDescent="0.15">
      <c r="A179" s="336" t="s">
        <v>109</v>
      </c>
      <c r="B179" s="202" t="s">
        <v>743</v>
      </c>
      <c r="C179" s="1005" t="s">
        <v>744</v>
      </c>
      <c r="D179" s="1006"/>
      <c r="E179" s="327"/>
      <c r="F179" s="327"/>
      <c r="G179" s="327"/>
      <c r="H179" s="327"/>
      <c r="I179" s="327"/>
      <c r="J179" s="327"/>
      <c r="K179" s="327"/>
      <c r="L179" s="327"/>
      <c r="M179" s="327"/>
      <c r="N179" s="327"/>
      <c r="O179" s="327"/>
      <c r="P179" s="327"/>
      <c r="Q179" s="327"/>
      <c r="R179" s="327"/>
      <c r="S179" s="327"/>
      <c r="T179" s="327"/>
      <c r="U179" s="327"/>
      <c r="V179" s="327"/>
      <c r="W179" s="327"/>
      <c r="X179" s="327"/>
      <c r="Y179" s="327"/>
      <c r="Z179" s="327"/>
    </row>
    <row r="180" spans="1:26" s="297" customFormat="1" ht="68.25" customHeight="1" x14ac:dyDescent="0.15">
      <c r="A180" s="336" t="s">
        <v>99</v>
      </c>
      <c r="B180" s="204" t="s">
        <v>745</v>
      </c>
      <c r="C180" s="1005" t="s">
        <v>746</v>
      </c>
      <c r="D180" s="1006"/>
      <c r="E180" s="327"/>
      <c r="F180" s="327"/>
      <c r="G180" s="327"/>
      <c r="H180" s="327"/>
      <c r="I180" s="327"/>
      <c r="J180" s="327"/>
      <c r="K180" s="327"/>
      <c r="L180" s="327"/>
      <c r="M180" s="327"/>
      <c r="N180" s="327"/>
      <c r="O180" s="327"/>
      <c r="P180" s="327"/>
      <c r="Q180" s="327"/>
      <c r="R180" s="327"/>
      <c r="S180" s="327"/>
      <c r="T180" s="327"/>
      <c r="U180" s="327"/>
      <c r="V180" s="327"/>
      <c r="W180" s="327"/>
      <c r="X180" s="327"/>
      <c r="Y180" s="327"/>
      <c r="Z180" s="327"/>
    </row>
    <row r="181" spans="1:26" s="297" customFormat="1" ht="69" customHeight="1" x14ac:dyDescent="0.15">
      <c r="A181" s="336" t="s">
        <v>60</v>
      </c>
      <c r="B181" s="202" t="s">
        <v>747</v>
      </c>
      <c r="C181" s="1005" t="s">
        <v>748</v>
      </c>
      <c r="D181" s="1006"/>
      <c r="E181" s="327"/>
      <c r="F181" s="327"/>
      <c r="G181" s="327"/>
      <c r="H181" s="327"/>
      <c r="I181" s="327"/>
      <c r="J181" s="327"/>
      <c r="K181" s="327"/>
      <c r="L181" s="327"/>
      <c r="M181" s="327"/>
      <c r="N181" s="327"/>
      <c r="O181" s="327"/>
      <c r="P181" s="327"/>
      <c r="Q181" s="327"/>
      <c r="R181" s="327"/>
      <c r="S181" s="327"/>
      <c r="T181" s="327"/>
      <c r="U181" s="327"/>
      <c r="V181" s="327"/>
      <c r="W181" s="327"/>
      <c r="X181" s="327"/>
      <c r="Y181" s="327"/>
      <c r="Z181" s="327"/>
    </row>
    <row r="182" spans="1:26" s="297" customFormat="1" ht="90" customHeight="1" x14ac:dyDescent="0.15">
      <c r="A182" s="336" t="s">
        <v>167</v>
      </c>
      <c r="B182" s="202" t="s">
        <v>749</v>
      </c>
      <c r="C182" s="1005" t="s">
        <v>750</v>
      </c>
      <c r="D182" s="1006"/>
      <c r="E182" s="327"/>
      <c r="F182" s="327"/>
      <c r="G182" s="327"/>
      <c r="H182" s="327"/>
      <c r="I182" s="327"/>
      <c r="J182" s="327"/>
      <c r="K182" s="327"/>
      <c r="L182" s="327"/>
      <c r="M182" s="327"/>
      <c r="N182" s="327"/>
      <c r="O182" s="327"/>
      <c r="P182" s="327"/>
      <c r="Q182" s="327"/>
      <c r="R182" s="327"/>
      <c r="S182" s="327"/>
      <c r="T182" s="327"/>
      <c r="U182" s="327"/>
      <c r="V182" s="327"/>
      <c r="W182" s="327"/>
      <c r="X182" s="327"/>
      <c r="Y182" s="327"/>
      <c r="Z182" s="327"/>
    </row>
    <row r="183" spans="1:26" s="297" customFormat="1" ht="69" customHeight="1" x14ac:dyDescent="0.15">
      <c r="A183" s="336" t="s">
        <v>110</v>
      </c>
      <c r="B183" s="202" t="s">
        <v>437</v>
      </c>
      <c r="C183" s="1005" t="s">
        <v>751</v>
      </c>
      <c r="D183" s="1006"/>
      <c r="E183" s="327"/>
      <c r="F183" s="327"/>
      <c r="G183" s="327"/>
      <c r="H183" s="327"/>
      <c r="I183" s="327"/>
      <c r="J183" s="327"/>
      <c r="K183" s="327"/>
      <c r="L183" s="327"/>
      <c r="M183" s="327"/>
      <c r="N183" s="327"/>
      <c r="O183" s="327"/>
      <c r="P183" s="327"/>
      <c r="Q183" s="327"/>
      <c r="R183" s="327"/>
      <c r="S183" s="327"/>
      <c r="T183" s="327"/>
      <c r="U183" s="327"/>
      <c r="V183" s="327"/>
      <c r="W183" s="327"/>
      <c r="X183" s="327"/>
      <c r="Y183" s="327"/>
      <c r="Z183" s="327"/>
    </row>
    <row r="184" spans="1:26" s="297" customFormat="1" ht="95.25" customHeight="1" x14ac:dyDescent="0.15">
      <c r="A184" s="336" t="s">
        <v>182</v>
      </c>
      <c r="B184" s="278" t="s">
        <v>752</v>
      </c>
      <c r="C184" s="1005" t="s">
        <v>753</v>
      </c>
      <c r="D184" s="1006"/>
      <c r="E184" s="327"/>
      <c r="F184" s="327"/>
      <c r="G184" s="327"/>
      <c r="H184" s="327"/>
      <c r="I184" s="327"/>
      <c r="J184" s="327"/>
      <c r="K184" s="327"/>
      <c r="L184" s="327"/>
      <c r="M184" s="327"/>
      <c r="N184" s="327"/>
      <c r="O184" s="327"/>
      <c r="P184" s="327"/>
      <c r="Q184" s="327"/>
      <c r="R184" s="327"/>
      <c r="S184" s="327"/>
      <c r="T184" s="327"/>
      <c r="U184" s="327"/>
      <c r="V184" s="327"/>
      <c r="W184" s="327"/>
      <c r="X184" s="327"/>
      <c r="Y184" s="327"/>
      <c r="Z184" s="327"/>
    </row>
    <row r="185" spans="1:26" s="297" customFormat="1" ht="139.5" customHeight="1" x14ac:dyDescent="0.15">
      <c r="A185" s="336" t="s">
        <v>383</v>
      </c>
      <c r="B185" s="204" t="s">
        <v>754</v>
      </c>
      <c r="C185" s="1005" t="s">
        <v>755</v>
      </c>
      <c r="D185" s="1006"/>
      <c r="E185" s="327"/>
      <c r="F185" s="327"/>
      <c r="G185" s="327"/>
      <c r="H185" s="327"/>
      <c r="I185" s="327"/>
      <c r="J185" s="327"/>
      <c r="K185" s="327"/>
      <c r="L185" s="327"/>
      <c r="M185" s="327"/>
      <c r="N185" s="327"/>
      <c r="O185" s="327"/>
      <c r="P185" s="327"/>
      <c r="Q185" s="327"/>
      <c r="R185" s="327"/>
      <c r="S185" s="327"/>
      <c r="T185" s="327"/>
      <c r="U185" s="327"/>
      <c r="V185" s="327"/>
      <c r="W185" s="327"/>
      <c r="X185" s="327"/>
      <c r="Y185" s="327"/>
      <c r="Z185" s="327"/>
    </row>
    <row r="186" spans="1:26" s="297" customFormat="1" ht="16.5" customHeight="1" x14ac:dyDescent="0.15">
      <c r="A186" s="1012" t="s">
        <v>384</v>
      </c>
      <c r="B186" s="1013"/>
      <c r="C186" s="1013"/>
      <c r="D186" s="1009"/>
      <c r="E186" s="327"/>
      <c r="F186" s="327"/>
      <c r="G186" s="327"/>
      <c r="H186" s="327"/>
      <c r="I186" s="327"/>
      <c r="J186" s="327"/>
      <c r="K186" s="327"/>
      <c r="L186" s="327"/>
      <c r="M186" s="327"/>
      <c r="N186" s="327"/>
      <c r="O186" s="327"/>
      <c r="P186" s="327"/>
      <c r="Q186" s="327"/>
      <c r="R186" s="327"/>
      <c r="S186" s="327"/>
      <c r="T186" s="327"/>
      <c r="U186" s="327"/>
      <c r="V186" s="327"/>
      <c r="W186" s="327"/>
      <c r="X186" s="327"/>
      <c r="Y186" s="327"/>
      <c r="Z186" s="327"/>
    </row>
    <row r="187" spans="1:26" s="297" customFormat="1" ht="16.5" customHeight="1" x14ac:dyDescent="0.15">
      <c r="A187" s="335" t="s">
        <v>106</v>
      </c>
      <c r="B187" s="337" t="s">
        <v>107</v>
      </c>
      <c r="C187" s="1014" t="s">
        <v>108</v>
      </c>
      <c r="D187" s="1006"/>
      <c r="E187" s="327"/>
      <c r="F187" s="327"/>
      <c r="G187" s="327"/>
      <c r="H187" s="327"/>
      <c r="I187" s="327"/>
      <c r="J187" s="327"/>
      <c r="K187" s="327"/>
      <c r="L187" s="327"/>
      <c r="M187" s="327"/>
      <c r="N187" s="327"/>
      <c r="O187" s="327"/>
      <c r="P187" s="327"/>
      <c r="Q187" s="327"/>
      <c r="R187" s="327"/>
      <c r="S187" s="327"/>
      <c r="T187" s="327"/>
      <c r="U187" s="327"/>
      <c r="V187" s="327"/>
      <c r="W187" s="327"/>
      <c r="X187" s="327"/>
      <c r="Y187" s="327"/>
      <c r="Z187" s="327"/>
    </row>
    <row r="188" spans="1:26" s="297" customFormat="1" ht="29.25" customHeight="1" x14ac:dyDescent="0.15">
      <c r="A188" s="336" t="s">
        <v>385</v>
      </c>
      <c r="B188" s="205" t="s">
        <v>437</v>
      </c>
      <c r="C188" s="1005" t="s">
        <v>756</v>
      </c>
      <c r="D188" s="1006"/>
      <c r="E188" s="327"/>
      <c r="F188" s="327"/>
      <c r="G188" s="327"/>
      <c r="H188" s="327"/>
      <c r="I188" s="327"/>
      <c r="J188" s="327"/>
      <c r="K188" s="327"/>
      <c r="L188" s="327"/>
      <c r="M188" s="327"/>
      <c r="N188" s="327"/>
      <c r="O188" s="327"/>
      <c r="P188" s="327"/>
      <c r="Q188" s="327"/>
      <c r="R188" s="327"/>
      <c r="S188" s="327"/>
      <c r="T188" s="327"/>
      <c r="U188" s="327"/>
      <c r="V188" s="327"/>
      <c r="W188" s="327"/>
      <c r="X188" s="327"/>
      <c r="Y188" s="327"/>
      <c r="Z188" s="327"/>
    </row>
    <row r="189" spans="1:26" s="297" customFormat="1" ht="72" customHeight="1" x14ac:dyDescent="0.15">
      <c r="A189" s="336" t="s">
        <v>386</v>
      </c>
      <c r="B189" s="275" t="s">
        <v>757</v>
      </c>
      <c r="C189" s="1005" t="s">
        <v>758</v>
      </c>
      <c r="D189" s="1006"/>
      <c r="E189" s="327"/>
      <c r="F189" s="327"/>
      <c r="G189" s="327"/>
      <c r="H189" s="327"/>
      <c r="I189" s="327"/>
      <c r="J189" s="327"/>
      <c r="K189" s="327"/>
      <c r="L189" s="327"/>
      <c r="M189" s="327"/>
      <c r="N189" s="327"/>
      <c r="O189" s="327"/>
      <c r="P189" s="327"/>
      <c r="Q189" s="327"/>
      <c r="R189" s="327"/>
      <c r="S189" s="327"/>
      <c r="T189" s="327"/>
      <c r="U189" s="327"/>
      <c r="V189" s="327"/>
      <c r="W189" s="327"/>
      <c r="X189" s="327"/>
      <c r="Y189" s="327"/>
      <c r="Z189" s="327"/>
    </row>
    <row r="190" spans="1:26" s="297" customFormat="1" ht="34.5" customHeight="1" x14ac:dyDescent="0.15">
      <c r="A190" s="336" t="s">
        <v>387</v>
      </c>
      <c r="B190" s="205" t="s">
        <v>437</v>
      </c>
      <c r="C190" s="1005" t="s">
        <v>759</v>
      </c>
      <c r="D190" s="1006"/>
      <c r="E190" s="327"/>
      <c r="F190" s="327"/>
      <c r="G190" s="327"/>
      <c r="H190" s="327"/>
      <c r="I190" s="327"/>
      <c r="J190" s="327"/>
      <c r="K190" s="327"/>
      <c r="L190" s="327"/>
      <c r="M190" s="327"/>
      <c r="N190" s="327"/>
      <c r="O190" s="327"/>
      <c r="P190" s="327"/>
      <c r="Q190" s="327"/>
      <c r="R190" s="327"/>
      <c r="S190" s="327"/>
      <c r="T190" s="327"/>
      <c r="U190" s="327"/>
      <c r="V190" s="327"/>
      <c r="W190" s="327"/>
      <c r="X190" s="327"/>
      <c r="Y190" s="327"/>
      <c r="Z190" s="327"/>
    </row>
    <row r="191" spans="1:26" s="297" customFormat="1" ht="35.25" customHeight="1" x14ac:dyDescent="0.15">
      <c r="A191" s="336" t="s">
        <v>388</v>
      </c>
      <c r="B191" s="205" t="s">
        <v>437</v>
      </c>
      <c r="C191" s="1005" t="s">
        <v>760</v>
      </c>
      <c r="D191" s="1006"/>
      <c r="E191" s="327"/>
      <c r="F191" s="327"/>
      <c r="G191" s="327"/>
      <c r="H191" s="327"/>
      <c r="I191" s="327"/>
      <c r="J191" s="327"/>
      <c r="K191" s="327"/>
      <c r="L191" s="327"/>
      <c r="M191" s="327"/>
      <c r="N191" s="327"/>
      <c r="O191" s="327"/>
      <c r="P191" s="327"/>
      <c r="Q191" s="327"/>
      <c r="R191" s="327"/>
      <c r="S191" s="327"/>
      <c r="T191" s="327"/>
      <c r="U191" s="327"/>
      <c r="V191" s="327"/>
      <c r="W191" s="327"/>
      <c r="X191" s="327"/>
      <c r="Y191" s="327"/>
      <c r="Z191" s="327"/>
    </row>
    <row r="192" spans="1:26" s="297" customFormat="1" ht="61.5" customHeight="1" x14ac:dyDescent="0.15">
      <c r="A192" s="336" t="s">
        <v>389</v>
      </c>
      <c r="B192" s="205" t="s">
        <v>437</v>
      </c>
      <c r="C192" s="1005" t="s">
        <v>761</v>
      </c>
      <c r="D192" s="1006"/>
      <c r="E192" s="327"/>
      <c r="F192" s="327"/>
      <c r="G192" s="327"/>
      <c r="H192" s="327"/>
      <c r="I192" s="327"/>
      <c r="J192" s="327"/>
      <c r="K192" s="327"/>
      <c r="L192" s="327"/>
      <c r="M192" s="327"/>
      <c r="N192" s="327"/>
      <c r="O192" s="327"/>
      <c r="P192" s="327"/>
      <c r="Q192" s="327"/>
      <c r="R192" s="327"/>
      <c r="S192" s="327"/>
      <c r="T192" s="327"/>
      <c r="U192" s="327"/>
      <c r="V192" s="327"/>
      <c r="W192" s="327"/>
      <c r="X192" s="327"/>
      <c r="Y192" s="327"/>
      <c r="Z192" s="327"/>
    </row>
    <row r="193" spans="1:26" s="297" customFormat="1" ht="36" customHeight="1" x14ac:dyDescent="0.15">
      <c r="A193" s="336" t="s">
        <v>390</v>
      </c>
      <c r="B193" s="276" t="s">
        <v>437</v>
      </c>
      <c r="C193" s="1005" t="s">
        <v>404</v>
      </c>
      <c r="D193" s="1006"/>
      <c r="E193" s="327"/>
      <c r="F193" s="327"/>
      <c r="G193" s="327"/>
      <c r="H193" s="327"/>
      <c r="I193" s="327"/>
      <c r="J193" s="327"/>
      <c r="K193" s="327"/>
      <c r="L193" s="327"/>
      <c r="M193" s="327"/>
      <c r="N193" s="327"/>
      <c r="O193" s="327"/>
      <c r="P193" s="327"/>
      <c r="Q193" s="327"/>
      <c r="R193" s="327"/>
      <c r="S193" s="327"/>
      <c r="T193" s="327"/>
      <c r="U193" s="327"/>
      <c r="V193" s="327"/>
      <c r="W193" s="327"/>
      <c r="X193" s="327"/>
      <c r="Y193" s="327"/>
      <c r="Z193" s="327"/>
    </row>
    <row r="194" spans="1:26" s="297" customFormat="1" ht="27.75" customHeight="1" x14ac:dyDescent="0.15">
      <c r="A194" s="338" t="s">
        <v>391</v>
      </c>
      <c r="B194" s="276" t="s">
        <v>437</v>
      </c>
      <c r="C194" s="1005" t="s">
        <v>404</v>
      </c>
      <c r="D194" s="1006"/>
      <c r="E194" s="327"/>
      <c r="F194" s="327"/>
      <c r="G194" s="327"/>
      <c r="H194" s="327"/>
      <c r="I194" s="327"/>
      <c r="J194" s="327"/>
      <c r="K194" s="327"/>
      <c r="L194" s="327"/>
      <c r="M194" s="327"/>
      <c r="N194" s="327"/>
      <c r="O194" s="327"/>
      <c r="P194" s="327"/>
      <c r="Q194" s="327"/>
      <c r="R194" s="327"/>
      <c r="S194" s="327"/>
      <c r="T194" s="327"/>
      <c r="U194" s="327"/>
      <c r="V194" s="327"/>
      <c r="W194" s="327"/>
      <c r="X194" s="327"/>
      <c r="Y194" s="327"/>
      <c r="Z194" s="327"/>
    </row>
    <row r="195" spans="1:26" s="297" customFormat="1" ht="21" customHeight="1" x14ac:dyDescent="0.15">
      <c r="A195" s="339" t="s">
        <v>383</v>
      </c>
      <c r="B195" s="340" t="s">
        <v>437</v>
      </c>
      <c r="C195" s="1008" t="s">
        <v>404</v>
      </c>
      <c r="D195" s="1009"/>
      <c r="E195" s="327"/>
      <c r="F195" s="327"/>
      <c r="G195" s="327"/>
      <c r="H195" s="327"/>
      <c r="I195" s="327"/>
      <c r="J195" s="327"/>
      <c r="K195" s="327"/>
      <c r="L195" s="327"/>
      <c r="M195" s="327"/>
      <c r="N195" s="327"/>
      <c r="O195" s="327"/>
      <c r="P195" s="327"/>
      <c r="Q195" s="327"/>
      <c r="R195" s="327"/>
      <c r="S195" s="327"/>
      <c r="T195" s="327"/>
      <c r="U195" s="327"/>
      <c r="V195" s="327"/>
      <c r="W195" s="327"/>
      <c r="X195" s="327"/>
      <c r="Y195" s="327"/>
      <c r="Z195" s="327"/>
    </row>
    <row r="196" spans="1:26" s="297" customFormat="1" ht="18" customHeight="1" x14ac:dyDescent="0.15">
      <c r="A196" s="1010" t="s">
        <v>392</v>
      </c>
      <c r="B196" s="1011"/>
      <c r="C196" s="1011"/>
      <c r="D196" s="1006"/>
      <c r="E196" s="327"/>
      <c r="F196" s="327"/>
      <c r="G196" s="327"/>
      <c r="H196" s="327"/>
      <c r="I196" s="327"/>
      <c r="J196" s="327"/>
      <c r="K196" s="327"/>
      <c r="L196" s="327"/>
      <c r="M196" s="327"/>
      <c r="N196" s="327"/>
      <c r="O196" s="327"/>
      <c r="P196" s="327"/>
      <c r="Q196" s="327"/>
      <c r="R196" s="327"/>
      <c r="S196" s="327"/>
      <c r="T196" s="327"/>
      <c r="U196" s="327"/>
      <c r="V196" s="327"/>
      <c r="W196" s="327"/>
      <c r="X196" s="327"/>
      <c r="Y196" s="327"/>
      <c r="Z196" s="327"/>
    </row>
    <row r="197" spans="1:26" s="297" customFormat="1" ht="21.75" customHeight="1" x14ac:dyDescent="0.15">
      <c r="A197" s="335" t="s">
        <v>106</v>
      </c>
      <c r="B197" s="341" t="s">
        <v>111</v>
      </c>
      <c r="C197" s="1010" t="s">
        <v>112</v>
      </c>
      <c r="D197" s="1006"/>
      <c r="E197" s="327"/>
      <c r="F197" s="327"/>
      <c r="G197" s="327"/>
      <c r="H197" s="327"/>
      <c r="I197" s="327"/>
      <c r="J197" s="327"/>
      <c r="K197" s="327"/>
      <c r="L197" s="327"/>
      <c r="M197" s="327"/>
      <c r="N197" s="327"/>
      <c r="O197" s="327"/>
      <c r="P197" s="327"/>
      <c r="Q197" s="327"/>
      <c r="R197" s="327"/>
      <c r="S197" s="327"/>
      <c r="T197" s="327"/>
      <c r="U197" s="327"/>
      <c r="V197" s="327"/>
      <c r="W197" s="327"/>
      <c r="X197" s="327"/>
      <c r="Y197" s="327"/>
      <c r="Z197" s="327"/>
    </row>
    <row r="198" spans="1:26" s="297" customFormat="1" ht="81" customHeight="1" x14ac:dyDescent="0.15">
      <c r="A198" s="336" t="s">
        <v>393</v>
      </c>
      <c r="B198" s="206" t="s">
        <v>762</v>
      </c>
      <c r="C198" s="1005" t="s">
        <v>763</v>
      </c>
      <c r="D198" s="1006"/>
      <c r="E198" s="327"/>
      <c r="F198" s="327"/>
      <c r="G198" s="327"/>
      <c r="H198" s="327"/>
      <c r="I198" s="327"/>
      <c r="J198" s="327"/>
      <c r="K198" s="327"/>
      <c r="L198" s="327"/>
      <c r="M198" s="327"/>
      <c r="N198" s="327"/>
      <c r="O198" s="327"/>
      <c r="P198" s="327"/>
      <c r="Q198" s="327"/>
      <c r="R198" s="327"/>
      <c r="S198" s="327"/>
      <c r="T198" s="327"/>
      <c r="U198" s="327"/>
      <c r="V198" s="327"/>
      <c r="W198" s="327"/>
      <c r="X198" s="327"/>
      <c r="Y198" s="327"/>
      <c r="Z198" s="327"/>
    </row>
    <row r="199" spans="1:26" s="297" customFormat="1" ht="15.75" customHeight="1" x14ac:dyDescent="0.15">
      <c r="A199" s="336" t="s">
        <v>100</v>
      </c>
      <c r="B199" s="275" t="s">
        <v>764</v>
      </c>
      <c r="C199" s="1005" t="s">
        <v>404</v>
      </c>
      <c r="D199" s="1006"/>
      <c r="E199" s="327"/>
      <c r="F199" s="327"/>
      <c r="G199" s="327"/>
      <c r="H199" s="327"/>
      <c r="I199" s="327"/>
      <c r="J199" s="327"/>
      <c r="K199" s="327"/>
      <c r="L199" s="327"/>
      <c r="M199" s="327"/>
      <c r="N199" s="327"/>
      <c r="O199" s="327"/>
      <c r="P199" s="327"/>
      <c r="Q199" s="327"/>
      <c r="R199" s="327"/>
      <c r="S199" s="327"/>
      <c r="T199" s="327"/>
      <c r="U199" s="327"/>
      <c r="V199" s="327"/>
      <c r="W199" s="327"/>
      <c r="X199" s="327"/>
      <c r="Y199" s="327"/>
      <c r="Z199" s="327"/>
    </row>
    <row r="200" spans="1:26" s="297" customFormat="1" ht="104.25" customHeight="1" x14ac:dyDescent="0.15">
      <c r="A200" s="336" t="s">
        <v>394</v>
      </c>
      <c r="B200" s="342" t="s">
        <v>765</v>
      </c>
      <c r="C200" s="1005" t="s">
        <v>766</v>
      </c>
      <c r="D200" s="1006"/>
      <c r="E200" s="327"/>
      <c r="F200" s="327"/>
      <c r="G200" s="327"/>
      <c r="H200" s="327"/>
      <c r="I200" s="327"/>
      <c r="J200" s="327"/>
      <c r="K200" s="327"/>
      <c r="L200" s="327"/>
      <c r="M200" s="327"/>
      <c r="N200" s="327"/>
      <c r="O200" s="327"/>
      <c r="P200" s="327"/>
      <c r="Q200" s="327"/>
      <c r="R200" s="327"/>
      <c r="S200" s="327"/>
      <c r="T200" s="327"/>
      <c r="U200" s="327"/>
      <c r="V200" s="327"/>
      <c r="W200" s="327"/>
      <c r="X200" s="327"/>
      <c r="Y200" s="327"/>
      <c r="Z200" s="327"/>
    </row>
    <row r="201" spans="1:26" s="297" customFormat="1" ht="39.75" customHeight="1" x14ac:dyDescent="0.15">
      <c r="A201" s="336" t="s">
        <v>395</v>
      </c>
      <c r="B201" s="275" t="s">
        <v>437</v>
      </c>
      <c r="C201" s="1005" t="s">
        <v>767</v>
      </c>
      <c r="D201" s="1006"/>
      <c r="E201" s="327"/>
      <c r="F201" s="327"/>
      <c r="G201" s="327"/>
      <c r="H201" s="327"/>
      <c r="I201" s="327"/>
      <c r="J201" s="327"/>
      <c r="K201" s="327"/>
      <c r="L201" s="327"/>
      <c r="M201" s="327"/>
      <c r="N201" s="327"/>
      <c r="O201" s="327"/>
      <c r="P201" s="327"/>
      <c r="Q201" s="327"/>
      <c r="R201" s="327"/>
      <c r="S201" s="327"/>
      <c r="T201" s="327"/>
      <c r="U201" s="327"/>
      <c r="V201" s="327"/>
      <c r="W201" s="327"/>
      <c r="X201" s="327"/>
      <c r="Y201" s="327"/>
      <c r="Z201" s="327"/>
    </row>
    <row r="202" spans="1:26" s="297" customFormat="1" ht="163" customHeight="1" x14ac:dyDescent="0.15">
      <c r="A202" s="336" t="s">
        <v>223</v>
      </c>
      <c r="B202" s="275" t="s">
        <v>768</v>
      </c>
      <c r="C202" s="1005" t="s">
        <v>769</v>
      </c>
      <c r="D202" s="1006"/>
      <c r="E202" s="327"/>
      <c r="F202" s="327"/>
      <c r="G202" s="327"/>
      <c r="H202" s="327"/>
      <c r="I202" s="327"/>
      <c r="J202" s="327"/>
      <c r="K202" s="327"/>
      <c r="L202" s="327"/>
      <c r="M202" s="327"/>
      <c r="N202" s="327"/>
      <c r="O202" s="327"/>
      <c r="P202" s="327"/>
      <c r="Q202" s="327"/>
      <c r="R202" s="327"/>
      <c r="S202" s="327"/>
      <c r="T202" s="327"/>
      <c r="U202" s="327"/>
      <c r="V202" s="327"/>
      <c r="W202" s="327"/>
      <c r="X202" s="327"/>
      <c r="Y202" s="327"/>
      <c r="Z202" s="327"/>
    </row>
    <row r="203" spans="1:26" s="297" customFormat="1" ht="69" customHeight="1" x14ac:dyDescent="0.15">
      <c r="A203" s="336" t="s">
        <v>396</v>
      </c>
      <c r="B203" s="206" t="s">
        <v>770</v>
      </c>
      <c r="C203" s="1005" t="s">
        <v>404</v>
      </c>
      <c r="D203" s="1006"/>
      <c r="E203" s="327"/>
      <c r="F203" s="327"/>
      <c r="G203" s="327"/>
      <c r="H203" s="327"/>
      <c r="I203" s="327"/>
      <c r="J203" s="327"/>
      <c r="K203" s="327"/>
      <c r="L203" s="327"/>
      <c r="M203" s="327"/>
      <c r="N203" s="327"/>
      <c r="O203" s="327"/>
      <c r="P203" s="327"/>
      <c r="Q203" s="327"/>
      <c r="R203" s="327"/>
      <c r="S203" s="327"/>
      <c r="T203" s="327"/>
      <c r="U203" s="327"/>
      <c r="V203" s="327"/>
      <c r="W203" s="327"/>
      <c r="X203" s="327"/>
      <c r="Y203" s="327"/>
      <c r="Z203" s="327"/>
    </row>
    <row r="204" spans="1:26" s="297" customFormat="1" ht="15.75" customHeight="1" x14ac:dyDescent="0.15">
      <c r="A204" s="336" t="s">
        <v>383</v>
      </c>
      <c r="B204" s="206" t="s">
        <v>437</v>
      </c>
      <c r="C204" s="1005" t="s">
        <v>404</v>
      </c>
      <c r="D204" s="1006"/>
      <c r="E204" s="327"/>
      <c r="F204" s="327"/>
      <c r="G204" s="327"/>
      <c r="H204" s="327"/>
      <c r="I204" s="327"/>
      <c r="J204" s="327"/>
      <c r="K204" s="327"/>
      <c r="L204" s="327"/>
      <c r="M204" s="327"/>
      <c r="N204" s="327"/>
      <c r="O204" s="327"/>
      <c r="P204" s="327"/>
      <c r="Q204" s="327"/>
      <c r="R204" s="327"/>
      <c r="S204" s="327"/>
      <c r="T204" s="327"/>
      <c r="U204" s="327"/>
      <c r="V204" s="327"/>
      <c r="W204" s="327"/>
      <c r="X204" s="327"/>
      <c r="Y204" s="327"/>
      <c r="Z204" s="327"/>
    </row>
    <row r="207" spans="1:26" s="273" customFormat="1" ht="15" customHeight="1" x14ac:dyDescent="0.15"/>
    <row r="209" spans="1:4" ht="37.5" customHeight="1" x14ac:dyDescent="0.15">
      <c r="A209" s="911"/>
      <c r="B209" s="912" t="s">
        <v>380</v>
      </c>
      <c r="C209" s="912"/>
      <c r="D209" s="133" t="s">
        <v>114</v>
      </c>
    </row>
    <row r="210" spans="1:4" ht="30" customHeight="1" x14ac:dyDescent="0.15">
      <c r="A210" s="911"/>
      <c r="B210" s="912"/>
      <c r="C210" s="912"/>
      <c r="D210" s="133" t="s">
        <v>416</v>
      </c>
    </row>
    <row r="211" spans="1:4" ht="27.75" customHeight="1" x14ac:dyDescent="0.15">
      <c r="A211" s="911"/>
      <c r="B211" s="912"/>
      <c r="C211" s="912"/>
      <c r="D211" s="133" t="s">
        <v>417</v>
      </c>
    </row>
    <row r="212" spans="1:4" ht="15" customHeight="1" x14ac:dyDescent="0.15">
      <c r="A212" s="137"/>
      <c r="B212" s="137"/>
      <c r="C212" s="137"/>
      <c r="D212" s="137"/>
    </row>
    <row r="213" spans="1:4" ht="15" customHeight="1" x14ac:dyDescent="0.15">
      <c r="A213" s="139" t="s">
        <v>104</v>
      </c>
      <c r="B213" s="936" t="s">
        <v>292</v>
      </c>
      <c r="C213" s="936"/>
      <c r="D213" s="1007"/>
    </row>
    <row r="214" spans="1:4" ht="15" customHeight="1" x14ac:dyDescent="0.15">
      <c r="A214" s="137"/>
      <c r="B214" s="137"/>
      <c r="C214" s="137"/>
      <c r="D214" s="137"/>
    </row>
    <row r="215" spans="1:4" ht="15" customHeight="1" x14ac:dyDescent="0.15">
      <c r="A215" s="140" t="s">
        <v>381</v>
      </c>
      <c r="B215" s="923">
        <v>44029</v>
      </c>
      <c r="C215" s="923"/>
      <c r="D215" s="923"/>
    </row>
    <row r="216" spans="1:4" ht="15" customHeight="1" x14ac:dyDescent="0.15">
      <c r="A216" s="140"/>
      <c r="B216" s="137"/>
      <c r="C216" s="137"/>
      <c r="D216" s="137"/>
    </row>
    <row r="217" spans="1:4" ht="15" customHeight="1" x14ac:dyDescent="0.15">
      <c r="A217" s="141" t="s">
        <v>105</v>
      </c>
      <c r="B217" s="913" t="s">
        <v>404</v>
      </c>
      <c r="C217" s="913"/>
      <c r="D217" s="915"/>
    </row>
    <row r="218" spans="1:4" ht="15" customHeight="1" x14ac:dyDescent="0.15">
      <c r="A218" s="137"/>
      <c r="B218" s="137"/>
      <c r="C218" s="137"/>
      <c r="D218" s="137"/>
    </row>
    <row r="219" spans="1:4" ht="15" customHeight="1" x14ac:dyDescent="0.15">
      <c r="A219" s="900" t="s">
        <v>382</v>
      </c>
      <c r="B219" s="945"/>
      <c r="C219" s="945"/>
      <c r="D219" s="946"/>
    </row>
    <row r="220" spans="1:4" ht="15" customHeight="1" x14ac:dyDescent="0.15">
      <c r="A220" s="142" t="s">
        <v>106</v>
      </c>
      <c r="B220" s="142" t="s">
        <v>107</v>
      </c>
      <c r="C220" s="919" t="s">
        <v>108</v>
      </c>
      <c r="D220" s="920"/>
    </row>
    <row r="221" spans="1:4" ht="135" x14ac:dyDescent="0.15">
      <c r="A221" s="143" t="s">
        <v>109</v>
      </c>
      <c r="B221" s="378" t="s">
        <v>873</v>
      </c>
      <c r="C221" s="896" t="s">
        <v>874</v>
      </c>
      <c r="D221" s="896"/>
    </row>
    <row r="222" spans="1:4" ht="90" x14ac:dyDescent="0.15">
      <c r="A222" s="143" t="s">
        <v>99</v>
      </c>
      <c r="B222" s="379" t="s">
        <v>875</v>
      </c>
      <c r="C222" s="926" t="s">
        <v>876</v>
      </c>
      <c r="D222" s="926"/>
    </row>
    <row r="223" spans="1:4" ht="75" x14ac:dyDescent="0.15">
      <c r="A223" s="143" t="s">
        <v>60</v>
      </c>
      <c r="B223" s="378" t="s">
        <v>877</v>
      </c>
      <c r="C223" s="1004" t="s">
        <v>878</v>
      </c>
      <c r="D223" s="1004"/>
    </row>
    <row r="224" spans="1:4" ht="135" x14ac:dyDescent="0.15">
      <c r="A224" s="143" t="s">
        <v>167</v>
      </c>
      <c r="B224" s="378" t="s">
        <v>879</v>
      </c>
      <c r="C224" s="926" t="s">
        <v>880</v>
      </c>
      <c r="D224" s="926"/>
    </row>
    <row r="225" spans="1:4" ht="30" x14ac:dyDescent="0.15">
      <c r="A225" s="143" t="s">
        <v>110</v>
      </c>
      <c r="B225" s="274" t="s">
        <v>881</v>
      </c>
      <c r="C225" s="926" t="s">
        <v>882</v>
      </c>
      <c r="D225" s="926"/>
    </row>
    <row r="226" spans="1:4" ht="14" x14ac:dyDescent="0.15">
      <c r="A226" s="143" t="s">
        <v>182</v>
      </c>
      <c r="B226" s="380"/>
      <c r="C226" s="926" t="s">
        <v>883</v>
      </c>
      <c r="D226" s="926"/>
    </row>
    <row r="227" spans="1:4" ht="120" x14ac:dyDescent="0.15">
      <c r="A227" s="143" t="s">
        <v>383</v>
      </c>
      <c r="B227" s="280" t="s">
        <v>884</v>
      </c>
      <c r="C227" s="999" t="s">
        <v>885</v>
      </c>
      <c r="D227" s="999"/>
    </row>
    <row r="228" spans="1:4" ht="15" customHeight="1" x14ac:dyDescent="0.15">
      <c r="A228" s="1000" t="s">
        <v>384</v>
      </c>
      <c r="B228" s="1001"/>
      <c r="C228" s="1002"/>
      <c r="D228" s="1003"/>
    </row>
    <row r="229" spans="1:4" ht="15" customHeight="1" x14ac:dyDescent="0.15">
      <c r="A229" s="142" t="s">
        <v>106</v>
      </c>
      <c r="B229" s="294" t="s">
        <v>107</v>
      </c>
      <c r="C229" s="910" t="s">
        <v>108</v>
      </c>
      <c r="D229" s="910"/>
    </row>
    <row r="230" spans="1:4" ht="30" x14ac:dyDescent="0.15">
      <c r="A230" s="143" t="s">
        <v>385</v>
      </c>
      <c r="B230" s="381" t="s">
        <v>886</v>
      </c>
      <c r="C230" s="926" t="s">
        <v>887</v>
      </c>
      <c r="D230" s="926"/>
    </row>
    <row r="231" spans="1:4" x14ac:dyDescent="0.15">
      <c r="A231" s="143" t="s">
        <v>386</v>
      </c>
      <c r="B231" s="382" t="s">
        <v>404</v>
      </c>
      <c r="C231" s="922" t="s">
        <v>404</v>
      </c>
      <c r="D231" s="922"/>
    </row>
    <row r="232" spans="1:4" x14ac:dyDescent="0.15">
      <c r="A232" s="143" t="s">
        <v>387</v>
      </c>
      <c r="B232" s="383" t="s">
        <v>404</v>
      </c>
      <c r="C232" s="922" t="s">
        <v>404</v>
      </c>
      <c r="D232" s="922"/>
    </row>
    <row r="233" spans="1:4" ht="30" x14ac:dyDescent="0.15">
      <c r="A233" s="143" t="s">
        <v>388</v>
      </c>
      <c r="B233" s="381" t="s">
        <v>888</v>
      </c>
      <c r="C233" s="926" t="s">
        <v>889</v>
      </c>
      <c r="D233" s="926"/>
    </row>
    <row r="234" spans="1:4" ht="30" x14ac:dyDescent="0.15">
      <c r="A234" s="143" t="s">
        <v>389</v>
      </c>
      <c r="B234" s="383" t="s">
        <v>890</v>
      </c>
      <c r="C234" s="922" t="s">
        <v>891</v>
      </c>
      <c r="D234" s="922"/>
    </row>
    <row r="235" spans="1:4" x14ac:dyDescent="0.15">
      <c r="A235" s="144" t="s">
        <v>390</v>
      </c>
      <c r="B235" s="384" t="s">
        <v>404</v>
      </c>
      <c r="C235" s="922"/>
      <c r="D235" s="922"/>
    </row>
    <row r="236" spans="1:4" x14ac:dyDescent="0.15">
      <c r="A236" s="144" t="s">
        <v>391</v>
      </c>
      <c r="B236" s="384" t="s">
        <v>404</v>
      </c>
      <c r="C236" s="922" t="s">
        <v>892</v>
      </c>
      <c r="D236" s="922"/>
    </row>
    <row r="237" spans="1:4" ht="14" x14ac:dyDescent="0.15">
      <c r="A237" s="143" t="s">
        <v>383</v>
      </c>
      <c r="B237" s="384" t="s">
        <v>404</v>
      </c>
      <c r="C237" s="926" t="s">
        <v>893</v>
      </c>
      <c r="D237" s="926"/>
    </row>
    <row r="238" spans="1:4" ht="14" x14ac:dyDescent="0.15">
      <c r="A238" s="900" t="s">
        <v>392</v>
      </c>
      <c r="B238" s="901"/>
      <c r="C238" s="902"/>
      <c r="D238" s="903"/>
    </row>
    <row r="239" spans="1:4" x14ac:dyDescent="0.15">
      <c r="A239" s="142" t="s">
        <v>106</v>
      </c>
      <c r="B239" s="145" t="s">
        <v>111</v>
      </c>
      <c r="C239" s="904" t="s">
        <v>112</v>
      </c>
      <c r="D239" s="904"/>
    </row>
    <row r="240" spans="1:4" x14ac:dyDescent="0.15">
      <c r="A240" s="143" t="s">
        <v>393</v>
      </c>
      <c r="B240" s="385" t="s">
        <v>404</v>
      </c>
      <c r="C240" s="926" t="s">
        <v>894</v>
      </c>
      <c r="D240" s="926"/>
    </row>
    <row r="241" spans="1:6" x14ac:dyDescent="0.15">
      <c r="A241" s="143" t="s">
        <v>100</v>
      </c>
      <c r="B241" s="385" t="s">
        <v>404</v>
      </c>
      <c r="C241" s="926" t="s">
        <v>895</v>
      </c>
      <c r="D241" s="926"/>
    </row>
    <row r="242" spans="1:6" ht="30" x14ac:dyDescent="0.15">
      <c r="A242" s="143" t="s">
        <v>394</v>
      </c>
      <c r="B242" s="386" t="s">
        <v>896</v>
      </c>
      <c r="C242" s="898" t="s">
        <v>897</v>
      </c>
      <c r="D242" s="898"/>
    </row>
    <row r="243" spans="1:6" x14ac:dyDescent="0.15">
      <c r="A243" s="143" t="s">
        <v>395</v>
      </c>
      <c r="B243" s="385" t="s">
        <v>404</v>
      </c>
      <c r="C243" s="922" t="s">
        <v>404</v>
      </c>
      <c r="D243" s="922"/>
    </row>
    <row r="244" spans="1:6" x14ac:dyDescent="0.15">
      <c r="A244" s="143" t="s">
        <v>223</v>
      </c>
      <c r="B244" s="385" t="s">
        <v>404</v>
      </c>
      <c r="C244" s="896" t="s">
        <v>898</v>
      </c>
      <c r="D244" s="896"/>
    </row>
    <row r="245" spans="1:6" x14ac:dyDescent="0.15">
      <c r="A245" s="143" t="s">
        <v>396</v>
      </c>
      <c r="B245" s="385" t="s">
        <v>404</v>
      </c>
      <c r="C245" s="922" t="s">
        <v>404</v>
      </c>
      <c r="D245" s="922"/>
    </row>
    <row r="246" spans="1:6" ht="30" x14ac:dyDescent="0.15">
      <c r="A246" s="143" t="s">
        <v>383</v>
      </c>
      <c r="B246" s="387" t="s">
        <v>899</v>
      </c>
      <c r="C246" s="922" t="s">
        <v>404</v>
      </c>
      <c r="D246" s="922"/>
    </row>
    <row r="247" spans="1:6" s="273" customFormat="1" ht="15" customHeight="1" x14ac:dyDescent="0.15">
      <c r="A247" s="742"/>
      <c r="B247" s="743"/>
      <c r="C247" s="744"/>
      <c r="D247" s="744"/>
    </row>
    <row r="248" spans="1:6" ht="15" customHeight="1" x14ac:dyDescent="0.15">
      <c r="A248" s="220"/>
      <c r="B248" s="388"/>
      <c r="C248" s="388"/>
      <c r="D248" s="388"/>
    </row>
    <row r="249" spans="1:6" ht="39" customHeight="1" x14ac:dyDescent="0.15">
      <c r="A249" s="997"/>
      <c r="B249" s="998" t="s">
        <v>380</v>
      </c>
      <c r="C249" s="998"/>
      <c r="D249" s="389" t="s">
        <v>114</v>
      </c>
      <c r="E249" s="220"/>
      <c r="F249" s="220"/>
    </row>
    <row r="250" spans="1:6" ht="30" customHeight="1" x14ac:dyDescent="0.15">
      <c r="A250" s="997"/>
      <c r="B250" s="998"/>
      <c r="C250" s="998"/>
      <c r="D250" s="389" t="s">
        <v>416</v>
      </c>
      <c r="E250" s="220"/>
      <c r="F250" s="220"/>
    </row>
    <row r="251" spans="1:6" ht="42.75" customHeight="1" x14ac:dyDescent="0.15">
      <c r="A251" s="997"/>
      <c r="B251" s="998"/>
      <c r="C251" s="998"/>
      <c r="D251" s="389" t="s">
        <v>417</v>
      </c>
      <c r="E251" s="220"/>
      <c r="F251" s="220"/>
    </row>
    <row r="252" spans="1:6" ht="15" customHeight="1" x14ac:dyDescent="0.15">
      <c r="A252" s="390"/>
      <c r="B252" s="390"/>
      <c r="C252" s="390"/>
      <c r="D252" s="390"/>
      <c r="E252" s="220"/>
      <c r="F252" s="220"/>
    </row>
    <row r="253" spans="1:6" ht="15" customHeight="1" x14ac:dyDescent="0.15">
      <c r="A253" s="139" t="s">
        <v>104</v>
      </c>
      <c r="B253" s="913" t="s">
        <v>301</v>
      </c>
      <c r="C253" s="913"/>
      <c r="D253" s="913"/>
      <c r="E253" s="220"/>
      <c r="F253" s="220"/>
    </row>
    <row r="254" spans="1:6" ht="15" customHeight="1" x14ac:dyDescent="0.15">
      <c r="A254" s="137"/>
      <c r="B254" s="137"/>
      <c r="C254" s="137"/>
      <c r="D254" s="137"/>
      <c r="E254" s="220"/>
      <c r="F254" s="220"/>
    </row>
    <row r="255" spans="1:6" ht="15" customHeight="1" x14ac:dyDescent="0.15">
      <c r="A255" s="140" t="s">
        <v>381</v>
      </c>
      <c r="B255" s="914">
        <v>44033</v>
      </c>
      <c r="C255" s="914"/>
      <c r="D255" s="914"/>
      <c r="E255" s="220"/>
      <c r="F255" s="220"/>
    </row>
    <row r="256" spans="1:6" ht="15" customHeight="1" x14ac:dyDescent="0.15">
      <c r="A256" s="140"/>
      <c r="B256" s="137"/>
      <c r="C256" s="137"/>
      <c r="D256" s="137"/>
      <c r="E256" s="220"/>
      <c r="F256" s="220"/>
    </row>
    <row r="257" spans="1:6" ht="15" customHeight="1" x14ac:dyDescent="0.15">
      <c r="A257" s="141" t="s">
        <v>105</v>
      </c>
      <c r="B257" s="913"/>
      <c r="C257" s="913"/>
      <c r="D257" s="915"/>
      <c r="E257" s="220"/>
      <c r="F257" s="220"/>
    </row>
    <row r="258" spans="1:6" ht="15" customHeight="1" x14ac:dyDescent="0.15">
      <c r="A258" s="137"/>
      <c r="B258" s="137"/>
      <c r="C258" s="137"/>
      <c r="D258" s="137"/>
      <c r="E258" s="220"/>
      <c r="F258" s="220"/>
    </row>
    <row r="259" spans="1:6" ht="15" customHeight="1" x14ac:dyDescent="0.15">
      <c r="A259" s="979" t="s">
        <v>382</v>
      </c>
      <c r="B259" s="980"/>
      <c r="C259" s="980"/>
      <c r="D259" s="981"/>
      <c r="E259" s="220"/>
      <c r="F259" s="220"/>
    </row>
    <row r="260" spans="1:6" ht="15" customHeight="1" x14ac:dyDescent="0.15">
      <c r="A260" s="787" t="s">
        <v>106</v>
      </c>
      <c r="B260" s="787" t="s">
        <v>107</v>
      </c>
      <c r="C260" s="982" t="s">
        <v>108</v>
      </c>
      <c r="D260" s="983"/>
      <c r="E260" s="220"/>
      <c r="F260" s="220"/>
    </row>
    <row r="261" spans="1:6" ht="195" x14ac:dyDescent="0.15">
      <c r="A261" s="393" t="s">
        <v>109</v>
      </c>
      <c r="B261" s="788" t="s">
        <v>907</v>
      </c>
      <c r="C261" s="991" t="s">
        <v>939</v>
      </c>
      <c r="D261" s="991"/>
      <c r="E261" s="220"/>
      <c r="F261" s="220"/>
    </row>
    <row r="262" spans="1:6" ht="285" x14ac:dyDescent="0.15">
      <c r="A262" s="393" t="s">
        <v>908</v>
      </c>
      <c r="B262" s="722" t="s">
        <v>940</v>
      </c>
      <c r="C262" s="992" t="s">
        <v>941</v>
      </c>
      <c r="D262" s="992"/>
      <c r="E262" s="220"/>
      <c r="F262" s="220"/>
    </row>
    <row r="263" spans="1:6" ht="314" x14ac:dyDescent="0.15">
      <c r="A263" s="393" t="s">
        <v>60</v>
      </c>
      <c r="B263" s="722" t="s">
        <v>909</v>
      </c>
      <c r="C263" s="992" t="s">
        <v>910</v>
      </c>
      <c r="D263" s="992"/>
      <c r="E263" s="220"/>
      <c r="F263" s="220"/>
    </row>
    <row r="264" spans="1:6" ht="105" customHeight="1" x14ac:dyDescent="0.15">
      <c r="A264" s="393" t="s">
        <v>167</v>
      </c>
      <c r="B264" s="722" t="s">
        <v>942</v>
      </c>
      <c r="C264" s="985" t="s">
        <v>911</v>
      </c>
      <c r="D264" s="993"/>
      <c r="E264" s="220"/>
      <c r="F264" s="220"/>
    </row>
    <row r="265" spans="1:6" ht="105" x14ac:dyDescent="0.15">
      <c r="A265" s="393" t="s">
        <v>912</v>
      </c>
      <c r="B265" s="722" t="s">
        <v>913</v>
      </c>
      <c r="C265" s="985" t="s">
        <v>914</v>
      </c>
      <c r="D265" s="985"/>
      <c r="E265" s="220"/>
      <c r="F265" s="220"/>
    </row>
    <row r="266" spans="1:6" ht="75" x14ac:dyDescent="0.15">
      <c r="A266" s="393" t="s">
        <v>182</v>
      </c>
      <c r="B266" s="722" t="s">
        <v>915</v>
      </c>
      <c r="C266" s="985" t="s">
        <v>916</v>
      </c>
      <c r="D266" s="985"/>
      <c r="E266" s="220"/>
      <c r="F266" s="220"/>
    </row>
    <row r="267" spans="1:6" ht="165" x14ac:dyDescent="0.15">
      <c r="A267" s="393" t="s">
        <v>383</v>
      </c>
      <c r="B267" s="789" t="s">
        <v>917</v>
      </c>
      <c r="C267" s="994" t="s">
        <v>918</v>
      </c>
      <c r="D267" s="994"/>
      <c r="E267" s="220"/>
      <c r="F267" s="220"/>
    </row>
    <row r="268" spans="1:6" ht="15" customHeight="1" x14ac:dyDescent="0.15">
      <c r="A268" s="995" t="s">
        <v>384</v>
      </c>
      <c r="B268" s="996"/>
      <c r="C268" s="908"/>
      <c r="D268" s="909"/>
      <c r="E268" s="220"/>
      <c r="F268" s="220"/>
    </row>
    <row r="269" spans="1:6" ht="15" customHeight="1" x14ac:dyDescent="0.15">
      <c r="A269" s="392" t="s">
        <v>106</v>
      </c>
      <c r="B269" s="295" t="s">
        <v>107</v>
      </c>
      <c r="C269" s="984" t="s">
        <v>108</v>
      </c>
      <c r="D269" s="984"/>
      <c r="E269" s="220"/>
      <c r="F269" s="220"/>
    </row>
    <row r="270" spans="1:6" ht="45" x14ac:dyDescent="0.15">
      <c r="A270" s="393" t="s">
        <v>385</v>
      </c>
      <c r="B270" s="394" t="s">
        <v>919</v>
      </c>
      <c r="C270" s="985" t="s">
        <v>404</v>
      </c>
      <c r="D270" s="985"/>
      <c r="E270" s="220"/>
      <c r="F270" s="220"/>
    </row>
    <row r="271" spans="1:6" x14ac:dyDescent="0.15">
      <c r="A271" s="393" t="s">
        <v>386</v>
      </c>
      <c r="B271" s="394" t="s">
        <v>404</v>
      </c>
      <c r="C271" s="985" t="s">
        <v>943</v>
      </c>
      <c r="D271" s="985"/>
      <c r="E271" s="220"/>
      <c r="F271" s="220"/>
    </row>
    <row r="272" spans="1:6" ht="45" x14ac:dyDescent="0.15">
      <c r="A272" s="393" t="s">
        <v>387</v>
      </c>
      <c r="B272" s="394" t="s">
        <v>920</v>
      </c>
      <c r="C272" s="985" t="s">
        <v>921</v>
      </c>
      <c r="D272" s="985"/>
      <c r="E272" s="220"/>
      <c r="F272" s="220"/>
    </row>
    <row r="273" spans="1:6" x14ac:dyDescent="0.15">
      <c r="A273" s="393" t="s">
        <v>388</v>
      </c>
      <c r="B273" s="394" t="s">
        <v>404</v>
      </c>
      <c r="C273" s="985" t="s">
        <v>404</v>
      </c>
      <c r="D273" s="985"/>
      <c r="E273" s="220"/>
      <c r="F273" s="220"/>
    </row>
    <row r="274" spans="1:6" ht="30" x14ac:dyDescent="0.15">
      <c r="A274" s="393" t="s">
        <v>389</v>
      </c>
      <c r="B274" s="394" t="s">
        <v>922</v>
      </c>
      <c r="C274" s="985" t="s">
        <v>923</v>
      </c>
      <c r="D274" s="985"/>
      <c r="E274" s="220"/>
      <c r="F274" s="220"/>
    </row>
    <row r="275" spans="1:6" ht="75" x14ac:dyDescent="0.15">
      <c r="A275" s="393" t="s">
        <v>390</v>
      </c>
      <c r="B275" s="394" t="s">
        <v>924</v>
      </c>
      <c r="C275" s="985" t="s">
        <v>404</v>
      </c>
      <c r="D275" s="985"/>
      <c r="E275" s="220"/>
      <c r="F275" s="220"/>
    </row>
    <row r="276" spans="1:6" ht="75" x14ac:dyDescent="0.15">
      <c r="A276" s="393" t="s">
        <v>391</v>
      </c>
      <c r="B276" s="394" t="s">
        <v>925</v>
      </c>
      <c r="C276" s="985" t="s">
        <v>926</v>
      </c>
      <c r="D276" s="985"/>
      <c r="E276" s="220"/>
      <c r="F276" s="220"/>
    </row>
    <row r="277" spans="1:6" ht="15" customHeight="1" x14ac:dyDescent="0.15">
      <c r="A277" s="393" t="s">
        <v>383</v>
      </c>
      <c r="B277" s="394" t="s">
        <v>927</v>
      </c>
      <c r="C277" s="985" t="s">
        <v>404</v>
      </c>
      <c r="D277" s="985"/>
      <c r="E277" s="220"/>
      <c r="F277" s="220"/>
    </row>
    <row r="278" spans="1:6" ht="15" customHeight="1" x14ac:dyDescent="0.15">
      <c r="A278" s="986" t="s">
        <v>392</v>
      </c>
      <c r="B278" s="987"/>
      <c r="C278" s="988"/>
      <c r="D278" s="989"/>
      <c r="E278" s="220"/>
      <c r="F278" s="220"/>
    </row>
    <row r="279" spans="1:6" ht="15" customHeight="1" x14ac:dyDescent="0.15">
      <c r="A279" s="392" t="s">
        <v>106</v>
      </c>
      <c r="B279" s="395" t="s">
        <v>111</v>
      </c>
      <c r="C279" s="990" t="s">
        <v>112</v>
      </c>
      <c r="D279" s="990"/>
      <c r="E279" s="220"/>
      <c r="F279" s="220"/>
    </row>
    <row r="280" spans="1:6" ht="210" x14ac:dyDescent="0.15">
      <c r="A280" s="393" t="s">
        <v>393</v>
      </c>
      <c r="B280" s="394" t="s">
        <v>944</v>
      </c>
      <c r="C280" s="985" t="s">
        <v>928</v>
      </c>
      <c r="D280" s="985"/>
      <c r="E280" s="220"/>
      <c r="F280" s="220"/>
    </row>
    <row r="281" spans="1:6" ht="409.6" x14ac:dyDescent="0.15">
      <c r="A281" s="393" t="s">
        <v>929</v>
      </c>
      <c r="B281" s="394" t="s">
        <v>945</v>
      </c>
      <c r="C281" s="985" t="s">
        <v>930</v>
      </c>
      <c r="D281" s="985"/>
      <c r="E281" s="220"/>
      <c r="F281" s="220"/>
    </row>
    <row r="282" spans="1:6" ht="285" x14ac:dyDescent="0.15">
      <c r="A282" s="393" t="s">
        <v>394</v>
      </c>
      <c r="B282" s="394" t="s">
        <v>931</v>
      </c>
      <c r="C282" s="985" t="s">
        <v>932</v>
      </c>
      <c r="D282" s="985"/>
      <c r="E282" s="220"/>
      <c r="F282" s="220"/>
    </row>
    <row r="283" spans="1:6" ht="240" x14ac:dyDescent="0.15">
      <c r="A283" s="393" t="s">
        <v>395</v>
      </c>
      <c r="B283" s="394" t="s">
        <v>933</v>
      </c>
      <c r="C283" s="985" t="s">
        <v>946</v>
      </c>
      <c r="D283" s="985"/>
      <c r="E283" s="220"/>
      <c r="F283" s="220"/>
    </row>
    <row r="284" spans="1:6" ht="210" x14ac:dyDescent="0.15">
      <c r="A284" s="393" t="s">
        <v>223</v>
      </c>
      <c r="B284" s="394" t="s">
        <v>947</v>
      </c>
      <c r="C284" s="985" t="s">
        <v>934</v>
      </c>
      <c r="D284" s="985"/>
      <c r="E284" s="220"/>
      <c r="F284" s="220"/>
    </row>
    <row r="285" spans="1:6" ht="135" x14ac:dyDescent="0.15">
      <c r="A285" s="393" t="s">
        <v>935</v>
      </c>
      <c r="B285" s="394" t="s">
        <v>936</v>
      </c>
      <c r="C285" s="985" t="s">
        <v>948</v>
      </c>
      <c r="D285" s="985"/>
      <c r="E285" s="220"/>
      <c r="F285" s="220"/>
    </row>
    <row r="286" spans="1:6" ht="165" x14ac:dyDescent="0.15">
      <c r="A286" s="393" t="s">
        <v>937</v>
      </c>
      <c r="B286" s="394" t="s">
        <v>949</v>
      </c>
      <c r="C286" s="985" t="s">
        <v>938</v>
      </c>
      <c r="D286" s="985"/>
      <c r="E286" s="220"/>
      <c r="F286" s="220"/>
    </row>
    <row r="287" spans="1:6" ht="15" customHeight="1" x14ac:dyDescent="0.15">
      <c r="A287" s="220"/>
      <c r="B287" s="388"/>
      <c r="C287" s="388"/>
      <c r="D287" s="388"/>
      <c r="E287" s="220"/>
      <c r="F287" s="220"/>
    </row>
    <row r="288" spans="1:6" s="273" customFormat="1" ht="15" customHeight="1" x14ac:dyDescent="0.15">
      <c r="A288" s="742"/>
      <c r="B288" s="743"/>
      <c r="C288" s="743"/>
      <c r="D288" s="743"/>
      <c r="E288" s="742"/>
      <c r="F288" s="742"/>
    </row>
    <row r="289" spans="1:6" ht="30" customHeight="1" x14ac:dyDescent="0.15">
      <c r="A289" s="911"/>
      <c r="B289" s="912" t="s">
        <v>380</v>
      </c>
      <c r="C289" s="912"/>
      <c r="D289" s="133" t="s">
        <v>114</v>
      </c>
      <c r="E289" s="220"/>
      <c r="F289" s="220"/>
    </row>
    <row r="290" spans="1:6" ht="28.5" customHeight="1" x14ac:dyDescent="0.15">
      <c r="A290" s="911"/>
      <c r="B290" s="912"/>
      <c r="C290" s="912"/>
      <c r="D290" s="133" t="s">
        <v>1010</v>
      </c>
      <c r="E290" s="220"/>
      <c r="F290" s="220"/>
    </row>
    <row r="291" spans="1:6" ht="32.25" customHeight="1" x14ac:dyDescent="0.15">
      <c r="A291" s="911"/>
      <c r="B291" s="912"/>
      <c r="C291" s="912"/>
      <c r="D291" s="133" t="s">
        <v>1011</v>
      </c>
      <c r="E291" s="220"/>
      <c r="F291" s="220"/>
    </row>
    <row r="292" spans="1:6" ht="15" customHeight="1" x14ac:dyDescent="0.15">
      <c r="A292" s="137"/>
      <c r="B292" s="137"/>
      <c r="C292" s="137"/>
      <c r="D292" s="137"/>
      <c r="E292" s="220"/>
      <c r="F292" s="220"/>
    </row>
    <row r="293" spans="1:6" ht="15" customHeight="1" x14ac:dyDescent="0.15">
      <c r="A293" s="139" t="s">
        <v>104</v>
      </c>
      <c r="B293" s="913"/>
      <c r="C293" s="913"/>
      <c r="D293" s="913"/>
      <c r="E293" s="220"/>
      <c r="F293" s="220"/>
    </row>
    <row r="294" spans="1:6" ht="15" customHeight="1" x14ac:dyDescent="0.15">
      <c r="A294" s="137"/>
      <c r="B294" s="137"/>
      <c r="C294" s="137"/>
      <c r="D294" s="137"/>
      <c r="E294" s="220"/>
      <c r="F294" s="220"/>
    </row>
    <row r="295" spans="1:6" ht="15" customHeight="1" x14ac:dyDescent="0.15">
      <c r="A295" s="140" t="s">
        <v>381</v>
      </c>
      <c r="B295" s="921">
        <v>44034</v>
      </c>
      <c r="C295" s="921"/>
      <c r="D295" s="921"/>
      <c r="E295" s="220"/>
      <c r="F295" s="220"/>
    </row>
    <row r="296" spans="1:6" ht="15" customHeight="1" x14ac:dyDescent="0.15">
      <c r="A296" s="140"/>
      <c r="B296" s="137"/>
      <c r="C296" s="137"/>
      <c r="D296" s="137"/>
      <c r="E296" s="220"/>
      <c r="F296" s="220"/>
    </row>
    <row r="297" spans="1:6" ht="15" customHeight="1" x14ac:dyDescent="0.15">
      <c r="A297" s="141" t="s">
        <v>105</v>
      </c>
      <c r="B297" s="913" t="s">
        <v>1012</v>
      </c>
      <c r="C297" s="913"/>
      <c r="D297" s="915"/>
      <c r="E297" s="220"/>
      <c r="F297" s="220"/>
    </row>
    <row r="298" spans="1:6" ht="15" customHeight="1" x14ac:dyDescent="0.15">
      <c r="A298" s="137"/>
      <c r="B298" s="137"/>
      <c r="C298" s="137"/>
      <c r="D298" s="137"/>
      <c r="E298" s="220"/>
      <c r="F298" s="220"/>
    </row>
    <row r="299" spans="1:6" ht="15" customHeight="1" x14ac:dyDescent="0.15">
      <c r="A299" s="979" t="s">
        <v>382</v>
      </c>
      <c r="B299" s="980"/>
      <c r="C299" s="980"/>
      <c r="D299" s="981"/>
      <c r="E299" s="220"/>
      <c r="F299" s="220"/>
    </row>
    <row r="300" spans="1:6" ht="15" customHeight="1" x14ac:dyDescent="0.15">
      <c r="A300" s="391" t="s">
        <v>106</v>
      </c>
      <c r="B300" s="391" t="s">
        <v>107</v>
      </c>
      <c r="C300" s="982" t="s">
        <v>108</v>
      </c>
      <c r="D300" s="983"/>
      <c r="E300" s="220"/>
      <c r="F300" s="220"/>
    </row>
    <row r="301" spans="1:6" ht="221" x14ac:dyDescent="0.15">
      <c r="A301" s="427" t="s">
        <v>109</v>
      </c>
      <c r="B301" s="428" t="s">
        <v>1013</v>
      </c>
      <c r="C301" s="965" t="s">
        <v>1014</v>
      </c>
      <c r="D301" s="965"/>
      <c r="E301" s="220"/>
      <c r="F301" s="220"/>
    </row>
    <row r="302" spans="1:6" ht="195" x14ac:dyDescent="0.15">
      <c r="A302" s="427" t="s">
        <v>99</v>
      </c>
      <c r="B302" s="428" t="s">
        <v>1015</v>
      </c>
      <c r="C302" s="965" t="s">
        <v>1016</v>
      </c>
      <c r="D302" s="965"/>
      <c r="E302" s="220"/>
      <c r="F302" s="220"/>
    </row>
    <row r="303" spans="1:6" ht="247" x14ac:dyDescent="0.15">
      <c r="A303" s="427" t="s">
        <v>60</v>
      </c>
      <c r="B303" s="428" t="s">
        <v>1017</v>
      </c>
      <c r="C303" s="964" t="s">
        <v>1018</v>
      </c>
      <c r="D303" s="964"/>
      <c r="E303" s="220"/>
      <c r="F303" s="220"/>
    </row>
    <row r="304" spans="1:6" ht="117" x14ac:dyDescent="0.15">
      <c r="A304" s="427" t="s">
        <v>167</v>
      </c>
      <c r="B304" s="429" t="s">
        <v>1019</v>
      </c>
      <c r="C304" s="964" t="s">
        <v>1020</v>
      </c>
      <c r="D304" s="964"/>
      <c r="E304" s="220"/>
      <c r="F304" s="220"/>
    </row>
    <row r="305" spans="1:6" ht="65" x14ac:dyDescent="0.15">
      <c r="A305" s="427" t="s">
        <v>110</v>
      </c>
      <c r="B305" s="428" t="s">
        <v>1021</v>
      </c>
      <c r="C305" s="964" t="s">
        <v>1022</v>
      </c>
      <c r="D305" s="964"/>
      <c r="E305" s="220"/>
      <c r="F305" s="220"/>
    </row>
    <row r="306" spans="1:6" ht="91" x14ac:dyDescent="0.15">
      <c r="A306" s="427" t="s">
        <v>182</v>
      </c>
      <c r="B306" s="430" t="s">
        <v>1023</v>
      </c>
      <c r="C306" s="974" t="s">
        <v>1024</v>
      </c>
      <c r="D306" s="968"/>
      <c r="E306" s="220"/>
      <c r="F306" s="220"/>
    </row>
    <row r="307" spans="1:6" ht="182" x14ac:dyDescent="0.15">
      <c r="A307" s="427" t="s">
        <v>383</v>
      </c>
      <c r="B307" s="431" t="s">
        <v>1025</v>
      </c>
      <c r="C307" s="964" t="s">
        <v>1026</v>
      </c>
      <c r="D307" s="964"/>
      <c r="E307" s="220"/>
      <c r="F307" s="220"/>
    </row>
    <row r="308" spans="1:6" ht="14" x14ac:dyDescent="0.15">
      <c r="A308" s="975" t="s">
        <v>384</v>
      </c>
      <c r="B308" s="976"/>
      <c r="C308" s="977"/>
      <c r="D308" s="978"/>
      <c r="E308" s="220"/>
      <c r="F308" s="220"/>
    </row>
    <row r="309" spans="1:6" ht="14" x14ac:dyDescent="0.15">
      <c r="A309" s="432" t="s">
        <v>106</v>
      </c>
      <c r="B309" s="433" t="s">
        <v>107</v>
      </c>
      <c r="C309" s="973" t="s">
        <v>108</v>
      </c>
      <c r="D309" s="973"/>
      <c r="E309" s="220"/>
      <c r="F309" s="220"/>
    </row>
    <row r="310" spans="1:6" ht="26" x14ac:dyDescent="0.15">
      <c r="A310" s="427" t="s">
        <v>385</v>
      </c>
      <c r="B310" s="434" t="s">
        <v>1027</v>
      </c>
      <c r="C310" s="974" t="s">
        <v>404</v>
      </c>
      <c r="D310" s="968"/>
      <c r="E310" s="220"/>
      <c r="F310" s="220"/>
    </row>
    <row r="311" spans="1:6" ht="39" x14ac:dyDescent="0.15">
      <c r="A311" s="427" t="s">
        <v>386</v>
      </c>
      <c r="B311" s="434" t="s">
        <v>1028</v>
      </c>
      <c r="C311" s="974" t="s">
        <v>1029</v>
      </c>
      <c r="D311" s="968"/>
      <c r="E311" s="220"/>
      <c r="F311" s="220"/>
    </row>
    <row r="312" spans="1:6" ht="14" x14ac:dyDescent="0.15">
      <c r="A312" s="427" t="s">
        <v>387</v>
      </c>
      <c r="B312" s="435" t="s">
        <v>1030</v>
      </c>
      <c r="C312" s="964" t="s">
        <v>1031</v>
      </c>
      <c r="D312" s="964"/>
      <c r="E312" s="220"/>
      <c r="F312" s="220"/>
    </row>
    <row r="313" spans="1:6" ht="14" x14ac:dyDescent="0.15">
      <c r="A313" s="427" t="s">
        <v>388</v>
      </c>
      <c r="B313" s="435" t="s">
        <v>404</v>
      </c>
      <c r="C313" s="964" t="s">
        <v>404</v>
      </c>
      <c r="D313" s="964"/>
      <c r="E313" s="220"/>
      <c r="F313" s="220"/>
    </row>
    <row r="314" spans="1:6" ht="78" x14ac:dyDescent="0.15">
      <c r="A314" s="427" t="s">
        <v>389</v>
      </c>
      <c r="B314" s="434" t="s">
        <v>1032</v>
      </c>
      <c r="C314" s="967" t="s">
        <v>1033</v>
      </c>
      <c r="D314" s="968"/>
      <c r="E314" s="220"/>
      <c r="F314" s="220"/>
    </row>
    <row r="315" spans="1:6" ht="26" x14ac:dyDescent="0.15">
      <c r="A315" s="427" t="s">
        <v>390</v>
      </c>
      <c r="B315" s="436" t="s">
        <v>1034</v>
      </c>
      <c r="C315" s="964" t="s">
        <v>404</v>
      </c>
      <c r="D315" s="964"/>
      <c r="E315" s="220"/>
      <c r="F315" s="220"/>
    </row>
    <row r="316" spans="1:6" ht="91" x14ac:dyDescent="0.15">
      <c r="A316" s="427" t="s">
        <v>391</v>
      </c>
      <c r="B316" s="437" t="s">
        <v>1035</v>
      </c>
      <c r="C316" s="964" t="s">
        <v>1036</v>
      </c>
      <c r="D316" s="964"/>
      <c r="E316" s="220"/>
      <c r="F316" s="220"/>
    </row>
    <row r="317" spans="1:6" ht="65" x14ac:dyDescent="0.15">
      <c r="A317" s="427" t="s">
        <v>383</v>
      </c>
      <c r="B317" s="436" t="s">
        <v>1037</v>
      </c>
      <c r="C317" s="964" t="s">
        <v>404</v>
      </c>
      <c r="D317" s="964"/>
      <c r="E317" s="220"/>
      <c r="F317" s="220"/>
    </row>
    <row r="318" spans="1:6" ht="14" x14ac:dyDescent="0.15">
      <c r="A318" s="969" t="s">
        <v>392</v>
      </c>
      <c r="B318" s="970"/>
      <c r="C318" s="971"/>
      <c r="D318" s="972"/>
      <c r="E318" s="220"/>
      <c r="F318" s="220"/>
    </row>
    <row r="319" spans="1:6" ht="14" x14ac:dyDescent="0.15">
      <c r="A319" s="432" t="s">
        <v>106</v>
      </c>
      <c r="B319" s="433" t="s">
        <v>111</v>
      </c>
      <c r="C319" s="973" t="s">
        <v>112</v>
      </c>
      <c r="D319" s="973"/>
      <c r="E319" s="220"/>
      <c r="F319" s="220"/>
    </row>
    <row r="320" spans="1:6" ht="182" x14ac:dyDescent="0.15">
      <c r="A320" s="427" t="s">
        <v>393</v>
      </c>
      <c r="B320" s="428" t="s">
        <v>1038</v>
      </c>
      <c r="C320" s="964" t="s">
        <v>1039</v>
      </c>
      <c r="D320" s="964"/>
      <c r="E320" s="220"/>
      <c r="F320" s="220"/>
    </row>
    <row r="321" spans="1:6" ht="260" x14ac:dyDescent="0.15">
      <c r="A321" s="427" t="s">
        <v>100</v>
      </c>
      <c r="B321" s="428" t="s">
        <v>1040</v>
      </c>
      <c r="C321" s="964" t="s">
        <v>1041</v>
      </c>
      <c r="D321" s="964"/>
      <c r="E321" s="220"/>
      <c r="F321" s="220"/>
    </row>
    <row r="322" spans="1:6" ht="78" x14ac:dyDescent="0.15">
      <c r="A322" s="427" t="s">
        <v>394</v>
      </c>
      <c r="B322" s="428" t="s">
        <v>1042</v>
      </c>
      <c r="C322" s="965" t="s">
        <v>1043</v>
      </c>
      <c r="D322" s="965"/>
      <c r="E322" s="220"/>
      <c r="F322" s="220"/>
    </row>
    <row r="323" spans="1:6" ht="260" x14ac:dyDescent="0.15">
      <c r="A323" s="427" t="s">
        <v>395</v>
      </c>
      <c r="B323" s="438" t="s">
        <v>1044</v>
      </c>
      <c r="C323" s="964" t="s">
        <v>1045</v>
      </c>
      <c r="D323" s="964"/>
      <c r="E323" s="220"/>
      <c r="F323" s="220"/>
    </row>
    <row r="324" spans="1:6" ht="182" x14ac:dyDescent="0.15">
      <c r="A324" s="427" t="s">
        <v>223</v>
      </c>
      <c r="B324" s="428" t="s">
        <v>1046</v>
      </c>
      <c r="C324" s="964" t="s">
        <v>1047</v>
      </c>
      <c r="D324" s="964"/>
      <c r="E324" s="220"/>
      <c r="F324" s="220"/>
    </row>
    <row r="325" spans="1:6" ht="104" x14ac:dyDescent="0.15">
      <c r="A325" s="427" t="s">
        <v>396</v>
      </c>
      <c r="B325" s="428" t="s">
        <v>1048</v>
      </c>
      <c r="C325" s="964" t="s">
        <v>1049</v>
      </c>
      <c r="D325" s="964"/>
      <c r="E325" s="220"/>
      <c r="F325" s="220"/>
    </row>
    <row r="326" spans="1:6" ht="78" x14ac:dyDescent="0.15">
      <c r="A326" s="427" t="s">
        <v>383</v>
      </c>
      <c r="B326" s="428" t="s">
        <v>1050</v>
      </c>
      <c r="C326" s="964" t="s">
        <v>1051</v>
      </c>
      <c r="D326" s="964"/>
      <c r="E326" s="220"/>
      <c r="F326" s="220"/>
    </row>
    <row r="327" spans="1:6" ht="15" customHeight="1" x14ac:dyDescent="0.15">
      <c r="A327" s="488"/>
      <c r="B327" s="489"/>
      <c r="C327" s="490"/>
      <c r="D327" s="490"/>
      <c r="E327" s="220"/>
      <c r="F327" s="220"/>
    </row>
    <row r="328" spans="1:6" s="273" customFormat="1" ht="15" customHeight="1" x14ac:dyDescent="0.15">
      <c r="A328" s="745"/>
      <c r="B328" s="746"/>
      <c r="C328" s="747"/>
      <c r="D328" s="747"/>
      <c r="E328" s="742"/>
      <c r="F328" s="742"/>
    </row>
    <row r="329" spans="1:6" ht="15" customHeight="1" x14ac:dyDescent="0.15">
      <c r="A329" s="966"/>
      <c r="B329" s="912" t="s">
        <v>380</v>
      </c>
      <c r="C329" s="912"/>
      <c r="D329" s="133" t="s">
        <v>114</v>
      </c>
      <c r="E329" s="220"/>
      <c r="F329" s="220"/>
    </row>
    <row r="330" spans="1:6" ht="52.5" customHeight="1" x14ac:dyDescent="0.15">
      <c r="A330" s="966"/>
      <c r="B330" s="912"/>
      <c r="C330" s="912"/>
      <c r="D330" s="133" t="s">
        <v>416</v>
      </c>
      <c r="E330" s="220"/>
      <c r="F330" s="220"/>
    </row>
    <row r="331" spans="1:6" ht="39" customHeight="1" x14ac:dyDescent="0.15">
      <c r="A331" s="966"/>
      <c r="B331" s="912"/>
      <c r="C331" s="912"/>
      <c r="D331" s="133" t="s">
        <v>417</v>
      </c>
      <c r="E331" s="220"/>
      <c r="F331" s="220"/>
    </row>
    <row r="332" spans="1:6" ht="15" customHeight="1" x14ac:dyDescent="0.15">
      <c r="A332" s="491"/>
      <c r="B332" s="137"/>
      <c r="C332" s="137"/>
      <c r="D332" s="137"/>
      <c r="E332" s="220"/>
      <c r="F332" s="220"/>
    </row>
    <row r="333" spans="1:6" ht="15" customHeight="1" x14ac:dyDescent="0.15">
      <c r="A333" s="492" t="s">
        <v>104</v>
      </c>
      <c r="B333" s="913" t="s">
        <v>313</v>
      </c>
      <c r="C333" s="913"/>
      <c r="D333" s="913"/>
      <c r="E333" s="220"/>
      <c r="F333" s="220"/>
    </row>
    <row r="334" spans="1:6" ht="15" customHeight="1" x14ac:dyDescent="0.15">
      <c r="A334" s="491"/>
      <c r="B334" s="137"/>
      <c r="C334" s="137"/>
      <c r="D334" s="137"/>
      <c r="E334" s="220"/>
      <c r="F334" s="220"/>
    </row>
    <row r="335" spans="1:6" ht="15" customHeight="1" x14ac:dyDescent="0.15">
      <c r="A335" s="140" t="s">
        <v>381</v>
      </c>
      <c r="B335" s="921">
        <v>44035</v>
      </c>
      <c r="C335" s="921"/>
      <c r="D335" s="921"/>
      <c r="E335" s="220"/>
      <c r="F335" s="220"/>
    </row>
    <row r="336" spans="1:6" ht="15" customHeight="1" x14ac:dyDescent="0.15">
      <c r="A336" s="140"/>
      <c r="B336" s="137"/>
      <c r="C336" s="137"/>
      <c r="D336" s="137"/>
      <c r="E336" s="220"/>
      <c r="F336" s="220"/>
    </row>
    <row r="337" spans="1:6" ht="15" customHeight="1" x14ac:dyDescent="0.15">
      <c r="A337" s="140" t="s">
        <v>105</v>
      </c>
      <c r="B337" s="913"/>
      <c r="C337" s="913"/>
      <c r="D337" s="915"/>
      <c r="E337" s="220"/>
      <c r="F337" s="220"/>
    </row>
    <row r="338" spans="1:6" ht="15" customHeight="1" x14ac:dyDescent="0.15">
      <c r="A338" s="491"/>
      <c r="B338" s="137"/>
      <c r="C338" s="137"/>
      <c r="D338" s="137"/>
      <c r="E338" s="220"/>
      <c r="F338" s="220"/>
    </row>
    <row r="339" spans="1:6" ht="15" customHeight="1" x14ac:dyDescent="0.15">
      <c r="A339" s="916" t="s">
        <v>382</v>
      </c>
      <c r="B339" s="917"/>
      <c r="C339" s="917"/>
      <c r="D339" s="918"/>
      <c r="E339" s="220"/>
      <c r="F339" s="220"/>
    </row>
    <row r="340" spans="1:6" ht="15" customHeight="1" x14ac:dyDescent="0.15">
      <c r="A340" s="493" t="s">
        <v>106</v>
      </c>
      <c r="B340" s="142" t="s">
        <v>107</v>
      </c>
      <c r="C340" s="919" t="s">
        <v>108</v>
      </c>
      <c r="D340" s="920"/>
      <c r="E340" s="220"/>
      <c r="F340" s="220"/>
    </row>
    <row r="341" spans="1:6" ht="45" x14ac:dyDescent="0.15">
      <c r="A341" s="144" t="s">
        <v>109</v>
      </c>
      <c r="B341" s="494" t="s">
        <v>1549</v>
      </c>
      <c r="C341" s="922" t="s">
        <v>1550</v>
      </c>
      <c r="D341" s="922"/>
      <c r="E341" s="220"/>
      <c r="F341" s="220"/>
    </row>
    <row r="342" spans="1:6" ht="75" x14ac:dyDescent="0.15">
      <c r="A342" s="144" t="s">
        <v>99</v>
      </c>
      <c r="B342" s="378" t="s">
        <v>1551</v>
      </c>
      <c r="C342" s="922" t="s">
        <v>1552</v>
      </c>
      <c r="D342" s="922"/>
      <c r="E342" s="220"/>
      <c r="F342" s="220"/>
    </row>
    <row r="343" spans="1:6" ht="75" x14ac:dyDescent="0.15">
      <c r="A343" s="144" t="s">
        <v>60</v>
      </c>
      <c r="B343" s="494" t="s">
        <v>1553</v>
      </c>
      <c r="C343" s="922" t="s">
        <v>1554</v>
      </c>
      <c r="D343" s="922"/>
      <c r="E343" s="220"/>
      <c r="F343" s="220"/>
    </row>
    <row r="344" spans="1:6" ht="120" x14ac:dyDescent="0.15">
      <c r="A344" s="144" t="s">
        <v>167</v>
      </c>
      <c r="B344" s="494" t="s">
        <v>1555</v>
      </c>
      <c r="C344" s="922" t="s">
        <v>404</v>
      </c>
      <c r="D344" s="922"/>
      <c r="E344" s="220"/>
      <c r="F344" s="220"/>
    </row>
    <row r="345" spans="1:6" ht="120" x14ac:dyDescent="0.15">
      <c r="A345" s="144" t="s">
        <v>110</v>
      </c>
      <c r="B345" s="494" t="s">
        <v>1556</v>
      </c>
      <c r="C345" s="922" t="s">
        <v>1557</v>
      </c>
      <c r="D345" s="922"/>
      <c r="E345" s="220"/>
      <c r="F345" s="220"/>
    </row>
    <row r="346" spans="1:6" x14ac:dyDescent="0.15">
      <c r="A346" s="144" t="s">
        <v>182</v>
      </c>
      <c r="B346" s="495" t="s">
        <v>404</v>
      </c>
      <c r="C346" s="922" t="s">
        <v>404</v>
      </c>
      <c r="D346" s="922"/>
      <c r="E346" s="220"/>
      <c r="F346" s="220"/>
    </row>
    <row r="347" spans="1:6" ht="90" x14ac:dyDescent="0.15">
      <c r="A347" s="144" t="s">
        <v>383</v>
      </c>
      <c r="B347" s="496" t="s">
        <v>1558</v>
      </c>
      <c r="C347" s="922" t="s">
        <v>1559</v>
      </c>
      <c r="D347" s="922"/>
      <c r="E347" s="220"/>
      <c r="F347" s="220"/>
    </row>
    <row r="348" spans="1:6" ht="14" x14ac:dyDescent="0.15">
      <c r="A348" s="906" t="s">
        <v>384</v>
      </c>
      <c r="B348" s="907"/>
      <c r="C348" s="908"/>
      <c r="D348" s="909"/>
      <c r="E348" s="220"/>
      <c r="F348" s="220"/>
    </row>
    <row r="349" spans="1:6" x14ac:dyDescent="0.15">
      <c r="A349" s="493" t="s">
        <v>106</v>
      </c>
      <c r="B349" s="294" t="s">
        <v>107</v>
      </c>
      <c r="C349" s="910" t="s">
        <v>108</v>
      </c>
      <c r="D349" s="910"/>
      <c r="E349" s="220"/>
      <c r="F349" s="220"/>
    </row>
    <row r="350" spans="1:6" x14ac:dyDescent="0.15">
      <c r="A350" s="144" t="s">
        <v>385</v>
      </c>
      <c r="B350" s="383" t="s">
        <v>404</v>
      </c>
      <c r="C350" s="922" t="s">
        <v>404</v>
      </c>
      <c r="D350" s="922"/>
      <c r="E350" s="220"/>
      <c r="F350" s="220"/>
    </row>
    <row r="351" spans="1:6" ht="30" x14ac:dyDescent="0.15">
      <c r="A351" s="144" t="s">
        <v>386</v>
      </c>
      <c r="B351" s="382" t="s">
        <v>1560</v>
      </c>
      <c r="C351" s="922" t="s">
        <v>404</v>
      </c>
      <c r="D351" s="922"/>
      <c r="E351" s="220"/>
      <c r="F351" s="220"/>
    </row>
    <row r="352" spans="1:6" x14ac:dyDescent="0.15">
      <c r="A352" s="144" t="s">
        <v>387</v>
      </c>
      <c r="B352" s="383" t="s">
        <v>404</v>
      </c>
      <c r="C352" s="922" t="s">
        <v>404</v>
      </c>
      <c r="D352" s="922"/>
      <c r="E352" s="220"/>
      <c r="F352" s="220"/>
    </row>
    <row r="353" spans="1:6" ht="30" x14ac:dyDescent="0.15">
      <c r="A353" s="144" t="s">
        <v>388</v>
      </c>
      <c r="B353" s="383" t="s">
        <v>1561</v>
      </c>
      <c r="C353" s="922" t="s">
        <v>1562</v>
      </c>
      <c r="D353" s="922"/>
      <c r="E353" s="220"/>
      <c r="F353" s="220"/>
    </row>
    <row r="354" spans="1:6" x14ac:dyDescent="0.15">
      <c r="A354" s="144" t="s">
        <v>389</v>
      </c>
      <c r="B354" s="383" t="s">
        <v>404</v>
      </c>
      <c r="C354" s="922" t="s">
        <v>404</v>
      </c>
      <c r="D354" s="922"/>
      <c r="E354" s="220"/>
      <c r="F354" s="220"/>
    </row>
    <row r="355" spans="1:6" ht="30" x14ac:dyDescent="0.15">
      <c r="A355" s="144" t="s">
        <v>390</v>
      </c>
      <c r="B355" s="382" t="s">
        <v>1563</v>
      </c>
      <c r="C355" s="922" t="s">
        <v>404</v>
      </c>
      <c r="D355" s="922"/>
      <c r="E355" s="220"/>
      <c r="F355" s="220"/>
    </row>
    <row r="356" spans="1:6" x14ac:dyDescent="0.15">
      <c r="A356" s="144" t="s">
        <v>391</v>
      </c>
      <c r="B356" s="384" t="s">
        <v>404</v>
      </c>
      <c r="C356" s="922" t="s">
        <v>404</v>
      </c>
      <c r="D356" s="922"/>
      <c r="E356" s="220"/>
      <c r="F356" s="220"/>
    </row>
    <row r="357" spans="1:6" x14ac:dyDescent="0.15">
      <c r="A357" s="144" t="s">
        <v>383</v>
      </c>
      <c r="B357" s="384" t="s">
        <v>404</v>
      </c>
      <c r="C357" s="922" t="s">
        <v>404</v>
      </c>
      <c r="D357" s="922"/>
      <c r="E357" s="220"/>
      <c r="F357" s="220"/>
    </row>
    <row r="358" spans="1:6" ht="14" x14ac:dyDescent="0.15">
      <c r="A358" s="900" t="s">
        <v>392</v>
      </c>
      <c r="B358" s="901"/>
      <c r="C358" s="902"/>
      <c r="D358" s="903"/>
      <c r="E358" s="220"/>
      <c r="F358" s="220"/>
    </row>
    <row r="359" spans="1:6" x14ac:dyDescent="0.15">
      <c r="A359" s="493" t="s">
        <v>106</v>
      </c>
      <c r="B359" s="145" t="s">
        <v>111</v>
      </c>
      <c r="C359" s="904" t="s">
        <v>112</v>
      </c>
      <c r="D359" s="904"/>
      <c r="E359" s="220"/>
      <c r="F359" s="220"/>
    </row>
    <row r="360" spans="1:6" ht="60" x14ac:dyDescent="0.15">
      <c r="A360" s="144" t="s">
        <v>393</v>
      </c>
      <c r="B360" s="387" t="s">
        <v>1564</v>
      </c>
      <c r="C360" s="922" t="s">
        <v>1565</v>
      </c>
      <c r="D360" s="922"/>
      <c r="E360" s="220"/>
      <c r="F360" s="220"/>
    </row>
    <row r="361" spans="1:6" x14ac:dyDescent="0.15">
      <c r="A361" s="144" t="s">
        <v>100</v>
      </c>
      <c r="B361" s="385" t="s">
        <v>404</v>
      </c>
      <c r="C361" s="922" t="s">
        <v>404</v>
      </c>
      <c r="D361" s="922"/>
      <c r="E361" s="220"/>
      <c r="F361" s="220"/>
    </row>
    <row r="362" spans="1:6" ht="30" x14ac:dyDescent="0.15">
      <c r="A362" s="144" t="s">
        <v>394</v>
      </c>
      <c r="B362" s="387" t="s">
        <v>1566</v>
      </c>
      <c r="C362" s="922" t="s">
        <v>1567</v>
      </c>
      <c r="D362" s="922"/>
      <c r="E362" s="220"/>
      <c r="F362" s="220"/>
    </row>
    <row r="363" spans="1:6" x14ac:dyDescent="0.15">
      <c r="A363" s="144" t="s">
        <v>395</v>
      </c>
      <c r="B363" s="385" t="s">
        <v>404</v>
      </c>
      <c r="C363" s="922" t="s">
        <v>404</v>
      </c>
      <c r="D363" s="922"/>
      <c r="E363" s="220"/>
      <c r="F363" s="220"/>
    </row>
    <row r="364" spans="1:6" x14ac:dyDescent="0.15">
      <c r="A364" s="144" t="s">
        <v>223</v>
      </c>
      <c r="B364" s="385" t="s">
        <v>404</v>
      </c>
      <c r="C364" s="926" t="s">
        <v>1568</v>
      </c>
      <c r="D364" s="926"/>
      <c r="E364" s="220"/>
      <c r="F364" s="220"/>
    </row>
    <row r="365" spans="1:6" x14ac:dyDescent="0.15">
      <c r="A365" s="144" t="s">
        <v>396</v>
      </c>
      <c r="B365" s="385" t="s">
        <v>404</v>
      </c>
      <c r="C365" s="922" t="s">
        <v>404</v>
      </c>
      <c r="D365" s="922"/>
      <c r="E365" s="220"/>
      <c r="F365" s="220"/>
    </row>
    <row r="366" spans="1:6" x14ac:dyDescent="0.15">
      <c r="A366" s="144" t="s">
        <v>383</v>
      </c>
      <c r="B366" s="385" t="s">
        <v>404</v>
      </c>
      <c r="C366" s="922" t="s">
        <v>404</v>
      </c>
      <c r="D366" s="922"/>
      <c r="E366" s="220"/>
      <c r="F366" s="220"/>
    </row>
    <row r="367" spans="1:6" ht="14" x14ac:dyDescent="0.15">
      <c r="A367" s="514"/>
      <c r="B367" s="515"/>
      <c r="C367" s="516"/>
      <c r="D367" s="516"/>
      <c r="E367" s="220"/>
      <c r="F367" s="220"/>
    </row>
    <row r="368" spans="1:6" s="273" customFormat="1" ht="20.25" customHeight="1" x14ac:dyDescent="0.15">
      <c r="A368" s="748"/>
      <c r="B368" s="749"/>
      <c r="C368" s="744"/>
      <c r="D368" s="744"/>
      <c r="E368" s="742"/>
      <c r="F368" s="742"/>
    </row>
    <row r="369" spans="1:6" ht="45" customHeight="1" x14ac:dyDescent="0.15">
      <c r="A369" s="966"/>
      <c r="B369" s="1042" t="s">
        <v>380</v>
      </c>
      <c r="C369" s="1042"/>
      <c r="D369" s="133" t="s">
        <v>114</v>
      </c>
      <c r="E369" s="220"/>
      <c r="F369" s="220"/>
    </row>
    <row r="370" spans="1:6" ht="17.25" customHeight="1" x14ac:dyDescent="0.15">
      <c r="A370" s="966"/>
      <c r="B370" s="1042"/>
      <c r="C370" s="1042"/>
      <c r="D370" s="133" t="s">
        <v>416</v>
      </c>
      <c r="E370" s="220"/>
      <c r="F370" s="220"/>
    </row>
    <row r="371" spans="1:6" ht="47.25" customHeight="1" x14ac:dyDescent="0.15">
      <c r="A371" s="966"/>
      <c r="B371" s="1042"/>
      <c r="C371" s="1042"/>
      <c r="D371" s="133" t="s">
        <v>417</v>
      </c>
      <c r="E371" s="220"/>
      <c r="F371" s="220"/>
    </row>
    <row r="372" spans="1:6" ht="4" customHeight="1" x14ac:dyDescent="0.15">
      <c r="A372" s="491"/>
      <c r="B372" s="137"/>
      <c r="C372" s="137"/>
      <c r="D372" s="137"/>
      <c r="E372" s="220"/>
      <c r="F372" s="220"/>
    </row>
    <row r="373" spans="1:6" ht="45" customHeight="1" x14ac:dyDescent="0.15">
      <c r="A373" s="492" t="s">
        <v>104</v>
      </c>
      <c r="B373" s="913" t="s">
        <v>294</v>
      </c>
      <c r="C373" s="913"/>
      <c r="D373" s="913"/>
      <c r="E373" s="220"/>
      <c r="F373" s="220"/>
    </row>
    <row r="374" spans="1:6" ht="21" customHeight="1" x14ac:dyDescent="0.15">
      <c r="A374" s="491"/>
      <c r="B374" s="137"/>
      <c r="C374" s="137"/>
      <c r="D374" s="137"/>
      <c r="E374" s="220"/>
      <c r="F374" s="220"/>
    </row>
    <row r="375" spans="1:6" ht="22.5" customHeight="1" x14ac:dyDescent="0.15">
      <c r="A375" s="140" t="s">
        <v>381</v>
      </c>
      <c r="B375" s="938">
        <v>44036</v>
      </c>
      <c r="C375" s="938"/>
      <c r="D375" s="938"/>
      <c r="E375" s="220"/>
      <c r="F375" s="220"/>
    </row>
    <row r="376" spans="1:6" ht="16.5" customHeight="1" x14ac:dyDescent="0.15">
      <c r="A376" s="140"/>
      <c r="B376" s="137"/>
      <c r="C376" s="137"/>
      <c r="D376" s="137"/>
      <c r="E376" s="220"/>
      <c r="F376" s="220"/>
    </row>
    <row r="377" spans="1:6" ht="39" customHeight="1" x14ac:dyDescent="0.15">
      <c r="A377" s="140" t="s">
        <v>105</v>
      </c>
      <c r="B377" s="913"/>
      <c r="C377" s="913"/>
      <c r="D377" s="915"/>
      <c r="E377" s="220"/>
      <c r="F377" s="220"/>
    </row>
    <row r="378" spans="1:6" ht="9.75" customHeight="1" x14ac:dyDescent="0.15">
      <c r="A378" s="491"/>
      <c r="B378" s="137"/>
      <c r="C378" s="137"/>
      <c r="D378" s="137"/>
      <c r="E378" s="220"/>
      <c r="F378" s="220"/>
    </row>
    <row r="379" spans="1:6" ht="45" customHeight="1" x14ac:dyDescent="0.15">
      <c r="A379" s="916" t="s">
        <v>382</v>
      </c>
      <c r="B379" s="917"/>
      <c r="C379" s="917"/>
      <c r="D379" s="918"/>
      <c r="E379" s="220"/>
      <c r="F379" s="220"/>
    </row>
    <row r="380" spans="1:6" ht="45" customHeight="1" x14ac:dyDescent="0.15">
      <c r="A380" s="493" t="s">
        <v>106</v>
      </c>
      <c r="B380" s="142" t="s">
        <v>107</v>
      </c>
      <c r="C380" s="919" t="s">
        <v>108</v>
      </c>
      <c r="D380" s="920"/>
      <c r="E380" s="220"/>
      <c r="F380" s="220"/>
    </row>
    <row r="381" spans="1:6" ht="45" customHeight="1" x14ac:dyDescent="0.15">
      <c r="A381" s="144" t="s">
        <v>109</v>
      </c>
      <c r="B381" s="481" t="s">
        <v>1648</v>
      </c>
      <c r="C381" s="922" t="s">
        <v>1649</v>
      </c>
      <c r="D381" s="922"/>
      <c r="E381" s="220"/>
      <c r="F381" s="220"/>
    </row>
    <row r="382" spans="1:6" ht="45" customHeight="1" x14ac:dyDescent="0.15">
      <c r="A382" s="144" t="s">
        <v>99</v>
      </c>
      <c r="B382" s="517" t="s">
        <v>1650</v>
      </c>
      <c r="C382" s="898" t="s">
        <v>1651</v>
      </c>
      <c r="D382" s="898"/>
      <c r="E382" s="220"/>
      <c r="F382" s="220"/>
    </row>
    <row r="383" spans="1:6" ht="45" customHeight="1" x14ac:dyDescent="0.15">
      <c r="A383" s="144" t="s">
        <v>60</v>
      </c>
      <c r="B383" s="481" t="s">
        <v>1652</v>
      </c>
      <c r="C383" s="922" t="s">
        <v>404</v>
      </c>
      <c r="D383" s="922"/>
      <c r="E383" s="220"/>
      <c r="F383" s="220"/>
    </row>
    <row r="384" spans="1:6" ht="45" customHeight="1" x14ac:dyDescent="0.15">
      <c r="A384" s="144" t="s">
        <v>167</v>
      </c>
      <c r="B384" s="518" t="s">
        <v>1653</v>
      </c>
      <c r="C384" s="922" t="s">
        <v>404</v>
      </c>
      <c r="D384" s="922"/>
      <c r="E384" s="220"/>
      <c r="F384" s="220"/>
    </row>
    <row r="385" spans="1:6" ht="45" customHeight="1" x14ac:dyDescent="0.15">
      <c r="A385" s="144" t="s">
        <v>110</v>
      </c>
      <c r="B385" s="518" t="s">
        <v>1652</v>
      </c>
      <c r="C385" s="922" t="s">
        <v>404</v>
      </c>
      <c r="D385" s="922"/>
      <c r="E385" s="220"/>
      <c r="F385" s="220"/>
    </row>
    <row r="386" spans="1:6" ht="45" customHeight="1" x14ac:dyDescent="0.15">
      <c r="A386" s="144" t="s">
        <v>182</v>
      </c>
      <c r="B386" s="519" t="s">
        <v>1652</v>
      </c>
      <c r="C386" s="922" t="s">
        <v>1654</v>
      </c>
      <c r="D386" s="922"/>
      <c r="E386" s="220"/>
      <c r="F386" s="220"/>
    </row>
    <row r="387" spans="1:6" ht="45" customHeight="1" x14ac:dyDescent="0.15">
      <c r="A387" s="144" t="s">
        <v>383</v>
      </c>
      <c r="B387" s="481" t="s">
        <v>1655</v>
      </c>
      <c r="C387" s="898" t="s">
        <v>1656</v>
      </c>
      <c r="D387" s="898"/>
      <c r="E387" s="220"/>
      <c r="F387" s="220"/>
    </row>
    <row r="388" spans="1:6" ht="45" customHeight="1" x14ac:dyDescent="0.15">
      <c r="A388" s="906" t="s">
        <v>384</v>
      </c>
      <c r="B388" s="907"/>
      <c r="C388" s="908"/>
      <c r="D388" s="909"/>
      <c r="E388" s="220"/>
      <c r="F388" s="220"/>
    </row>
    <row r="389" spans="1:6" ht="45" customHeight="1" x14ac:dyDescent="0.15">
      <c r="A389" s="493" t="s">
        <v>106</v>
      </c>
      <c r="B389" s="323" t="s">
        <v>107</v>
      </c>
      <c r="C389" s="910" t="s">
        <v>108</v>
      </c>
      <c r="D389" s="910"/>
      <c r="E389" s="220"/>
      <c r="F389" s="220"/>
    </row>
    <row r="390" spans="1:6" ht="45" customHeight="1" x14ac:dyDescent="0.15">
      <c r="A390" s="144" t="s">
        <v>385</v>
      </c>
      <c r="B390" s="383" t="s">
        <v>1657</v>
      </c>
      <c r="C390" s="922" t="s">
        <v>1658</v>
      </c>
      <c r="D390" s="922"/>
      <c r="E390" s="220"/>
      <c r="F390" s="220"/>
    </row>
    <row r="391" spans="1:6" ht="45" customHeight="1" x14ac:dyDescent="0.15">
      <c r="A391" s="144" t="s">
        <v>386</v>
      </c>
      <c r="B391" s="382" t="s">
        <v>1659</v>
      </c>
      <c r="C391" s="922" t="s">
        <v>1660</v>
      </c>
      <c r="D391" s="922"/>
      <c r="E391" s="220"/>
      <c r="F391" s="220"/>
    </row>
    <row r="392" spans="1:6" ht="45" customHeight="1" x14ac:dyDescent="0.15">
      <c r="A392" s="144" t="s">
        <v>387</v>
      </c>
      <c r="B392" s="383" t="s">
        <v>437</v>
      </c>
      <c r="C392" s="922" t="s">
        <v>1652</v>
      </c>
      <c r="D392" s="922"/>
      <c r="E392" s="220"/>
      <c r="F392" s="220"/>
    </row>
    <row r="393" spans="1:6" ht="45" customHeight="1" x14ac:dyDescent="0.15">
      <c r="A393" s="144" t="s">
        <v>388</v>
      </c>
      <c r="B393" s="383" t="s">
        <v>1661</v>
      </c>
      <c r="C393" s="922" t="s">
        <v>1652</v>
      </c>
      <c r="D393" s="922"/>
      <c r="E393" s="220"/>
      <c r="F393" s="220"/>
    </row>
    <row r="394" spans="1:6" ht="45" customHeight="1" x14ac:dyDescent="0.15">
      <c r="A394" s="144" t="s">
        <v>389</v>
      </c>
      <c r="B394" s="383" t="s">
        <v>1662</v>
      </c>
      <c r="C394" s="922" t="s">
        <v>1652</v>
      </c>
      <c r="D394" s="922"/>
      <c r="E394" s="220"/>
      <c r="F394" s="220"/>
    </row>
    <row r="395" spans="1:6" ht="45" customHeight="1" x14ac:dyDescent="0.15">
      <c r="A395" s="144" t="s">
        <v>390</v>
      </c>
      <c r="B395" s="384" t="s">
        <v>437</v>
      </c>
      <c r="C395" s="922" t="s">
        <v>1652</v>
      </c>
      <c r="D395" s="922"/>
      <c r="E395" s="220"/>
      <c r="F395" s="220"/>
    </row>
    <row r="396" spans="1:6" ht="45" customHeight="1" x14ac:dyDescent="0.15">
      <c r="A396" s="144" t="s">
        <v>391</v>
      </c>
      <c r="B396" s="481" t="s">
        <v>1663</v>
      </c>
      <c r="C396" s="922" t="s">
        <v>1664</v>
      </c>
      <c r="D396" s="922"/>
      <c r="E396" s="220"/>
      <c r="F396" s="220"/>
    </row>
    <row r="397" spans="1:6" ht="45" customHeight="1" x14ac:dyDescent="0.15">
      <c r="A397" s="144" t="s">
        <v>383</v>
      </c>
      <c r="B397" s="384" t="s">
        <v>437</v>
      </c>
      <c r="C397" s="922" t="s">
        <v>1652</v>
      </c>
      <c r="D397" s="922"/>
      <c r="E397" s="220"/>
      <c r="F397" s="220"/>
    </row>
    <row r="398" spans="1:6" ht="45" customHeight="1" x14ac:dyDescent="0.15">
      <c r="A398" s="900" t="s">
        <v>392</v>
      </c>
      <c r="B398" s="901"/>
      <c r="C398" s="902"/>
      <c r="D398" s="903"/>
      <c r="E398" s="220"/>
      <c r="F398" s="220"/>
    </row>
    <row r="399" spans="1:6" ht="45" customHeight="1" x14ac:dyDescent="0.15">
      <c r="A399" s="493" t="s">
        <v>106</v>
      </c>
      <c r="B399" s="145" t="s">
        <v>111</v>
      </c>
      <c r="C399" s="904" t="s">
        <v>112</v>
      </c>
      <c r="D399" s="904"/>
      <c r="E399" s="220"/>
      <c r="F399" s="220"/>
    </row>
    <row r="400" spans="1:6" ht="45" customHeight="1" x14ac:dyDescent="0.15">
      <c r="A400" s="144" t="s">
        <v>393</v>
      </c>
      <c r="B400" s="520" t="s">
        <v>1652</v>
      </c>
      <c r="C400" s="1067" t="s">
        <v>1665</v>
      </c>
      <c r="D400" s="1068"/>
      <c r="E400" s="220"/>
      <c r="F400" s="220"/>
    </row>
    <row r="401" spans="1:6" ht="51" customHeight="1" x14ac:dyDescent="0.15">
      <c r="A401" s="144" t="s">
        <v>100</v>
      </c>
      <c r="B401" s="520" t="s">
        <v>1652</v>
      </c>
      <c r="C401" s="1067" t="s">
        <v>1666</v>
      </c>
      <c r="D401" s="1068"/>
      <c r="E401" s="220"/>
      <c r="F401" s="220"/>
    </row>
    <row r="402" spans="1:6" ht="50.25" customHeight="1" x14ac:dyDescent="0.15">
      <c r="A402" s="144" t="s">
        <v>394</v>
      </c>
      <c r="B402" s="517" t="s">
        <v>1667</v>
      </c>
      <c r="C402" s="1067" t="s">
        <v>1668</v>
      </c>
      <c r="D402" s="1068"/>
      <c r="E402" s="220"/>
      <c r="F402" s="220"/>
    </row>
    <row r="403" spans="1:6" ht="47.25" customHeight="1" x14ac:dyDescent="0.15">
      <c r="A403" s="144" t="s">
        <v>395</v>
      </c>
      <c r="B403" s="481" t="s">
        <v>437</v>
      </c>
      <c r="C403" s="1067" t="s">
        <v>1669</v>
      </c>
      <c r="D403" s="1068"/>
      <c r="E403" s="220"/>
      <c r="F403" s="220"/>
    </row>
    <row r="404" spans="1:6" ht="65.25" customHeight="1" x14ac:dyDescent="0.15">
      <c r="A404" s="144" t="s">
        <v>223</v>
      </c>
      <c r="B404" s="517" t="s">
        <v>1670</v>
      </c>
      <c r="C404" s="1067" t="s">
        <v>1671</v>
      </c>
      <c r="D404" s="1068"/>
      <c r="E404" s="220"/>
      <c r="F404" s="220"/>
    </row>
    <row r="405" spans="1:6" ht="93.75" customHeight="1" x14ac:dyDescent="0.15">
      <c r="A405" s="144" t="s">
        <v>396</v>
      </c>
      <c r="B405" s="521" t="s">
        <v>437</v>
      </c>
      <c r="C405" s="1069" t="s">
        <v>1672</v>
      </c>
      <c r="D405" s="1070"/>
    </row>
    <row r="406" spans="1:6" ht="37.5" customHeight="1" x14ac:dyDescent="0.15">
      <c r="A406" s="144" t="s">
        <v>383</v>
      </c>
      <c r="B406" s="481" t="s">
        <v>1652</v>
      </c>
      <c r="C406" s="1067" t="s">
        <v>1652</v>
      </c>
      <c r="D406" s="1068"/>
    </row>
    <row r="407" spans="1:6" ht="17.25" customHeight="1" x14ac:dyDescent="0.15">
      <c r="A407" s="514"/>
      <c r="B407" s="524"/>
      <c r="C407" s="525"/>
      <c r="D407" s="525"/>
    </row>
    <row r="408" spans="1:6" s="273" customFormat="1" ht="20.25" customHeight="1" x14ac:dyDescent="0.15">
      <c r="A408" s="748"/>
      <c r="B408" s="750"/>
      <c r="C408" s="751"/>
      <c r="D408" s="751"/>
    </row>
    <row r="409" spans="1:6" ht="30" customHeight="1" x14ac:dyDescent="0.15">
      <c r="A409" s="966"/>
      <c r="B409" s="912" t="s">
        <v>380</v>
      </c>
      <c r="C409" s="912"/>
      <c r="D409" s="133" t="s">
        <v>114</v>
      </c>
    </row>
    <row r="410" spans="1:6" ht="30" customHeight="1" x14ac:dyDescent="0.15">
      <c r="A410" s="966"/>
      <c r="B410" s="912"/>
      <c r="C410" s="912"/>
      <c r="D410" s="133" t="s">
        <v>416</v>
      </c>
    </row>
    <row r="411" spans="1:6" ht="30" customHeight="1" x14ac:dyDescent="0.15">
      <c r="A411" s="966"/>
      <c r="B411" s="912"/>
      <c r="C411" s="912"/>
      <c r="D411" s="133" t="s">
        <v>417</v>
      </c>
    </row>
    <row r="412" spans="1:6" ht="5.25" customHeight="1" x14ac:dyDescent="0.15">
      <c r="A412" s="491"/>
      <c r="B412" s="137"/>
      <c r="C412" s="137"/>
      <c r="D412" s="137"/>
    </row>
    <row r="413" spans="1:6" ht="30" customHeight="1" x14ac:dyDescent="0.15">
      <c r="A413" s="492" t="s">
        <v>104</v>
      </c>
      <c r="B413" s="1071" t="s">
        <v>297</v>
      </c>
      <c r="C413" s="1071"/>
      <c r="D413" s="1071"/>
    </row>
    <row r="414" spans="1:6" ht="30" customHeight="1" x14ac:dyDescent="0.15">
      <c r="A414" s="491"/>
      <c r="B414" s="137"/>
      <c r="C414" s="137"/>
      <c r="D414" s="137"/>
    </row>
    <row r="415" spans="1:6" ht="30" customHeight="1" x14ac:dyDescent="0.15">
      <c r="A415" s="140" t="s">
        <v>381</v>
      </c>
      <c r="B415" s="938">
        <v>44036</v>
      </c>
      <c r="C415" s="938"/>
      <c r="D415" s="938"/>
    </row>
    <row r="416" spans="1:6" ht="12.75" customHeight="1" x14ac:dyDescent="0.15">
      <c r="A416" s="140"/>
      <c r="B416" s="137"/>
      <c r="C416" s="137"/>
      <c r="D416" s="137"/>
    </row>
    <row r="417" spans="1:4" ht="30" customHeight="1" x14ac:dyDescent="0.15">
      <c r="A417" s="140" t="s">
        <v>105</v>
      </c>
      <c r="B417" s="913"/>
      <c r="C417" s="913"/>
      <c r="D417" s="915"/>
    </row>
    <row r="418" spans="1:4" ht="30" customHeight="1" x14ac:dyDescent="0.15">
      <c r="A418" s="491"/>
      <c r="B418" s="137"/>
      <c r="C418" s="137"/>
      <c r="D418" s="137"/>
    </row>
    <row r="419" spans="1:4" ht="30" customHeight="1" x14ac:dyDescent="0.15">
      <c r="A419" s="916" t="s">
        <v>382</v>
      </c>
      <c r="B419" s="917"/>
      <c r="C419" s="917"/>
      <c r="D419" s="918"/>
    </row>
    <row r="420" spans="1:4" ht="30" customHeight="1" x14ac:dyDescent="0.15">
      <c r="A420" s="493" t="s">
        <v>106</v>
      </c>
      <c r="B420" s="142" t="s">
        <v>107</v>
      </c>
      <c r="C420" s="919" t="s">
        <v>108</v>
      </c>
      <c r="D420" s="920"/>
    </row>
    <row r="421" spans="1:4" ht="30" x14ac:dyDescent="0.15">
      <c r="A421" s="144" t="s">
        <v>109</v>
      </c>
      <c r="B421" s="494" t="s">
        <v>1682</v>
      </c>
      <c r="C421" s="926" t="s">
        <v>1683</v>
      </c>
      <c r="D421" s="926"/>
    </row>
    <row r="422" spans="1:4" ht="98" customHeight="1" x14ac:dyDescent="0.15">
      <c r="A422" s="144" t="s">
        <v>99</v>
      </c>
      <c r="B422" s="378" t="s">
        <v>1684</v>
      </c>
      <c r="C422" s="922" t="s">
        <v>1685</v>
      </c>
      <c r="D422" s="922"/>
    </row>
    <row r="423" spans="1:4" ht="150" x14ac:dyDescent="0.15">
      <c r="A423" s="144" t="s">
        <v>60</v>
      </c>
      <c r="B423" s="494" t="s">
        <v>1686</v>
      </c>
      <c r="C423" s="926" t="s">
        <v>1687</v>
      </c>
      <c r="D423" s="926"/>
    </row>
    <row r="424" spans="1:4" ht="105" x14ac:dyDescent="0.15">
      <c r="A424" s="144" t="s">
        <v>167</v>
      </c>
      <c r="B424" s="274" t="s">
        <v>1688</v>
      </c>
      <c r="C424" s="922" t="s">
        <v>404</v>
      </c>
      <c r="D424" s="922"/>
    </row>
    <row r="425" spans="1:4" ht="87" customHeight="1" x14ac:dyDescent="0.15">
      <c r="A425" s="144" t="s">
        <v>110</v>
      </c>
      <c r="B425" s="274" t="s">
        <v>1689</v>
      </c>
      <c r="C425" s="926" t="s">
        <v>1690</v>
      </c>
      <c r="D425" s="926"/>
    </row>
    <row r="426" spans="1:4" x14ac:dyDescent="0.15">
      <c r="A426" s="144" t="s">
        <v>182</v>
      </c>
      <c r="B426" s="495" t="s">
        <v>404</v>
      </c>
      <c r="C426" s="922" t="s">
        <v>1691</v>
      </c>
      <c r="D426" s="922"/>
    </row>
    <row r="427" spans="1:4" ht="255" x14ac:dyDescent="0.15">
      <c r="A427" s="144" t="s">
        <v>383</v>
      </c>
      <c r="B427" s="496" t="s">
        <v>1692</v>
      </c>
      <c r="C427" s="926" t="s">
        <v>1693</v>
      </c>
      <c r="D427" s="926"/>
    </row>
    <row r="428" spans="1:4" ht="14" x14ac:dyDescent="0.15">
      <c r="A428" s="906" t="s">
        <v>384</v>
      </c>
      <c r="B428" s="907"/>
      <c r="C428" s="908"/>
      <c r="D428" s="909"/>
    </row>
    <row r="429" spans="1:4" x14ac:dyDescent="0.15">
      <c r="A429" s="493" t="s">
        <v>106</v>
      </c>
      <c r="B429" s="323" t="s">
        <v>107</v>
      </c>
      <c r="C429" s="910" t="s">
        <v>108</v>
      </c>
      <c r="D429" s="910"/>
    </row>
    <row r="430" spans="1:4" ht="45" x14ac:dyDescent="0.15">
      <c r="A430" s="144" t="s">
        <v>385</v>
      </c>
      <c r="B430" s="526" t="s">
        <v>1694</v>
      </c>
      <c r="C430" s="922" t="s">
        <v>404</v>
      </c>
      <c r="D430" s="922"/>
    </row>
    <row r="431" spans="1:4" x14ac:dyDescent="0.15">
      <c r="A431" s="144" t="s">
        <v>386</v>
      </c>
      <c r="B431" s="526" t="s">
        <v>404</v>
      </c>
      <c r="C431" s="922" t="s">
        <v>404</v>
      </c>
      <c r="D431" s="922"/>
    </row>
    <row r="432" spans="1:4" ht="30" x14ac:dyDescent="0.15">
      <c r="A432" s="144" t="s">
        <v>387</v>
      </c>
      <c r="B432" s="527" t="s">
        <v>1695</v>
      </c>
      <c r="C432" s="926" t="s">
        <v>1696</v>
      </c>
      <c r="D432" s="926"/>
    </row>
    <row r="433" spans="1:4" x14ac:dyDescent="0.15">
      <c r="A433" s="144" t="s">
        <v>388</v>
      </c>
      <c r="B433" s="526" t="s">
        <v>404</v>
      </c>
      <c r="C433" s="922" t="s">
        <v>404</v>
      </c>
      <c r="D433" s="922"/>
    </row>
    <row r="434" spans="1:4" ht="90" x14ac:dyDescent="0.15">
      <c r="A434" s="144" t="s">
        <v>389</v>
      </c>
      <c r="B434" s="527" t="s">
        <v>1697</v>
      </c>
      <c r="C434" s="922" t="s">
        <v>1698</v>
      </c>
      <c r="D434" s="922"/>
    </row>
    <row r="435" spans="1:4" x14ac:dyDescent="0.15">
      <c r="A435" s="144" t="s">
        <v>390</v>
      </c>
      <c r="B435" s="528" t="s">
        <v>404</v>
      </c>
      <c r="C435" s="922" t="s">
        <v>1699</v>
      </c>
      <c r="D435" s="922"/>
    </row>
    <row r="436" spans="1:4" x14ac:dyDescent="0.15">
      <c r="A436" s="144" t="s">
        <v>391</v>
      </c>
      <c r="B436" s="526" t="s">
        <v>404</v>
      </c>
      <c r="C436" s="922" t="s">
        <v>1700</v>
      </c>
      <c r="D436" s="922"/>
    </row>
    <row r="437" spans="1:4" x14ac:dyDescent="0.15">
      <c r="A437" s="144" t="s">
        <v>383</v>
      </c>
      <c r="B437" s="528" t="s">
        <v>404</v>
      </c>
      <c r="C437" s="922" t="s">
        <v>404</v>
      </c>
      <c r="D437" s="922"/>
    </row>
    <row r="438" spans="1:4" ht="14" x14ac:dyDescent="0.15">
      <c r="A438" s="900" t="s">
        <v>392</v>
      </c>
      <c r="B438" s="901"/>
      <c r="C438" s="902"/>
      <c r="D438" s="903"/>
    </row>
    <row r="439" spans="1:4" x14ac:dyDescent="0.15">
      <c r="A439" s="493" t="s">
        <v>106</v>
      </c>
      <c r="B439" s="145" t="s">
        <v>111</v>
      </c>
      <c r="C439" s="904" t="s">
        <v>112</v>
      </c>
      <c r="D439" s="904"/>
    </row>
    <row r="440" spans="1:4" ht="105" x14ac:dyDescent="0.15">
      <c r="A440" s="144" t="s">
        <v>393</v>
      </c>
      <c r="B440" s="527" t="s">
        <v>1701</v>
      </c>
      <c r="C440" s="922" t="s">
        <v>1702</v>
      </c>
      <c r="D440" s="922"/>
    </row>
    <row r="441" spans="1:4" ht="30" x14ac:dyDescent="0.15">
      <c r="A441" s="144" t="s">
        <v>100</v>
      </c>
      <c r="B441" s="527" t="s">
        <v>1703</v>
      </c>
      <c r="C441" s="926" t="s">
        <v>1704</v>
      </c>
      <c r="D441" s="926"/>
    </row>
    <row r="442" spans="1:4" x14ac:dyDescent="0.15">
      <c r="A442" s="144" t="s">
        <v>394</v>
      </c>
      <c r="B442" s="386" t="s">
        <v>404</v>
      </c>
      <c r="C442" s="1072" t="s">
        <v>1705</v>
      </c>
      <c r="D442" s="1072"/>
    </row>
    <row r="443" spans="1:4" ht="30" x14ac:dyDescent="0.15">
      <c r="A443" s="144" t="s">
        <v>395</v>
      </c>
      <c r="B443" s="381" t="s">
        <v>1703</v>
      </c>
      <c r="C443" s="922" t="s">
        <v>1706</v>
      </c>
      <c r="D443" s="922"/>
    </row>
    <row r="444" spans="1:4" x14ac:dyDescent="0.15">
      <c r="A444" s="144" t="s">
        <v>223</v>
      </c>
      <c r="B444" s="385" t="s">
        <v>404</v>
      </c>
      <c r="C444" s="926" t="s">
        <v>1707</v>
      </c>
      <c r="D444" s="926"/>
    </row>
    <row r="445" spans="1:4" ht="90" x14ac:dyDescent="0.15">
      <c r="A445" s="144" t="s">
        <v>396</v>
      </c>
      <c r="B445" s="387" t="s">
        <v>1708</v>
      </c>
      <c r="C445" s="926" t="s">
        <v>1709</v>
      </c>
      <c r="D445" s="926"/>
    </row>
    <row r="446" spans="1:4" ht="30" x14ac:dyDescent="0.15">
      <c r="A446" s="144" t="s">
        <v>383</v>
      </c>
      <c r="B446" s="387" t="s">
        <v>1710</v>
      </c>
      <c r="C446" s="926" t="s">
        <v>1711</v>
      </c>
      <c r="D446" s="926"/>
    </row>
    <row r="447" spans="1:4" s="273" customFormat="1" ht="17.25" customHeight="1" x14ac:dyDescent="0.15"/>
    <row r="449" spans="1:4" ht="39" customHeight="1" x14ac:dyDescent="0.15">
      <c r="A449" s="911"/>
      <c r="B449" s="912" t="s">
        <v>380</v>
      </c>
      <c r="C449" s="912"/>
      <c r="D449" s="133" t="s">
        <v>114</v>
      </c>
    </row>
    <row r="450" spans="1:4" ht="28.5" customHeight="1" x14ac:dyDescent="0.15">
      <c r="A450" s="911"/>
      <c r="B450" s="912"/>
      <c r="C450" s="912"/>
      <c r="D450" s="133" t="s">
        <v>416</v>
      </c>
    </row>
    <row r="451" spans="1:4" ht="37.5" customHeight="1" x14ac:dyDescent="0.15">
      <c r="A451" s="911"/>
      <c r="B451" s="912"/>
      <c r="C451" s="912"/>
      <c r="D451" s="133" t="s">
        <v>417</v>
      </c>
    </row>
    <row r="452" spans="1:4" ht="15" customHeight="1" x14ac:dyDescent="0.15">
      <c r="A452" s="137"/>
      <c r="B452" s="137"/>
      <c r="C452" s="137"/>
      <c r="D452" s="137"/>
    </row>
    <row r="453" spans="1:4" ht="15" customHeight="1" x14ac:dyDescent="0.15">
      <c r="A453" s="139" t="s">
        <v>104</v>
      </c>
      <c r="B453" s="913" t="s">
        <v>404</v>
      </c>
      <c r="C453" s="913"/>
      <c r="D453" s="913"/>
    </row>
    <row r="454" spans="1:4" ht="15" customHeight="1" x14ac:dyDescent="0.15">
      <c r="A454" s="137"/>
      <c r="B454" s="137"/>
      <c r="C454" s="137"/>
      <c r="D454" s="137"/>
    </row>
    <row r="455" spans="1:4" ht="15" customHeight="1" x14ac:dyDescent="0.15">
      <c r="A455" s="140" t="s">
        <v>381</v>
      </c>
      <c r="B455" s="959">
        <v>44035</v>
      </c>
      <c r="C455" s="959"/>
      <c r="D455" s="959"/>
    </row>
    <row r="456" spans="1:4" ht="15" customHeight="1" x14ac:dyDescent="0.15">
      <c r="A456" s="140"/>
      <c r="B456" s="137"/>
      <c r="C456" s="137"/>
      <c r="D456" s="137"/>
    </row>
    <row r="457" spans="1:4" ht="15" customHeight="1" x14ac:dyDescent="0.15">
      <c r="A457" s="141" t="s">
        <v>105</v>
      </c>
      <c r="B457" s="913" t="s">
        <v>1784</v>
      </c>
      <c r="C457" s="913"/>
      <c r="D457" s="915"/>
    </row>
    <row r="458" spans="1:4" ht="15" customHeight="1" x14ac:dyDescent="0.15">
      <c r="A458" s="137"/>
      <c r="B458" s="137"/>
      <c r="C458" s="137"/>
      <c r="D458" s="137"/>
    </row>
    <row r="459" spans="1:4" ht="15" customHeight="1" x14ac:dyDescent="0.15">
      <c r="A459" s="916" t="s">
        <v>382</v>
      </c>
      <c r="B459" s="917"/>
      <c r="C459" s="917"/>
      <c r="D459" s="918"/>
    </row>
    <row r="460" spans="1:4" ht="15" customHeight="1" x14ac:dyDescent="0.15">
      <c r="A460" s="142" t="s">
        <v>106</v>
      </c>
      <c r="B460" s="142" t="s">
        <v>107</v>
      </c>
      <c r="C460" s="960" t="s">
        <v>108</v>
      </c>
      <c r="D460" s="961"/>
    </row>
    <row r="461" spans="1:4" ht="75" x14ac:dyDescent="0.15">
      <c r="A461" s="143" t="s">
        <v>109</v>
      </c>
      <c r="B461" s="539" t="s">
        <v>1785</v>
      </c>
      <c r="C461" s="962" t="s">
        <v>1786</v>
      </c>
      <c r="D461" s="963"/>
    </row>
    <row r="462" spans="1:4" ht="105" x14ac:dyDescent="0.15">
      <c r="A462" s="143" t="s">
        <v>99</v>
      </c>
      <c r="B462" s="539" t="s">
        <v>1787</v>
      </c>
      <c r="C462" s="953" t="s">
        <v>1788</v>
      </c>
      <c r="D462" s="954"/>
    </row>
    <row r="463" spans="1:4" ht="120" x14ac:dyDescent="0.15">
      <c r="A463" s="143" t="s">
        <v>60</v>
      </c>
      <c r="B463" s="539" t="s">
        <v>1789</v>
      </c>
      <c r="C463" s="951" t="s">
        <v>1790</v>
      </c>
      <c r="D463" s="952"/>
    </row>
    <row r="464" spans="1:4" ht="120" x14ac:dyDescent="0.15">
      <c r="A464" s="143" t="s">
        <v>167</v>
      </c>
      <c r="B464" s="539" t="s">
        <v>1791</v>
      </c>
      <c r="C464" s="951" t="s">
        <v>1792</v>
      </c>
      <c r="D464" s="952"/>
    </row>
    <row r="465" spans="1:4" ht="90" x14ac:dyDescent="0.15">
      <c r="A465" s="143" t="s">
        <v>110</v>
      </c>
      <c r="B465" s="539" t="s">
        <v>1793</v>
      </c>
      <c r="C465" s="957" t="s">
        <v>1794</v>
      </c>
      <c r="D465" s="958"/>
    </row>
    <row r="466" spans="1:4" x14ac:dyDescent="0.15">
      <c r="A466" s="143" t="s">
        <v>182</v>
      </c>
      <c r="B466" s="539" t="s">
        <v>437</v>
      </c>
      <c r="C466" s="955" t="s">
        <v>437</v>
      </c>
      <c r="D466" s="956"/>
    </row>
    <row r="467" spans="1:4" ht="225" x14ac:dyDescent="0.15">
      <c r="A467" s="143" t="s">
        <v>383</v>
      </c>
      <c r="B467" s="539" t="s">
        <v>1795</v>
      </c>
      <c r="C467" s="951" t="s">
        <v>1796</v>
      </c>
      <c r="D467" s="952"/>
    </row>
    <row r="468" spans="1:4" ht="14" x14ac:dyDescent="0.15">
      <c r="A468" s="906"/>
      <c r="B468" s="907"/>
      <c r="C468" s="908"/>
      <c r="D468" s="909"/>
    </row>
    <row r="469" spans="1:4" ht="14" x14ac:dyDescent="0.15">
      <c r="A469" s="142" t="s">
        <v>106</v>
      </c>
      <c r="B469" s="500" t="s">
        <v>107</v>
      </c>
      <c r="C469" s="910" t="s">
        <v>108</v>
      </c>
      <c r="D469" s="910"/>
    </row>
    <row r="470" spans="1:4" x14ac:dyDescent="0.15">
      <c r="A470" s="143" t="s">
        <v>385</v>
      </c>
      <c r="B470" s="539" t="s">
        <v>437</v>
      </c>
      <c r="C470" s="955" t="s">
        <v>437</v>
      </c>
      <c r="D470" s="956"/>
    </row>
    <row r="471" spans="1:4" x14ac:dyDescent="0.15">
      <c r="A471" s="143" t="s">
        <v>386</v>
      </c>
      <c r="B471" s="539" t="s">
        <v>437</v>
      </c>
      <c r="C471" s="955" t="s">
        <v>437</v>
      </c>
      <c r="D471" s="956"/>
    </row>
    <row r="472" spans="1:4" x14ac:dyDescent="0.15">
      <c r="A472" s="143" t="s">
        <v>387</v>
      </c>
      <c r="B472" s="539" t="s">
        <v>437</v>
      </c>
      <c r="C472" s="955" t="s">
        <v>437</v>
      </c>
      <c r="D472" s="956"/>
    </row>
    <row r="473" spans="1:4" x14ac:dyDescent="0.15">
      <c r="A473" s="143" t="s">
        <v>388</v>
      </c>
      <c r="B473" s="539" t="s">
        <v>437</v>
      </c>
      <c r="C473" s="955" t="s">
        <v>437</v>
      </c>
      <c r="D473" s="956"/>
    </row>
    <row r="474" spans="1:4" x14ac:dyDescent="0.15">
      <c r="A474" s="143" t="s">
        <v>389</v>
      </c>
      <c r="B474" s="539" t="s">
        <v>437</v>
      </c>
      <c r="C474" s="955" t="s">
        <v>437</v>
      </c>
      <c r="D474" s="956"/>
    </row>
    <row r="475" spans="1:4" x14ac:dyDescent="0.15">
      <c r="A475" s="143" t="s">
        <v>390</v>
      </c>
      <c r="B475" s="539" t="s">
        <v>437</v>
      </c>
      <c r="C475" s="955" t="s">
        <v>437</v>
      </c>
      <c r="D475" s="956"/>
    </row>
    <row r="476" spans="1:4" x14ac:dyDescent="0.15">
      <c r="A476" s="144" t="s">
        <v>391</v>
      </c>
      <c r="B476" s="539" t="s">
        <v>437</v>
      </c>
      <c r="C476" s="955" t="s">
        <v>437</v>
      </c>
      <c r="D476" s="956"/>
    </row>
    <row r="477" spans="1:4" x14ac:dyDescent="0.15">
      <c r="A477" s="143" t="s">
        <v>383</v>
      </c>
      <c r="B477" s="539" t="s">
        <v>437</v>
      </c>
      <c r="C477" s="955" t="s">
        <v>437</v>
      </c>
      <c r="D477" s="956"/>
    </row>
    <row r="478" spans="1:4" ht="14" x14ac:dyDescent="0.15">
      <c r="A478" s="900" t="s">
        <v>392</v>
      </c>
      <c r="B478" s="901"/>
      <c r="C478" s="902"/>
      <c r="D478" s="903"/>
    </row>
    <row r="479" spans="1:4" x14ac:dyDescent="0.15">
      <c r="A479" s="142" t="s">
        <v>106</v>
      </c>
      <c r="B479" s="145" t="s">
        <v>111</v>
      </c>
      <c r="C479" s="904" t="s">
        <v>112</v>
      </c>
      <c r="D479" s="904"/>
    </row>
    <row r="480" spans="1:4" ht="165" x14ac:dyDescent="0.15">
      <c r="A480" s="143" t="s">
        <v>393</v>
      </c>
      <c r="B480" s="73" t="s">
        <v>1797</v>
      </c>
      <c r="C480" s="898" t="s">
        <v>1798</v>
      </c>
      <c r="D480" s="898"/>
    </row>
    <row r="481" spans="1:4" ht="135" x14ac:dyDescent="0.15">
      <c r="A481" s="143" t="s">
        <v>100</v>
      </c>
      <c r="B481" s="73" t="s">
        <v>1799</v>
      </c>
      <c r="C481" s="951" t="s">
        <v>437</v>
      </c>
      <c r="D481" s="952"/>
    </row>
    <row r="482" spans="1:4" ht="150" x14ac:dyDescent="0.15">
      <c r="A482" s="143" t="s">
        <v>394</v>
      </c>
      <c r="B482" s="73" t="s">
        <v>1800</v>
      </c>
      <c r="C482" s="951" t="s">
        <v>1801</v>
      </c>
      <c r="D482" s="952"/>
    </row>
    <row r="483" spans="1:4" ht="30" x14ac:dyDescent="0.15">
      <c r="A483" s="143" t="s">
        <v>395</v>
      </c>
      <c r="B483" s="73" t="s">
        <v>1802</v>
      </c>
      <c r="C483" s="953" t="s">
        <v>1803</v>
      </c>
      <c r="D483" s="954"/>
    </row>
    <row r="484" spans="1:4" ht="60" x14ac:dyDescent="0.15">
      <c r="A484" s="143" t="s">
        <v>223</v>
      </c>
      <c r="B484" s="73" t="s">
        <v>1804</v>
      </c>
      <c r="C484" s="953" t="s">
        <v>1805</v>
      </c>
      <c r="D484" s="954"/>
    </row>
    <row r="485" spans="1:4" ht="45" x14ac:dyDescent="0.15">
      <c r="A485" s="143" t="s">
        <v>396</v>
      </c>
      <c r="B485" s="73" t="s">
        <v>1806</v>
      </c>
      <c r="C485" s="951" t="s">
        <v>437</v>
      </c>
      <c r="D485" s="952"/>
    </row>
    <row r="486" spans="1:4" ht="30" x14ac:dyDescent="0.15">
      <c r="A486" s="143" t="s">
        <v>383</v>
      </c>
      <c r="B486" s="73" t="s">
        <v>1807</v>
      </c>
      <c r="C486" s="898" t="s">
        <v>1808</v>
      </c>
      <c r="D486" s="898"/>
    </row>
    <row r="488" spans="1:4" s="273" customFormat="1" ht="15" customHeight="1" x14ac:dyDescent="0.15"/>
    <row r="489" spans="1:4" ht="35.25" customHeight="1" x14ac:dyDescent="0.15">
      <c r="A489" s="911"/>
      <c r="B489" s="912" t="s">
        <v>380</v>
      </c>
      <c r="C489" s="912"/>
      <c r="D489" s="133" t="s">
        <v>114</v>
      </c>
    </row>
    <row r="490" spans="1:4" ht="50.25" customHeight="1" x14ac:dyDescent="0.15">
      <c r="A490" s="911"/>
      <c r="B490" s="912"/>
      <c r="C490" s="912"/>
      <c r="D490" s="133" t="s">
        <v>416</v>
      </c>
    </row>
    <row r="491" spans="1:4" ht="33.75" customHeight="1" x14ac:dyDescent="0.15">
      <c r="A491" s="911"/>
      <c r="B491" s="912"/>
      <c r="C491" s="912"/>
      <c r="D491" s="133" t="s">
        <v>417</v>
      </c>
    </row>
    <row r="492" spans="1:4" ht="15" customHeight="1" x14ac:dyDescent="0.15">
      <c r="A492" s="137"/>
      <c r="B492" s="137"/>
      <c r="C492" s="137"/>
      <c r="D492" s="137"/>
    </row>
    <row r="493" spans="1:4" ht="15" customHeight="1" x14ac:dyDescent="0.15">
      <c r="A493" s="139" t="s">
        <v>104</v>
      </c>
      <c r="B493" s="913" t="s">
        <v>404</v>
      </c>
      <c r="C493" s="913"/>
      <c r="D493" s="913"/>
    </row>
    <row r="494" spans="1:4" ht="15" customHeight="1" x14ac:dyDescent="0.15">
      <c r="A494" s="137"/>
      <c r="B494" s="137"/>
      <c r="C494" s="137"/>
      <c r="D494" s="137"/>
    </row>
    <row r="495" spans="1:4" ht="15" customHeight="1" x14ac:dyDescent="0.15">
      <c r="A495" s="140" t="s">
        <v>381</v>
      </c>
      <c r="B495" s="950">
        <v>44036</v>
      </c>
      <c r="C495" s="950"/>
      <c r="D495" s="950"/>
    </row>
    <row r="496" spans="1:4" ht="15" customHeight="1" x14ac:dyDescent="0.15">
      <c r="A496" s="140"/>
      <c r="B496" s="137"/>
      <c r="C496" s="137"/>
      <c r="D496" s="137"/>
    </row>
    <row r="497" spans="1:4" ht="15" customHeight="1" x14ac:dyDescent="0.15">
      <c r="A497" s="141" t="s">
        <v>105</v>
      </c>
      <c r="B497" s="913" t="s">
        <v>1918</v>
      </c>
      <c r="C497" s="913"/>
      <c r="D497" s="915"/>
    </row>
    <row r="498" spans="1:4" ht="15" customHeight="1" x14ac:dyDescent="0.15">
      <c r="A498" s="137"/>
      <c r="B498" s="137"/>
      <c r="C498" s="137"/>
      <c r="D498" s="137"/>
    </row>
    <row r="499" spans="1:4" ht="15" customHeight="1" x14ac:dyDescent="0.15">
      <c r="A499" s="916" t="s">
        <v>382</v>
      </c>
      <c r="B499" s="917"/>
      <c r="C499" s="917"/>
      <c r="D499" s="918"/>
    </row>
    <row r="500" spans="1:4" ht="15" customHeight="1" x14ac:dyDescent="0.15">
      <c r="A500" s="142" t="s">
        <v>106</v>
      </c>
      <c r="B500" s="142" t="s">
        <v>107</v>
      </c>
      <c r="C500" s="919" t="s">
        <v>108</v>
      </c>
      <c r="D500" s="920"/>
    </row>
    <row r="501" spans="1:4" x14ac:dyDescent="0.15">
      <c r="A501" s="143" t="s">
        <v>109</v>
      </c>
      <c r="B501" s="551" t="s">
        <v>1919</v>
      </c>
      <c r="C501" s="896" t="s">
        <v>1920</v>
      </c>
      <c r="D501" s="896"/>
    </row>
    <row r="502" spans="1:4" ht="135" x14ac:dyDescent="0.15">
      <c r="A502" s="143" t="s">
        <v>99</v>
      </c>
      <c r="B502" s="280" t="s">
        <v>1921</v>
      </c>
      <c r="C502" s="905" t="s">
        <v>1922</v>
      </c>
      <c r="D502" s="905"/>
    </row>
    <row r="503" spans="1:4" ht="30" x14ac:dyDescent="0.15">
      <c r="A503" s="143" t="s">
        <v>60</v>
      </c>
      <c r="B503" s="552" t="s">
        <v>1923</v>
      </c>
      <c r="C503" s="898" t="s">
        <v>1924</v>
      </c>
      <c r="D503" s="898"/>
    </row>
    <row r="504" spans="1:4" ht="90" x14ac:dyDescent="0.15">
      <c r="A504" s="143" t="s">
        <v>167</v>
      </c>
      <c r="B504" s="552" t="s">
        <v>1925</v>
      </c>
      <c r="C504" s="905" t="s">
        <v>1926</v>
      </c>
      <c r="D504" s="905"/>
    </row>
    <row r="505" spans="1:4" ht="60" x14ac:dyDescent="0.15">
      <c r="A505" s="143" t="s">
        <v>110</v>
      </c>
      <c r="B505" s="552" t="s">
        <v>1927</v>
      </c>
      <c r="C505" s="898" t="s">
        <v>1928</v>
      </c>
      <c r="D505" s="898"/>
    </row>
    <row r="506" spans="1:4" ht="30" x14ac:dyDescent="0.15">
      <c r="A506" s="143" t="s">
        <v>182</v>
      </c>
      <c r="B506" s="282" t="s">
        <v>1929</v>
      </c>
      <c r="C506" s="898" t="s">
        <v>1930</v>
      </c>
      <c r="D506" s="898"/>
    </row>
    <row r="507" spans="1:4" ht="105" x14ac:dyDescent="0.15">
      <c r="A507" s="143" t="s">
        <v>383</v>
      </c>
      <c r="B507" s="553" t="s">
        <v>1931</v>
      </c>
      <c r="C507" s="905" t="s">
        <v>1932</v>
      </c>
      <c r="D507" s="905"/>
    </row>
    <row r="508" spans="1:4" ht="14" x14ac:dyDescent="0.15">
      <c r="A508" s="906" t="s">
        <v>384</v>
      </c>
      <c r="B508" s="907"/>
      <c r="C508" s="908"/>
      <c r="D508" s="909"/>
    </row>
    <row r="509" spans="1:4" ht="14" x14ac:dyDescent="0.15">
      <c r="A509" s="142" t="s">
        <v>106</v>
      </c>
      <c r="B509" s="500" t="s">
        <v>107</v>
      </c>
      <c r="C509" s="910" t="s">
        <v>108</v>
      </c>
      <c r="D509" s="910"/>
    </row>
    <row r="510" spans="1:4" x14ac:dyDescent="0.15">
      <c r="A510" s="143" t="s">
        <v>385</v>
      </c>
      <c r="B510" s="554" t="s">
        <v>404</v>
      </c>
      <c r="C510" s="947" t="s">
        <v>404</v>
      </c>
      <c r="D510" s="948"/>
    </row>
    <row r="511" spans="1:4" x14ac:dyDescent="0.15">
      <c r="A511" s="143" t="s">
        <v>386</v>
      </c>
      <c r="B511" s="554" t="s">
        <v>404</v>
      </c>
      <c r="C511" s="947" t="s">
        <v>404</v>
      </c>
      <c r="D511" s="948"/>
    </row>
    <row r="512" spans="1:4" x14ac:dyDescent="0.15">
      <c r="A512" s="143" t="s">
        <v>387</v>
      </c>
      <c r="B512" s="554" t="s">
        <v>404</v>
      </c>
      <c r="C512" s="947" t="s">
        <v>404</v>
      </c>
      <c r="D512" s="948"/>
    </row>
    <row r="513" spans="1:4" x14ac:dyDescent="0.15">
      <c r="A513" s="143" t="s">
        <v>388</v>
      </c>
      <c r="B513" s="554" t="s">
        <v>404</v>
      </c>
      <c r="C513" s="947" t="s">
        <v>404</v>
      </c>
      <c r="D513" s="948"/>
    </row>
    <row r="514" spans="1:4" x14ac:dyDescent="0.15">
      <c r="A514" s="143" t="s">
        <v>389</v>
      </c>
      <c r="B514" s="554" t="s">
        <v>404</v>
      </c>
      <c r="C514" s="947" t="s">
        <v>404</v>
      </c>
      <c r="D514" s="948"/>
    </row>
    <row r="515" spans="1:4" x14ac:dyDescent="0.15">
      <c r="A515" s="143" t="s">
        <v>390</v>
      </c>
      <c r="B515" s="554" t="s">
        <v>404</v>
      </c>
      <c r="C515" s="947" t="s">
        <v>404</v>
      </c>
      <c r="D515" s="948"/>
    </row>
    <row r="516" spans="1:4" x14ac:dyDescent="0.15">
      <c r="A516" s="144" t="s">
        <v>391</v>
      </c>
      <c r="B516" s="554" t="s">
        <v>404</v>
      </c>
      <c r="C516" s="947" t="s">
        <v>404</v>
      </c>
      <c r="D516" s="948"/>
    </row>
    <row r="517" spans="1:4" x14ac:dyDescent="0.15">
      <c r="A517" s="143" t="s">
        <v>383</v>
      </c>
      <c r="B517" s="554" t="s">
        <v>404</v>
      </c>
      <c r="C517" s="947" t="s">
        <v>404</v>
      </c>
      <c r="D517" s="948"/>
    </row>
    <row r="518" spans="1:4" ht="14" x14ac:dyDescent="0.15">
      <c r="A518" s="900" t="s">
        <v>392</v>
      </c>
      <c r="B518" s="901"/>
      <c r="C518" s="902"/>
      <c r="D518" s="903"/>
    </row>
    <row r="519" spans="1:4" x14ac:dyDescent="0.15">
      <c r="A519" s="142" t="s">
        <v>106</v>
      </c>
      <c r="B519" s="145" t="s">
        <v>111</v>
      </c>
      <c r="C519" s="904" t="s">
        <v>112</v>
      </c>
      <c r="D519" s="904"/>
    </row>
    <row r="520" spans="1:4" x14ac:dyDescent="0.15">
      <c r="A520" s="143" t="s">
        <v>393</v>
      </c>
      <c r="B520" s="555" t="s">
        <v>1933</v>
      </c>
      <c r="C520" s="949" t="s">
        <v>1934</v>
      </c>
      <c r="D520" s="949"/>
    </row>
    <row r="521" spans="1:4" ht="45" x14ac:dyDescent="0.15">
      <c r="A521" s="143" t="s">
        <v>100</v>
      </c>
      <c r="B521" s="555" t="s">
        <v>1935</v>
      </c>
      <c r="C521" s="949" t="s">
        <v>1936</v>
      </c>
      <c r="D521" s="949"/>
    </row>
    <row r="522" spans="1:4" ht="45" x14ac:dyDescent="0.15">
      <c r="A522" s="143" t="s">
        <v>394</v>
      </c>
      <c r="B522" s="555" t="s">
        <v>1937</v>
      </c>
      <c r="C522" s="949" t="s">
        <v>1938</v>
      </c>
      <c r="D522" s="949"/>
    </row>
    <row r="523" spans="1:4" ht="120" x14ac:dyDescent="0.15">
      <c r="A523" s="143" t="s">
        <v>395</v>
      </c>
      <c r="B523" s="556" t="s">
        <v>1939</v>
      </c>
      <c r="C523" s="933" t="s">
        <v>1940</v>
      </c>
      <c r="D523" s="933"/>
    </row>
    <row r="524" spans="1:4" x14ac:dyDescent="0.15">
      <c r="A524" s="143" t="s">
        <v>223</v>
      </c>
      <c r="B524" s="557" t="s">
        <v>1652</v>
      </c>
      <c r="C524" s="942" t="s">
        <v>1941</v>
      </c>
      <c r="D524" s="942"/>
    </row>
    <row r="525" spans="1:4" ht="105" x14ac:dyDescent="0.15">
      <c r="A525" s="143" t="s">
        <v>396</v>
      </c>
      <c r="B525" s="555" t="s">
        <v>1942</v>
      </c>
      <c r="C525" s="933" t="s">
        <v>1943</v>
      </c>
      <c r="D525" s="933"/>
    </row>
    <row r="526" spans="1:4" x14ac:dyDescent="0.15">
      <c r="A526" s="143" t="s">
        <v>383</v>
      </c>
      <c r="B526" s="557" t="s">
        <v>1652</v>
      </c>
      <c r="C526" s="943" t="s">
        <v>404</v>
      </c>
      <c r="D526" s="943"/>
    </row>
    <row r="528" spans="1:4" s="273" customFormat="1" ht="15" customHeight="1" x14ac:dyDescent="0.15"/>
    <row r="529" spans="1:4" ht="30" customHeight="1" x14ac:dyDescent="0.15">
      <c r="A529" s="911"/>
      <c r="B529" s="912" t="s">
        <v>380</v>
      </c>
      <c r="C529" s="912"/>
      <c r="D529" s="133" t="s">
        <v>114</v>
      </c>
    </row>
    <row r="530" spans="1:4" ht="69.75" customHeight="1" x14ac:dyDescent="0.15">
      <c r="A530" s="911"/>
      <c r="B530" s="912"/>
      <c r="C530" s="912"/>
      <c r="D530" s="133" t="s">
        <v>416</v>
      </c>
    </row>
    <row r="531" spans="1:4" ht="15" customHeight="1" x14ac:dyDescent="0.15">
      <c r="A531" s="911"/>
      <c r="B531" s="912"/>
      <c r="C531" s="912"/>
      <c r="D531" s="133" t="s">
        <v>417</v>
      </c>
    </row>
    <row r="532" spans="1:4" ht="15" customHeight="1" x14ac:dyDescent="0.15">
      <c r="A532" s="137"/>
      <c r="B532" s="137"/>
      <c r="C532" s="137"/>
      <c r="D532" s="137"/>
    </row>
    <row r="533" spans="1:4" ht="15" customHeight="1" x14ac:dyDescent="0.15">
      <c r="A533" s="139" t="s">
        <v>104</v>
      </c>
      <c r="B533" s="913" t="s">
        <v>299</v>
      </c>
      <c r="C533" s="913"/>
      <c r="D533" s="913"/>
    </row>
    <row r="534" spans="1:4" ht="15" customHeight="1" x14ac:dyDescent="0.15">
      <c r="A534" s="137"/>
      <c r="B534" s="137"/>
      <c r="C534" s="137"/>
      <c r="D534" s="137"/>
    </row>
    <row r="535" spans="1:4" ht="15" customHeight="1" x14ac:dyDescent="0.15">
      <c r="A535" s="140" t="s">
        <v>381</v>
      </c>
      <c r="B535" s="944">
        <v>44041</v>
      </c>
      <c r="C535" s="944"/>
      <c r="D535" s="944"/>
    </row>
    <row r="536" spans="1:4" ht="15" customHeight="1" x14ac:dyDescent="0.15">
      <c r="A536" s="140"/>
      <c r="B536" s="137"/>
      <c r="C536" s="137"/>
      <c r="D536" s="137"/>
    </row>
    <row r="537" spans="1:4" ht="15" customHeight="1" x14ac:dyDescent="0.15">
      <c r="A537" s="141" t="s">
        <v>105</v>
      </c>
      <c r="B537" s="913"/>
      <c r="C537" s="913"/>
      <c r="D537" s="915"/>
    </row>
    <row r="538" spans="1:4" ht="15" customHeight="1" x14ac:dyDescent="0.15">
      <c r="A538" s="137"/>
      <c r="B538" s="137"/>
      <c r="C538" s="137"/>
      <c r="D538" s="137"/>
    </row>
    <row r="539" spans="1:4" ht="15" customHeight="1" x14ac:dyDescent="0.15">
      <c r="A539" s="900" t="s">
        <v>382</v>
      </c>
      <c r="B539" s="945"/>
      <c r="C539" s="945"/>
      <c r="D539" s="946"/>
    </row>
    <row r="540" spans="1:4" ht="15" customHeight="1" x14ac:dyDescent="0.15">
      <c r="A540" s="142" t="s">
        <v>106</v>
      </c>
      <c r="B540" s="142" t="s">
        <v>107</v>
      </c>
      <c r="C540" s="919" t="s">
        <v>108</v>
      </c>
      <c r="D540" s="920"/>
    </row>
    <row r="541" spans="1:4" ht="75" x14ac:dyDescent="0.15">
      <c r="A541" s="143" t="s">
        <v>109</v>
      </c>
      <c r="B541" s="274" t="s">
        <v>1989</v>
      </c>
      <c r="C541" s="926" t="s">
        <v>1990</v>
      </c>
      <c r="D541" s="926"/>
    </row>
    <row r="542" spans="1:4" ht="165" x14ac:dyDescent="0.15">
      <c r="A542" s="143" t="s">
        <v>99</v>
      </c>
      <c r="B542" s="378" t="s">
        <v>1991</v>
      </c>
      <c r="C542" s="926" t="s">
        <v>1992</v>
      </c>
      <c r="D542" s="926"/>
    </row>
    <row r="543" spans="1:4" ht="135" x14ac:dyDescent="0.15">
      <c r="A543" s="143" t="s">
        <v>60</v>
      </c>
      <c r="B543" s="378" t="s">
        <v>1993</v>
      </c>
      <c r="C543" s="940" t="s">
        <v>1994</v>
      </c>
      <c r="D543" s="941"/>
    </row>
    <row r="544" spans="1:4" ht="180" x14ac:dyDescent="0.15">
      <c r="A544" s="143" t="s">
        <v>167</v>
      </c>
      <c r="B544" s="378" t="s">
        <v>1995</v>
      </c>
      <c r="C544" s="926" t="s">
        <v>1996</v>
      </c>
      <c r="D544" s="926"/>
    </row>
    <row r="545" spans="1:4" x14ac:dyDescent="0.15">
      <c r="A545" s="143" t="s">
        <v>110</v>
      </c>
      <c r="B545" s="274" t="s">
        <v>1997</v>
      </c>
      <c r="C545" s="926" t="s">
        <v>1998</v>
      </c>
      <c r="D545" s="926"/>
    </row>
    <row r="546" spans="1:4" ht="14" x14ac:dyDescent="0.15">
      <c r="A546" s="143" t="s">
        <v>182</v>
      </c>
      <c r="B546" s="495" t="s">
        <v>404</v>
      </c>
      <c r="C546" s="922" t="s">
        <v>404</v>
      </c>
      <c r="D546" s="922"/>
    </row>
    <row r="547" spans="1:4" ht="135" x14ac:dyDescent="0.15">
      <c r="A547" s="143" t="s">
        <v>383</v>
      </c>
      <c r="B547" s="496" t="s">
        <v>1999</v>
      </c>
      <c r="C547" s="926" t="s">
        <v>2000</v>
      </c>
      <c r="D547" s="926"/>
    </row>
    <row r="548" spans="1:4" ht="14" x14ac:dyDescent="0.15">
      <c r="A548" s="906" t="s">
        <v>384</v>
      </c>
      <c r="B548" s="907"/>
      <c r="C548" s="908"/>
      <c r="D548" s="909"/>
    </row>
    <row r="549" spans="1:4" ht="14" x14ac:dyDescent="0.15">
      <c r="A549" s="142" t="s">
        <v>106</v>
      </c>
      <c r="B549" s="500" t="s">
        <v>107</v>
      </c>
      <c r="C549" s="910" t="s">
        <v>108</v>
      </c>
      <c r="D549" s="910"/>
    </row>
    <row r="550" spans="1:4" x14ac:dyDescent="0.15">
      <c r="A550" s="143" t="s">
        <v>385</v>
      </c>
      <c r="B550" s="526" t="s">
        <v>2001</v>
      </c>
      <c r="C550" s="922" t="s">
        <v>404</v>
      </c>
      <c r="D550" s="922"/>
    </row>
    <row r="551" spans="1:4" ht="30" x14ac:dyDescent="0.15">
      <c r="A551" s="143" t="s">
        <v>386</v>
      </c>
      <c r="B551" s="527" t="s">
        <v>2002</v>
      </c>
      <c r="C551" s="922" t="s">
        <v>404</v>
      </c>
      <c r="D551" s="922"/>
    </row>
    <row r="552" spans="1:4" ht="30" x14ac:dyDescent="0.15">
      <c r="A552" s="143" t="s">
        <v>387</v>
      </c>
      <c r="B552" s="566" t="s">
        <v>2003</v>
      </c>
      <c r="C552" s="922" t="s">
        <v>404</v>
      </c>
      <c r="D552" s="922"/>
    </row>
    <row r="553" spans="1:4" ht="30" x14ac:dyDescent="0.15">
      <c r="A553" s="143" t="s">
        <v>388</v>
      </c>
      <c r="B553" s="566" t="s">
        <v>2004</v>
      </c>
      <c r="C553" s="922" t="s">
        <v>404</v>
      </c>
      <c r="D553" s="922"/>
    </row>
    <row r="554" spans="1:4" x14ac:dyDescent="0.15">
      <c r="A554" s="143" t="s">
        <v>389</v>
      </c>
      <c r="B554" s="526" t="s">
        <v>404</v>
      </c>
      <c r="C554" s="922" t="s">
        <v>404</v>
      </c>
      <c r="D554" s="922"/>
    </row>
    <row r="555" spans="1:4" ht="45" x14ac:dyDescent="0.15">
      <c r="A555" s="143" t="s">
        <v>390</v>
      </c>
      <c r="B555" s="528" t="s">
        <v>2005</v>
      </c>
      <c r="C555" s="922" t="s">
        <v>404</v>
      </c>
      <c r="D555" s="922"/>
    </row>
    <row r="556" spans="1:4" x14ac:dyDescent="0.15">
      <c r="A556" s="144" t="s">
        <v>391</v>
      </c>
      <c r="B556" s="528" t="s">
        <v>404</v>
      </c>
      <c r="C556" s="922" t="s">
        <v>404</v>
      </c>
      <c r="D556" s="922"/>
    </row>
    <row r="557" spans="1:4" x14ac:dyDescent="0.15">
      <c r="A557" s="143" t="s">
        <v>383</v>
      </c>
      <c r="B557" s="528" t="s">
        <v>404</v>
      </c>
      <c r="C557" s="922" t="s">
        <v>404</v>
      </c>
      <c r="D557" s="922"/>
    </row>
    <row r="558" spans="1:4" ht="14" x14ac:dyDescent="0.15">
      <c r="A558" s="900" t="s">
        <v>392</v>
      </c>
      <c r="B558" s="901"/>
      <c r="C558" s="902"/>
      <c r="D558" s="903"/>
    </row>
    <row r="559" spans="1:4" x14ac:dyDescent="0.15">
      <c r="A559" s="142" t="s">
        <v>106</v>
      </c>
      <c r="B559" s="145" t="s">
        <v>111</v>
      </c>
      <c r="C559" s="904" t="s">
        <v>112</v>
      </c>
      <c r="D559" s="904"/>
    </row>
    <row r="560" spans="1:4" x14ac:dyDescent="0.15">
      <c r="A560" s="143" t="s">
        <v>393</v>
      </c>
      <c r="B560" s="567" t="s">
        <v>2006</v>
      </c>
      <c r="C560" s="922" t="s">
        <v>2007</v>
      </c>
      <c r="D560" s="922"/>
    </row>
    <row r="561" spans="1:4" ht="75" x14ac:dyDescent="0.15">
      <c r="A561" s="143" t="s">
        <v>100</v>
      </c>
      <c r="B561" s="567" t="s">
        <v>2008</v>
      </c>
      <c r="C561" s="926" t="s">
        <v>2009</v>
      </c>
      <c r="D561" s="926"/>
    </row>
    <row r="562" spans="1:4" ht="30" x14ac:dyDescent="0.15">
      <c r="A562" s="143" t="s">
        <v>394</v>
      </c>
      <c r="B562" s="567" t="s">
        <v>896</v>
      </c>
      <c r="C562" s="926" t="s">
        <v>2010</v>
      </c>
      <c r="D562" s="926"/>
    </row>
    <row r="563" spans="1:4" ht="30" x14ac:dyDescent="0.15">
      <c r="A563" s="143" t="s">
        <v>395</v>
      </c>
      <c r="B563" s="567" t="s">
        <v>2011</v>
      </c>
      <c r="C563" s="926" t="s">
        <v>2012</v>
      </c>
      <c r="D563" s="926"/>
    </row>
    <row r="564" spans="1:4" x14ac:dyDescent="0.15">
      <c r="A564" s="143" t="s">
        <v>223</v>
      </c>
      <c r="B564" s="567" t="s">
        <v>404</v>
      </c>
      <c r="C564" s="926" t="s">
        <v>2013</v>
      </c>
      <c r="D564" s="926"/>
    </row>
    <row r="565" spans="1:4" x14ac:dyDescent="0.15">
      <c r="A565" s="143" t="s">
        <v>396</v>
      </c>
      <c r="B565" s="567" t="s">
        <v>404</v>
      </c>
      <c r="C565" s="926" t="s">
        <v>2014</v>
      </c>
      <c r="D565" s="926"/>
    </row>
    <row r="566" spans="1:4" ht="30" x14ac:dyDescent="0.15">
      <c r="A566" s="143" t="s">
        <v>383</v>
      </c>
      <c r="B566" s="567" t="s">
        <v>2015</v>
      </c>
      <c r="C566" s="926" t="s">
        <v>404</v>
      </c>
      <c r="D566" s="926"/>
    </row>
    <row r="568" spans="1:4" s="273" customFormat="1" ht="15" customHeight="1" x14ac:dyDescent="0.15"/>
    <row r="569" spans="1:4" ht="39" customHeight="1" x14ac:dyDescent="0.15">
      <c r="A569" s="911"/>
      <c r="B569" s="912" t="s">
        <v>380</v>
      </c>
      <c r="C569" s="912"/>
      <c r="D569" s="133" t="s">
        <v>114</v>
      </c>
    </row>
    <row r="570" spans="1:4" ht="41.25" customHeight="1" x14ac:dyDescent="0.15">
      <c r="A570" s="911"/>
      <c r="B570" s="912"/>
      <c r="C570" s="912"/>
      <c r="D570" s="133" t="s">
        <v>1010</v>
      </c>
    </row>
    <row r="571" spans="1:4" ht="27.75" customHeight="1" x14ac:dyDescent="0.15">
      <c r="A571" s="911"/>
      <c r="B571" s="912"/>
      <c r="C571" s="912"/>
      <c r="D571" s="133" t="s">
        <v>1011</v>
      </c>
    </row>
    <row r="572" spans="1:4" ht="15" customHeight="1" x14ac:dyDescent="0.15">
      <c r="A572" s="137"/>
      <c r="B572" s="137"/>
      <c r="C572" s="137"/>
      <c r="D572" s="137"/>
    </row>
    <row r="573" spans="1:4" ht="15" customHeight="1" x14ac:dyDescent="0.15">
      <c r="A573" s="139" t="s">
        <v>104</v>
      </c>
      <c r="B573" s="936" t="s">
        <v>304</v>
      </c>
      <c r="C573" s="936"/>
      <c r="D573" s="937"/>
    </row>
    <row r="574" spans="1:4" ht="15" customHeight="1" x14ac:dyDescent="0.15">
      <c r="A574" s="137"/>
      <c r="B574" s="139"/>
      <c r="C574" s="139"/>
      <c r="D574" s="139"/>
    </row>
    <row r="575" spans="1:4" ht="15" customHeight="1" x14ac:dyDescent="0.15">
      <c r="A575" s="140" t="s">
        <v>381</v>
      </c>
      <c r="B575" s="938">
        <v>44036</v>
      </c>
      <c r="C575" s="938"/>
      <c r="D575" s="938"/>
    </row>
    <row r="576" spans="1:4" ht="15" customHeight="1" x14ac:dyDescent="0.15">
      <c r="A576" s="140"/>
      <c r="B576" s="139"/>
      <c r="C576" s="139"/>
      <c r="D576" s="139"/>
    </row>
    <row r="577" spans="1:4" ht="15" customHeight="1" x14ac:dyDescent="0.15">
      <c r="A577" s="141" t="s">
        <v>105</v>
      </c>
      <c r="B577" s="936" t="s">
        <v>776</v>
      </c>
      <c r="C577" s="936"/>
      <c r="D577" s="939"/>
    </row>
    <row r="578" spans="1:4" ht="15" customHeight="1" x14ac:dyDescent="0.15">
      <c r="A578" s="137"/>
      <c r="B578" s="137"/>
      <c r="C578" s="137"/>
      <c r="D578" s="137"/>
    </row>
    <row r="579" spans="1:4" ht="15" customHeight="1" x14ac:dyDescent="0.15">
      <c r="A579" s="916" t="s">
        <v>382</v>
      </c>
      <c r="B579" s="917"/>
      <c r="C579" s="917"/>
      <c r="D579" s="918"/>
    </row>
    <row r="580" spans="1:4" ht="15" customHeight="1" x14ac:dyDescent="0.15">
      <c r="A580" s="142" t="s">
        <v>106</v>
      </c>
      <c r="B580" s="142" t="s">
        <v>107</v>
      </c>
      <c r="C580" s="919" t="s">
        <v>108</v>
      </c>
      <c r="D580" s="920"/>
    </row>
    <row r="581" spans="1:4" ht="90" x14ac:dyDescent="0.15">
      <c r="A581" s="143" t="s">
        <v>109</v>
      </c>
      <c r="B581" s="551" t="s">
        <v>2077</v>
      </c>
      <c r="C581" s="898" t="s">
        <v>2078</v>
      </c>
      <c r="D581" s="898"/>
    </row>
    <row r="582" spans="1:4" ht="180" x14ac:dyDescent="0.15">
      <c r="A582" s="143" t="s">
        <v>99</v>
      </c>
      <c r="B582" s="280" t="s">
        <v>2079</v>
      </c>
      <c r="C582" s="896" t="s">
        <v>2080</v>
      </c>
      <c r="D582" s="896"/>
    </row>
    <row r="583" spans="1:4" ht="90" x14ac:dyDescent="0.15">
      <c r="A583" s="143" t="s">
        <v>60</v>
      </c>
      <c r="B583" s="280" t="s">
        <v>2081</v>
      </c>
      <c r="C583" s="896" t="s">
        <v>2082</v>
      </c>
      <c r="D583" s="896"/>
    </row>
    <row r="584" spans="1:4" ht="45" x14ac:dyDescent="0.15">
      <c r="A584" s="143" t="s">
        <v>167</v>
      </c>
      <c r="B584" s="551" t="s">
        <v>2083</v>
      </c>
      <c r="C584" s="896" t="s">
        <v>2084</v>
      </c>
      <c r="D584" s="896"/>
    </row>
    <row r="585" spans="1:4" ht="45" x14ac:dyDescent="0.15">
      <c r="A585" s="143" t="s">
        <v>110</v>
      </c>
      <c r="B585" s="280" t="s">
        <v>2085</v>
      </c>
      <c r="C585" s="935" t="s">
        <v>437</v>
      </c>
      <c r="D585" s="935"/>
    </row>
    <row r="586" spans="1:4" ht="30" x14ac:dyDescent="0.15">
      <c r="A586" s="143" t="s">
        <v>182</v>
      </c>
      <c r="B586" s="280" t="s">
        <v>2086</v>
      </c>
      <c r="C586" s="896" t="s">
        <v>2087</v>
      </c>
      <c r="D586" s="896"/>
    </row>
    <row r="587" spans="1:4" ht="45" x14ac:dyDescent="0.15">
      <c r="A587" s="143" t="s">
        <v>383</v>
      </c>
      <c r="B587" s="280" t="s">
        <v>2088</v>
      </c>
      <c r="C587" s="935" t="s">
        <v>437</v>
      </c>
      <c r="D587" s="935"/>
    </row>
    <row r="588" spans="1:4" ht="14" x14ac:dyDescent="0.15">
      <c r="A588" s="906" t="s">
        <v>384</v>
      </c>
      <c r="B588" s="907"/>
      <c r="C588" s="908"/>
      <c r="D588" s="909"/>
    </row>
    <row r="589" spans="1:4" ht="14" x14ac:dyDescent="0.15">
      <c r="A589" s="142" t="s">
        <v>106</v>
      </c>
      <c r="B589" s="500" t="s">
        <v>107</v>
      </c>
      <c r="C589" s="910" t="s">
        <v>108</v>
      </c>
      <c r="D589" s="910"/>
    </row>
    <row r="590" spans="1:4" ht="90" x14ac:dyDescent="0.15">
      <c r="A590" s="143" t="s">
        <v>385</v>
      </c>
      <c r="B590" s="285" t="s">
        <v>2089</v>
      </c>
      <c r="C590" s="896" t="s">
        <v>2090</v>
      </c>
      <c r="D590" s="896"/>
    </row>
    <row r="591" spans="1:4" ht="30" x14ac:dyDescent="0.15">
      <c r="A591" s="144" t="s">
        <v>386</v>
      </c>
      <c r="B591" s="386" t="s">
        <v>2091</v>
      </c>
      <c r="C591" s="896" t="s">
        <v>2092</v>
      </c>
      <c r="D591" s="896"/>
    </row>
    <row r="592" spans="1:4" ht="30" x14ac:dyDescent="0.15">
      <c r="A592" s="143" t="s">
        <v>387</v>
      </c>
      <c r="B592" s="587" t="s">
        <v>2093</v>
      </c>
      <c r="C592" s="896" t="s">
        <v>437</v>
      </c>
      <c r="D592" s="896"/>
    </row>
    <row r="593" spans="1:4" x14ac:dyDescent="0.15">
      <c r="A593" s="143" t="s">
        <v>388</v>
      </c>
      <c r="B593" s="587" t="s">
        <v>437</v>
      </c>
      <c r="C593" s="896" t="s">
        <v>437</v>
      </c>
      <c r="D593" s="896"/>
    </row>
    <row r="594" spans="1:4" ht="30" x14ac:dyDescent="0.15">
      <c r="A594" s="143" t="s">
        <v>389</v>
      </c>
      <c r="B594" s="587" t="s">
        <v>2094</v>
      </c>
      <c r="C594" s="896" t="s">
        <v>2095</v>
      </c>
      <c r="D594" s="896"/>
    </row>
    <row r="595" spans="1:4" x14ac:dyDescent="0.15">
      <c r="A595" s="144" t="s">
        <v>390</v>
      </c>
      <c r="B595" s="287" t="s">
        <v>2096</v>
      </c>
      <c r="C595" s="898" t="s">
        <v>2097</v>
      </c>
      <c r="D595" s="898"/>
    </row>
    <row r="596" spans="1:4" ht="120" x14ac:dyDescent="0.15">
      <c r="A596" s="144" t="s">
        <v>391</v>
      </c>
      <c r="B596" s="588" t="s">
        <v>2098</v>
      </c>
      <c r="C596" s="898" t="s">
        <v>2099</v>
      </c>
      <c r="D596" s="898"/>
    </row>
    <row r="597" spans="1:4" ht="14" x14ac:dyDescent="0.15">
      <c r="A597" s="143" t="s">
        <v>383</v>
      </c>
      <c r="B597" s="287" t="s">
        <v>437</v>
      </c>
      <c r="C597" s="898" t="s">
        <v>437</v>
      </c>
      <c r="D597" s="898"/>
    </row>
    <row r="598" spans="1:4" ht="14" x14ac:dyDescent="0.15">
      <c r="A598" s="900" t="s">
        <v>392</v>
      </c>
      <c r="B598" s="901"/>
      <c r="C598" s="902"/>
      <c r="D598" s="903"/>
    </row>
    <row r="599" spans="1:4" x14ac:dyDescent="0.15">
      <c r="A599" s="142" t="s">
        <v>106</v>
      </c>
      <c r="B599" s="145" t="s">
        <v>111</v>
      </c>
      <c r="C599" s="904" t="s">
        <v>112</v>
      </c>
      <c r="D599" s="904"/>
    </row>
    <row r="600" spans="1:4" ht="30" x14ac:dyDescent="0.15">
      <c r="A600" s="143" t="s">
        <v>393</v>
      </c>
      <c r="B600" s="386" t="s">
        <v>2100</v>
      </c>
      <c r="C600" s="898" t="s">
        <v>2101</v>
      </c>
      <c r="D600" s="898"/>
    </row>
    <row r="601" spans="1:4" ht="90" x14ac:dyDescent="0.15">
      <c r="A601" s="143" t="s">
        <v>100</v>
      </c>
      <c r="B601" s="386" t="s">
        <v>2102</v>
      </c>
      <c r="C601" s="896" t="s">
        <v>437</v>
      </c>
      <c r="D601" s="896"/>
    </row>
    <row r="602" spans="1:4" ht="135" x14ac:dyDescent="0.15">
      <c r="A602" s="143" t="s">
        <v>394</v>
      </c>
      <c r="B602" s="386" t="s">
        <v>2103</v>
      </c>
      <c r="C602" s="896" t="s">
        <v>2104</v>
      </c>
      <c r="D602" s="896"/>
    </row>
    <row r="603" spans="1:4" x14ac:dyDescent="0.15">
      <c r="A603" s="143" t="s">
        <v>395</v>
      </c>
      <c r="B603" s="386" t="s">
        <v>2105</v>
      </c>
      <c r="C603" s="933" t="s">
        <v>437</v>
      </c>
      <c r="D603" s="933"/>
    </row>
    <row r="604" spans="1:4" x14ac:dyDescent="0.15">
      <c r="A604" s="143" t="s">
        <v>223</v>
      </c>
      <c r="B604" s="589" t="s">
        <v>437</v>
      </c>
      <c r="C604" s="934" t="s">
        <v>2106</v>
      </c>
      <c r="D604" s="934"/>
    </row>
    <row r="605" spans="1:4" x14ac:dyDescent="0.15">
      <c r="A605" s="143" t="s">
        <v>396</v>
      </c>
      <c r="B605" s="589" t="s">
        <v>437</v>
      </c>
      <c r="C605" s="934" t="s">
        <v>437</v>
      </c>
      <c r="D605" s="934"/>
    </row>
    <row r="606" spans="1:4" ht="30" x14ac:dyDescent="0.15">
      <c r="A606" s="143" t="s">
        <v>383</v>
      </c>
      <c r="B606" s="386" t="s">
        <v>1807</v>
      </c>
      <c r="C606" s="934" t="s">
        <v>2107</v>
      </c>
      <c r="D606" s="934"/>
    </row>
    <row r="608" spans="1:4" s="273" customFormat="1" ht="15" customHeight="1" x14ac:dyDescent="0.15"/>
    <row r="609" spans="1:4" ht="27.75" customHeight="1" x14ac:dyDescent="0.15">
      <c r="A609" s="911"/>
      <c r="B609" s="912" t="s">
        <v>380</v>
      </c>
      <c r="C609" s="912"/>
      <c r="D609" s="133" t="s">
        <v>114</v>
      </c>
    </row>
    <row r="610" spans="1:4" ht="39" customHeight="1" x14ac:dyDescent="0.15">
      <c r="A610" s="911"/>
      <c r="B610" s="912"/>
      <c r="C610" s="912"/>
      <c r="D610" s="133" t="s">
        <v>416</v>
      </c>
    </row>
    <row r="611" spans="1:4" ht="39" customHeight="1" x14ac:dyDescent="0.15">
      <c r="A611" s="911"/>
      <c r="B611" s="912"/>
      <c r="C611" s="912"/>
      <c r="D611" s="133" t="s">
        <v>417</v>
      </c>
    </row>
    <row r="612" spans="1:4" ht="15" customHeight="1" x14ac:dyDescent="0.15">
      <c r="A612" s="137"/>
      <c r="B612" s="137"/>
      <c r="C612" s="137"/>
      <c r="D612" s="137"/>
    </row>
    <row r="613" spans="1:4" ht="15" customHeight="1" x14ac:dyDescent="0.15">
      <c r="A613" s="139" t="s">
        <v>104</v>
      </c>
      <c r="B613" s="913" t="s">
        <v>404</v>
      </c>
      <c r="C613" s="913"/>
      <c r="D613" s="913"/>
    </row>
    <row r="614" spans="1:4" ht="15" customHeight="1" x14ac:dyDescent="0.15">
      <c r="A614" s="137"/>
      <c r="B614" s="137"/>
      <c r="C614" s="137"/>
      <c r="D614" s="137"/>
    </row>
    <row r="615" spans="1:4" ht="15" customHeight="1" x14ac:dyDescent="0.15">
      <c r="A615" s="140" t="s">
        <v>381</v>
      </c>
      <c r="B615" s="921">
        <v>44039</v>
      </c>
      <c r="C615" s="921"/>
      <c r="D615" s="921"/>
    </row>
    <row r="616" spans="1:4" ht="15" customHeight="1" x14ac:dyDescent="0.15">
      <c r="A616" s="140"/>
      <c r="B616" s="137"/>
      <c r="C616" s="137"/>
      <c r="D616" s="137"/>
    </row>
    <row r="617" spans="1:4" ht="15" customHeight="1" x14ac:dyDescent="0.15">
      <c r="A617" s="141" t="s">
        <v>105</v>
      </c>
      <c r="B617" s="913" t="s">
        <v>2147</v>
      </c>
      <c r="C617" s="913"/>
      <c r="D617" s="915"/>
    </row>
    <row r="618" spans="1:4" ht="15" customHeight="1" x14ac:dyDescent="0.15">
      <c r="A618" s="137"/>
      <c r="B618" s="137"/>
      <c r="C618" s="137"/>
      <c r="D618" s="137"/>
    </row>
    <row r="619" spans="1:4" ht="15" customHeight="1" x14ac:dyDescent="0.15">
      <c r="A619" s="916" t="s">
        <v>382</v>
      </c>
      <c r="B619" s="917"/>
      <c r="C619" s="917"/>
      <c r="D619" s="918"/>
    </row>
    <row r="620" spans="1:4" ht="15" customHeight="1" x14ac:dyDescent="0.15">
      <c r="A620" s="142" t="s">
        <v>106</v>
      </c>
      <c r="B620" s="142" t="s">
        <v>107</v>
      </c>
      <c r="C620" s="919" t="s">
        <v>108</v>
      </c>
      <c r="D620" s="920"/>
    </row>
    <row r="621" spans="1:4" ht="30" x14ac:dyDescent="0.15">
      <c r="A621" s="143" t="s">
        <v>109</v>
      </c>
      <c r="B621" s="494" t="s">
        <v>2148</v>
      </c>
      <c r="C621" s="922" t="s">
        <v>2149</v>
      </c>
      <c r="D621" s="922"/>
    </row>
    <row r="622" spans="1:4" ht="195" x14ac:dyDescent="0.15">
      <c r="A622" s="143" t="s">
        <v>99</v>
      </c>
      <c r="B622" s="601" t="s">
        <v>2150</v>
      </c>
      <c r="C622" s="922" t="s">
        <v>2151</v>
      </c>
      <c r="D622" s="922"/>
    </row>
    <row r="623" spans="1:4" ht="195" x14ac:dyDescent="0.15">
      <c r="A623" s="143" t="s">
        <v>60</v>
      </c>
      <c r="B623" s="602" t="s">
        <v>2152</v>
      </c>
      <c r="C623" s="922" t="s">
        <v>2153</v>
      </c>
      <c r="D623" s="922"/>
    </row>
    <row r="624" spans="1:4" ht="120" x14ac:dyDescent="0.15">
      <c r="A624" s="143" t="s">
        <v>167</v>
      </c>
      <c r="B624" s="601" t="s">
        <v>2154</v>
      </c>
      <c r="C624" s="922" t="s">
        <v>2155</v>
      </c>
      <c r="D624" s="922"/>
    </row>
    <row r="625" spans="1:4" ht="45" x14ac:dyDescent="0.15">
      <c r="A625" s="143" t="s">
        <v>110</v>
      </c>
      <c r="B625" s="602" t="s">
        <v>2156</v>
      </c>
      <c r="C625" s="922" t="s">
        <v>2157</v>
      </c>
      <c r="D625" s="922"/>
    </row>
    <row r="626" spans="1:4" ht="30" x14ac:dyDescent="0.15">
      <c r="A626" s="143" t="s">
        <v>182</v>
      </c>
      <c r="B626" s="601" t="s">
        <v>2158</v>
      </c>
      <c r="C626" s="922" t="s">
        <v>2159</v>
      </c>
      <c r="D626" s="922"/>
    </row>
    <row r="627" spans="1:4" ht="135" x14ac:dyDescent="0.15">
      <c r="A627" s="143" t="s">
        <v>383</v>
      </c>
      <c r="B627" s="601" t="s">
        <v>2160</v>
      </c>
      <c r="C627" s="922" t="s">
        <v>2161</v>
      </c>
      <c r="D627" s="922"/>
    </row>
    <row r="628" spans="1:4" ht="14" x14ac:dyDescent="0.15">
      <c r="A628" s="906" t="s">
        <v>384</v>
      </c>
      <c r="B628" s="907"/>
      <c r="C628" s="908"/>
      <c r="D628" s="909"/>
    </row>
    <row r="629" spans="1:4" ht="14" x14ac:dyDescent="0.15">
      <c r="A629" s="142" t="s">
        <v>106</v>
      </c>
      <c r="B629" s="500" t="s">
        <v>107</v>
      </c>
      <c r="C629" s="910" t="s">
        <v>108</v>
      </c>
      <c r="D629" s="910"/>
    </row>
    <row r="630" spans="1:4" x14ac:dyDescent="0.15">
      <c r="A630" s="143" t="s">
        <v>385</v>
      </c>
      <c r="B630" s="383" t="s">
        <v>404</v>
      </c>
      <c r="C630" s="922" t="s">
        <v>404</v>
      </c>
      <c r="D630" s="922"/>
    </row>
    <row r="631" spans="1:4" x14ac:dyDescent="0.15">
      <c r="A631" s="143" t="s">
        <v>386</v>
      </c>
      <c r="B631" s="383" t="s">
        <v>404</v>
      </c>
      <c r="C631" s="922" t="s">
        <v>404</v>
      </c>
      <c r="D631" s="922"/>
    </row>
    <row r="632" spans="1:4" x14ac:dyDescent="0.15">
      <c r="A632" s="143" t="s">
        <v>387</v>
      </c>
      <c r="B632" s="383" t="s">
        <v>404</v>
      </c>
      <c r="C632" s="922" t="s">
        <v>404</v>
      </c>
      <c r="D632" s="922"/>
    </row>
    <row r="633" spans="1:4" x14ac:dyDescent="0.15">
      <c r="A633" s="143" t="s">
        <v>388</v>
      </c>
      <c r="B633" s="383" t="s">
        <v>404</v>
      </c>
      <c r="C633" s="922" t="s">
        <v>404</v>
      </c>
      <c r="D633" s="922"/>
    </row>
    <row r="634" spans="1:4" x14ac:dyDescent="0.15">
      <c r="A634" s="143" t="s">
        <v>389</v>
      </c>
      <c r="B634" s="383" t="s">
        <v>404</v>
      </c>
      <c r="C634" s="922" t="s">
        <v>404</v>
      </c>
      <c r="D634" s="922"/>
    </row>
    <row r="635" spans="1:4" x14ac:dyDescent="0.15">
      <c r="A635" s="144" t="s">
        <v>390</v>
      </c>
      <c r="B635" s="383" t="s">
        <v>404</v>
      </c>
      <c r="C635" s="922" t="s">
        <v>404</v>
      </c>
      <c r="D635" s="922"/>
    </row>
    <row r="636" spans="1:4" x14ac:dyDescent="0.15">
      <c r="A636" s="144" t="s">
        <v>391</v>
      </c>
      <c r="B636" s="383" t="s">
        <v>404</v>
      </c>
      <c r="C636" s="922" t="s">
        <v>404</v>
      </c>
      <c r="D636" s="922"/>
    </row>
    <row r="637" spans="1:4" x14ac:dyDescent="0.15">
      <c r="A637" s="143" t="s">
        <v>383</v>
      </c>
      <c r="B637" s="383" t="s">
        <v>404</v>
      </c>
      <c r="C637" s="922" t="s">
        <v>404</v>
      </c>
      <c r="D637" s="922"/>
    </row>
    <row r="638" spans="1:4" ht="14" x14ac:dyDescent="0.15">
      <c r="A638" s="900" t="s">
        <v>392</v>
      </c>
      <c r="B638" s="901"/>
      <c r="C638" s="902"/>
      <c r="D638" s="903"/>
    </row>
    <row r="639" spans="1:4" x14ac:dyDescent="0.15">
      <c r="A639" s="142" t="s">
        <v>106</v>
      </c>
      <c r="B639" s="145" t="s">
        <v>111</v>
      </c>
      <c r="C639" s="904" t="s">
        <v>112</v>
      </c>
      <c r="D639" s="904"/>
    </row>
    <row r="640" spans="1:4" ht="240" x14ac:dyDescent="0.15">
      <c r="A640" s="143" t="s">
        <v>393</v>
      </c>
      <c r="B640" s="601" t="s">
        <v>2162</v>
      </c>
      <c r="C640" s="922" t="s">
        <v>2163</v>
      </c>
      <c r="D640" s="922"/>
    </row>
    <row r="641" spans="1:4" ht="409.6" x14ac:dyDescent="0.15">
      <c r="A641" s="143" t="s">
        <v>100</v>
      </c>
      <c r="B641" s="601" t="s">
        <v>2164</v>
      </c>
      <c r="C641" s="922" t="s">
        <v>2165</v>
      </c>
      <c r="D641" s="922"/>
    </row>
    <row r="642" spans="1:4" ht="90" x14ac:dyDescent="0.15">
      <c r="A642" s="143" t="s">
        <v>394</v>
      </c>
      <c r="B642" s="601" t="s">
        <v>2166</v>
      </c>
      <c r="C642" s="926" t="s">
        <v>404</v>
      </c>
      <c r="D642" s="926"/>
    </row>
    <row r="643" spans="1:4" ht="90" x14ac:dyDescent="0.15">
      <c r="A643" s="143" t="s">
        <v>395</v>
      </c>
      <c r="B643" s="603" t="s">
        <v>2167</v>
      </c>
      <c r="C643" s="922" t="s">
        <v>2168</v>
      </c>
      <c r="D643" s="922"/>
    </row>
    <row r="644" spans="1:4" ht="75" x14ac:dyDescent="0.15">
      <c r="A644" s="143" t="s">
        <v>223</v>
      </c>
      <c r="B644" s="603" t="s">
        <v>2169</v>
      </c>
      <c r="C644" s="922" t="s">
        <v>2170</v>
      </c>
      <c r="D644" s="922"/>
    </row>
    <row r="645" spans="1:4" ht="150" x14ac:dyDescent="0.15">
      <c r="A645" s="143" t="s">
        <v>396</v>
      </c>
      <c r="B645" s="601" t="s">
        <v>2171</v>
      </c>
      <c r="C645" s="922" t="s">
        <v>2172</v>
      </c>
      <c r="D645" s="922"/>
    </row>
    <row r="646" spans="1:4" ht="30" x14ac:dyDescent="0.15">
      <c r="A646" s="143" t="s">
        <v>383</v>
      </c>
      <c r="B646" s="604" t="s">
        <v>2173</v>
      </c>
      <c r="C646" s="922" t="s">
        <v>404</v>
      </c>
      <c r="D646" s="922"/>
    </row>
    <row r="648" spans="1:4" s="273" customFormat="1" ht="15" customHeight="1" x14ac:dyDescent="0.15"/>
    <row r="649" spans="1:4" ht="24" customHeight="1" x14ac:dyDescent="0.15">
      <c r="A649" s="911"/>
      <c r="B649" s="912" t="s">
        <v>380</v>
      </c>
      <c r="C649" s="912"/>
      <c r="D649" s="133" t="s">
        <v>114</v>
      </c>
    </row>
    <row r="650" spans="1:4" ht="26.25" customHeight="1" x14ac:dyDescent="0.15">
      <c r="A650" s="911"/>
      <c r="B650" s="912"/>
      <c r="C650" s="912"/>
      <c r="D650" s="133" t="s">
        <v>416</v>
      </c>
    </row>
    <row r="651" spans="1:4" ht="37.5" customHeight="1" x14ac:dyDescent="0.15">
      <c r="A651" s="911"/>
      <c r="B651" s="912"/>
      <c r="C651" s="912"/>
      <c r="D651" s="133" t="s">
        <v>417</v>
      </c>
    </row>
    <row r="652" spans="1:4" ht="15" customHeight="1" x14ac:dyDescent="0.15">
      <c r="A652" s="137"/>
      <c r="B652" s="137"/>
      <c r="C652" s="137"/>
      <c r="D652" s="137"/>
    </row>
    <row r="653" spans="1:4" ht="15" customHeight="1" x14ac:dyDescent="0.15">
      <c r="A653" s="139" t="s">
        <v>104</v>
      </c>
      <c r="B653" s="913" t="s">
        <v>308</v>
      </c>
      <c r="C653" s="913"/>
      <c r="D653" s="913"/>
    </row>
    <row r="654" spans="1:4" ht="15" customHeight="1" x14ac:dyDescent="0.15">
      <c r="A654" s="137"/>
      <c r="B654" s="137"/>
      <c r="C654" s="137"/>
      <c r="D654" s="137"/>
    </row>
    <row r="655" spans="1:4" ht="15" customHeight="1" x14ac:dyDescent="0.15">
      <c r="A655" s="140" t="s">
        <v>381</v>
      </c>
      <c r="B655" s="923">
        <v>44040</v>
      </c>
      <c r="C655" s="923"/>
      <c r="D655" s="923"/>
    </row>
    <row r="656" spans="1:4" ht="15" customHeight="1" x14ac:dyDescent="0.15">
      <c r="A656" s="140"/>
      <c r="B656" s="137"/>
      <c r="C656" s="137"/>
      <c r="D656" s="137"/>
    </row>
    <row r="657" spans="1:4" ht="15" customHeight="1" x14ac:dyDescent="0.15">
      <c r="A657" s="141" t="s">
        <v>105</v>
      </c>
      <c r="B657" s="913"/>
      <c r="C657" s="913"/>
      <c r="D657" s="915"/>
    </row>
    <row r="658" spans="1:4" ht="15" customHeight="1" x14ac:dyDescent="0.15">
      <c r="A658" s="137"/>
      <c r="B658" s="137"/>
      <c r="C658" s="137"/>
      <c r="D658" s="137"/>
    </row>
    <row r="659" spans="1:4" ht="15" customHeight="1" x14ac:dyDescent="0.15">
      <c r="A659" s="916" t="s">
        <v>382</v>
      </c>
      <c r="B659" s="917"/>
      <c r="C659" s="917"/>
      <c r="D659" s="918"/>
    </row>
    <row r="660" spans="1:4" ht="15" customHeight="1" x14ac:dyDescent="0.15">
      <c r="A660" s="142" t="s">
        <v>106</v>
      </c>
      <c r="B660" s="142" t="s">
        <v>107</v>
      </c>
      <c r="C660" s="919" t="s">
        <v>108</v>
      </c>
      <c r="D660" s="920"/>
    </row>
    <row r="661" spans="1:4" ht="30" x14ac:dyDescent="0.15">
      <c r="A661" s="143" t="s">
        <v>109</v>
      </c>
      <c r="B661" s="638" t="s">
        <v>2376</v>
      </c>
      <c r="C661" s="924" t="s">
        <v>2377</v>
      </c>
      <c r="D661" s="925"/>
    </row>
    <row r="662" spans="1:4" ht="135" x14ac:dyDescent="0.15">
      <c r="A662" s="143" t="s">
        <v>99</v>
      </c>
      <c r="B662" s="639" t="s">
        <v>2378</v>
      </c>
      <c r="C662" s="924" t="s">
        <v>2379</v>
      </c>
      <c r="D662" s="925"/>
    </row>
    <row r="663" spans="1:4" ht="135" x14ac:dyDescent="0.15">
      <c r="A663" s="143" t="s">
        <v>60</v>
      </c>
      <c r="B663" s="638" t="s">
        <v>2380</v>
      </c>
      <c r="C663" s="924" t="s">
        <v>2381</v>
      </c>
      <c r="D663" s="925"/>
    </row>
    <row r="664" spans="1:4" ht="14" x14ac:dyDescent="0.15">
      <c r="A664" s="143" t="s">
        <v>167</v>
      </c>
      <c r="B664" s="640" t="s">
        <v>2382</v>
      </c>
      <c r="C664" s="924" t="s">
        <v>404</v>
      </c>
      <c r="D664" s="925"/>
    </row>
    <row r="665" spans="1:4" ht="30" x14ac:dyDescent="0.15">
      <c r="A665" s="143" t="s">
        <v>110</v>
      </c>
      <c r="B665" s="639" t="s">
        <v>2383</v>
      </c>
      <c r="C665" s="924" t="s">
        <v>2384</v>
      </c>
      <c r="D665" s="925"/>
    </row>
    <row r="666" spans="1:4" x14ac:dyDescent="0.15">
      <c r="A666" s="143" t="s">
        <v>182</v>
      </c>
      <c r="B666" s="641" t="s">
        <v>437</v>
      </c>
      <c r="C666" s="924" t="s">
        <v>404</v>
      </c>
      <c r="D666" s="925"/>
    </row>
    <row r="667" spans="1:4" ht="225" x14ac:dyDescent="0.15">
      <c r="A667" s="143" t="s">
        <v>383</v>
      </c>
      <c r="B667" s="639" t="s">
        <v>2385</v>
      </c>
      <c r="C667" s="930" t="s">
        <v>2386</v>
      </c>
      <c r="D667" s="925"/>
    </row>
    <row r="668" spans="1:4" ht="14" x14ac:dyDescent="0.15">
      <c r="A668" s="906" t="s">
        <v>384</v>
      </c>
      <c r="B668" s="907"/>
      <c r="C668" s="908"/>
      <c r="D668" s="909"/>
    </row>
    <row r="669" spans="1:4" ht="14" x14ac:dyDescent="0.15">
      <c r="A669" s="142" t="s">
        <v>106</v>
      </c>
      <c r="B669" s="500" t="s">
        <v>107</v>
      </c>
      <c r="C669" s="910" t="s">
        <v>108</v>
      </c>
      <c r="D669" s="910"/>
    </row>
    <row r="670" spans="1:4" x14ac:dyDescent="0.15">
      <c r="A670" s="143" t="s">
        <v>385</v>
      </c>
      <c r="B670" s="383" t="s">
        <v>437</v>
      </c>
      <c r="C670" s="922"/>
      <c r="D670" s="922"/>
    </row>
    <row r="671" spans="1:4" ht="14" x14ac:dyDescent="0.15">
      <c r="A671" s="143" t="s">
        <v>386</v>
      </c>
      <c r="B671" s="134" t="s">
        <v>437</v>
      </c>
      <c r="C671" s="931" t="s">
        <v>2387</v>
      </c>
      <c r="D671" s="932"/>
    </row>
    <row r="672" spans="1:4" x14ac:dyDescent="0.15">
      <c r="A672" s="143" t="s">
        <v>387</v>
      </c>
      <c r="B672" s="383" t="s">
        <v>437</v>
      </c>
      <c r="C672" s="922" t="s">
        <v>404</v>
      </c>
      <c r="D672" s="922"/>
    </row>
    <row r="673" spans="1:4" x14ac:dyDescent="0.15">
      <c r="A673" s="143" t="s">
        <v>388</v>
      </c>
      <c r="B673" s="383" t="s">
        <v>437</v>
      </c>
      <c r="C673" s="922" t="s">
        <v>404</v>
      </c>
      <c r="D673" s="922"/>
    </row>
    <row r="674" spans="1:4" x14ac:dyDescent="0.15">
      <c r="A674" s="143" t="s">
        <v>389</v>
      </c>
      <c r="B674" s="383" t="s">
        <v>437</v>
      </c>
      <c r="C674" s="922" t="s">
        <v>404</v>
      </c>
      <c r="D674" s="922"/>
    </row>
    <row r="675" spans="1:4" ht="14" x14ac:dyDescent="0.15">
      <c r="A675" s="143" t="s">
        <v>390</v>
      </c>
      <c r="B675" s="384" t="s">
        <v>437</v>
      </c>
      <c r="C675" s="922" t="s">
        <v>404</v>
      </c>
      <c r="D675" s="922"/>
    </row>
    <row r="676" spans="1:4" x14ac:dyDescent="0.15">
      <c r="A676" s="144" t="s">
        <v>391</v>
      </c>
      <c r="B676" s="384" t="s">
        <v>437</v>
      </c>
      <c r="C676" s="922" t="s">
        <v>404</v>
      </c>
      <c r="D676" s="922"/>
    </row>
    <row r="677" spans="1:4" ht="14" x14ac:dyDescent="0.15">
      <c r="A677" s="143" t="s">
        <v>383</v>
      </c>
      <c r="B677" s="384" t="s">
        <v>437</v>
      </c>
      <c r="C677" s="922" t="s">
        <v>404</v>
      </c>
      <c r="D677" s="922"/>
    </row>
    <row r="678" spans="1:4" ht="14" x14ac:dyDescent="0.15">
      <c r="A678" s="900" t="s">
        <v>392</v>
      </c>
      <c r="B678" s="901"/>
      <c r="C678" s="902"/>
      <c r="D678" s="903"/>
    </row>
    <row r="679" spans="1:4" x14ac:dyDescent="0.15">
      <c r="A679" s="142" t="s">
        <v>106</v>
      </c>
      <c r="B679" s="145" t="s">
        <v>111</v>
      </c>
      <c r="C679" s="904" t="s">
        <v>112</v>
      </c>
      <c r="D679" s="904"/>
    </row>
    <row r="680" spans="1:4" ht="14" x14ac:dyDescent="0.15">
      <c r="A680" s="143" t="s">
        <v>393</v>
      </c>
      <c r="B680" s="642" t="s">
        <v>437</v>
      </c>
      <c r="C680" s="924" t="s">
        <v>404</v>
      </c>
      <c r="D680" s="925"/>
    </row>
    <row r="681" spans="1:4" ht="14" x14ac:dyDescent="0.15">
      <c r="A681" s="143" t="s">
        <v>100</v>
      </c>
      <c r="B681" s="642" t="s">
        <v>437</v>
      </c>
      <c r="C681" s="924" t="s">
        <v>404</v>
      </c>
      <c r="D681" s="925"/>
    </row>
    <row r="682" spans="1:4" ht="98" x14ac:dyDescent="0.15">
      <c r="A682" s="143" t="s">
        <v>394</v>
      </c>
      <c r="B682" s="643" t="s">
        <v>2388</v>
      </c>
      <c r="C682" s="928" t="s">
        <v>2389</v>
      </c>
      <c r="D682" s="929"/>
    </row>
    <row r="683" spans="1:4" ht="14" x14ac:dyDescent="0.15">
      <c r="A683" s="143" t="s">
        <v>395</v>
      </c>
      <c r="B683" s="643" t="s">
        <v>437</v>
      </c>
      <c r="C683" s="928" t="s">
        <v>404</v>
      </c>
      <c r="D683" s="929"/>
    </row>
    <row r="684" spans="1:4" ht="70" x14ac:dyDescent="0.15">
      <c r="A684" s="143" t="s">
        <v>223</v>
      </c>
      <c r="B684" s="643" t="s">
        <v>2390</v>
      </c>
      <c r="C684" s="928" t="s">
        <v>404</v>
      </c>
      <c r="D684" s="929"/>
    </row>
    <row r="685" spans="1:4" ht="14" x14ac:dyDescent="0.15">
      <c r="A685" s="143" t="s">
        <v>396</v>
      </c>
      <c r="B685" s="644" t="s">
        <v>437</v>
      </c>
      <c r="C685" s="930" t="s">
        <v>2391</v>
      </c>
      <c r="D685" s="925"/>
    </row>
    <row r="686" spans="1:4" ht="14" x14ac:dyDescent="0.15">
      <c r="A686" s="143" t="s">
        <v>383</v>
      </c>
      <c r="B686" s="643" t="s">
        <v>437</v>
      </c>
      <c r="C686" s="924" t="s">
        <v>404</v>
      </c>
      <c r="D686" s="925"/>
    </row>
    <row r="687" spans="1:4" ht="14" x14ac:dyDescent="0.15"/>
    <row r="688" spans="1:4" s="273" customFormat="1" ht="15" customHeight="1" x14ac:dyDescent="0.15"/>
    <row r="689" spans="1:4" ht="33.75" customHeight="1" x14ac:dyDescent="0.15">
      <c r="A689" s="911"/>
      <c r="B689" s="912" t="s">
        <v>380</v>
      </c>
      <c r="C689" s="912"/>
      <c r="D689" s="133" t="s">
        <v>114</v>
      </c>
    </row>
    <row r="690" spans="1:4" ht="26.25" customHeight="1" x14ac:dyDescent="0.15">
      <c r="A690" s="911"/>
      <c r="B690" s="912"/>
      <c r="C690" s="912"/>
      <c r="D690" s="133" t="s">
        <v>416</v>
      </c>
    </row>
    <row r="691" spans="1:4" ht="32.25" customHeight="1" x14ac:dyDescent="0.15">
      <c r="A691" s="911"/>
      <c r="B691" s="912"/>
      <c r="C691" s="912"/>
      <c r="D691" s="133" t="s">
        <v>417</v>
      </c>
    </row>
    <row r="692" spans="1:4" ht="15" customHeight="1" x14ac:dyDescent="0.15">
      <c r="A692" s="137"/>
      <c r="B692" s="137"/>
      <c r="C692" s="137"/>
      <c r="D692" s="137"/>
    </row>
    <row r="693" spans="1:4" ht="15" customHeight="1" x14ac:dyDescent="0.15">
      <c r="A693" s="139" t="s">
        <v>104</v>
      </c>
      <c r="B693" s="913" t="s">
        <v>315</v>
      </c>
      <c r="C693" s="913"/>
      <c r="D693" s="913"/>
    </row>
    <row r="694" spans="1:4" ht="15" customHeight="1" x14ac:dyDescent="0.15">
      <c r="A694" s="137"/>
      <c r="B694" s="137"/>
      <c r="C694" s="137"/>
      <c r="D694" s="137"/>
    </row>
    <row r="695" spans="1:4" ht="15" customHeight="1" x14ac:dyDescent="0.15">
      <c r="A695" s="140" t="s">
        <v>381</v>
      </c>
      <c r="B695" s="923" t="s">
        <v>2576</v>
      </c>
      <c r="C695" s="923"/>
      <c r="D695" s="923"/>
    </row>
    <row r="696" spans="1:4" ht="15" customHeight="1" x14ac:dyDescent="0.15">
      <c r="A696" s="140"/>
      <c r="B696" s="137"/>
      <c r="C696" s="137"/>
      <c r="D696" s="137"/>
    </row>
    <row r="697" spans="1:4" ht="15" customHeight="1" x14ac:dyDescent="0.15">
      <c r="A697" s="141" t="s">
        <v>105</v>
      </c>
      <c r="B697" s="913"/>
      <c r="C697" s="913"/>
      <c r="D697" s="915"/>
    </row>
    <row r="698" spans="1:4" ht="15" customHeight="1" x14ac:dyDescent="0.15">
      <c r="A698" s="137"/>
      <c r="B698" s="137"/>
      <c r="C698" s="137"/>
      <c r="D698" s="137"/>
    </row>
    <row r="699" spans="1:4" ht="15" customHeight="1" x14ac:dyDescent="0.15">
      <c r="A699" s="916" t="s">
        <v>382</v>
      </c>
      <c r="B699" s="917"/>
      <c r="C699" s="917"/>
      <c r="D699" s="918"/>
    </row>
    <row r="700" spans="1:4" ht="15" customHeight="1" x14ac:dyDescent="0.15">
      <c r="A700" s="142" t="s">
        <v>106</v>
      </c>
      <c r="B700" s="142" t="s">
        <v>107</v>
      </c>
      <c r="C700" s="919" t="s">
        <v>108</v>
      </c>
      <c r="D700" s="920"/>
    </row>
    <row r="701" spans="1:4" ht="30" x14ac:dyDescent="0.15">
      <c r="A701" s="143" t="s">
        <v>109</v>
      </c>
      <c r="B701" s="501" t="s">
        <v>2577</v>
      </c>
      <c r="C701" s="927" t="s">
        <v>2578</v>
      </c>
      <c r="D701" s="927"/>
    </row>
    <row r="702" spans="1:4" ht="150" x14ac:dyDescent="0.15">
      <c r="A702" s="143" t="s">
        <v>99</v>
      </c>
      <c r="B702" s="204" t="s">
        <v>2579</v>
      </c>
      <c r="C702" s="927" t="s">
        <v>2580</v>
      </c>
      <c r="D702" s="927"/>
    </row>
    <row r="703" spans="1:4" x14ac:dyDescent="0.15">
      <c r="A703" s="143" t="s">
        <v>60</v>
      </c>
      <c r="B703" s="501" t="s">
        <v>437</v>
      </c>
      <c r="C703" s="927" t="s">
        <v>2581</v>
      </c>
      <c r="D703" s="927"/>
    </row>
    <row r="704" spans="1:4" x14ac:dyDescent="0.15">
      <c r="A704" s="143" t="s">
        <v>167</v>
      </c>
      <c r="B704" s="501" t="s">
        <v>437</v>
      </c>
      <c r="C704" s="927" t="s">
        <v>404</v>
      </c>
      <c r="D704" s="927"/>
    </row>
    <row r="705" spans="1:4" x14ac:dyDescent="0.15">
      <c r="A705" s="143" t="s">
        <v>110</v>
      </c>
      <c r="B705" s="501" t="s">
        <v>437</v>
      </c>
      <c r="C705" s="927" t="s">
        <v>2582</v>
      </c>
      <c r="D705" s="927"/>
    </row>
    <row r="706" spans="1:4" ht="14" x14ac:dyDescent="0.15">
      <c r="A706" s="143" t="s">
        <v>182</v>
      </c>
      <c r="B706" s="203" t="s">
        <v>437</v>
      </c>
      <c r="C706" s="927" t="s">
        <v>404</v>
      </c>
      <c r="D706" s="927"/>
    </row>
    <row r="707" spans="1:4" ht="14" x14ac:dyDescent="0.15">
      <c r="A707" s="143" t="s">
        <v>383</v>
      </c>
      <c r="B707" s="276" t="s">
        <v>2583</v>
      </c>
      <c r="C707" s="927" t="s">
        <v>2584</v>
      </c>
      <c r="D707" s="927"/>
    </row>
    <row r="708" spans="1:4" ht="14" x14ac:dyDescent="0.15">
      <c r="A708" s="906" t="s">
        <v>384</v>
      </c>
      <c r="B708" s="907"/>
      <c r="C708" s="908"/>
      <c r="D708" s="909"/>
    </row>
    <row r="709" spans="1:4" ht="14" x14ac:dyDescent="0.15">
      <c r="A709" s="142" t="s">
        <v>106</v>
      </c>
      <c r="B709" s="500" t="s">
        <v>107</v>
      </c>
      <c r="C709" s="910" t="s">
        <v>108</v>
      </c>
      <c r="D709" s="910"/>
    </row>
    <row r="710" spans="1:4" x14ac:dyDescent="0.15">
      <c r="A710" s="143" t="s">
        <v>385</v>
      </c>
      <c r="B710" s="205" t="s">
        <v>437</v>
      </c>
      <c r="C710" s="927" t="s">
        <v>404</v>
      </c>
      <c r="D710" s="927"/>
    </row>
    <row r="711" spans="1:4" x14ac:dyDescent="0.15">
      <c r="A711" s="143" t="s">
        <v>386</v>
      </c>
      <c r="B711" s="275" t="s">
        <v>437</v>
      </c>
      <c r="C711" s="927" t="s">
        <v>404</v>
      </c>
      <c r="D711" s="927"/>
    </row>
    <row r="712" spans="1:4" x14ac:dyDescent="0.15">
      <c r="A712" s="143" t="s">
        <v>387</v>
      </c>
      <c r="B712" s="205" t="s">
        <v>437</v>
      </c>
      <c r="C712" s="927" t="s">
        <v>404</v>
      </c>
      <c r="D712" s="927"/>
    </row>
    <row r="713" spans="1:4" x14ac:dyDescent="0.15">
      <c r="A713" s="143" t="s">
        <v>388</v>
      </c>
      <c r="B713" s="205" t="s">
        <v>437</v>
      </c>
      <c r="C713" s="927" t="s">
        <v>404</v>
      </c>
      <c r="D713" s="927"/>
    </row>
    <row r="714" spans="1:4" x14ac:dyDescent="0.15">
      <c r="A714" s="143" t="s">
        <v>389</v>
      </c>
      <c r="B714" s="205" t="s">
        <v>437</v>
      </c>
      <c r="C714" s="927" t="s">
        <v>404</v>
      </c>
      <c r="D714" s="927"/>
    </row>
    <row r="715" spans="1:4" ht="14" x14ac:dyDescent="0.15">
      <c r="A715" s="143" t="s">
        <v>390</v>
      </c>
      <c r="B715" s="276" t="s">
        <v>437</v>
      </c>
      <c r="C715" s="927" t="s">
        <v>404</v>
      </c>
      <c r="D715" s="927"/>
    </row>
    <row r="716" spans="1:4" x14ac:dyDescent="0.15">
      <c r="A716" s="144" t="s">
        <v>391</v>
      </c>
      <c r="B716" s="276" t="s">
        <v>437</v>
      </c>
      <c r="C716" s="927" t="s">
        <v>404</v>
      </c>
      <c r="D716" s="927"/>
    </row>
    <row r="717" spans="1:4" ht="14" x14ac:dyDescent="0.15">
      <c r="A717" s="143" t="s">
        <v>383</v>
      </c>
      <c r="B717" s="276" t="s">
        <v>437</v>
      </c>
      <c r="C717" s="927" t="s">
        <v>404</v>
      </c>
      <c r="D717" s="927"/>
    </row>
    <row r="718" spans="1:4" ht="14" x14ac:dyDescent="0.15">
      <c r="A718" s="900" t="s">
        <v>392</v>
      </c>
      <c r="B718" s="901"/>
      <c r="C718" s="902"/>
      <c r="D718" s="903"/>
    </row>
    <row r="719" spans="1:4" x14ac:dyDescent="0.15">
      <c r="A719" s="142" t="s">
        <v>106</v>
      </c>
      <c r="B719" s="145" t="s">
        <v>111</v>
      </c>
      <c r="C719" s="904" t="s">
        <v>112</v>
      </c>
      <c r="D719" s="904"/>
    </row>
    <row r="720" spans="1:4" x14ac:dyDescent="0.15">
      <c r="A720" s="143" t="s">
        <v>393</v>
      </c>
      <c r="B720" s="206" t="s">
        <v>437</v>
      </c>
      <c r="C720" s="927" t="s">
        <v>404</v>
      </c>
      <c r="D720" s="927"/>
    </row>
    <row r="721" spans="1:4" x14ac:dyDescent="0.15">
      <c r="A721" s="143" t="s">
        <v>100</v>
      </c>
      <c r="B721" s="206" t="s">
        <v>437</v>
      </c>
      <c r="C721" s="927" t="s">
        <v>404</v>
      </c>
      <c r="D721" s="927"/>
    </row>
    <row r="722" spans="1:4" ht="45" x14ac:dyDescent="0.15">
      <c r="A722" s="143" t="s">
        <v>394</v>
      </c>
      <c r="B722" s="206" t="s">
        <v>2585</v>
      </c>
      <c r="C722" s="927" t="s">
        <v>2586</v>
      </c>
      <c r="D722" s="927"/>
    </row>
    <row r="723" spans="1:4" x14ac:dyDescent="0.15">
      <c r="A723" s="143" t="s">
        <v>395</v>
      </c>
      <c r="B723" s="206" t="s">
        <v>437</v>
      </c>
      <c r="C723" s="927" t="s">
        <v>404</v>
      </c>
      <c r="D723" s="927"/>
    </row>
    <row r="724" spans="1:4" ht="30" x14ac:dyDescent="0.15">
      <c r="A724" s="143" t="s">
        <v>223</v>
      </c>
      <c r="B724" s="206" t="s">
        <v>2587</v>
      </c>
      <c r="C724" s="927" t="s">
        <v>2588</v>
      </c>
      <c r="D724" s="927"/>
    </row>
    <row r="725" spans="1:4" x14ac:dyDescent="0.15">
      <c r="A725" s="143" t="s">
        <v>396</v>
      </c>
      <c r="B725" s="206" t="s">
        <v>437</v>
      </c>
      <c r="C725" s="927" t="s">
        <v>2589</v>
      </c>
      <c r="D725" s="927"/>
    </row>
    <row r="726" spans="1:4" x14ac:dyDescent="0.15">
      <c r="A726" s="143" t="s">
        <v>383</v>
      </c>
      <c r="B726" s="206" t="s">
        <v>437</v>
      </c>
      <c r="C726" s="927" t="s">
        <v>404</v>
      </c>
      <c r="D726" s="927"/>
    </row>
    <row r="728" spans="1:4" s="273" customFormat="1" ht="15" customHeight="1" x14ac:dyDescent="0.15"/>
    <row r="729" spans="1:4" ht="37.5" customHeight="1" x14ac:dyDescent="0.15">
      <c r="A729" s="911"/>
      <c r="B729" s="912" t="s">
        <v>380</v>
      </c>
      <c r="C729" s="912"/>
      <c r="D729" s="133" t="s">
        <v>114</v>
      </c>
    </row>
    <row r="730" spans="1:4" ht="32.25" customHeight="1" x14ac:dyDescent="0.15">
      <c r="A730" s="911"/>
      <c r="B730" s="912"/>
      <c r="C730" s="912"/>
      <c r="D730" s="133" t="s">
        <v>416</v>
      </c>
    </row>
    <row r="731" spans="1:4" ht="33.75" customHeight="1" x14ac:dyDescent="0.15">
      <c r="A731" s="911"/>
      <c r="B731" s="912"/>
      <c r="C731" s="912"/>
      <c r="D731" s="133" t="s">
        <v>417</v>
      </c>
    </row>
    <row r="732" spans="1:4" ht="15" customHeight="1" x14ac:dyDescent="0.15">
      <c r="A732" s="137"/>
      <c r="B732" s="137"/>
      <c r="C732" s="137"/>
      <c r="D732" s="137"/>
    </row>
    <row r="733" spans="1:4" ht="15" customHeight="1" x14ac:dyDescent="0.15">
      <c r="A733" s="139" t="s">
        <v>104</v>
      </c>
      <c r="B733" s="913" t="s">
        <v>309</v>
      </c>
      <c r="C733" s="913"/>
      <c r="D733" s="913"/>
    </row>
    <row r="734" spans="1:4" ht="15" customHeight="1" x14ac:dyDescent="0.15">
      <c r="A734" s="137"/>
      <c r="B734" s="137"/>
      <c r="C734" s="137"/>
      <c r="D734" s="137"/>
    </row>
    <row r="735" spans="1:4" ht="15" customHeight="1" x14ac:dyDescent="0.15">
      <c r="A735" s="140" t="s">
        <v>381</v>
      </c>
      <c r="B735" s="923">
        <v>44039</v>
      </c>
      <c r="C735" s="923"/>
      <c r="D735" s="923"/>
    </row>
    <row r="736" spans="1:4" ht="15" customHeight="1" x14ac:dyDescent="0.15">
      <c r="A736" s="140"/>
      <c r="B736" s="137"/>
      <c r="C736" s="137"/>
      <c r="D736" s="137"/>
    </row>
    <row r="737" spans="1:4" ht="15" customHeight="1" x14ac:dyDescent="0.15">
      <c r="A737" s="141" t="s">
        <v>105</v>
      </c>
      <c r="B737" s="913"/>
      <c r="C737" s="913"/>
      <c r="D737" s="915"/>
    </row>
    <row r="738" spans="1:4" ht="15" customHeight="1" x14ac:dyDescent="0.15">
      <c r="A738" s="137"/>
      <c r="B738" s="137"/>
      <c r="C738" s="137"/>
      <c r="D738" s="137"/>
    </row>
    <row r="739" spans="1:4" ht="15" customHeight="1" x14ac:dyDescent="0.15">
      <c r="A739" s="916" t="s">
        <v>382</v>
      </c>
      <c r="B739" s="917"/>
      <c r="C739" s="917"/>
      <c r="D739" s="918"/>
    </row>
    <row r="740" spans="1:4" ht="15" customHeight="1" x14ac:dyDescent="0.15">
      <c r="A740" s="142" t="s">
        <v>106</v>
      </c>
      <c r="B740" s="142" t="s">
        <v>107</v>
      </c>
      <c r="C740" s="919" t="s">
        <v>108</v>
      </c>
      <c r="D740" s="920"/>
    </row>
    <row r="741" spans="1:4" x14ac:dyDescent="0.15">
      <c r="A741" s="143" t="s">
        <v>109</v>
      </c>
      <c r="B741" s="494" t="s">
        <v>404</v>
      </c>
      <c r="C741" s="922" t="s">
        <v>2611</v>
      </c>
      <c r="D741" s="922"/>
    </row>
    <row r="742" spans="1:4" ht="135" x14ac:dyDescent="0.15">
      <c r="A742" s="143" t="s">
        <v>99</v>
      </c>
      <c r="B742" s="378" t="s">
        <v>2612</v>
      </c>
      <c r="C742" s="922" t="s">
        <v>2613</v>
      </c>
      <c r="D742" s="922"/>
    </row>
    <row r="743" spans="1:4" x14ac:dyDescent="0.15">
      <c r="A743" s="143" t="s">
        <v>60</v>
      </c>
      <c r="B743" s="658" t="s">
        <v>404</v>
      </c>
      <c r="C743" s="922" t="s">
        <v>2614</v>
      </c>
      <c r="D743" s="922"/>
    </row>
    <row r="744" spans="1:4" ht="30" x14ac:dyDescent="0.15">
      <c r="A744" s="143" t="s">
        <v>167</v>
      </c>
      <c r="B744" s="658" t="s">
        <v>2615</v>
      </c>
      <c r="C744" s="922" t="s">
        <v>2616</v>
      </c>
      <c r="D744" s="922"/>
    </row>
    <row r="745" spans="1:4" ht="120" x14ac:dyDescent="0.15">
      <c r="A745" s="143" t="s">
        <v>110</v>
      </c>
      <c r="B745" s="658" t="s">
        <v>2617</v>
      </c>
      <c r="C745" s="926" t="s">
        <v>404</v>
      </c>
      <c r="D745" s="926"/>
    </row>
    <row r="746" spans="1:4" x14ac:dyDescent="0.15">
      <c r="A746" s="143" t="s">
        <v>182</v>
      </c>
      <c r="B746" s="659" t="s">
        <v>404</v>
      </c>
      <c r="C746" s="922" t="s">
        <v>2618</v>
      </c>
      <c r="D746" s="922"/>
    </row>
    <row r="747" spans="1:4" ht="105" x14ac:dyDescent="0.15">
      <c r="A747" s="143" t="s">
        <v>383</v>
      </c>
      <c r="B747" s="658" t="s">
        <v>2619</v>
      </c>
      <c r="C747" s="922" t="s">
        <v>2620</v>
      </c>
      <c r="D747" s="922"/>
    </row>
    <row r="748" spans="1:4" ht="14" x14ac:dyDescent="0.15">
      <c r="A748" s="906" t="s">
        <v>384</v>
      </c>
      <c r="B748" s="907"/>
      <c r="C748" s="908"/>
      <c r="D748" s="909"/>
    </row>
    <row r="749" spans="1:4" ht="14" x14ac:dyDescent="0.15">
      <c r="A749" s="142" t="s">
        <v>106</v>
      </c>
      <c r="B749" s="500" t="s">
        <v>107</v>
      </c>
      <c r="C749" s="910" t="s">
        <v>108</v>
      </c>
      <c r="D749" s="910"/>
    </row>
    <row r="750" spans="1:4" x14ac:dyDescent="0.15">
      <c r="A750" s="143" t="s">
        <v>385</v>
      </c>
      <c r="B750" s="383" t="s">
        <v>1652</v>
      </c>
      <c r="C750" s="922" t="s">
        <v>404</v>
      </c>
      <c r="D750" s="922"/>
    </row>
    <row r="751" spans="1:4" x14ac:dyDescent="0.15">
      <c r="A751" s="143" t="s">
        <v>386</v>
      </c>
      <c r="B751" s="382" t="s">
        <v>1652</v>
      </c>
      <c r="C751" s="922" t="s">
        <v>404</v>
      </c>
      <c r="D751" s="922"/>
    </row>
    <row r="752" spans="1:4" x14ac:dyDescent="0.15">
      <c r="A752" s="143" t="s">
        <v>387</v>
      </c>
      <c r="B752" s="383" t="s">
        <v>1652</v>
      </c>
      <c r="C752" s="922" t="s">
        <v>404</v>
      </c>
      <c r="D752" s="922"/>
    </row>
    <row r="753" spans="1:4" ht="90" x14ac:dyDescent="0.15">
      <c r="A753" s="143" t="s">
        <v>388</v>
      </c>
      <c r="B753" s="526" t="s">
        <v>2621</v>
      </c>
      <c r="C753" s="898" t="s">
        <v>2622</v>
      </c>
      <c r="D753" s="898"/>
    </row>
    <row r="754" spans="1:4" ht="240" x14ac:dyDescent="0.15">
      <c r="A754" s="143" t="s">
        <v>389</v>
      </c>
      <c r="B754" s="526" t="s">
        <v>2623</v>
      </c>
      <c r="C754" s="922" t="s">
        <v>404</v>
      </c>
      <c r="D754" s="922"/>
    </row>
    <row r="755" spans="1:4" ht="14" x14ac:dyDescent="0.15">
      <c r="A755" s="143" t="s">
        <v>390</v>
      </c>
      <c r="B755" s="384" t="s">
        <v>404</v>
      </c>
      <c r="C755" s="922" t="s">
        <v>404</v>
      </c>
      <c r="D755" s="922"/>
    </row>
    <row r="756" spans="1:4" ht="45" x14ac:dyDescent="0.15">
      <c r="A756" s="144" t="s">
        <v>391</v>
      </c>
      <c r="B756" s="526" t="s">
        <v>2624</v>
      </c>
      <c r="C756" s="922" t="s">
        <v>404</v>
      </c>
      <c r="D756" s="922"/>
    </row>
    <row r="757" spans="1:4" ht="14" x14ac:dyDescent="0.15">
      <c r="A757" s="143" t="s">
        <v>383</v>
      </c>
      <c r="B757" s="384" t="s">
        <v>1652</v>
      </c>
      <c r="C757" s="922" t="s">
        <v>404</v>
      </c>
      <c r="D757" s="922"/>
    </row>
    <row r="758" spans="1:4" ht="14" x14ac:dyDescent="0.15">
      <c r="A758" s="900" t="s">
        <v>392</v>
      </c>
      <c r="B758" s="901"/>
      <c r="C758" s="902"/>
      <c r="D758" s="903"/>
    </row>
    <row r="759" spans="1:4" x14ac:dyDescent="0.15">
      <c r="A759" s="142" t="s">
        <v>106</v>
      </c>
      <c r="B759" s="145" t="s">
        <v>111</v>
      </c>
      <c r="C759" s="904" t="s">
        <v>112</v>
      </c>
      <c r="D759" s="904"/>
    </row>
    <row r="760" spans="1:4" ht="30" x14ac:dyDescent="0.15">
      <c r="A760" s="143" t="s">
        <v>393</v>
      </c>
      <c r="B760" s="517" t="s">
        <v>2625</v>
      </c>
      <c r="C760" s="924" t="s">
        <v>2626</v>
      </c>
      <c r="D760" s="925"/>
    </row>
    <row r="761" spans="1:4" ht="14" x14ac:dyDescent="0.15">
      <c r="A761" s="143" t="s">
        <v>100</v>
      </c>
      <c r="B761" s="521" t="s">
        <v>1652</v>
      </c>
      <c r="C761" s="924" t="s">
        <v>404</v>
      </c>
      <c r="D761" s="925"/>
    </row>
    <row r="762" spans="1:4" ht="75" x14ac:dyDescent="0.15">
      <c r="A762" s="143" t="s">
        <v>394</v>
      </c>
      <c r="B762" s="207" t="s">
        <v>2627</v>
      </c>
      <c r="C762" s="924" t="s">
        <v>2628</v>
      </c>
      <c r="D762" s="925"/>
    </row>
    <row r="763" spans="1:4" x14ac:dyDescent="0.15">
      <c r="A763" s="143" t="s">
        <v>395</v>
      </c>
      <c r="B763" s="481" t="s">
        <v>1652</v>
      </c>
      <c r="C763" s="924" t="s">
        <v>404</v>
      </c>
      <c r="D763" s="925"/>
    </row>
    <row r="764" spans="1:4" x14ac:dyDescent="0.15">
      <c r="A764" s="143" t="s">
        <v>223</v>
      </c>
      <c r="B764" s="481" t="s">
        <v>1652</v>
      </c>
      <c r="C764" s="924" t="s">
        <v>404</v>
      </c>
      <c r="D764" s="925"/>
    </row>
    <row r="765" spans="1:4" ht="30" x14ac:dyDescent="0.15">
      <c r="A765" s="143" t="s">
        <v>396</v>
      </c>
      <c r="B765" s="207" t="s">
        <v>2629</v>
      </c>
      <c r="C765" s="924" t="s">
        <v>2630</v>
      </c>
      <c r="D765" s="925"/>
    </row>
    <row r="766" spans="1:4" x14ac:dyDescent="0.15">
      <c r="A766" s="143" t="s">
        <v>383</v>
      </c>
      <c r="B766" s="660" t="s">
        <v>1652</v>
      </c>
      <c r="C766" s="924" t="s">
        <v>404</v>
      </c>
      <c r="D766" s="925"/>
    </row>
    <row r="767" spans="1:4" ht="14" x14ac:dyDescent="0.15">
      <c r="A767" s="220"/>
      <c r="B767" s="524"/>
      <c r="C767" s="752"/>
      <c r="D767" s="753"/>
    </row>
    <row r="768" spans="1:4" s="754" customFormat="1" ht="15" customHeight="1" x14ac:dyDescent="0.15">
      <c r="A768" s="742"/>
      <c r="B768" s="750"/>
      <c r="C768" s="744"/>
      <c r="D768" s="744"/>
    </row>
    <row r="769" spans="1:4" ht="15" customHeight="1" x14ac:dyDescent="0.15">
      <c r="A769" s="1032"/>
      <c r="B769" s="1035" t="s">
        <v>380</v>
      </c>
      <c r="C769" s="1036"/>
      <c r="D769" s="133" t="s">
        <v>114</v>
      </c>
    </row>
    <row r="770" spans="1:4" ht="15" customHeight="1" x14ac:dyDescent="0.15">
      <c r="A770" s="1033"/>
      <c r="B770" s="1037"/>
      <c r="C770" s="1038"/>
      <c r="D770" s="133" t="s">
        <v>416</v>
      </c>
    </row>
    <row r="771" spans="1:4" ht="54.75" customHeight="1" x14ac:dyDescent="0.15">
      <c r="A771" s="1034"/>
      <c r="B771" s="1039"/>
      <c r="C771" s="1040"/>
      <c r="D771" s="133" t="s">
        <v>417</v>
      </c>
    </row>
    <row r="772" spans="1:4" ht="15" customHeight="1" x14ac:dyDescent="0.15">
      <c r="A772" s="137"/>
      <c r="B772" s="137"/>
      <c r="C772" s="137"/>
      <c r="D772" s="137"/>
    </row>
    <row r="773" spans="1:4" ht="15" customHeight="1" x14ac:dyDescent="0.15">
      <c r="A773" s="139" t="s">
        <v>104</v>
      </c>
      <c r="B773" s="913" t="s">
        <v>316</v>
      </c>
      <c r="C773" s="913"/>
      <c r="D773" s="913"/>
    </row>
    <row r="774" spans="1:4" ht="15" customHeight="1" x14ac:dyDescent="0.15">
      <c r="A774" s="137"/>
      <c r="B774" s="137"/>
      <c r="C774" s="137"/>
      <c r="D774" s="137"/>
    </row>
    <row r="775" spans="1:4" ht="15" customHeight="1" x14ac:dyDescent="0.15">
      <c r="A775" s="140" t="s">
        <v>381</v>
      </c>
      <c r="B775" s="923">
        <v>44008</v>
      </c>
      <c r="C775" s="923"/>
      <c r="D775" s="923"/>
    </row>
    <row r="776" spans="1:4" ht="15" customHeight="1" x14ac:dyDescent="0.15">
      <c r="A776" s="140"/>
      <c r="B776" s="137"/>
      <c r="C776" s="137"/>
      <c r="D776" s="137"/>
    </row>
    <row r="777" spans="1:4" ht="15" customHeight="1" x14ac:dyDescent="0.15">
      <c r="A777" s="141" t="s">
        <v>105</v>
      </c>
      <c r="B777" s="913"/>
      <c r="C777" s="913"/>
      <c r="D777" s="913"/>
    </row>
    <row r="778" spans="1:4" ht="15" customHeight="1" x14ac:dyDescent="0.15">
      <c r="A778" s="137"/>
      <c r="B778" s="137"/>
      <c r="C778" s="137"/>
      <c r="D778" s="137"/>
    </row>
    <row r="779" spans="1:4" ht="15" customHeight="1" x14ac:dyDescent="0.15">
      <c r="A779" s="916" t="s">
        <v>382</v>
      </c>
      <c r="B779" s="1043"/>
      <c r="C779" s="1043"/>
      <c r="D779" s="1044"/>
    </row>
    <row r="780" spans="1:4" ht="15" customHeight="1" x14ac:dyDescent="0.15">
      <c r="A780" s="142" t="s">
        <v>106</v>
      </c>
      <c r="B780" s="142" t="s">
        <v>107</v>
      </c>
      <c r="C780" s="960" t="s">
        <v>108</v>
      </c>
      <c r="D780" s="961"/>
    </row>
    <row r="781" spans="1:4" ht="90" x14ac:dyDescent="0.15">
      <c r="A781" s="143" t="s">
        <v>109</v>
      </c>
      <c r="B781" s="494" t="s">
        <v>2684</v>
      </c>
      <c r="C781" s="1041" t="s">
        <v>2685</v>
      </c>
      <c r="D781" s="925"/>
    </row>
    <row r="782" spans="1:4" ht="240" x14ac:dyDescent="0.15">
      <c r="A782" s="143" t="s">
        <v>99</v>
      </c>
      <c r="B782" s="378" t="s">
        <v>2686</v>
      </c>
      <c r="C782" s="1041" t="s">
        <v>2687</v>
      </c>
      <c r="D782" s="925"/>
    </row>
    <row r="783" spans="1:4" ht="45" x14ac:dyDescent="0.15">
      <c r="A783" s="143" t="s">
        <v>60</v>
      </c>
      <c r="B783" s="494" t="s">
        <v>2688</v>
      </c>
      <c r="C783" s="1041" t="s">
        <v>2689</v>
      </c>
      <c r="D783" s="925"/>
    </row>
    <row r="784" spans="1:4" x14ac:dyDescent="0.15">
      <c r="A784" s="143" t="s">
        <v>167</v>
      </c>
      <c r="B784" s="494" t="s">
        <v>404</v>
      </c>
      <c r="C784" s="1041" t="s">
        <v>404</v>
      </c>
      <c r="D784" s="925"/>
    </row>
    <row r="785" spans="1:4" ht="30" x14ac:dyDescent="0.15">
      <c r="A785" s="143" t="s">
        <v>110</v>
      </c>
      <c r="B785" s="494" t="s">
        <v>2690</v>
      </c>
      <c r="C785" s="1041" t="s">
        <v>404</v>
      </c>
      <c r="D785" s="925"/>
    </row>
    <row r="786" spans="1:4" ht="14" x14ac:dyDescent="0.15">
      <c r="A786" s="143" t="s">
        <v>182</v>
      </c>
      <c r="B786" s="495" t="s">
        <v>404</v>
      </c>
      <c r="C786" s="1041" t="s">
        <v>404</v>
      </c>
      <c r="D786" s="925"/>
    </row>
    <row r="787" spans="1:4" x14ac:dyDescent="0.15">
      <c r="A787" s="143" t="s">
        <v>383</v>
      </c>
      <c r="B787" s="496" t="s">
        <v>404</v>
      </c>
      <c r="C787" s="1041" t="s">
        <v>2691</v>
      </c>
      <c r="D787" s="925"/>
    </row>
    <row r="788" spans="1:4" ht="14" x14ac:dyDescent="0.15">
      <c r="A788" s="1045" t="s">
        <v>384</v>
      </c>
      <c r="B788" s="1046"/>
      <c r="C788" s="1046"/>
      <c r="D788" s="1047"/>
    </row>
    <row r="789" spans="1:4" ht="14" x14ac:dyDescent="0.15">
      <c r="A789" s="142" t="s">
        <v>106</v>
      </c>
      <c r="B789" s="500" t="s">
        <v>107</v>
      </c>
      <c r="C789" s="1048" t="s">
        <v>108</v>
      </c>
      <c r="D789" s="1049"/>
    </row>
    <row r="790" spans="1:4" x14ac:dyDescent="0.15">
      <c r="A790" s="143" t="s">
        <v>385</v>
      </c>
      <c r="B790" s="383" t="s">
        <v>404</v>
      </c>
      <c r="C790" s="924" t="s">
        <v>404</v>
      </c>
      <c r="D790" s="925"/>
    </row>
    <row r="791" spans="1:4" x14ac:dyDescent="0.15">
      <c r="A791" s="143" t="s">
        <v>386</v>
      </c>
      <c r="B791" s="382" t="s">
        <v>404</v>
      </c>
      <c r="C791" s="924" t="s">
        <v>404</v>
      </c>
      <c r="D791" s="925"/>
    </row>
    <row r="792" spans="1:4" x14ac:dyDescent="0.15">
      <c r="A792" s="143" t="s">
        <v>387</v>
      </c>
      <c r="B792" s="383" t="s">
        <v>404</v>
      </c>
      <c r="C792" s="924" t="s">
        <v>404</v>
      </c>
      <c r="D792" s="925"/>
    </row>
    <row r="793" spans="1:4" x14ac:dyDescent="0.15">
      <c r="A793" s="143" t="s">
        <v>388</v>
      </c>
      <c r="B793" s="383" t="s">
        <v>404</v>
      </c>
      <c r="C793" s="924" t="s">
        <v>404</v>
      </c>
      <c r="D793" s="925"/>
    </row>
    <row r="794" spans="1:4" x14ac:dyDescent="0.15">
      <c r="A794" s="143" t="s">
        <v>389</v>
      </c>
      <c r="B794" s="383" t="s">
        <v>404</v>
      </c>
      <c r="C794" s="924" t="s">
        <v>404</v>
      </c>
      <c r="D794" s="925"/>
    </row>
    <row r="795" spans="1:4" ht="14" x14ac:dyDescent="0.15">
      <c r="A795" s="143" t="s">
        <v>390</v>
      </c>
      <c r="B795" s="384" t="s">
        <v>404</v>
      </c>
      <c r="C795" s="924" t="s">
        <v>404</v>
      </c>
      <c r="D795" s="925"/>
    </row>
    <row r="796" spans="1:4" x14ac:dyDescent="0.15">
      <c r="A796" s="144" t="s">
        <v>391</v>
      </c>
      <c r="B796" s="384" t="s">
        <v>404</v>
      </c>
      <c r="C796" s="924" t="s">
        <v>2692</v>
      </c>
      <c r="D796" s="925"/>
    </row>
    <row r="797" spans="1:4" ht="14" x14ac:dyDescent="0.15">
      <c r="A797" s="143" t="s">
        <v>383</v>
      </c>
      <c r="B797" s="384" t="s">
        <v>404</v>
      </c>
      <c r="C797" s="924" t="s">
        <v>404</v>
      </c>
      <c r="D797" s="925"/>
    </row>
    <row r="798" spans="1:4" ht="14" x14ac:dyDescent="0.15">
      <c r="A798" s="1052" t="s">
        <v>392</v>
      </c>
      <c r="B798" s="988"/>
      <c r="C798" s="988"/>
      <c r="D798" s="989"/>
    </row>
    <row r="799" spans="1:4" x14ac:dyDescent="0.15">
      <c r="A799" s="142" t="s">
        <v>106</v>
      </c>
      <c r="B799" s="145" t="s">
        <v>111</v>
      </c>
      <c r="C799" s="1053" t="s">
        <v>112</v>
      </c>
      <c r="D799" s="1054"/>
    </row>
    <row r="800" spans="1:4" x14ac:dyDescent="0.15">
      <c r="A800" s="143" t="s">
        <v>393</v>
      </c>
      <c r="B800" s="385" t="s">
        <v>404</v>
      </c>
      <c r="C800" s="924" t="s">
        <v>2693</v>
      </c>
      <c r="D800" s="925"/>
    </row>
    <row r="801" spans="1:4" x14ac:dyDescent="0.15">
      <c r="A801" s="143" t="s">
        <v>100</v>
      </c>
      <c r="B801" s="385" t="s">
        <v>404</v>
      </c>
      <c r="C801" s="924" t="s">
        <v>404</v>
      </c>
      <c r="D801" s="925"/>
    </row>
    <row r="802" spans="1:4" ht="105" x14ac:dyDescent="0.15">
      <c r="A802" s="143" t="s">
        <v>394</v>
      </c>
      <c r="B802" s="527" t="s">
        <v>2694</v>
      </c>
      <c r="C802" s="928" t="s">
        <v>2695</v>
      </c>
      <c r="D802" s="929"/>
    </row>
    <row r="803" spans="1:4" ht="45" x14ac:dyDescent="0.15">
      <c r="A803" s="143" t="s">
        <v>395</v>
      </c>
      <c r="B803" s="527" t="s">
        <v>2696</v>
      </c>
      <c r="C803" s="928" t="s">
        <v>2697</v>
      </c>
      <c r="D803" s="929"/>
    </row>
    <row r="804" spans="1:4" ht="45" x14ac:dyDescent="0.15">
      <c r="A804" s="143" t="s">
        <v>223</v>
      </c>
      <c r="B804" s="527" t="s">
        <v>2698</v>
      </c>
      <c r="C804" s="928" t="s">
        <v>2699</v>
      </c>
      <c r="D804" s="929"/>
    </row>
    <row r="805" spans="1:4" x14ac:dyDescent="0.15">
      <c r="A805" s="143" t="s">
        <v>396</v>
      </c>
      <c r="B805" s="527" t="s">
        <v>404</v>
      </c>
      <c r="C805" s="928" t="s">
        <v>2700</v>
      </c>
      <c r="D805" s="929"/>
    </row>
    <row r="806" spans="1:4" ht="105" x14ac:dyDescent="0.15">
      <c r="A806" s="143" t="s">
        <v>383</v>
      </c>
      <c r="B806" s="527" t="s">
        <v>2701</v>
      </c>
      <c r="C806" s="1050" t="s">
        <v>404</v>
      </c>
      <c r="D806" s="1051"/>
    </row>
    <row r="808" spans="1:4" s="273" customFormat="1" ht="15" customHeight="1" x14ac:dyDescent="0.15"/>
    <row r="809" spans="1:4" ht="36" customHeight="1" x14ac:dyDescent="0.15">
      <c r="A809" s="911"/>
      <c r="B809" s="912" t="s">
        <v>380</v>
      </c>
      <c r="C809" s="912"/>
      <c r="D809" s="133" t="s">
        <v>114</v>
      </c>
    </row>
    <row r="810" spans="1:4" ht="37.5" customHeight="1" x14ac:dyDescent="0.15">
      <c r="A810" s="911"/>
      <c r="B810" s="912"/>
      <c r="C810" s="912"/>
      <c r="D810" s="133" t="s">
        <v>416</v>
      </c>
    </row>
    <row r="811" spans="1:4" ht="57.75" customHeight="1" x14ac:dyDescent="0.15">
      <c r="A811" s="911"/>
      <c r="B811" s="912"/>
      <c r="C811" s="912"/>
      <c r="D811" s="133" t="s">
        <v>417</v>
      </c>
    </row>
    <row r="812" spans="1:4" ht="15" customHeight="1" x14ac:dyDescent="0.15">
      <c r="A812" s="137"/>
      <c r="B812" s="137"/>
      <c r="C812" s="137"/>
      <c r="D812" s="137"/>
    </row>
    <row r="813" spans="1:4" ht="15" customHeight="1" x14ac:dyDescent="0.15">
      <c r="A813" s="139" t="s">
        <v>104</v>
      </c>
      <c r="B813" s="913" t="s">
        <v>311</v>
      </c>
      <c r="C813" s="913"/>
      <c r="D813" s="913"/>
    </row>
    <row r="814" spans="1:4" ht="15" customHeight="1" x14ac:dyDescent="0.15">
      <c r="A814" s="137"/>
      <c r="B814" s="137"/>
      <c r="C814" s="137"/>
      <c r="D814" s="137"/>
    </row>
    <row r="815" spans="1:4" ht="15" customHeight="1" x14ac:dyDescent="0.15">
      <c r="A815" s="140" t="s">
        <v>381</v>
      </c>
      <c r="B815" s="1055" t="s">
        <v>2727</v>
      </c>
      <c r="C815" s="1055"/>
      <c r="D815" s="1055"/>
    </row>
    <row r="816" spans="1:4" ht="15" customHeight="1" x14ac:dyDescent="0.15">
      <c r="A816" s="140"/>
      <c r="B816" s="137"/>
      <c r="C816" s="137"/>
      <c r="D816" s="137"/>
    </row>
    <row r="817" spans="1:4" ht="15" customHeight="1" x14ac:dyDescent="0.15">
      <c r="A817" s="141" t="s">
        <v>105</v>
      </c>
      <c r="B817" s="913"/>
      <c r="C817" s="913"/>
      <c r="D817" s="915"/>
    </row>
    <row r="818" spans="1:4" ht="15" customHeight="1" x14ac:dyDescent="0.15">
      <c r="A818" s="137"/>
      <c r="B818" s="137"/>
      <c r="C818" s="137"/>
      <c r="D818" s="137"/>
    </row>
    <row r="819" spans="1:4" ht="15" customHeight="1" x14ac:dyDescent="0.15">
      <c r="A819" s="916" t="s">
        <v>382</v>
      </c>
      <c r="B819" s="917"/>
      <c r="C819" s="917"/>
      <c r="D819" s="918"/>
    </row>
    <row r="820" spans="1:4" ht="15" customHeight="1" x14ac:dyDescent="0.15">
      <c r="A820" s="142" t="s">
        <v>106</v>
      </c>
      <c r="B820" s="142" t="s">
        <v>107</v>
      </c>
      <c r="C820" s="919" t="s">
        <v>108</v>
      </c>
      <c r="D820" s="920"/>
    </row>
    <row r="821" spans="1:4" ht="83" customHeight="1" x14ac:dyDescent="0.15">
      <c r="A821" s="143" t="s">
        <v>109</v>
      </c>
      <c r="B821" s="378" t="s">
        <v>2728</v>
      </c>
      <c r="C821" s="926" t="s">
        <v>2729</v>
      </c>
      <c r="D821" s="926"/>
    </row>
    <row r="822" spans="1:4" ht="83" customHeight="1" x14ac:dyDescent="0.15">
      <c r="A822" s="143" t="s">
        <v>99</v>
      </c>
      <c r="B822" s="378" t="s">
        <v>2730</v>
      </c>
      <c r="C822" s="926" t="s">
        <v>2731</v>
      </c>
      <c r="D822" s="926"/>
    </row>
    <row r="823" spans="1:4" ht="83" customHeight="1" x14ac:dyDescent="0.15">
      <c r="A823" s="143" t="s">
        <v>60</v>
      </c>
      <c r="B823" s="378" t="s">
        <v>2732</v>
      </c>
      <c r="C823" s="926" t="s">
        <v>2733</v>
      </c>
      <c r="D823" s="926"/>
    </row>
    <row r="824" spans="1:4" ht="60" x14ac:dyDescent="0.15">
      <c r="A824" s="143" t="s">
        <v>167</v>
      </c>
      <c r="B824" s="378" t="s">
        <v>2734</v>
      </c>
      <c r="C824" s="926" t="s">
        <v>404</v>
      </c>
      <c r="D824" s="926"/>
    </row>
    <row r="825" spans="1:4" x14ac:dyDescent="0.15">
      <c r="A825" s="143" t="s">
        <v>110</v>
      </c>
      <c r="B825" s="378" t="s">
        <v>2735</v>
      </c>
      <c r="C825" s="926" t="s">
        <v>2736</v>
      </c>
      <c r="D825" s="926"/>
    </row>
    <row r="826" spans="1:4" x14ac:dyDescent="0.15">
      <c r="A826" s="143" t="s">
        <v>182</v>
      </c>
      <c r="B826" s="662" t="s">
        <v>404</v>
      </c>
      <c r="C826" s="926" t="s">
        <v>2737</v>
      </c>
      <c r="D826" s="926"/>
    </row>
    <row r="827" spans="1:4" ht="14" x14ac:dyDescent="0.15">
      <c r="A827" s="143" t="s">
        <v>383</v>
      </c>
      <c r="B827" s="378"/>
      <c r="C827" s="926"/>
      <c r="D827" s="926"/>
    </row>
    <row r="828" spans="1:4" ht="14" x14ac:dyDescent="0.15">
      <c r="A828" s="906" t="s">
        <v>384</v>
      </c>
      <c r="B828" s="907"/>
      <c r="C828" s="908"/>
      <c r="D828" s="909"/>
    </row>
    <row r="829" spans="1:4" ht="14" x14ac:dyDescent="0.15">
      <c r="A829" s="142" t="s">
        <v>106</v>
      </c>
      <c r="B829" s="500" t="s">
        <v>107</v>
      </c>
      <c r="C829" s="910" t="s">
        <v>108</v>
      </c>
      <c r="D829" s="910"/>
    </row>
    <row r="830" spans="1:4" x14ac:dyDescent="0.15">
      <c r="A830" s="143" t="s">
        <v>385</v>
      </c>
      <c r="B830" s="383" t="s">
        <v>2738</v>
      </c>
      <c r="C830" s="922" t="s">
        <v>404</v>
      </c>
      <c r="D830" s="922"/>
    </row>
    <row r="831" spans="1:4" x14ac:dyDescent="0.15">
      <c r="A831" s="143" t="s">
        <v>386</v>
      </c>
      <c r="B831" s="382" t="s">
        <v>404</v>
      </c>
      <c r="C831" s="922" t="s">
        <v>404</v>
      </c>
      <c r="D831" s="922"/>
    </row>
    <row r="832" spans="1:4" x14ac:dyDescent="0.15">
      <c r="A832" s="143" t="s">
        <v>387</v>
      </c>
      <c r="B832" s="383" t="s">
        <v>2739</v>
      </c>
      <c r="C832" s="922" t="s">
        <v>404</v>
      </c>
      <c r="D832" s="922"/>
    </row>
    <row r="833" spans="1:4" x14ac:dyDescent="0.15">
      <c r="A833" s="143" t="s">
        <v>388</v>
      </c>
      <c r="B833" s="383" t="s">
        <v>404</v>
      </c>
      <c r="C833" s="922" t="s">
        <v>404</v>
      </c>
      <c r="D833" s="922"/>
    </row>
    <row r="834" spans="1:4" x14ac:dyDescent="0.15">
      <c r="A834" s="143" t="s">
        <v>389</v>
      </c>
      <c r="B834" s="383" t="s">
        <v>404</v>
      </c>
      <c r="C834" s="922" t="s">
        <v>404</v>
      </c>
      <c r="D834" s="922"/>
    </row>
    <row r="835" spans="1:4" ht="14" x14ac:dyDescent="0.15">
      <c r="A835" s="143" t="s">
        <v>390</v>
      </c>
      <c r="B835" s="384" t="s">
        <v>404</v>
      </c>
      <c r="C835" s="922" t="s">
        <v>404</v>
      </c>
      <c r="D835" s="922"/>
    </row>
    <row r="836" spans="1:4" x14ac:dyDescent="0.15">
      <c r="A836" s="144" t="s">
        <v>391</v>
      </c>
      <c r="B836" s="384" t="s">
        <v>404</v>
      </c>
      <c r="C836" s="922" t="s">
        <v>404</v>
      </c>
      <c r="D836" s="922"/>
    </row>
    <row r="837" spans="1:4" ht="14" x14ac:dyDescent="0.15">
      <c r="A837" s="143" t="s">
        <v>383</v>
      </c>
      <c r="B837" s="384" t="s">
        <v>404</v>
      </c>
      <c r="C837" s="922" t="s">
        <v>404</v>
      </c>
      <c r="D837" s="922"/>
    </row>
    <row r="838" spans="1:4" ht="14" x14ac:dyDescent="0.15">
      <c r="A838" s="900" t="s">
        <v>392</v>
      </c>
      <c r="B838" s="901"/>
      <c r="C838" s="902"/>
      <c r="D838" s="903"/>
    </row>
    <row r="839" spans="1:4" x14ac:dyDescent="0.15">
      <c r="A839" s="142" t="s">
        <v>106</v>
      </c>
      <c r="B839" s="145" t="s">
        <v>111</v>
      </c>
      <c r="C839" s="904" t="s">
        <v>112</v>
      </c>
      <c r="D839" s="904"/>
    </row>
    <row r="840" spans="1:4" x14ac:dyDescent="0.15">
      <c r="A840" s="143" t="s">
        <v>393</v>
      </c>
      <c r="B840" s="663" t="s">
        <v>404</v>
      </c>
      <c r="C840" s="922" t="s">
        <v>2740</v>
      </c>
      <c r="D840" s="922"/>
    </row>
    <row r="841" spans="1:4" x14ac:dyDescent="0.15">
      <c r="A841" s="143" t="s">
        <v>100</v>
      </c>
      <c r="B841" s="663" t="s">
        <v>404</v>
      </c>
      <c r="C841" s="922" t="s">
        <v>404</v>
      </c>
      <c r="D841" s="922"/>
    </row>
    <row r="842" spans="1:4" ht="90" x14ac:dyDescent="0.15">
      <c r="A842" s="143" t="s">
        <v>394</v>
      </c>
      <c r="B842" s="527" t="s">
        <v>2741</v>
      </c>
      <c r="C842" s="926" t="s">
        <v>2742</v>
      </c>
      <c r="D842" s="926"/>
    </row>
    <row r="843" spans="1:4" x14ac:dyDescent="0.15">
      <c r="A843" s="143" t="s">
        <v>395</v>
      </c>
      <c r="B843" s="663" t="s">
        <v>404</v>
      </c>
      <c r="C843" s="1056" t="s">
        <v>404</v>
      </c>
      <c r="D843" s="1057"/>
    </row>
    <row r="844" spans="1:4" x14ac:dyDescent="0.15">
      <c r="A844" s="143" t="s">
        <v>223</v>
      </c>
      <c r="B844" s="664" t="s">
        <v>404</v>
      </c>
      <c r="C844" s="922" t="s">
        <v>2743</v>
      </c>
      <c r="D844" s="922"/>
    </row>
    <row r="845" spans="1:4" x14ac:dyDescent="0.15">
      <c r="A845" s="143" t="s">
        <v>396</v>
      </c>
      <c r="B845" s="664" t="s">
        <v>404</v>
      </c>
      <c r="C845" s="922" t="s">
        <v>2744</v>
      </c>
      <c r="D845" s="922"/>
    </row>
    <row r="846" spans="1:4" x14ac:dyDescent="0.15">
      <c r="A846" s="143" t="s">
        <v>383</v>
      </c>
      <c r="B846" s="664" t="s">
        <v>404</v>
      </c>
      <c r="C846" s="922" t="s">
        <v>404</v>
      </c>
      <c r="D846" s="922"/>
    </row>
    <row r="847" spans="1:4" ht="15" customHeight="1" x14ac:dyDescent="0.15">
      <c r="A847" s="220"/>
      <c r="B847" s="221"/>
      <c r="C847" s="222"/>
      <c r="D847" s="222"/>
    </row>
    <row r="848" spans="1:4" s="273" customFormat="1" ht="15" customHeight="1" x14ac:dyDescent="0.15">
      <c r="A848" s="742"/>
      <c r="B848" s="755"/>
      <c r="C848" s="756"/>
      <c r="D848" s="756"/>
    </row>
    <row r="849" spans="1:4" ht="35.25" customHeight="1" x14ac:dyDescent="0.15">
      <c r="A849" s="911"/>
      <c r="B849" s="912" t="s">
        <v>380</v>
      </c>
      <c r="C849" s="912"/>
      <c r="D849" s="133" t="s">
        <v>114</v>
      </c>
    </row>
    <row r="850" spans="1:4" ht="39.75" customHeight="1" x14ac:dyDescent="0.15">
      <c r="A850" s="911"/>
      <c r="B850" s="912"/>
      <c r="C850" s="912"/>
      <c r="D850" s="133" t="s">
        <v>416</v>
      </c>
    </row>
    <row r="851" spans="1:4" ht="15" customHeight="1" x14ac:dyDescent="0.15">
      <c r="A851" s="911"/>
      <c r="B851" s="912"/>
      <c r="C851" s="912"/>
      <c r="D851" s="133" t="s">
        <v>417</v>
      </c>
    </row>
    <row r="852" spans="1:4" ht="15" customHeight="1" x14ac:dyDescent="0.15">
      <c r="A852" s="137"/>
      <c r="B852" s="137"/>
      <c r="C852" s="137"/>
      <c r="D852" s="137"/>
    </row>
    <row r="853" spans="1:4" ht="15" customHeight="1" x14ac:dyDescent="0.15">
      <c r="A853" s="139" t="s">
        <v>104</v>
      </c>
      <c r="B853" s="913" t="s">
        <v>307</v>
      </c>
      <c r="C853" s="913"/>
      <c r="D853" s="913"/>
    </row>
    <row r="854" spans="1:4" ht="15" customHeight="1" x14ac:dyDescent="0.15">
      <c r="A854" s="137"/>
      <c r="B854" s="137"/>
      <c r="C854" s="137"/>
      <c r="D854" s="137"/>
    </row>
    <row r="855" spans="1:4" ht="15" customHeight="1" x14ac:dyDescent="0.15">
      <c r="A855" s="140" t="s">
        <v>381</v>
      </c>
      <c r="B855" s="923" t="s">
        <v>2788</v>
      </c>
      <c r="C855" s="923"/>
      <c r="D855" s="923"/>
    </row>
    <row r="856" spans="1:4" ht="15" customHeight="1" x14ac:dyDescent="0.15">
      <c r="A856" s="140"/>
      <c r="B856" s="137"/>
      <c r="C856" s="137"/>
      <c r="D856" s="137"/>
    </row>
    <row r="857" spans="1:4" ht="15" customHeight="1" x14ac:dyDescent="0.15">
      <c r="A857" s="141" t="s">
        <v>105</v>
      </c>
      <c r="B857" s="913"/>
      <c r="C857" s="913"/>
      <c r="D857" s="915"/>
    </row>
    <row r="858" spans="1:4" ht="15" customHeight="1" x14ac:dyDescent="0.15">
      <c r="A858" s="137"/>
      <c r="B858" s="137"/>
      <c r="C858" s="137"/>
      <c r="D858" s="137"/>
    </row>
    <row r="859" spans="1:4" ht="15" customHeight="1" x14ac:dyDescent="0.15">
      <c r="A859" s="916" t="s">
        <v>382</v>
      </c>
      <c r="B859" s="917"/>
      <c r="C859" s="917"/>
      <c r="D859" s="918"/>
    </row>
    <row r="860" spans="1:4" ht="15" customHeight="1" x14ac:dyDescent="0.15">
      <c r="A860" s="142" t="s">
        <v>106</v>
      </c>
      <c r="B860" s="142" t="s">
        <v>107</v>
      </c>
      <c r="C860" s="919" t="s">
        <v>108</v>
      </c>
      <c r="D860" s="920"/>
    </row>
    <row r="861" spans="1:4" ht="30" x14ac:dyDescent="0.15">
      <c r="A861" s="279" t="s">
        <v>109</v>
      </c>
      <c r="B861" s="665" t="s">
        <v>2766</v>
      </c>
      <c r="C861" s="898" t="s">
        <v>2767</v>
      </c>
      <c r="D861" s="898"/>
    </row>
    <row r="862" spans="1:4" ht="165" x14ac:dyDescent="0.15">
      <c r="A862" s="279" t="s">
        <v>99</v>
      </c>
      <c r="B862" s="665" t="s">
        <v>2768</v>
      </c>
      <c r="C862" s="898" t="s">
        <v>2769</v>
      </c>
      <c r="D862" s="898"/>
    </row>
    <row r="863" spans="1:4" ht="30" x14ac:dyDescent="0.15">
      <c r="A863" s="279" t="s">
        <v>60</v>
      </c>
      <c r="B863" s="665" t="s">
        <v>2770</v>
      </c>
      <c r="C863" s="898" t="s">
        <v>2771</v>
      </c>
      <c r="D863" s="898"/>
    </row>
    <row r="864" spans="1:4" ht="75" x14ac:dyDescent="0.15">
      <c r="A864" s="279" t="s">
        <v>167</v>
      </c>
      <c r="B864" s="665" t="s">
        <v>2772</v>
      </c>
      <c r="C864" s="898" t="s">
        <v>404</v>
      </c>
      <c r="D864" s="898"/>
    </row>
    <row r="865" spans="1:4" ht="30" x14ac:dyDescent="0.15">
      <c r="A865" s="279" t="s">
        <v>110</v>
      </c>
      <c r="B865" s="665" t="s">
        <v>2773</v>
      </c>
      <c r="C865" s="898" t="s">
        <v>776</v>
      </c>
      <c r="D865" s="898"/>
    </row>
    <row r="866" spans="1:4" ht="14" x14ac:dyDescent="0.15">
      <c r="A866" s="279" t="s">
        <v>182</v>
      </c>
      <c r="B866" s="666" t="s">
        <v>404</v>
      </c>
      <c r="C866" s="905" t="s">
        <v>2774</v>
      </c>
      <c r="D866" s="905"/>
    </row>
    <row r="867" spans="1:4" ht="105" x14ac:dyDescent="0.15">
      <c r="A867" s="279" t="s">
        <v>383</v>
      </c>
      <c r="B867" s="667" t="s">
        <v>2775</v>
      </c>
      <c r="C867" s="898" t="s">
        <v>2386</v>
      </c>
      <c r="D867" s="898"/>
    </row>
    <row r="868" spans="1:4" ht="14" x14ac:dyDescent="0.15">
      <c r="A868" s="906" t="s">
        <v>384</v>
      </c>
      <c r="B868" s="907"/>
      <c r="C868" s="908"/>
      <c r="D868" s="909"/>
    </row>
    <row r="869" spans="1:4" ht="14" x14ac:dyDescent="0.15">
      <c r="A869" s="142" t="s">
        <v>106</v>
      </c>
      <c r="B869" s="500" t="s">
        <v>107</v>
      </c>
      <c r="C869" s="910" t="s">
        <v>108</v>
      </c>
      <c r="D869" s="910"/>
    </row>
    <row r="870" spans="1:4" ht="45" x14ac:dyDescent="0.15">
      <c r="A870" s="143" t="s">
        <v>385</v>
      </c>
      <c r="B870" s="383" t="s">
        <v>2776</v>
      </c>
      <c r="C870" s="922" t="s">
        <v>404</v>
      </c>
      <c r="D870" s="922"/>
    </row>
    <row r="871" spans="1:4" ht="75" x14ac:dyDescent="0.15">
      <c r="A871" s="143" t="s">
        <v>386</v>
      </c>
      <c r="B871" s="588" t="s">
        <v>2777</v>
      </c>
      <c r="C871" s="922" t="s">
        <v>404</v>
      </c>
      <c r="D871" s="922"/>
    </row>
    <row r="872" spans="1:4" ht="30" x14ac:dyDescent="0.15">
      <c r="A872" s="143" t="s">
        <v>387</v>
      </c>
      <c r="B872" s="383" t="s">
        <v>2778</v>
      </c>
      <c r="C872" s="922" t="s">
        <v>404</v>
      </c>
      <c r="D872" s="922"/>
    </row>
    <row r="873" spans="1:4" x14ac:dyDescent="0.15">
      <c r="A873" s="143" t="s">
        <v>388</v>
      </c>
      <c r="B873" s="383" t="s">
        <v>404</v>
      </c>
      <c r="C873" s="922" t="s">
        <v>404</v>
      </c>
      <c r="D873" s="922"/>
    </row>
    <row r="874" spans="1:4" x14ac:dyDescent="0.15">
      <c r="A874" s="143" t="s">
        <v>389</v>
      </c>
      <c r="B874" s="383" t="s">
        <v>404</v>
      </c>
      <c r="C874" s="922" t="s">
        <v>404</v>
      </c>
      <c r="D874" s="922"/>
    </row>
    <row r="875" spans="1:4" ht="14" x14ac:dyDescent="0.15">
      <c r="A875" s="143" t="s">
        <v>390</v>
      </c>
      <c r="B875" s="384" t="s">
        <v>404</v>
      </c>
      <c r="C875" s="922" t="s">
        <v>2779</v>
      </c>
      <c r="D875" s="922"/>
    </row>
    <row r="876" spans="1:4" x14ac:dyDescent="0.15">
      <c r="A876" s="144" t="s">
        <v>391</v>
      </c>
      <c r="B876" s="382" t="s">
        <v>2780</v>
      </c>
      <c r="C876" s="922" t="s">
        <v>404</v>
      </c>
      <c r="D876" s="922"/>
    </row>
    <row r="877" spans="1:4" ht="14" x14ac:dyDescent="0.15">
      <c r="A877" s="143" t="s">
        <v>383</v>
      </c>
      <c r="B877" s="384" t="s">
        <v>404</v>
      </c>
      <c r="C877" s="922" t="s">
        <v>404</v>
      </c>
      <c r="D877" s="922"/>
    </row>
    <row r="878" spans="1:4" ht="14" x14ac:dyDescent="0.15">
      <c r="A878" s="900" t="s">
        <v>392</v>
      </c>
      <c r="B878" s="901"/>
      <c r="C878" s="902"/>
      <c r="D878" s="903"/>
    </row>
    <row r="879" spans="1:4" x14ac:dyDescent="0.15">
      <c r="A879" s="142" t="s">
        <v>106</v>
      </c>
      <c r="B879" s="145" t="s">
        <v>111</v>
      </c>
      <c r="C879" s="904" t="s">
        <v>112</v>
      </c>
      <c r="D879" s="904"/>
    </row>
    <row r="880" spans="1:4" x14ac:dyDescent="0.15">
      <c r="A880" s="143" t="s">
        <v>393</v>
      </c>
      <c r="B880" s="385" t="s">
        <v>2781</v>
      </c>
      <c r="C880" s="922" t="s">
        <v>2782</v>
      </c>
      <c r="D880" s="922"/>
    </row>
    <row r="881" spans="1:4" x14ac:dyDescent="0.15">
      <c r="A881" s="143" t="s">
        <v>100</v>
      </c>
      <c r="B881" s="385" t="s">
        <v>2783</v>
      </c>
      <c r="C881" s="922" t="s">
        <v>2784</v>
      </c>
      <c r="D881" s="922"/>
    </row>
    <row r="882" spans="1:4" ht="60" x14ac:dyDescent="0.15">
      <c r="A882" s="143" t="s">
        <v>394</v>
      </c>
      <c r="B882" s="290" t="s">
        <v>2785</v>
      </c>
      <c r="C882" s="922" t="s">
        <v>2786</v>
      </c>
      <c r="D882" s="922"/>
    </row>
    <row r="883" spans="1:4" x14ac:dyDescent="0.15">
      <c r="A883" s="143" t="s">
        <v>395</v>
      </c>
      <c r="B883" s="385" t="s">
        <v>404</v>
      </c>
      <c r="C883" s="922" t="s">
        <v>404</v>
      </c>
      <c r="D883" s="922"/>
    </row>
    <row r="884" spans="1:4" x14ac:dyDescent="0.15">
      <c r="A884" s="143" t="s">
        <v>223</v>
      </c>
      <c r="B884" s="385" t="s">
        <v>404</v>
      </c>
      <c r="C884" s="922" t="s">
        <v>404</v>
      </c>
      <c r="D884" s="922"/>
    </row>
    <row r="885" spans="1:4" x14ac:dyDescent="0.15">
      <c r="A885" s="143" t="s">
        <v>396</v>
      </c>
      <c r="B885" s="385" t="s">
        <v>404</v>
      </c>
      <c r="C885" s="922" t="s">
        <v>692</v>
      </c>
      <c r="D885" s="922"/>
    </row>
    <row r="886" spans="1:4" ht="45" x14ac:dyDescent="0.15">
      <c r="A886" s="143" t="s">
        <v>383</v>
      </c>
      <c r="B886" s="668" t="s">
        <v>2787</v>
      </c>
      <c r="C886" s="922" t="s">
        <v>404</v>
      </c>
      <c r="D886" s="922"/>
    </row>
    <row r="888" spans="1:4" s="273" customFormat="1" ht="15" customHeight="1" x14ac:dyDescent="0.15"/>
    <row r="889" spans="1:4" ht="24.75" customHeight="1" x14ac:dyDescent="0.15">
      <c r="A889" s="911"/>
      <c r="B889" s="912" t="s">
        <v>380</v>
      </c>
      <c r="C889" s="912"/>
      <c r="D889" s="133" t="s">
        <v>114</v>
      </c>
    </row>
    <row r="890" spans="1:4" ht="31.5" customHeight="1" x14ac:dyDescent="0.15">
      <c r="A890" s="911"/>
      <c r="B890" s="912"/>
      <c r="C890" s="912"/>
      <c r="D890" s="133" t="s">
        <v>416</v>
      </c>
    </row>
    <row r="891" spans="1:4" ht="30" customHeight="1" x14ac:dyDescent="0.15">
      <c r="A891" s="911"/>
      <c r="B891" s="912"/>
      <c r="C891" s="912"/>
      <c r="D891" s="133" t="s">
        <v>417</v>
      </c>
    </row>
    <row r="892" spans="1:4" ht="15" customHeight="1" x14ac:dyDescent="0.15">
      <c r="A892" s="137"/>
      <c r="B892" s="137"/>
      <c r="C892" s="137"/>
      <c r="D892" s="137"/>
    </row>
    <row r="893" spans="1:4" ht="15" customHeight="1" x14ac:dyDescent="0.15">
      <c r="A893" s="139" t="s">
        <v>104</v>
      </c>
      <c r="B893" s="913" t="s">
        <v>404</v>
      </c>
      <c r="C893" s="913"/>
      <c r="D893" s="913"/>
    </row>
    <row r="894" spans="1:4" ht="15" customHeight="1" x14ac:dyDescent="0.15">
      <c r="A894" s="137"/>
      <c r="B894" s="137"/>
      <c r="C894" s="137"/>
      <c r="D894" s="137"/>
    </row>
    <row r="895" spans="1:4" ht="15" customHeight="1" x14ac:dyDescent="0.15">
      <c r="A895" s="140" t="s">
        <v>381</v>
      </c>
      <c r="B895" s="921">
        <v>44043</v>
      </c>
      <c r="C895" s="921"/>
      <c r="D895" s="921"/>
    </row>
    <row r="896" spans="1:4" ht="15" customHeight="1" x14ac:dyDescent="0.15">
      <c r="A896" s="140"/>
      <c r="B896" s="137"/>
      <c r="C896" s="137"/>
      <c r="D896" s="137"/>
    </row>
    <row r="897" spans="1:4" ht="15" customHeight="1" x14ac:dyDescent="0.15">
      <c r="A897" s="141" t="s">
        <v>105</v>
      </c>
      <c r="B897" s="913" t="s">
        <v>2820</v>
      </c>
      <c r="C897" s="913"/>
      <c r="D897" s="913"/>
    </row>
    <row r="898" spans="1:4" ht="15" customHeight="1" x14ac:dyDescent="0.15">
      <c r="A898" s="137"/>
      <c r="B898" s="137"/>
      <c r="C898" s="137"/>
      <c r="D898" s="137"/>
    </row>
    <row r="899" spans="1:4" ht="15" customHeight="1" x14ac:dyDescent="0.15">
      <c r="A899" s="916" t="s">
        <v>382</v>
      </c>
      <c r="B899" s="917"/>
      <c r="C899" s="917"/>
      <c r="D899" s="918"/>
    </row>
    <row r="900" spans="1:4" ht="15" customHeight="1" x14ac:dyDescent="0.15">
      <c r="A900" s="142" t="s">
        <v>106</v>
      </c>
      <c r="B900" s="142" t="s">
        <v>107</v>
      </c>
      <c r="C900" s="919" t="s">
        <v>108</v>
      </c>
      <c r="D900" s="920"/>
    </row>
    <row r="901" spans="1:4" ht="195" x14ac:dyDescent="0.15">
      <c r="A901" s="279" t="s">
        <v>109</v>
      </c>
      <c r="B901" s="282" t="s">
        <v>2821</v>
      </c>
      <c r="C901" s="898" t="s">
        <v>2822</v>
      </c>
      <c r="D901" s="898"/>
    </row>
    <row r="902" spans="1:4" ht="150" x14ac:dyDescent="0.15">
      <c r="A902" s="279" t="s">
        <v>99</v>
      </c>
      <c r="B902" s="280" t="s">
        <v>2823</v>
      </c>
      <c r="C902" s="898" t="s">
        <v>2824</v>
      </c>
      <c r="D902" s="898"/>
    </row>
    <row r="903" spans="1:4" ht="75" x14ac:dyDescent="0.15">
      <c r="A903" s="279" t="s">
        <v>60</v>
      </c>
      <c r="B903" s="551" t="s">
        <v>2825</v>
      </c>
      <c r="C903" s="898" t="s">
        <v>2826</v>
      </c>
      <c r="D903" s="898"/>
    </row>
    <row r="904" spans="1:4" ht="150" x14ac:dyDescent="0.15">
      <c r="A904" s="279" t="s">
        <v>167</v>
      </c>
      <c r="B904" s="282" t="s">
        <v>2827</v>
      </c>
      <c r="C904" s="898" t="s">
        <v>2828</v>
      </c>
      <c r="D904" s="898"/>
    </row>
    <row r="905" spans="1:4" ht="120" x14ac:dyDescent="0.15">
      <c r="A905" s="279" t="s">
        <v>110</v>
      </c>
      <c r="B905" s="282" t="s">
        <v>2829</v>
      </c>
      <c r="C905" s="898" t="s">
        <v>2830</v>
      </c>
      <c r="D905" s="898"/>
    </row>
    <row r="906" spans="1:4" ht="30" x14ac:dyDescent="0.15">
      <c r="A906" s="279" t="s">
        <v>182</v>
      </c>
      <c r="B906" s="667" t="s">
        <v>2831</v>
      </c>
      <c r="C906" s="898" t="s">
        <v>2832</v>
      </c>
      <c r="D906" s="898"/>
    </row>
    <row r="907" spans="1:4" ht="135" x14ac:dyDescent="0.15">
      <c r="A907" s="279" t="s">
        <v>383</v>
      </c>
      <c r="B907" s="667" t="s">
        <v>2833</v>
      </c>
      <c r="C907" s="898" t="s">
        <v>2834</v>
      </c>
      <c r="D907" s="898"/>
    </row>
    <row r="908" spans="1:4" ht="15" customHeight="1" x14ac:dyDescent="0.15">
      <c r="A908" s="906" t="s">
        <v>384</v>
      </c>
      <c r="B908" s="907"/>
      <c r="C908" s="908"/>
      <c r="D908" s="909"/>
    </row>
    <row r="909" spans="1:4" ht="15" customHeight="1" x14ac:dyDescent="0.15">
      <c r="A909" s="142" t="s">
        <v>106</v>
      </c>
      <c r="B909" s="500" t="s">
        <v>107</v>
      </c>
      <c r="C909" s="910" t="s">
        <v>108</v>
      </c>
      <c r="D909" s="910"/>
    </row>
    <row r="910" spans="1:4" ht="15" customHeight="1" x14ac:dyDescent="0.15">
      <c r="A910" s="143" t="s">
        <v>385</v>
      </c>
      <c r="B910" s="554" t="s">
        <v>404</v>
      </c>
      <c r="C910" s="899" t="s">
        <v>404</v>
      </c>
      <c r="D910" s="899"/>
    </row>
    <row r="911" spans="1:4" ht="15" customHeight="1" x14ac:dyDescent="0.15">
      <c r="A911" s="143" t="s">
        <v>386</v>
      </c>
      <c r="B911" s="554" t="s">
        <v>404</v>
      </c>
      <c r="C911" s="899" t="s">
        <v>404</v>
      </c>
      <c r="D911" s="899"/>
    </row>
    <row r="912" spans="1:4" ht="15" customHeight="1" x14ac:dyDescent="0.15">
      <c r="A912" s="143" t="s">
        <v>387</v>
      </c>
      <c r="B912" s="554" t="s">
        <v>404</v>
      </c>
      <c r="C912" s="899" t="s">
        <v>404</v>
      </c>
      <c r="D912" s="899"/>
    </row>
    <row r="913" spans="1:4" ht="15" customHeight="1" x14ac:dyDescent="0.15">
      <c r="A913" s="143" t="s">
        <v>388</v>
      </c>
      <c r="B913" s="554" t="s">
        <v>404</v>
      </c>
      <c r="C913" s="899" t="s">
        <v>404</v>
      </c>
      <c r="D913" s="899"/>
    </row>
    <row r="914" spans="1:4" ht="15" customHeight="1" x14ac:dyDescent="0.15">
      <c r="A914" s="143" t="s">
        <v>389</v>
      </c>
      <c r="B914" s="554" t="s">
        <v>404</v>
      </c>
      <c r="C914" s="899" t="s">
        <v>404</v>
      </c>
      <c r="D914" s="899"/>
    </row>
    <row r="915" spans="1:4" ht="15" customHeight="1" x14ac:dyDescent="0.15">
      <c r="A915" s="143" t="s">
        <v>390</v>
      </c>
      <c r="B915" s="554" t="s">
        <v>404</v>
      </c>
      <c r="C915" s="899" t="s">
        <v>404</v>
      </c>
      <c r="D915" s="899"/>
    </row>
    <row r="916" spans="1:4" ht="15" customHeight="1" x14ac:dyDescent="0.15">
      <c r="A916" s="144" t="s">
        <v>391</v>
      </c>
      <c r="B916" s="554" t="s">
        <v>404</v>
      </c>
      <c r="C916" s="899" t="s">
        <v>404</v>
      </c>
      <c r="D916" s="899"/>
    </row>
    <row r="917" spans="1:4" ht="15" customHeight="1" x14ac:dyDescent="0.15">
      <c r="A917" s="143" t="s">
        <v>383</v>
      </c>
      <c r="B917" s="554" t="s">
        <v>404</v>
      </c>
      <c r="C917" s="899" t="s">
        <v>404</v>
      </c>
      <c r="D917" s="899"/>
    </row>
    <row r="918" spans="1:4" ht="15" customHeight="1" x14ac:dyDescent="0.15">
      <c r="A918" s="900" t="s">
        <v>392</v>
      </c>
      <c r="B918" s="901"/>
      <c r="C918" s="902"/>
      <c r="D918" s="903"/>
    </row>
    <row r="919" spans="1:4" ht="15" customHeight="1" x14ac:dyDescent="0.15">
      <c r="A919" s="142" t="s">
        <v>106</v>
      </c>
      <c r="B919" s="145" t="s">
        <v>111</v>
      </c>
      <c r="C919" s="904" t="s">
        <v>112</v>
      </c>
      <c r="D919" s="904"/>
    </row>
    <row r="920" spans="1:4" ht="105" x14ac:dyDescent="0.15">
      <c r="A920" s="143" t="s">
        <v>393</v>
      </c>
      <c r="B920" s="386" t="s">
        <v>2835</v>
      </c>
      <c r="C920" s="898" t="s">
        <v>2836</v>
      </c>
      <c r="D920" s="898"/>
    </row>
    <row r="921" spans="1:4" ht="150" x14ac:dyDescent="0.15">
      <c r="A921" s="143" t="s">
        <v>100</v>
      </c>
      <c r="B921" s="386" t="s">
        <v>2837</v>
      </c>
      <c r="C921" s="898" t="s">
        <v>2838</v>
      </c>
      <c r="D921" s="898"/>
    </row>
    <row r="922" spans="1:4" ht="90" x14ac:dyDescent="0.15">
      <c r="A922" s="143" t="s">
        <v>394</v>
      </c>
      <c r="B922" s="386" t="s">
        <v>2839</v>
      </c>
      <c r="C922" s="896" t="s">
        <v>2840</v>
      </c>
      <c r="D922" s="896"/>
    </row>
    <row r="923" spans="1:4" ht="75" x14ac:dyDescent="0.15">
      <c r="A923" s="143" t="s">
        <v>395</v>
      </c>
      <c r="B923" s="290" t="s">
        <v>2841</v>
      </c>
      <c r="C923" s="898" t="s">
        <v>2842</v>
      </c>
      <c r="D923" s="898"/>
    </row>
    <row r="924" spans="1:4" ht="30" x14ac:dyDescent="0.15">
      <c r="A924" s="143" t="s">
        <v>223</v>
      </c>
      <c r="B924" s="386" t="s">
        <v>2843</v>
      </c>
      <c r="C924" s="898" t="s">
        <v>2844</v>
      </c>
      <c r="D924" s="898"/>
    </row>
    <row r="925" spans="1:4" ht="195" x14ac:dyDescent="0.15">
      <c r="A925" s="143" t="s">
        <v>396</v>
      </c>
      <c r="B925" s="386" t="s">
        <v>2845</v>
      </c>
      <c r="C925" s="898" t="s">
        <v>2846</v>
      </c>
      <c r="D925" s="898"/>
    </row>
    <row r="926" spans="1:4" ht="75" x14ac:dyDescent="0.15">
      <c r="A926" s="143" t="s">
        <v>383</v>
      </c>
      <c r="B926" s="386" t="s">
        <v>2847</v>
      </c>
      <c r="C926" s="898" t="s">
        <v>2848</v>
      </c>
      <c r="D926" s="898"/>
    </row>
    <row r="928" spans="1:4" s="273" customFormat="1" ht="15" customHeight="1" x14ac:dyDescent="0.15"/>
    <row r="929" spans="1:4" ht="26.25" customHeight="1" x14ac:dyDescent="0.15">
      <c r="A929" s="911"/>
      <c r="B929" s="912" t="s">
        <v>380</v>
      </c>
      <c r="C929" s="912"/>
      <c r="D929" s="133" t="s">
        <v>114</v>
      </c>
    </row>
    <row r="930" spans="1:4" ht="24.75" customHeight="1" x14ac:dyDescent="0.15">
      <c r="A930" s="911"/>
      <c r="B930" s="912"/>
      <c r="C930" s="912"/>
      <c r="D930" s="133" t="s">
        <v>416</v>
      </c>
    </row>
    <row r="931" spans="1:4" ht="37.5" customHeight="1" x14ac:dyDescent="0.15">
      <c r="A931" s="911"/>
      <c r="B931" s="912"/>
      <c r="C931" s="912"/>
      <c r="D931" s="133" t="s">
        <v>417</v>
      </c>
    </row>
    <row r="932" spans="1:4" ht="15" customHeight="1" x14ac:dyDescent="0.15">
      <c r="A932" s="137"/>
      <c r="B932" s="137"/>
      <c r="C932" s="137"/>
      <c r="D932" s="137"/>
    </row>
    <row r="933" spans="1:4" ht="15" customHeight="1" x14ac:dyDescent="0.15">
      <c r="A933" s="139" t="s">
        <v>104</v>
      </c>
      <c r="B933" s="913" t="s">
        <v>404</v>
      </c>
      <c r="C933" s="913"/>
      <c r="D933" s="913"/>
    </row>
    <row r="934" spans="1:4" ht="15" customHeight="1" x14ac:dyDescent="0.15">
      <c r="A934" s="137"/>
      <c r="B934" s="137"/>
      <c r="C934" s="137"/>
      <c r="D934" s="137"/>
    </row>
    <row r="935" spans="1:4" ht="15" customHeight="1" x14ac:dyDescent="0.15">
      <c r="A935" s="140" t="s">
        <v>381</v>
      </c>
      <c r="B935" s="914">
        <v>44042</v>
      </c>
      <c r="C935" s="914"/>
      <c r="D935" s="914"/>
    </row>
    <row r="936" spans="1:4" ht="15" customHeight="1" x14ac:dyDescent="0.15">
      <c r="A936" s="140"/>
      <c r="B936" s="137"/>
      <c r="C936" s="137"/>
      <c r="D936" s="137"/>
    </row>
    <row r="937" spans="1:4" ht="15" customHeight="1" x14ac:dyDescent="0.15">
      <c r="A937" s="141" t="s">
        <v>105</v>
      </c>
      <c r="B937" s="913" t="s">
        <v>3102</v>
      </c>
      <c r="C937" s="913"/>
      <c r="D937" s="915"/>
    </row>
    <row r="938" spans="1:4" ht="15" customHeight="1" x14ac:dyDescent="0.15">
      <c r="A938" s="137"/>
      <c r="B938" s="137"/>
      <c r="C938" s="137"/>
      <c r="D938" s="137"/>
    </row>
    <row r="939" spans="1:4" ht="15" customHeight="1" x14ac:dyDescent="0.15">
      <c r="A939" s="916" t="s">
        <v>382</v>
      </c>
      <c r="B939" s="917"/>
      <c r="C939" s="917"/>
      <c r="D939" s="918"/>
    </row>
    <row r="940" spans="1:4" ht="15" customHeight="1" x14ac:dyDescent="0.15">
      <c r="A940" s="142" t="s">
        <v>106</v>
      </c>
      <c r="B940" s="142" t="s">
        <v>107</v>
      </c>
      <c r="C940" s="919" t="s">
        <v>108</v>
      </c>
      <c r="D940" s="920"/>
    </row>
    <row r="941" spans="1:4" ht="105" x14ac:dyDescent="0.15">
      <c r="A941" s="143" t="s">
        <v>109</v>
      </c>
      <c r="B941" s="282" t="s">
        <v>3103</v>
      </c>
      <c r="C941" s="898" t="s">
        <v>3104</v>
      </c>
      <c r="D941" s="898"/>
    </row>
    <row r="942" spans="1:4" ht="135" x14ac:dyDescent="0.15">
      <c r="A942" s="143" t="s">
        <v>99</v>
      </c>
      <c r="B942" s="280" t="s">
        <v>3105</v>
      </c>
      <c r="C942" s="905" t="s">
        <v>3106</v>
      </c>
      <c r="D942" s="905"/>
    </row>
    <row r="943" spans="1:4" ht="75" x14ac:dyDescent="0.15">
      <c r="A943" s="143" t="s">
        <v>60</v>
      </c>
      <c r="B943" s="552" t="s">
        <v>3107</v>
      </c>
      <c r="C943" s="898" t="s">
        <v>3108</v>
      </c>
      <c r="D943" s="898"/>
    </row>
    <row r="944" spans="1:4" ht="120" x14ac:dyDescent="0.15">
      <c r="A944" s="143" t="s">
        <v>167</v>
      </c>
      <c r="B944" s="282" t="s">
        <v>3109</v>
      </c>
      <c r="C944" s="898" t="s">
        <v>3110</v>
      </c>
      <c r="D944" s="898"/>
    </row>
    <row r="945" spans="1:4" ht="60" x14ac:dyDescent="0.15">
      <c r="A945" s="143" t="s">
        <v>110</v>
      </c>
      <c r="B945" s="282" t="s">
        <v>3111</v>
      </c>
      <c r="C945" s="898" t="s">
        <v>3112</v>
      </c>
      <c r="D945" s="898"/>
    </row>
    <row r="946" spans="1:4" ht="90" x14ac:dyDescent="0.15">
      <c r="A946" s="143" t="s">
        <v>182</v>
      </c>
      <c r="B946" s="729" t="s">
        <v>3113</v>
      </c>
      <c r="C946" s="898" t="s">
        <v>3114</v>
      </c>
      <c r="D946" s="898"/>
    </row>
    <row r="947" spans="1:4" ht="150" x14ac:dyDescent="0.15">
      <c r="A947" s="143" t="s">
        <v>383</v>
      </c>
      <c r="B947" s="553" t="s">
        <v>3115</v>
      </c>
      <c r="C947" s="905" t="s">
        <v>3116</v>
      </c>
      <c r="D947" s="905"/>
    </row>
    <row r="948" spans="1:4" ht="15" customHeight="1" x14ac:dyDescent="0.15">
      <c r="A948" s="906" t="s">
        <v>384</v>
      </c>
      <c r="B948" s="907"/>
      <c r="C948" s="908"/>
      <c r="D948" s="909"/>
    </row>
    <row r="949" spans="1:4" ht="15" customHeight="1" x14ac:dyDescent="0.15">
      <c r="A949" s="142" t="s">
        <v>106</v>
      </c>
      <c r="B949" s="718" t="s">
        <v>107</v>
      </c>
      <c r="C949" s="910" t="s">
        <v>108</v>
      </c>
      <c r="D949" s="910"/>
    </row>
    <row r="950" spans="1:4" ht="15" customHeight="1" x14ac:dyDescent="0.15">
      <c r="A950" s="143" t="s">
        <v>385</v>
      </c>
      <c r="B950" s="554" t="s">
        <v>404</v>
      </c>
      <c r="C950" s="899" t="s">
        <v>404</v>
      </c>
      <c r="D950" s="899"/>
    </row>
    <row r="951" spans="1:4" ht="15" customHeight="1" x14ac:dyDescent="0.15">
      <c r="A951" s="143" t="s">
        <v>386</v>
      </c>
      <c r="B951" s="554" t="s">
        <v>404</v>
      </c>
      <c r="C951" s="899" t="s">
        <v>404</v>
      </c>
      <c r="D951" s="899"/>
    </row>
    <row r="952" spans="1:4" ht="15" customHeight="1" x14ac:dyDescent="0.15">
      <c r="A952" s="143" t="s">
        <v>387</v>
      </c>
      <c r="B952" s="554" t="s">
        <v>404</v>
      </c>
      <c r="C952" s="899" t="s">
        <v>404</v>
      </c>
      <c r="D952" s="899"/>
    </row>
    <row r="953" spans="1:4" ht="15" customHeight="1" x14ac:dyDescent="0.15">
      <c r="A953" s="143" t="s">
        <v>388</v>
      </c>
      <c r="B953" s="554" t="s">
        <v>404</v>
      </c>
      <c r="C953" s="899" t="s">
        <v>404</v>
      </c>
      <c r="D953" s="899"/>
    </row>
    <row r="954" spans="1:4" ht="15" customHeight="1" x14ac:dyDescent="0.15">
      <c r="A954" s="143" t="s">
        <v>389</v>
      </c>
      <c r="B954" s="554" t="s">
        <v>404</v>
      </c>
      <c r="C954" s="899" t="s">
        <v>404</v>
      </c>
      <c r="D954" s="899"/>
    </row>
    <row r="955" spans="1:4" ht="15" customHeight="1" x14ac:dyDescent="0.15">
      <c r="A955" s="143" t="s">
        <v>390</v>
      </c>
      <c r="B955" s="554" t="s">
        <v>404</v>
      </c>
      <c r="C955" s="899" t="s">
        <v>404</v>
      </c>
      <c r="D955" s="899"/>
    </row>
    <row r="956" spans="1:4" ht="15" customHeight="1" x14ac:dyDescent="0.15">
      <c r="A956" s="144" t="s">
        <v>391</v>
      </c>
      <c r="B956" s="554" t="s">
        <v>404</v>
      </c>
      <c r="C956" s="899" t="s">
        <v>404</v>
      </c>
      <c r="D956" s="899"/>
    </row>
    <row r="957" spans="1:4" ht="15" customHeight="1" x14ac:dyDescent="0.15">
      <c r="A957" s="143" t="s">
        <v>383</v>
      </c>
      <c r="B957" s="554" t="s">
        <v>404</v>
      </c>
      <c r="C957" s="899" t="s">
        <v>404</v>
      </c>
      <c r="D957" s="899"/>
    </row>
    <row r="958" spans="1:4" ht="15" customHeight="1" x14ac:dyDescent="0.15">
      <c r="A958" s="900" t="s">
        <v>392</v>
      </c>
      <c r="B958" s="901"/>
      <c r="C958" s="902"/>
      <c r="D958" s="903"/>
    </row>
    <row r="959" spans="1:4" ht="15" customHeight="1" x14ac:dyDescent="0.15">
      <c r="A959" s="142" t="s">
        <v>106</v>
      </c>
      <c r="B959" s="145" t="s">
        <v>111</v>
      </c>
      <c r="C959" s="904" t="s">
        <v>112</v>
      </c>
      <c r="D959" s="904"/>
    </row>
    <row r="960" spans="1:4" ht="45" x14ac:dyDescent="0.15">
      <c r="A960" s="143" t="s">
        <v>393</v>
      </c>
      <c r="B960" s="386" t="s">
        <v>3117</v>
      </c>
      <c r="C960" s="897" t="s">
        <v>3118</v>
      </c>
      <c r="D960" s="897"/>
    </row>
    <row r="961" spans="1:5" ht="30" x14ac:dyDescent="0.15">
      <c r="A961" s="143" t="s">
        <v>100</v>
      </c>
      <c r="B961" s="386" t="s">
        <v>3119</v>
      </c>
      <c r="C961" s="896" t="s">
        <v>3120</v>
      </c>
      <c r="D961" s="896"/>
    </row>
    <row r="962" spans="1:5" ht="60" x14ac:dyDescent="0.15">
      <c r="A962" s="143" t="s">
        <v>394</v>
      </c>
      <c r="B962" s="730" t="s">
        <v>3121</v>
      </c>
      <c r="C962" s="897" t="s">
        <v>3122</v>
      </c>
      <c r="D962" s="897"/>
    </row>
    <row r="963" spans="1:5" ht="135" x14ac:dyDescent="0.15">
      <c r="A963" s="143" t="s">
        <v>395</v>
      </c>
      <c r="B963" s="386" t="s">
        <v>3123</v>
      </c>
      <c r="C963" s="896" t="s">
        <v>3124</v>
      </c>
      <c r="D963" s="896"/>
    </row>
    <row r="964" spans="1:5" ht="30" x14ac:dyDescent="0.15">
      <c r="A964" s="143" t="s">
        <v>223</v>
      </c>
      <c r="B964" s="386" t="s">
        <v>3125</v>
      </c>
      <c r="C964" s="896" t="s">
        <v>3126</v>
      </c>
      <c r="D964" s="896"/>
    </row>
    <row r="965" spans="1:5" ht="195" x14ac:dyDescent="0.15">
      <c r="A965" s="143" t="s">
        <v>396</v>
      </c>
      <c r="B965" s="286" t="s">
        <v>3127</v>
      </c>
      <c r="C965" s="896" t="s">
        <v>3128</v>
      </c>
      <c r="D965" s="896"/>
    </row>
    <row r="966" spans="1:5" ht="120" x14ac:dyDescent="0.15">
      <c r="A966" s="143" t="s">
        <v>383</v>
      </c>
      <c r="B966" s="386" t="s">
        <v>3129</v>
      </c>
      <c r="C966" s="898" t="s">
        <v>3130</v>
      </c>
      <c r="D966" s="898"/>
    </row>
    <row r="968" spans="1:5" ht="11.25" customHeight="1" x14ac:dyDescent="0.15">
      <c r="B968" s="146"/>
    </row>
    <row r="969" spans="1:5" ht="21" customHeight="1" x14ac:dyDescent="0.15"/>
    <row r="970" spans="1:5" ht="33" customHeight="1" x14ac:dyDescent="0.15"/>
    <row r="971" spans="1:5" ht="33" customHeight="1" x14ac:dyDescent="0.15"/>
    <row r="972" spans="1:5" s="136" customFormat="1" ht="33" customHeight="1" x14ac:dyDescent="0.15">
      <c r="E972" s="135"/>
    </row>
    <row r="973" spans="1:5" ht="12.75" customHeight="1" x14ac:dyDescent="0.15">
      <c r="E973" s="138"/>
    </row>
    <row r="974" spans="1:5" ht="16.5" customHeight="1" x14ac:dyDescent="0.15">
      <c r="E974" s="138"/>
    </row>
    <row r="975" spans="1:5" ht="6" customHeight="1" x14ac:dyDescent="0.15">
      <c r="E975" s="138"/>
    </row>
    <row r="976" spans="1:5" ht="29" customHeight="1" x14ac:dyDescent="0.15">
      <c r="E976" s="138"/>
    </row>
    <row r="977" spans="5:5" ht="8" customHeight="1" x14ac:dyDescent="0.15">
      <c r="E977" s="138"/>
    </row>
    <row r="978" spans="5:5" ht="24" customHeight="1" x14ac:dyDescent="0.15">
      <c r="E978" s="138"/>
    </row>
    <row r="979" spans="5:5" ht="12.75" customHeight="1" x14ac:dyDescent="0.15">
      <c r="E979" s="138"/>
    </row>
    <row r="980" spans="5:5" ht="17" customHeight="1" x14ac:dyDescent="0.15"/>
    <row r="981" spans="5:5" ht="17" customHeight="1" x14ac:dyDescent="0.15"/>
    <row r="982" spans="5:5" ht="123.75" customHeight="1" x14ac:dyDescent="0.15"/>
    <row r="983" spans="5:5" ht="127.5" customHeight="1" x14ac:dyDescent="0.15"/>
    <row r="984" spans="5:5" ht="115.5" customHeight="1" x14ac:dyDescent="0.15"/>
    <row r="985" spans="5:5" ht="14" x14ac:dyDescent="0.15"/>
    <row r="986" spans="5:5" ht="14" x14ac:dyDescent="0.15"/>
    <row r="987" spans="5:5" ht="72" customHeight="1" x14ac:dyDescent="0.15"/>
    <row r="988" spans="5:5" ht="45" customHeight="1" x14ac:dyDescent="0.15"/>
    <row r="989" spans="5:5" ht="17" customHeight="1" x14ac:dyDescent="0.15"/>
    <row r="990" spans="5:5" ht="17" customHeight="1" x14ac:dyDescent="0.15"/>
    <row r="991" spans="5:5" ht="21" customHeight="1" x14ac:dyDescent="0.15"/>
    <row r="992" spans="5:5" ht="21" customHeight="1" x14ac:dyDescent="0.15"/>
    <row r="993" ht="21" customHeight="1" x14ac:dyDescent="0.15"/>
    <row r="994" ht="33.75" customHeight="1" x14ac:dyDescent="0.15"/>
    <row r="995" ht="14" x14ac:dyDescent="0.15"/>
    <row r="996" ht="21" customHeight="1" x14ac:dyDescent="0.15"/>
    <row r="997" ht="28" customHeight="1" x14ac:dyDescent="0.15"/>
    <row r="998" ht="21" customHeight="1" x14ac:dyDescent="0.15"/>
    <row r="999" ht="18" customHeight="1" x14ac:dyDescent="0.15"/>
    <row r="1000" ht="22" customHeight="1" x14ac:dyDescent="0.15"/>
    <row r="1001" ht="69.75" customHeight="1" x14ac:dyDescent="0.15"/>
    <row r="1002" ht="76.5" customHeight="1" x14ac:dyDescent="0.15"/>
    <row r="1003" ht="180.75" customHeight="1" x14ac:dyDescent="0.15"/>
    <row r="1004" ht="14" x14ac:dyDescent="0.15"/>
    <row r="1005" ht="49.5" customHeight="1" x14ac:dyDescent="0.15"/>
    <row r="1006" ht="42" customHeight="1" x14ac:dyDescent="0.15"/>
    <row r="1007" ht="14" x14ac:dyDescent="0.15"/>
  </sheetData>
  <mergeCells count="759">
    <mergeCell ref="C441:D441"/>
    <mergeCell ref="C442:D442"/>
    <mergeCell ref="C443:D443"/>
    <mergeCell ref="C444:D444"/>
    <mergeCell ref="C445:D445"/>
    <mergeCell ref="C446:D446"/>
    <mergeCell ref="C432:D432"/>
    <mergeCell ref="C433:D433"/>
    <mergeCell ref="C434:D434"/>
    <mergeCell ref="C435:D435"/>
    <mergeCell ref="C436:D436"/>
    <mergeCell ref="C437:D437"/>
    <mergeCell ref="A438:D438"/>
    <mergeCell ref="C439:D439"/>
    <mergeCell ref="C440:D440"/>
    <mergeCell ref="C423:D423"/>
    <mergeCell ref="C424:D424"/>
    <mergeCell ref="C425:D425"/>
    <mergeCell ref="C426:D426"/>
    <mergeCell ref="C427:D427"/>
    <mergeCell ref="A428:D428"/>
    <mergeCell ref="C429:D429"/>
    <mergeCell ref="C430:D430"/>
    <mergeCell ref="C431:D431"/>
    <mergeCell ref="A409:A411"/>
    <mergeCell ref="B409:C411"/>
    <mergeCell ref="B413:D413"/>
    <mergeCell ref="B415:D415"/>
    <mergeCell ref="B417:D417"/>
    <mergeCell ref="A419:D419"/>
    <mergeCell ref="C420:D420"/>
    <mergeCell ref="C421:D421"/>
    <mergeCell ref="C422:D422"/>
    <mergeCell ref="A398:D398"/>
    <mergeCell ref="C399:D399"/>
    <mergeCell ref="C400:D400"/>
    <mergeCell ref="C401:D401"/>
    <mergeCell ref="C402:D402"/>
    <mergeCell ref="C403:D403"/>
    <mergeCell ref="C404:D404"/>
    <mergeCell ref="C405:D405"/>
    <mergeCell ref="C406:D406"/>
    <mergeCell ref="C389:D389"/>
    <mergeCell ref="C390:D390"/>
    <mergeCell ref="C391:D391"/>
    <mergeCell ref="C392:D392"/>
    <mergeCell ref="C393:D393"/>
    <mergeCell ref="C394:D394"/>
    <mergeCell ref="C395:D395"/>
    <mergeCell ref="C396:D396"/>
    <mergeCell ref="C397:D397"/>
    <mergeCell ref="C106:D106"/>
    <mergeCell ref="C107:D107"/>
    <mergeCell ref="C117:D117"/>
    <mergeCell ref="C118:D118"/>
    <mergeCell ref="C119:D119"/>
    <mergeCell ref="C120:D120"/>
    <mergeCell ref="C121:D121"/>
    <mergeCell ref="C122:D122"/>
    <mergeCell ref="C108:D108"/>
    <mergeCell ref="C109:D109"/>
    <mergeCell ref="C110:D110"/>
    <mergeCell ref="C111:D111"/>
    <mergeCell ref="C112:D112"/>
    <mergeCell ref="C113:D113"/>
    <mergeCell ref="A114:D114"/>
    <mergeCell ref="C115:D115"/>
    <mergeCell ref="C116:D116"/>
    <mergeCell ref="C157:D157"/>
    <mergeCell ref="C158:D158"/>
    <mergeCell ref="C159:D159"/>
    <mergeCell ref="C160:D160"/>
    <mergeCell ref="C161:D161"/>
    <mergeCell ref="C162:D162"/>
    <mergeCell ref="C163:D163"/>
    <mergeCell ref="C164:D164"/>
    <mergeCell ref="A85:A87"/>
    <mergeCell ref="B85:C87"/>
    <mergeCell ref="B89:D89"/>
    <mergeCell ref="B91:D91"/>
    <mergeCell ref="B93:D93"/>
    <mergeCell ref="A95:D95"/>
    <mergeCell ref="C96:D96"/>
    <mergeCell ref="C97:D97"/>
    <mergeCell ref="C98:D98"/>
    <mergeCell ref="C99:D99"/>
    <mergeCell ref="C100:D100"/>
    <mergeCell ref="C101:D101"/>
    <mergeCell ref="C102:D102"/>
    <mergeCell ref="C103:D103"/>
    <mergeCell ref="A104:D104"/>
    <mergeCell ref="C105:D105"/>
    <mergeCell ref="C148:D148"/>
    <mergeCell ref="C149:D149"/>
    <mergeCell ref="C150:D150"/>
    <mergeCell ref="C151:D151"/>
    <mergeCell ref="C152:D152"/>
    <mergeCell ref="C153:D153"/>
    <mergeCell ref="C154:D154"/>
    <mergeCell ref="C155:D155"/>
    <mergeCell ref="A156:D156"/>
    <mergeCell ref="C844:D844"/>
    <mergeCell ref="C845:D845"/>
    <mergeCell ref="C846:D846"/>
    <mergeCell ref="C839:D839"/>
    <mergeCell ref="C840:D840"/>
    <mergeCell ref="C841:D841"/>
    <mergeCell ref="C842:D842"/>
    <mergeCell ref="C843:D843"/>
    <mergeCell ref="C834:D834"/>
    <mergeCell ref="C835:D835"/>
    <mergeCell ref="C836:D836"/>
    <mergeCell ref="C837:D837"/>
    <mergeCell ref="A838:D838"/>
    <mergeCell ref="C829:D829"/>
    <mergeCell ref="C830:D830"/>
    <mergeCell ref="C831:D831"/>
    <mergeCell ref="C832:D832"/>
    <mergeCell ref="C833:D833"/>
    <mergeCell ref="C824:D824"/>
    <mergeCell ref="C825:D825"/>
    <mergeCell ref="C826:D826"/>
    <mergeCell ref="C827:D827"/>
    <mergeCell ref="A828:D828"/>
    <mergeCell ref="A819:D819"/>
    <mergeCell ref="C820:D820"/>
    <mergeCell ref="C821:D821"/>
    <mergeCell ref="C822:D822"/>
    <mergeCell ref="C823:D823"/>
    <mergeCell ref="A809:A811"/>
    <mergeCell ref="B809:C811"/>
    <mergeCell ref="B813:D813"/>
    <mergeCell ref="B815:D815"/>
    <mergeCell ref="B817:D817"/>
    <mergeCell ref="C802:D802"/>
    <mergeCell ref="C803:D803"/>
    <mergeCell ref="C804:D804"/>
    <mergeCell ref="C805:D805"/>
    <mergeCell ref="C806:D806"/>
    <mergeCell ref="C797:D797"/>
    <mergeCell ref="A798:D798"/>
    <mergeCell ref="C799:D799"/>
    <mergeCell ref="C800:D800"/>
    <mergeCell ref="C801:D801"/>
    <mergeCell ref="C793:D793"/>
    <mergeCell ref="C794:D794"/>
    <mergeCell ref="C795:D795"/>
    <mergeCell ref="C796:D796"/>
    <mergeCell ref="C787:D787"/>
    <mergeCell ref="A788:D788"/>
    <mergeCell ref="C789:D789"/>
    <mergeCell ref="C790:D790"/>
    <mergeCell ref="C791:D791"/>
    <mergeCell ref="C784:D784"/>
    <mergeCell ref="C785:D785"/>
    <mergeCell ref="C786:D786"/>
    <mergeCell ref="B775:D775"/>
    <mergeCell ref="B777:D777"/>
    <mergeCell ref="A779:D779"/>
    <mergeCell ref="C780:D780"/>
    <mergeCell ref="C781:D781"/>
    <mergeCell ref="C792:D792"/>
    <mergeCell ref="C283:D283"/>
    <mergeCell ref="C284:D284"/>
    <mergeCell ref="C285:D285"/>
    <mergeCell ref="C286:D286"/>
    <mergeCell ref="A769:A771"/>
    <mergeCell ref="B769:C771"/>
    <mergeCell ref="B773:D773"/>
    <mergeCell ref="C782:D782"/>
    <mergeCell ref="C783:D783"/>
    <mergeCell ref="A369:A371"/>
    <mergeCell ref="B369:C371"/>
    <mergeCell ref="B373:D373"/>
    <mergeCell ref="B375:D375"/>
    <mergeCell ref="B377:D377"/>
    <mergeCell ref="A379:D379"/>
    <mergeCell ref="C380:D380"/>
    <mergeCell ref="C381:D381"/>
    <mergeCell ref="C382:D382"/>
    <mergeCell ref="C383:D383"/>
    <mergeCell ref="C384:D384"/>
    <mergeCell ref="C385:D385"/>
    <mergeCell ref="C386:D386"/>
    <mergeCell ref="C387:D387"/>
    <mergeCell ref="A388:D388"/>
    <mergeCell ref="C79:D79"/>
    <mergeCell ref="C80:D80"/>
    <mergeCell ref="C81:D81"/>
    <mergeCell ref="A127:A129"/>
    <mergeCell ref="B127:C129"/>
    <mergeCell ref="C281:D281"/>
    <mergeCell ref="C271:D271"/>
    <mergeCell ref="C272:D272"/>
    <mergeCell ref="C273:D273"/>
    <mergeCell ref="C274:D274"/>
    <mergeCell ref="B131:D131"/>
    <mergeCell ref="B133:D133"/>
    <mergeCell ref="B135:D135"/>
    <mergeCell ref="A137:D137"/>
    <mergeCell ref="C138:D138"/>
    <mergeCell ref="C139:D139"/>
    <mergeCell ref="C140:D140"/>
    <mergeCell ref="C141:D141"/>
    <mergeCell ref="C142:D142"/>
    <mergeCell ref="C143:D143"/>
    <mergeCell ref="C144:D144"/>
    <mergeCell ref="C145:D145"/>
    <mergeCell ref="A146:D146"/>
    <mergeCell ref="C147:D147"/>
    <mergeCell ref="C74:D74"/>
    <mergeCell ref="C75:D75"/>
    <mergeCell ref="C76:D76"/>
    <mergeCell ref="C77:D77"/>
    <mergeCell ref="C78:D78"/>
    <mergeCell ref="C69:D69"/>
    <mergeCell ref="C70:D70"/>
    <mergeCell ref="C71:D71"/>
    <mergeCell ref="C72:D72"/>
    <mergeCell ref="A73:D73"/>
    <mergeCell ref="C64:D64"/>
    <mergeCell ref="C65:D65"/>
    <mergeCell ref="C66:D66"/>
    <mergeCell ref="C67:D67"/>
    <mergeCell ref="C68:D68"/>
    <mergeCell ref="C59:D59"/>
    <mergeCell ref="C60:D60"/>
    <mergeCell ref="C61:D61"/>
    <mergeCell ref="C62:D62"/>
    <mergeCell ref="A63:D63"/>
    <mergeCell ref="A54:D54"/>
    <mergeCell ref="C55:D55"/>
    <mergeCell ref="C56:D56"/>
    <mergeCell ref="C57:D57"/>
    <mergeCell ref="C58:D58"/>
    <mergeCell ref="A44:A46"/>
    <mergeCell ref="B44:C46"/>
    <mergeCell ref="B48:D48"/>
    <mergeCell ref="B50:D50"/>
    <mergeCell ref="B52:D52"/>
    <mergeCell ref="A167:A169"/>
    <mergeCell ref="B167:C169"/>
    <mergeCell ref="B171:D171"/>
    <mergeCell ref="B173:D173"/>
    <mergeCell ref="B175:D175"/>
    <mergeCell ref="A177:D177"/>
    <mergeCell ref="C178:D178"/>
    <mergeCell ref="C179:D179"/>
    <mergeCell ref="C180:D180"/>
    <mergeCell ref="C181:D181"/>
    <mergeCell ref="C182:D182"/>
    <mergeCell ref="C183:D183"/>
    <mergeCell ref="C184:D184"/>
    <mergeCell ref="C185:D185"/>
    <mergeCell ref="A186:D186"/>
    <mergeCell ref="C187:D187"/>
    <mergeCell ref="C188:D188"/>
    <mergeCell ref="C189:D189"/>
    <mergeCell ref="C190:D190"/>
    <mergeCell ref="C191:D191"/>
    <mergeCell ref="C192:D192"/>
    <mergeCell ref="C193:D193"/>
    <mergeCell ref="C194:D194"/>
    <mergeCell ref="C195:D195"/>
    <mergeCell ref="A196:D196"/>
    <mergeCell ref="C197:D197"/>
    <mergeCell ref="C198:D198"/>
    <mergeCell ref="C199:D199"/>
    <mergeCell ref="C200:D200"/>
    <mergeCell ref="C201:D201"/>
    <mergeCell ref="C202:D202"/>
    <mergeCell ref="C203:D203"/>
    <mergeCell ref="C204:D204"/>
    <mergeCell ref="A209:A211"/>
    <mergeCell ref="B209:C211"/>
    <mergeCell ref="B213:D213"/>
    <mergeCell ref="B215:D215"/>
    <mergeCell ref="B217:D217"/>
    <mergeCell ref="A219:D219"/>
    <mergeCell ref="C220:D220"/>
    <mergeCell ref="C221:D221"/>
    <mergeCell ref="C222:D222"/>
    <mergeCell ref="C223:D223"/>
    <mergeCell ref="C224:D224"/>
    <mergeCell ref="C225:D225"/>
    <mergeCell ref="C226:D226"/>
    <mergeCell ref="C227:D227"/>
    <mergeCell ref="A228:D228"/>
    <mergeCell ref="C229:D229"/>
    <mergeCell ref="C230:D230"/>
    <mergeCell ref="C231:D231"/>
    <mergeCell ref="C232:D232"/>
    <mergeCell ref="C233:D233"/>
    <mergeCell ref="C234:D234"/>
    <mergeCell ref="C235:D235"/>
    <mergeCell ref="C236:D236"/>
    <mergeCell ref="C237:D237"/>
    <mergeCell ref="A238:D238"/>
    <mergeCell ref="C239:D239"/>
    <mergeCell ref="C240:D240"/>
    <mergeCell ref="C241:D241"/>
    <mergeCell ref="C242:D242"/>
    <mergeCell ref="C243:D243"/>
    <mergeCell ref="C244:D244"/>
    <mergeCell ref="C245:D245"/>
    <mergeCell ref="C246:D246"/>
    <mergeCell ref="A249:A251"/>
    <mergeCell ref="B249:C251"/>
    <mergeCell ref="B253:D253"/>
    <mergeCell ref="B255:D255"/>
    <mergeCell ref="B257:D257"/>
    <mergeCell ref="A259:D259"/>
    <mergeCell ref="C260:D260"/>
    <mergeCell ref="C261:D261"/>
    <mergeCell ref="C262:D262"/>
    <mergeCell ref="C263:D263"/>
    <mergeCell ref="C264:D264"/>
    <mergeCell ref="C265:D265"/>
    <mergeCell ref="C266:D266"/>
    <mergeCell ref="C267:D267"/>
    <mergeCell ref="A268:D268"/>
    <mergeCell ref="C269:D269"/>
    <mergeCell ref="C270:D270"/>
    <mergeCell ref="C275:D275"/>
    <mergeCell ref="C276:D276"/>
    <mergeCell ref="C277:D277"/>
    <mergeCell ref="A278:D278"/>
    <mergeCell ref="C279:D279"/>
    <mergeCell ref="C280:D280"/>
    <mergeCell ref="C282:D282"/>
    <mergeCell ref="A289:A291"/>
    <mergeCell ref="B289:C291"/>
    <mergeCell ref="B293:D293"/>
    <mergeCell ref="B295:D295"/>
    <mergeCell ref="B297:D297"/>
    <mergeCell ref="A299:D299"/>
    <mergeCell ref="C300:D300"/>
    <mergeCell ref="C301:D301"/>
    <mergeCell ref="C302:D302"/>
    <mergeCell ref="C303:D303"/>
    <mergeCell ref="C304:D304"/>
    <mergeCell ref="C305:D305"/>
    <mergeCell ref="C306:D306"/>
    <mergeCell ref="C307:D307"/>
    <mergeCell ref="A308:D308"/>
    <mergeCell ref="C309:D309"/>
    <mergeCell ref="C310:D310"/>
    <mergeCell ref="C311:D311"/>
    <mergeCell ref="C312:D312"/>
    <mergeCell ref="C313:D313"/>
    <mergeCell ref="C314:D314"/>
    <mergeCell ref="C315:D315"/>
    <mergeCell ref="C316:D316"/>
    <mergeCell ref="C317:D317"/>
    <mergeCell ref="A318:D318"/>
    <mergeCell ref="C319:D319"/>
    <mergeCell ref="C320:D320"/>
    <mergeCell ref="C321:D321"/>
    <mergeCell ref="C322:D322"/>
    <mergeCell ref="C323:D323"/>
    <mergeCell ref="C324:D324"/>
    <mergeCell ref="C325:D325"/>
    <mergeCell ref="C326:D326"/>
    <mergeCell ref="A329:A331"/>
    <mergeCell ref="B329:C331"/>
    <mergeCell ref="B333:D333"/>
    <mergeCell ref="B335:D335"/>
    <mergeCell ref="B337:D337"/>
    <mergeCell ref="A339:D339"/>
    <mergeCell ref="C340:D340"/>
    <mergeCell ref="C341:D341"/>
    <mergeCell ref="C342:D342"/>
    <mergeCell ref="C343:D343"/>
    <mergeCell ref="C344:D344"/>
    <mergeCell ref="C345:D345"/>
    <mergeCell ref="C346:D346"/>
    <mergeCell ref="C347:D347"/>
    <mergeCell ref="A348:D348"/>
    <mergeCell ref="C349:D349"/>
    <mergeCell ref="C350:D350"/>
    <mergeCell ref="C351:D351"/>
    <mergeCell ref="C352:D352"/>
    <mergeCell ref="C353:D353"/>
    <mergeCell ref="C354:D354"/>
    <mergeCell ref="C364:D364"/>
    <mergeCell ref="C365:D365"/>
    <mergeCell ref="C366:D366"/>
    <mergeCell ref="C355:D355"/>
    <mergeCell ref="C356:D356"/>
    <mergeCell ref="C357:D357"/>
    <mergeCell ref="A358:D358"/>
    <mergeCell ref="C359:D359"/>
    <mergeCell ref="C360:D360"/>
    <mergeCell ref="C361:D361"/>
    <mergeCell ref="C362:D362"/>
    <mergeCell ref="C363:D363"/>
    <mergeCell ref="A449:A451"/>
    <mergeCell ref="B449:C451"/>
    <mergeCell ref="B453:D453"/>
    <mergeCell ref="B455:D455"/>
    <mergeCell ref="B457:D457"/>
    <mergeCell ref="A459:D459"/>
    <mergeCell ref="C460:D460"/>
    <mergeCell ref="C461:D461"/>
    <mergeCell ref="C462:D462"/>
    <mergeCell ref="C463:D463"/>
    <mergeCell ref="C464:D464"/>
    <mergeCell ref="C465:D465"/>
    <mergeCell ref="C466:D466"/>
    <mergeCell ref="C467:D467"/>
    <mergeCell ref="A468:D468"/>
    <mergeCell ref="C469:D469"/>
    <mergeCell ref="C470:D470"/>
    <mergeCell ref="C471:D471"/>
    <mergeCell ref="C472:D472"/>
    <mergeCell ref="C473:D473"/>
    <mergeCell ref="C474:D474"/>
    <mergeCell ref="C475:D475"/>
    <mergeCell ref="C476:D476"/>
    <mergeCell ref="C477:D477"/>
    <mergeCell ref="A478:D478"/>
    <mergeCell ref="C479:D479"/>
    <mergeCell ref="C480:D480"/>
    <mergeCell ref="C481:D481"/>
    <mergeCell ref="C482:D482"/>
    <mergeCell ref="C483:D483"/>
    <mergeCell ref="C484:D484"/>
    <mergeCell ref="C485:D485"/>
    <mergeCell ref="C486:D486"/>
    <mergeCell ref="A489:A491"/>
    <mergeCell ref="B489:C491"/>
    <mergeCell ref="B493:D493"/>
    <mergeCell ref="B495:D495"/>
    <mergeCell ref="B497:D497"/>
    <mergeCell ref="A499:D499"/>
    <mergeCell ref="C500:D500"/>
    <mergeCell ref="C501:D501"/>
    <mergeCell ref="C502:D502"/>
    <mergeCell ref="C503:D503"/>
    <mergeCell ref="C504:D504"/>
    <mergeCell ref="C505:D505"/>
    <mergeCell ref="C506:D506"/>
    <mergeCell ref="C507:D507"/>
    <mergeCell ref="A508:D508"/>
    <mergeCell ref="C509:D509"/>
    <mergeCell ref="C510:D510"/>
    <mergeCell ref="C511:D511"/>
    <mergeCell ref="C512:D512"/>
    <mergeCell ref="C513:D513"/>
    <mergeCell ref="C514:D514"/>
    <mergeCell ref="C515:D515"/>
    <mergeCell ref="C516:D516"/>
    <mergeCell ref="C517:D517"/>
    <mergeCell ref="A518:D518"/>
    <mergeCell ref="C519:D519"/>
    <mergeCell ref="C520:D520"/>
    <mergeCell ref="C521:D521"/>
    <mergeCell ref="C522:D522"/>
    <mergeCell ref="C523:D523"/>
    <mergeCell ref="C524:D524"/>
    <mergeCell ref="C525:D525"/>
    <mergeCell ref="C526:D526"/>
    <mergeCell ref="A529:A531"/>
    <mergeCell ref="B529:C531"/>
    <mergeCell ref="B533:D533"/>
    <mergeCell ref="B535:D535"/>
    <mergeCell ref="B537:D537"/>
    <mergeCell ref="A539:D539"/>
    <mergeCell ref="C540:D540"/>
    <mergeCell ref="C541:D541"/>
    <mergeCell ref="C542:D542"/>
    <mergeCell ref="C543:D543"/>
    <mergeCell ref="C544:D544"/>
    <mergeCell ref="C545:D545"/>
    <mergeCell ref="C546:D546"/>
    <mergeCell ref="C547:D547"/>
    <mergeCell ref="A548:D548"/>
    <mergeCell ref="C549:D549"/>
    <mergeCell ref="C550:D550"/>
    <mergeCell ref="C551:D551"/>
    <mergeCell ref="C552:D552"/>
    <mergeCell ref="C553:D553"/>
    <mergeCell ref="C554:D554"/>
    <mergeCell ref="C555:D555"/>
    <mergeCell ref="C556:D556"/>
    <mergeCell ref="C557:D557"/>
    <mergeCell ref="A558:D558"/>
    <mergeCell ref="C559:D559"/>
    <mergeCell ref="C560:D560"/>
    <mergeCell ref="C561:D561"/>
    <mergeCell ref="C562:D562"/>
    <mergeCell ref="C563:D563"/>
    <mergeCell ref="C564:D564"/>
    <mergeCell ref="C565:D565"/>
    <mergeCell ref="C566:D566"/>
    <mergeCell ref="A569:A571"/>
    <mergeCell ref="B569:C571"/>
    <mergeCell ref="B573:D573"/>
    <mergeCell ref="B575:D575"/>
    <mergeCell ref="B577:D577"/>
    <mergeCell ref="A579:D579"/>
    <mergeCell ref="C580:D580"/>
    <mergeCell ref="C581:D581"/>
    <mergeCell ref="C582:D582"/>
    <mergeCell ref="C583:D583"/>
    <mergeCell ref="C584:D584"/>
    <mergeCell ref="C585:D585"/>
    <mergeCell ref="C586:D586"/>
    <mergeCell ref="C587:D587"/>
    <mergeCell ref="A588:D588"/>
    <mergeCell ref="C589:D589"/>
    <mergeCell ref="C590:D590"/>
    <mergeCell ref="C591:D591"/>
    <mergeCell ref="C592:D592"/>
    <mergeCell ref="C593:D593"/>
    <mergeCell ref="C594:D594"/>
    <mergeCell ref="C595:D595"/>
    <mergeCell ref="C596:D596"/>
    <mergeCell ref="C597:D597"/>
    <mergeCell ref="A598:D598"/>
    <mergeCell ref="C599:D599"/>
    <mergeCell ref="C600:D600"/>
    <mergeCell ref="C601:D601"/>
    <mergeCell ref="C602:D602"/>
    <mergeCell ref="C603:D603"/>
    <mergeCell ref="C604:D604"/>
    <mergeCell ref="C605:D605"/>
    <mergeCell ref="C606:D606"/>
    <mergeCell ref="A609:A611"/>
    <mergeCell ref="B609:C611"/>
    <mergeCell ref="B613:D613"/>
    <mergeCell ref="B615:D615"/>
    <mergeCell ref="B617:D617"/>
    <mergeCell ref="A619:D619"/>
    <mergeCell ref="C620:D620"/>
    <mergeCell ref="C621:D621"/>
    <mergeCell ref="C622:D622"/>
    <mergeCell ref="C623:D623"/>
    <mergeCell ref="C624:D624"/>
    <mergeCell ref="C625:D625"/>
    <mergeCell ref="C626:D626"/>
    <mergeCell ref="C627:D627"/>
    <mergeCell ref="A628:D628"/>
    <mergeCell ref="C629:D629"/>
    <mergeCell ref="C630:D630"/>
    <mergeCell ref="C631:D631"/>
    <mergeCell ref="C632:D632"/>
    <mergeCell ref="C633:D633"/>
    <mergeCell ref="C634:D634"/>
    <mergeCell ref="C635:D635"/>
    <mergeCell ref="C636:D636"/>
    <mergeCell ref="C637:D637"/>
    <mergeCell ref="A638:D638"/>
    <mergeCell ref="C639:D639"/>
    <mergeCell ref="C640:D640"/>
    <mergeCell ref="C641:D641"/>
    <mergeCell ref="C642:D642"/>
    <mergeCell ref="C643:D643"/>
    <mergeCell ref="C644:D644"/>
    <mergeCell ref="C645:D645"/>
    <mergeCell ref="C646:D646"/>
    <mergeCell ref="A649:A651"/>
    <mergeCell ref="B649:C651"/>
    <mergeCell ref="B653:D653"/>
    <mergeCell ref="B655:D655"/>
    <mergeCell ref="B657:D657"/>
    <mergeCell ref="A659:D659"/>
    <mergeCell ref="C660:D660"/>
    <mergeCell ref="C661:D661"/>
    <mergeCell ref="C662:D662"/>
    <mergeCell ref="C663:D663"/>
    <mergeCell ref="C664:D664"/>
    <mergeCell ref="C665:D665"/>
    <mergeCell ref="C666:D666"/>
    <mergeCell ref="C667:D667"/>
    <mergeCell ref="A668:D668"/>
    <mergeCell ref="C669:D669"/>
    <mergeCell ref="C670:D670"/>
    <mergeCell ref="C671:D671"/>
    <mergeCell ref="C672:D672"/>
    <mergeCell ref="C673:D673"/>
    <mergeCell ref="C674:D674"/>
    <mergeCell ref="C675:D675"/>
    <mergeCell ref="C676:D676"/>
    <mergeCell ref="C677:D677"/>
    <mergeCell ref="A678:D678"/>
    <mergeCell ref="C679:D679"/>
    <mergeCell ref="C680:D680"/>
    <mergeCell ref="C721:D721"/>
    <mergeCell ref="C722:D722"/>
    <mergeCell ref="C723:D723"/>
    <mergeCell ref="C681:D681"/>
    <mergeCell ref="C682:D682"/>
    <mergeCell ref="C683:D683"/>
    <mergeCell ref="C684:D684"/>
    <mergeCell ref="C685:D685"/>
    <mergeCell ref="C686:D686"/>
    <mergeCell ref="C712:D712"/>
    <mergeCell ref="C713:D713"/>
    <mergeCell ref="C714:D714"/>
    <mergeCell ref="C715:D715"/>
    <mergeCell ref="C716:D716"/>
    <mergeCell ref="C717:D717"/>
    <mergeCell ref="A718:D718"/>
    <mergeCell ref="C719:D719"/>
    <mergeCell ref="C720:D720"/>
    <mergeCell ref="C703:D703"/>
    <mergeCell ref="C704:D704"/>
    <mergeCell ref="C705:D705"/>
    <mergeCell ref="C706:D706"/>
    <mergeCell ref="C707:D707"/>
    <mergeCell ref="A708:D708"/>
    <mergeCell ref="C709:D709"/>
    <mergeCell ref="C710:D710"/>
    <mergeCell ref="C711:D711"/>
    <mergeCell ref="A689:A691"/>
    <mergeCell ref="B689:C691"/>
    <mergeCell ref="B693:D693"/>
    <mergeCell ref="B695:D695"/>
    <mergeCell ref="B697:D697"/>
    <mergeCell ref="A699:D699"/>
    <mergeCell ref="C700:D700"/>
    <mergeCell ref="C701:D701"/>
    <mergeCell ref="C702:D702"/>
    <mergeCell ref="C724:D724"/>
    <mergeCell ref="C725:D725"/>
    <mergeCell ref="C726:D726"/>
    <mergeCell ref="A729:A731"/>
    <mergeCell ref="B729:C731"/>
    <mergeCell ref="B733:D733"/>
    <mergeCell ref="B735:D735"/>
    <mergeCell ref="B737:D737"/>
    <mergeCell ref="A739:D739"/>
    <mergeCell ref="C740:D740"/>
    <mergeCell ref="C741:D741"/>
    <mergeCell ref="C742:D742"/>
    <mergeCell ref="C743:D743"/>
    <mergeCell ref="C744:D744"/>
    <mergeCell ref="C745:D745"/>
    <mergeCell ref="C746:D746"/>
    <mergeCell ref="C747:D747"/>
    <mergeCell ref="A748:D748"/>
    <mergeCell ref="C749:D749"/>
    <mergeCell ref="C750:D750"/>
    <mergeCell ref="C751:D751"/>
    <mergeCell ref="C752:D752"/>
    <mergeCell ref="C753:D753"/>
    <mergeCell ref="C754:D754"/>
    <mergeCell ref="C755:D755"/>
    <mergeCell ref="C756:D756"/>
    <mergeCell ref="C757:D757"/>
    <mergeCell ref="A758:D758"/>
    <mergeCell ref="C759:D759"/>
    <mergeCell ref="C760:D760"/>
    <mergeCell ref="C761:D761"/>
    <mergeCell ref="C762:D762"/>
    <mergeCell ref="C763:D763"/>
    <mergeCell ref="C764:D764"/>
    <mergeCell ref="C765:D765"/>
    <mergeCell ref="C766:D766"/>
    <mergeCell ref="A849:A851"/>
    <mergeCell ref="B849:C851"/>
    <mergeCell ref="B853:D853"/>
    <mergeCell ref="B855:D855"/>
    <mergeCell ref="B857:D857"/>
    <mergeCell ref="A859:D859"/>
    <mergeCell ref="C860:D860"/>
    <mergeCell ref="C861:D861"/>
    <mergeCell ref="C862:D862"/>
    <mergeCell ref="C863:D863"/>
    <mergeCell ref="C864:D864"/>
    <mergeCell ref="C865:D865"/>
    <mergeCell ref="C866:D866"/>
    <mergeCell ref="C867:D867"/>
    <mergeCell ref="A868:D868"/>
    <mergeCell ref="C869:D869"/>
    <mergeCell ref="C870:D870"/>
    <mergeCell ref="C871:D871"/>
    <mergeCell ref="C872:D872"/>
    <mergeCell ref="C873:D873"/>
    <mergeCell ref="C874:D874"/>
    <mergeCell ref="C875:D875"/>
    <mergeCell ref="C876:D876"/>
    <mergeCell ref="C877:D877"/>
    <mergeCell ref="A878:D878"/>
    <mergeCell ref="C879:D879"/>
    <mergeCell ref="C880:D880"/>
    <mergeCell ref="C881:D881"/>
    <mergeCell ref="C882:D882"/>
    <mergeCell ref="C883:D883"/>
    <mergeCell ref="C884:D884"/>
    <mergeCell ref="C885:D885"/>
    <mergeCell ref="C886:D886"/>
    <mergeCell ref="A889:A891"/>
    <mergeCell ref="B889:C891"/>
    <mergeCell ref="B893:D893"/>
    <mergeCell ref="B895:D895"/>
    <mergeCell ref="B897:D897"/>
    <mergeCell ref="A899:D899"/>
    <mergeCell ref="C900:D900"/>
    <mergeCell ref="C901:D901"/>
    <mergeCell ref="C902:D902"/>
    <mergeCell ref="C903:D903"/>
    <mergeCell ref="C904:D904"/>
    <mergeCell ref="C905:D905"/>
    <mergeCell ref="C906:D906"/>
    <mergeCell ref="C907:D907"/>
    <mergeCell ref="A908:D908"/>
    <mergeCell ref="C909:D909"/>
    <mergeCell ref="C910:D910"/>
    <mergeCell ref="C911:D911"/>
    <mergeCell ref="C912:D912"/>
    <mergeCell ref="C913:D913"/>
    <mergeCell ref="C914:D914"/>
    <mergeCell ref="C924:D924"/>
    <mergeCell ref="C925:D925"/>
    <mergeCell ref="C926:D926"/>
    <mergeCell ref="C915:D915"/>
    <mergeCell ref="C916:D916"/>
    <mergeCell ref="C917:D917"/>
    <mergeCell ref="A918:D918"/>
    <mergeCell ref="C919:D919"/>
    <mergeCell ref="C920:D920"/>
    <mergeCell ref="C921:D921"/>
    <mergeCell ref="C922:D922"/>
    <mergeCell ref="C923:D923"/>
    <mergeCell ref="A929:A931"/>
    <mergeCell ref="B929:C931"/>
    <mergeCell ref="B933:D933"/>
    <mergeCell ref="B935:D935"/>
    <mergeCell ref="B937:D937"/>
    <mergeCell ref="A939:D939"/>
    <mergeCell ref="C940:D940"/>
    <mergeCell ref="C941:D941"/>
    <mergeCell ref="C942:D942"/>
    <mergeCell ref="C943:D943"/>
    <mergeCell ref="C944:D944"/>
    <mergeCell ref="C945:D945"/>
    <mergeCell ref="C946:D946"/>
    <mergeCell ref="C947:D947"/>
    <mergeCell ref="A948:D948"/>
    <mergeCell ref="C949:D949"/>
    <mergeCell ref="C950:D950"/>
    <mergeCell ref="C951:D951"/>
    <mergeCell ref="C961:D961"/>
    <mergeCell ref="C962:D962"/>
    <mergeCell ref="C963:D963"/>
    <mergeCell ref="C964:D964"/>
    <mergeCell ref="C965:D965"/>
    <mergeCell ref="C966:D966"/>
    <mergeCell ref="C952:D952"/>
    <mergeCell ref="C953:D953"/>
    <mergeCell ref="C954:D954"/>
    <mergeCell ref="C955:D955"/>
    <mergeCell ref="C956:D956"/>
    <mergeCell ref="C957:D957"/>
    <mergeCell ref="A958:D958"/>
    <mergeCell ref="C959:D959"/>
    <mergeCell ref="C960:D960"/>
  </mergeCells>
  <pageMargins left="0.7" right="0.7" top="0.75" bottom="0.75" header="0" footer="0"/>
  <pageSetup orientation="portrait" r:id="rId1"/>
  <drawing r:id="rId2"/>
  <legacyDrawing r:id="rId3"/>
  <extLst>
    <ext xmlns:x14="http://schemas.microsoft.com/office/spreadsheetml/2009/9/main" uri="{CCE6A557-97BC-4b89-ADB6-D9C93CAAB3DF}">
      <x14:dataValidations xmlns:xm="http://schemas.microsoft.com/office/excel/2006/main" count="23">
        <x14:dataValidation type="list" allowBlank="1" showInputMessage="1" showErrorMessage="1" xr:uid="{00000000-0002-0000-0200-000000000000}">
          <x14:formula1>
            <xm:f>'DATOS OCULTOS'!$B$3:$B$22</xm:f>
          </x14:formula1>
          <xm:sqref>B48:D48 B733:D733 B773:D773 B653:D653 B693:D693 B813:D813 B853:D853 B413:D413</xm:sqref>
        </x14:dataValidation>
        <x14:dataValidation type="list" allowBlank="1" showInputMessage="1" showErrorMessage="1" xr:uid="{00000000-0002-0000-0200-000001000000}">
          <x14:formula1>
            <xm:f>'DATOS OCULTOS'!$B$43:$B$48</xm:f>
          </x14:formula1>
          <xm:sqref>B52:D52 B937:D937</xm:sqref>
        </x14:dataValidation>
        <x14:dataValidation type="list" allowBlank="1" showInputMessage="1" showErrorMessage="1" xr:uid="{00000000-0002-0000-0200-000002000000}">
          <x14:formula1>
            <xm:f>'C:/Users/YEYA/Downloads/MAPA DE RIESGOS ACTUALIZADOS Julio/[Gestión de Comunicaciones JULIO10072020.xlsx]DATOS OCULTOS'!#REF!</xm:f>
          </x14:formula1>
          <xm:sqref>B131:D131</xm:sqref>
        </x14:dataValidation>
        <x14:dataValidation type="list" allowBlank="1" showInputMessage="1" showErrorMessage="1" xr:uid="{00000000-0002-0000-0200-000003000000}">
          <x14:formula1>
            <xm:f>'C:/Users/YEYA/Downloads/MAPA DE RIESGOS ACTUALIZADOS Julio/[Evaluación independiente JULIO17072020.xlsx]DATOS OCULTOS'!#REF!</xm:f>
          </x14:formula1>
          <xm:sqref>B93:D93 B89:D89</xm:sqref>
        </x14:dataValidation>
        <x14:dataValidation type="list" allowBlank="1" showErrorMessage="1" xr:uid="{00000000-0002-0000-0200-000004000000}">
          <x14:formula1>
            <xm:f>'C:/Users/YEYA/AppData/Roaming/Microsoft/Excel/[4 Gestión de tecnologías y seguridad de la Inf 17072020 (version 1).xlsb]DATOS OCULTOS'!#REF!</xm:f>
          </x14:formula1>
          <xm:sqref>B171</xm:sqref>
        </x14:dataValidation>
        <x14:dataValidation type="list" allowBlank="1" showInputMessage="1" showErrorMessage="1" xr:uid="{00000000-0002-0000-0200-000005000000}">
          <x14:formula1>
            <xm:f>'C:/Users/YEYA/Downloads/MAPA DE RIESGOS ACTUALIZADOS Julio/[5 Matriz de riesgo y Oportunidades Cooperación internacional21072020.xlsx]DATOS OCULTOS'!#REF!</xm:f>
          </x14:formula1>
          <xm:sqref>B213:D213</xm:sqref>
        </x14:dataValidation>
        <x14:dataValidation type="list" allowBlank="1" showInputMessage="1" showErrorMessage="1" xr:uid="{00000000-0002-0000-0200-000006000000}">
          <x14:formula1>
            <xm:f>'C:/Users/YEYA/Downloads/MAPA DE RIESGOS ACTUALIZADOS Julio/[6 AMSPNN  Mapa de riesgos 23072020.xlsx]DATOS OCULTOS'!#REF!</xm:f>
          </x14:formula1>
          <xm:sqref>B257:D257 B253:D253</xm:sqref>
        </x14:dataValidation>
        <x14:dataValidation type="list" allowBlank="1" showInputMessage="1" showErrorMessage="1" xr:uid="{00000000-0002-0000-0200-000007000000}">
          <x14:formula1>
            <xm:f>'C:/Users/YEYA/Downloads/MAPA DE RIESGOS ACTUALIZADOS Julio/[7 MAPA DE RIESGOS Y OPORTUNIDADES DTAM 24072020.xlsx]DATOS OCULTOS'!#REF!</xm:f>
          </x14:formula1>
          <xm:sqref>B297:D297 B293:D293</xm:sqref>
        </x14:dataValidation>
        <x14:dataValidation type="list" allowBlank="1" showInputMessage="1" showErrorMessage="1" xr:uid="{00000000-0002-0000-0200-000008000000}">
          <x14:formula1>
            <xm:f>'C:/Users/YEYA/Downloads/MAPA DE RIESGOS ACTUALIZADOS Julio/[8 Matriz de sto riesgosSostenibilidad27072020.xlsx]DATOS OCULTOS'!#REF!</xm:f>
          </x14:formula1>
          <xm:sqref>B337:D337 B333:D333</xm:sqref>
        </x14:dataValidation>
        <x14:dataValidation type="list" allowBlank="1" showInputMessage="1" showErrorMessage="1" xr:uid="{00000000-0002-0000-0200-000009000000}">
          <x14:formula1>
            <xm:f>'C:/Users/YEYA/Downloads/MAPA DE RIESGOS ACTUALIZADOS Julio/[9 Matriz de riesgo Gestión Talento Humano 27072020.xlsx]DATOS OCULTOS'!#REF!</xm:f>
          </x14:formula1>
          <xm:sqref>B377:D377 B373:D373</xm:sqref>
        </x14:dataValidation>
        <x14:dataValidation type="list" allowBlank="1" showInputMessage="1" showErrorMessage="1" xr:uid="{00000000-0002-0000-0200-00000A000000}">
          <x14:formula1>
            <xm:f>'C:/Users/YEYA/Downloads/MAPA DE RIESGOS ACTUALIZADOS Julio/[10 MAPA DE RIESGOS Autoridad ambiental 27072020.xlsx]DATOS OCULTOS'!#REF!</xm:f>
          </x14:formula1>
          <xm:sqref>B417:D417</xm:sqref>
        </x14:dataValidation>
        <x14:dataValidation type="list" allowBlank="1" showInputMessage="1" showErrorMessage="1" xr:uid="{00000000-0002-0000-0200-00000B000000}">
          <x14:formula1>
            <xm:f>'C:/Users/YEYA/Downloads/MAPA DE RIESGOS ACTUALIZADOS Julio/[11 Matriz Mapa de Riesgos y Oportunidades DTAO 27072020.xlsx]DATOS OCULTOS'!#REF!</xm:f>
          </x14:formula1>
          <xm:sqref>B457:D457 B453:D453</xm:sqref>
        </x14:dataValidation>
        <x14:dataValidation type="list" allowBlank="1" showInputMessage="1" showErrorMessage="1" xr:uid="{00000000-0002-0000-0200-00000C000000}">
          <x14:formula1>
            <xm:f>'C:/Users/YEYA/Downloads/MAPA DE RIESGOS ACTUALIZADOS Julio/[12 contexto , mapa de riesgos y oportunidades DTAN27072020.xlsx]DATOS OCULTOS'!#REF!</xm:f>
          </x14:formula1>
          <xm:sqref>B497:D497 B493:D493</xm:sqref>
        </x14:dataValidation>
        <x14:dataValidation type="list" allowBlank="1" showInputMessage="1" showErrorMessage="1" xr:uid="{00000000-0002-0000-0200-00000D000000}">
          <x14:formula1>
            <xm:f>'C:/Users/YEYA/Downloads/MAPA DE RIESGOS ACTUALIZADOS Julio/[13 Mapa de riesgos Direccionamiento estratégico 29072020.xlsx]DATOS OCULTOS'!#REF!</xm:f>
          </x14:formula1>
          <xm:sqref>B537:D537 B533:D533</xm:sqref>
        </x14:dataValidation>
        <x14:dataValidation type="list" allowBlank="1" showInputMessage="1" showErrorMessage="1" xr:uid="{00000000-0002-0000-0200-00000E000000}">
          <x14:formula1>
            <xm:f>'C:/Users/YEYA/Downloads/MAPA DE RIESGOS ACTUALIZADOS Julio/[14 MAPA DE RIESGOS Coordinación de SINAP.xlsx]DATOS OCULTOS'!#REF!</xm:f>
          </x14:formula1>
          <xm:sqref>B573:D573</xm:sqref>
        </x14:dataValidation>
        <x14:dataValidation type="list" allowBlank="1" showInputMessage="1" showErrorMessage="1" xr:uid="{00000000-0002-0000-0200-00000F000000}">
          <x14:formula1>
            <xm:f>'C:/Users/YEYA/Downloads/MAPA DE RIESGOS ACTUALIZADOS Julio/[15 MAPA DE RIESGOS DTCA 29072020.xlsx]DATOS OCULTOS'!#REF!</xm:f>
          </x14:formula1>
          <xm:sqref>B613:D613 B617:D617</xm:sqref>
        </x14:dataValidation>
        <x14:dataValidation type="list" allowBlank="1" showInputMessage="1" showErrorMessage="1" xr:uid="{00000000-0002-0000-0200-000010000000}">
          <x14:formula1>
            <xm:f>'C:/Users/YEYA/Downloads/MAPA DE RIESGOS ACTUALIZADOS Julio/[16  Mapa de RiesgosGestión de Recursos Financieros29072020.xlsx]DATOS OCULTOS'!#REF!</xm:f>
          </x14:formula1>
          <xm:sqref>B657:D657</xm:sqref>
        </x14:dataValidation>
        <x14:dataValidation type="list" allowBlank="1" showInputMessage="1" showErrorMessage="1" xr:uid="{00000000-0002-0000-0200-000011000000}">
          <x14:formula1>
            <xm:f>'C:/Users/YEYA/Downloads/MAPA DE RIESGOS ACTUALIZADOS Julio/[17 Mapa riesgos Gestion contractual28072020.xlsx]DATOS OCULTOS'!#REF!</xm:f>
          </x14:formula1>
          <xm:sqref>B697:D697</xm:sqref>
        </x14:dataValidation>
        <x14:dataValidation type="list" allowBlank="1" showInputMessage="1" showErrorMessage="1" xr:uid="{00000000-0002-0000-0200-000012000000}">
          <x14:formula1>
            <xm:f>'C:/Users/YEYA/Downloads/MAPA DE RIESGOS ACTUALIZADOS Julio/[18 Matriz Riesgos Gestión Recursos Físicos 29072020.xlsx]DATOS OCULTOS'!#REF!</xm:f>
          </x14:formula1>
          <xm:sqref>B737:D737</xm:sqref>
        </x14:dataValidation>
        <x14:dataValidation type="list" allowBlank="1" showInputMessage="1" showErrorMessage="1" xr:uid="{00000000-0002-0000-0200-000013000000}">
          <x14:formula1>
            <xm:f>'C:/Users/YEYA/Downloads/MAPA DE RIESGOS ACTUALIZADOS Julio/[19 Matriz Riesgos Gestión Documental 28072020.xlsx]DATOS OCULTOS'!#REF!</xm:f>
          </x14:formula1>
          <xm:sqref>B817:D817</xm:sqref>
        </x14:dataValidation>
        <x14:dataValidation type="list" allowBlank="1" showInputMessage="1" showErrorMessage="1" xr:uid="{00000000-0002-0000-0200-000014000000}">
          <x14:formula1>
            <xm:f>'C:/Users/YEYA/Downloads/MAPA DE RIESGOS ACTUALIZADOS Julio/[21 MAPA DE RIESGOS Gestión Jurídica 31072020.xlsx]DATOS OCULTOS'!#REF!</xm:f>
          </x14:formula1>
          <xm:sqref>B857:D857</xm:sqref>
        </x14:dataValidation>
        <x14:dataValidation type="list" allowBlank="1" showInputMessage="1" showErrorMessage="1" xr:uid="{00000000-0002-0000-0200-000015000000}">
          <x14:formula1>
            <xm:f>'C:/Users/YEYA/Downloads/MAPA DE RIESGOS ACTUALIZADOS Julio/[22  mapa de riesgos de la DTOR.xlsx]DATOS OCULTOS'!#REF!</xm:f>
          </x14:formula1>
          <xm:sqref>B897:D897 B893:D893</xm:sqref>
        </x14:dataValidation>
        <x14:dataValidation type="list" allowBlank="1" showInputMessage="1" showErrorMessage="1" xr:uid="{00000000-0002-0000-0200-000016000000}">
          <x14:formula1>
            <xm:f>'C:/Users/YEYA/Downloads/MAPA DE RIESGOS ACTUALIZADOS Julio/[22 MAPA DE RIESGOS DTPA 03082020.xlsx]DATOS OCULTOS'!#REF!</xm:f>
          </x14:formula1>
          <xm:sqref>B933:D933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sheetViews>
  <sheetFormatPr baseColWidth="10" defaultColWidth="14.5" defaultRowHeight="15" customHeight="1" x14ac:dyDescent="0.15"/>
  <cols>
    <col min="1" max="1" width="3.5" customWidth="1"/>
    <col min="2" max="2" width="11.5" customWidth="1"/>
    <col min="3" max="3" width="56.83203125" customWidth="1"/>
    <col min="4" max="5" width="5.6640625" customWidth="1"/>
    <col min="6" max="6" width="10.6640625" customWidth="1"/>
    <col min="7" max="7" width="4.83203125" customWidth="1"/>
    <col min="8" max="8" width="10.6640625" customWidth="1"/>
    <col min="9" max="9" width="46.5" customWidth="1"/>
    <col min="10" max="11" width="5.6640625" customWidth="1"/>
    <col min="12" max="12" width="5.5" customWidth="1"/>
    <col min="13" max="13" width="5.1640625" customWidth="1"/>
    <col min="14" max="14" width="10.6640625" customWidth="1"/>
    <col min="15" max="15" width="41.5" customWidth="1"/>
    <col min="16" max="17" width="5.6640625" customWidth="1"/>
    <col min="18" max="18" width="4" customWidth="1"/>
    <col min="19" max="19" width="5" customWidth="1"/>
    <col min="20" max="20" width="10.6640625" customWidth="1"/>
    <col min="21" max="21" width="32" customWidth="1"/>
    <col min="22" max="23" width="5.6640625" customWidth="1"/>
    <col min="24" max="24" width="4.5" customWidth="1"/>
    <col min="25" max="26" width="10.6640625" customWidth="1"/>
  </cols>
  <sheetData>
    <row r="1" spans="1:26" ht="21" customHeight="1" x14ac:dyDescent="0.15">
      <c r="A1" s="42" t="s">
        <v>183</v>
      </c>
      <c r="B1" s="43"/>
      <c r="C1" s="43"/>
      <c r="D1" s="43"/>
      <c r="E1" s="43"/>
      <c r="F1" s="44"/>
      <c r="G1" s="1"/>
      <c r="H1" s="1"/>
      <c r="I1" s="1"/>
      <c r="J1" s="1"/>
      <c r="K1" s="1"/>
      <c r="L1" s="1"/>
      <c r="M1" s="1"/>
      <c r="N1" s="1"/>
      <c r="O1" s="1"/>
      <c r="P1" s="1"/>
      <c r="Q1" s="1"/>
      <c r="R1" s="1"/>
      <c r="S1" s="1"/>
      <c r="T1" s="1"/>
      <c r="U1" s="1"/>
      <c r="V1" s="1"/>
      <c r="W1" s="1"/>
      <c r="X1" s="1"/>
      <c r="Y1" s="1"/>
      <c r="Z1" s="1"/>
    </row>
    <row r="2" spans="1:26" ht="13.5" customHeight="1" x14ac:dyDescent="0.15"/>
    <row r="3" spans="1:26" ht="24.75" customHeight="1" x14ac:dyDescent="0.15">
      <c r="A3" s="1079" t="s">
        <v>184</v>
      </c>
      <c r="B3" s="894"/>
      <c r="C3" s="1080" t="s">
        <v>285</v>
      </c>
      <c r="D3" s="893"/>
      <c r="E3" s="894"/>
      <c r="G3" s="1079" t="s">
        <v>186</v>
      </c>
      <c r="H3" s="894"/>
      <c r="I3" s="1080" t="s">
        <v>285</v>
      </c>
      <c r="J3" s="893"/>
      <c r="K3" s="894"/>
      <c r="M3" s="1079" t="s">
        <v>187</v>
      </c>
      <c r="N3" s="894"/>
      <c r="O3" s="1080" t="s">
        <v>188</v>
      </c>
      <c r="P3" s="893"/>
      <c r="Q3" s="894"/>
      <c r="S3" s="1079" t="s">
        <v>187</v>
      </c>
      <c r="T3" s="894"/>
      <c r="U3" s="1080" t="s">
        <v>189</v>
      </c>
      <c r="V3" s="893"/>
      <c r="W3" s="894"/>
    </row>
    <row r="4" spans="1:26" ht="12.75" customHeight="1" x14ac:dyDescent="0.15">
      <c r="A4" s="2"/>
      <c r="B4" s="2"/>
      <c r="C4" s="2"/>
      <c r="D4" s="2"/>
      <c r="E4" s="2"/>
      <c r="F4" s="2"/>
      <c r="G4" s="2"/>
      <c r="H4" s="2"/>
      <c r="I4" s="2"/>
      <c r="J4" s="2"/>
      <c r="K4" s="2"/>
      <c r="L4" s="2"/>
      <c r="M4" s="2"/>
      <c r="N4" s="2"/>
      <c r="O4" s="2"/>
      <c r="P4" s="2"/>
      <c r="Q4" s="2"/>
      <c r="R4" s="2"/>
      <c r="S4" s="2"/>
      <c r="T4" s="2"/>
      <c r="U4" s="2"/>
      <c r="V4" s="2"/>
      <c r="W4" s="2"/>
      <c r="X4" s="2"/>
    </row>
    <row r="5" spans="1:26" ht="15.75" customHeight="1" x14ac:dyDescent="0.15">
      <c r="A5" s="1081" t="s">
        <v>190</v>
      </c>
      <c r="B5" s="893"/>
      <c r="C5" s="893"/>
      <c r="D5" s="893"/>
      <c r="E5" s="894"/>
      <c r="G5" s="1081" t="s">
        <v>190</v>
      </c>
      <c r="H5" s="893"/>
      <c r="I5" s="893"/>
      <c r="J5" s="893"/>
      <c r="K5" s="894"/>
      <c r="M5" s="1081" t="s">
        <v>190</v>
      </c>
      <c r="N5" s="893"/>
      <c r="O5" s="893"/>
      <c r="P5" s="893"/>
      <c r="Q5" s="894"/>
      <c r="S5" s="1081" t="s">
        <v>190</v>
      </c>
      <c r="T5" s="893"/>
      <c r="U5" s="893"/>
      <c r="V5" s="893"/>
      <c r="W5" s="894"/>
    </row>
    <row r="6" spans="1:26" ht="15" customHeight="1" x14ac:dyDescent="0.15">
      <c r="A6" s="46"/>
      <c r="B6" s="1074" t="s">
        <v>191</v>
      </c>
      <c r="C6" s="894"/>
      <c r="D6" s="1074" t="s">
        <v>192</v>
      </c>
      <c r="E6" s="894"/>
      <c r="G6" s="46"/>
      <c r="H6" s="1074" t="s">
        <v>191</v>
      </c>
      <c r="I6" s="894"/>
      <c r="J6" s="1074" t="s">
        <v>192</v>
      </c>
      <c r="K6" s="894"/>
      <c r="M6" s="46"/>
      <c r="N6" s="1074" t="s">
        <v>191</v>
      </c>
      <c r="O6" s="894"/>
      <c r="P6" s="1074" t="s">
        <v>192</v>
      </c>
      <c r="Q6" s="894"/>
      <c r="S6" s="46"/>
      <c r="T6" s="1074" t="s">
        <v>191</v>
      </c>
      <c r="U6" s="894"/>
      <c r="V6" s="1074" t="s">
        <v>192</v>
      </c>
      <c r="W6" s="894"/>
    </row>
    <row r="7" spans="1:26" ht="33.75" customHeight="1" x14ac:dyDescent="0.15">
      <c r="A7" s="47" t="s">
        <v>193</v>
      </c>
      <c r="B7" s="1074" t="s">
        <v>195</v>
      </c>
      <c r="C7" s="894"/>
      <c r="D7" s="46" t="s">
        <v>196</v>
      </c>
      <c r="E7" s="46" t="s">
        <v>197</v>
      </c>
      <c r="G7" s="47" t="s">
        <v>193</v>
      </c>
      <c r="H7" s="1074" t="s">
        <v>195</v>
      </c>
      <c r="I7" s="894"/>
      <c r="J7" s="46" t="s">
        <v>196</v>
      </c>
      <c r="K7" s="46" t="s">
        <v>197</v>
      </c>
      <c r="M7" s="47" t="s">
        <v>193</v>
      </c>
      <c r="N7" s="1074" t="s">
        <v>195</v>
      </c>
      <c r="O7" s="894"/>
      <c r="P7" s="46" t="s">
        <v>196</v>
      </c>
      <c r="Q7" s="46" t="s">
        <v>197</v>
      </c>
      <c r="S7" s="47" t="s">
        <v>193</v>
      </c>
      <c r="T7" s="1074" t="s">
        <v>195</v>
      </c>
      <c r="U7" s="894"/>
      <c r="V7" s="46" t="s">
        <v>196</v>
      </c>
      <c r="W7" s="46" t="s">
        <v>197</v>
      </c>
    </row>
    <row r="8" spans="1:26" ht="26.25" customHeight="1" x14ac:dyDescent="0.15">
      <c r="A8" s="34">
        <v>1</v>
      </c>
      <c r="B8" s="1073" t="s">
        <v>202</v>
      </c>
      <c r="C8" s="894"/>
      <c r="D8" s="50" t="s">
        <v>203</v>
      </c>
      <c r="E8" s="51"/>
      <c r="G8" s="34">
        <v>1</v>
      </c>
      <c r="H8" s="1073" t="s">
        <v>202</v>
      </c>
      <c r="I8" s="894"/>
      <c r="J8" s="50" t="s">
        <v>102</v>
      </c>
      <c r="K8" s="53"/>
      <c r="M8" s="34">
        <v>1</v>
      </c>
      <c r="N8" s="1073" t="s">
        <v>202</v>
      </c>
      <c r="O8" s="894"/>
      <c r="P8" s="50" t="s">
        <v>102</v>
      </c>
      <c r="Q8" s="53"/>
      <c r="S8" s="34">
        <v>1</v>
      </c>
      <c r="T8" s="1073" t="s">
        <v>202</v>
      </c>
      <c r="U8" s="894"/>
      <c r="V8" s="50" t="s">
        <v>102</v>
      </c>
      <c r="W8" s="53"/>
    </row>
    <row r="9" spans="1:26" ht="26.25" customHeight="1" x14ac:dyDescent="0.15">
      <c r="A9" s="34">
        <v>2</v>
      </c>
      <c r="B9" s="1073" t="s">
        <v>205</v>
      </c>
      <c r="C9" s="894"/>
      <c r="D9" s="54" t="s">
        <v>203</v>
      </c>
      <c r="E9" s="54"/>
      <c r="G9" s="34">
        <v>2</v>
      </c>
      <c r="H9" s="1073" t="s">
        <v>205</v>
      </c>
      <c r="I9" s="894"/>
      <c r="J9" s="54" t="s">
        <v>102</v>
      </c>
      <c r="K9" s="53"/>
      <c r="M9" s="34">
        <v>2</v>
      </c>
      <c r="N9" s="1073" t="s">
        <v>205</v>
      </c>
      <c r="O9" s="894"/>
      <c r="P9" s="54" t="s">
        <v>102</v>
      </c>
      <c r="Q9" s="53"/>
      <c r="S9" s="34">
        <v>2</v>
      </c>
      <c r="T9" s="1073" t="s">
        <v>205</v>
      </c>
      <c r="U9" s="894"/>
      <c r="V9" s="54" t="s">
        <v>102</v>
      </c>
      <c r="W9" s="53"/>
    </row>
    <row r="10" spans="1:26" ht="26.25" customHeight="1" x14ac:dyDescent="0.15">
      <c r="A10" s="34">
        <v>3</v>
      </c>
      <c r="B10" s="1073" t="s">
        <v>206</v>
      </c>
      <c r="C10" s="894"/>
      <c r="D10" s="54" t="s">
        <v>203</v>
      </c>
      <c r="E10" s="51"/>
      <c r="G10" s="34">
        <v>3</v>
      </c>
      <c r="H10" s="1073" t="s">
        <v>206</v>
      </c>
      <c r="I10" s="894"/>
      <c r="J10" s="54"/>
      <c r="K10" s="53" t="s">
        <v>203</v>
      </c>
      <c r="M10" s="34">
        <v>3</v>
      </c>
      <c r="N10" s="1073" t="s">
        <v>206</v>
      </c>
      <c r="O10" s="894"/>
      <c r="P10" s="54"/>
      <c r="Q10" s="53" t="s">
        <v>203</v>
      </c>
      <c r="S10" s="34">
        <v>3</v>
      </c>
      <c r="T10" s="1073" t="s">
        <v>206</v>
      </c>
      <c r="U10" s="894"/>
      <c r="V10" s="54"/>
      <c r="W10" s="53" t="s">
        <v>203</v>
      </c>
    </row>
    <row r="11" spans="1:26" ht="26.25" customHeight="1" x14ac:dyDescent="0.15">
      <c r="A11" s="34">
        <v>4</v>
      </c>
      <c r="B11" s="1073" t="s">
        <v>207</v>
      </c>
      <c r="C11" s="894"/>
      <c r="D11" s="54" t="s">
        <v>203</v>
      </c>
      <c r="E11" s="51"/>
      <c r="G11" s="34">
        <v>4</v>
      </c>
      <c r="H11" s="1073" t="s">
        <v>207</v>
      </c>
      <c r="I11" s="894"/>
      <c r="J11" s="54"/>
      <c r="K11" s="53" t="s">
        <v>203</v>
      </c>
      <c r="M11" s="34">
        <v>4</v>
      </c>
      <c r="N11" s="1073" t="s">
        <v>207</v>
      </c>
      <c r="O11" s="894"/>
      <c r="P11" s="54"/>
      <c r="Q11" s="53" t="s">
        <v>203</v>
      </c>
      <c r="S11" s="34">
        <v>4</v>
      </c>
      <c r="T11" s="1073" t="s">
        <v>207</v>
      </c>
      <c r="U11" s="894"/>
      <c r="V11" s="54"/>
      <c r="W11" s="53" t="s">
        <v>203</v>
      </c>
    </row>
    <row r="12" spans="1:26" ht="26.25" customHeight="1" x14ac:dyDescent="0.15">
      <c r="A12" s="34">
        <v>5</v>
      </c>
      <c r="B12" s="1073" t="s">
        <v>209</v>
      </c>
      <c r="C12" s="894"/>
      <c r="D12" s="54" t="s">
        <v>203</v>
      </c>
      <c r="E12" s="51"/>
      <c r="G12" s="34">
        <v>5</v>
      </c>
      <c r="H12" s="1073" t="s">
        <v>209</v>
      </c>
      <c r="I12" s="894"/>
      <c r="J12" s="54"/>
      <c r="K12" s="53" t="s">
        <v>203</v>
      </c>
      <c r="M12" s="34">
        <v>5</v>
      </c>
      <c r="N12" s="1073" t="s">
        <v>209</v>
      </c>
      <c r="O12" s="894"/>
      <c r="P12" s="54"/>
      <c r="Q12" s="53" t="s">
        <v>203</v>
      </c>
      <c r="S12" s="34">
        <v>5</v>
      </c>
      <c r="T12" s="1073" t="s">
        <v>209</v>
      </c>
      <c r="U12" s="894"/>
      <c r="V12" s="54"/>
      <c r="W12" s="53" t="s">
        <v>203</v>
      </c>
    </row>
    <row r="13" spans="1:26" ht="26.25" customHeight="1" x14ac:dyDescent="0.15">
      <c r="A13" s="34">
        <v>6</v>
      </c>
      <c r="B13" s="1073" t="s">
        <v>210</v>
      </c>
      <c r="C13" s="894"/>
      <c r="D13" s="54" t="s">
        <v>203</v>
      </c>
      <c r="E13" s="51"/>
      <c r="G13" s="34">
        <v>6</v>
      </c>
      <c r="H13" s="1073" t="s">
        <v>210</v>
      </c>
      <c r="I13" s="894"/>
      <c r="J13" s="54"/>
      <c r="K13" s="53" t="s">
        <v>102</v>
      </c>
      <c r="M13" s="34">
        <v>6</v>
      </c>
      <c r="N13" s="1073" t="s">
        <v>210</v>
      </c>
      <c r="O13" s="894"/>
      <c r="P13" s="54"/>
      <c r="Q13" s="53"/>
      <c r="S13" s="34">
        <v>6</v>
      </c>
      <c r="T13" s="1073" t="s">
        <v>210</v>
      </c>
      <c r="U13" s="894"/>
      <c r="V13" s="54"/>
      <c r="W13" s="53"/>
    </row>
    <row r="14" spans="1:26" ht="26.25" customHeight="1" x14ac:dyDescent="0.15">
      <c r="A14" s="34">
        <v>7</v>
      </c>
      <c r="B14" s="1073" t="s">
        <v>211</v>
      </c>
      <c r="C14" s="894"/>
      <c r="D14" s="54" t="s">
        <v>203</v>
      </c>
      <c r="E14" s="51"/>
      <c r="G14" s="34">
        <v>7</v>
      </c>
      <c r="H14" s="1073" t="s">
        <v>211</v>
      </c>
      <c r="I14" s="894"/>
      <c r="J14" s="54"/>
      <c r="K14" s="53" t="s">
        <v>102</v>
      </c>
      <c r="M14" s="34">
        <v>7</v>
      </c>
      <c r="N14" s="1073" t="s">
        <v>211</v>
      </c>
      <c r="O14" s="894"/>
      <c r="P14" s="54" t="s">
        <v>102</v>
      </c>
      <c r="Q14" s="53"/>
      <c r="S14" s="34">
        <v>7</v>
      </c>
      <c r="T14" s="1073" t="s">
        <v>211</v>
      </c>
      <c r="U14" s="894"/>
      <c r="V14" s="54" t="s">
        <v>102</v>
      </c>
      <c r="W14" s="53"/>
    </row>
    <row r="15" spans="1:26" ht="26.25" customHeight="1" x14ac:dyDescent="0.15">
      <c r="A15" s="34">
        <v>8</v>
      </c>
      <c r="B15" s="1073" t="s">
        <v>212</v>
      </c>
      <c r="C15" s="894"/>
      <c r="D15" s="54" t="s">
        <v>213</v>
      </c>
      <c r="E15" s="54" t="s">
        <v>203</v>
      </c>
      <c r="G15" s="34">
        <v>8</v>
      </c>
      <c r="H15" s="1073" t="s">
        <v>212</v>
      </c>
      <c r="I15" s="894"/>
      <c r="J15" s="54"/>
      <c r="K15" s="53" t="s">
        <v>102</v>
      </c>
      <c r="M15" s="34">
        <v>8</v>
      </c>
      <c r="N15" s="1073" t="s">
        <v>212</v>
      </c>
      <c r="O15" s="894"/>
      <c r="P15" s="54"/>
      <c r="Q15" s="53" t="s">
        <v>102</v>
      </c>
      <c r="S15" s="34">
        <v>8</v>
      </c>
      <c r="T15" s="1073" t="s">
        <v>212</v>
      </c>
      <c r="U15" s="894"/>
      <c r="V15" s="54"/>
      <c r="W15" s="53" t="s">
        <v>102</v>
      </c>
    </row>
    <row r="16" spans="1:26" ht="26.25" customHeight="1" x14ac:dyDescent="0.15">
      <c r="A16" s="34">
        <v>9</v>
      </c>
      <c r="B16" s="1073" t="s">
        <v>214</v>
      </c>
      <c r="C16" s="894"/>
      <c r="D16" s="54" t="s">
        <v>203</v>
      </c>
      <c r="E16" s="51"/>
      <c r="G16" s="34">
        <v>9</v>
      </c>
      <c r="H16" s="1073" t="s">
        <v>214</v>
      </c>
      <c r="I16" s="894"/>
      <c r="J16" s="54"/>
      <c r="K16" s="53" t="s">
        <v>102</v>
      </c>
      <c r="M16" s="34">
        <v>9</v>
      </c>
      <c r="N16" s="1073" t="s">
        <v>214</v>
      </c>
      <c r="O16" s="894"/>
      <c r="P16" s="54" t="s">
        <v>102</v>
      </c>
      <c r="Q16" s="53"/>
      <c r="S16" s="34">
        <v>9</v>
      </c>
      <c r="T16" s="1073" t="s">
        <v>214</v>
      </c>
      <c r="U16" s="894"/>
      <c r="V16" s="54" t="s">
        <v>102</v>
      </c>
      <c r="W16" s="53"/>
    </row>
    <row r="17" spans="1:23" ht="26.25" customHeight="1" x14ac:dyDescent="0.15">
      <c r="A17" s="34">
        <v>10</v>
      </c>
      <c r="B17" s="1073" t="s">
        <v>215</v>
      </c>
      <c r="C17" s="894"/>
      <c r="D17" s="54" t="s">
        <v>203</v>
      </c>
      <c r="E17" s="51"/>
      <c r="G17" s="34">
        <v>10</v>
      </c>
      <c r="H17" s="1073" t="s">
        <v>215</v>
      </c>
      <c r="I17" s="894"/>
      <c r="J17" s="54" t="s">
        <v>102</v>
      </c>
      <c r="K17" s="53"/>
      <c r="M17" s="34">
        <v>10</v>
      </c>
      <c r="N17" s="1073" t="s">
        <v>215</v>
      </c>
      <c r="O17" s="894"/>
      <c r="P17" s="54" t="s">
        <v>102</v>
      </c>
      <c r="Q17" s="53"/>
      <c r="S17" s="34">
        <v>10</v>
      </c>
      <c r="T17" s="1073" t="s">
        <v>215</v>
      </c>
      <c r="U17" s="894"/>
      <c r="V17" s="54" t="s">
        <v>102</v>
      </c>
      <c r="W17" s="53"/>
    </row>
    <row r="18" spans="1:23" ht="26.25" customHeight="1" x14ac:dyDescent="0.15">
      <c r="A18" s="34">
        <v>11</v>
      </c>
      <c r="B18" s="1073" t="s">
        <v>216</v>
      </c>
      <c r="C18" s="894"/>
      <c r="D18" s="54" t="s">
        <v>203</v>
      </c>
      <c r="E18" s="51"/>
      <c r="G18" s="34">
        <v>11</v>
      </c>
      <c r="H18" s="1073" t="s">
        <v>216</v>
      </c>
      <c r="I18" s="894"/>
      <c r="J18" s="54" t="s">
        <v>102</v>
      </c>
      <c r="K18" s="53"/>
      <c r="M18" s="34">
        <v>11</v>
      </c>
      <c r="N18" s="1073" t="s">
        <v>216</v>
      </c>
      <c r="O18" s="894"/>
      <c r="P18" s="54" t="s">
        <v>102</v>
      </c>
      <c r="Q18" s="53"/>
      <c r="S18" s="34">
        <v>11</v>
      </c>
      <c r="T18" s="1073" t="s">
        <v>216</v>
      </c>
      <c r="U18" s="894"/>
      <c r="V18" s="54" t="s">
        <v>102</v>
      </c>
      <c r="W18" s="53"/>
    </row>
    <row r="19" spans="1:23" ht="26.25" customHeight="1" x14ac:dyDescent="0.15">
      <c r="A19" s="34">
        <v>12</v>
      </c>
      <c r="B19" s="1073" t="s">
        <v>218</v>
      </c>
      <c r="C19" s="894"/>
      <c r="D19" s="54" t="s">
        <v>203</v>
      </c>
      <c r="E19" s="51"/>
      <c r="G19" s="34">
        <v>12</v>
      </c>
      <c r="H19" s="1073" t="s">
        <v>218</v>
      </c>
      <c r="I19" s="894"/>
      <c r="J19" s="54" t="s">
        <v>102</v>
      </c>
      <c r="K19" s="53"/>
      <c r="M19" s="34">
        <v>12</v>
      </c>
      <c r="N19" s="1073" t="s">
        <v>218</v>
      </c>
      <c r="O19" s="894"/>
      <c r="P19" s="54" t="s">
        <v>102</v>
      </c>
      <c r="Q19" s="53"/>
      <c r="S19" s="34">
        <v>12</v>
      </c>
      <c r="T19" s="1073" t="s">
        <v>218</v>
      </c>
      <c r="U19" s="894"/>
      <c r="V19" s="54" t="s">
        <v>102</v>
      </c>
      <c r="W19" s="53"/>
    </row>
    <row r="20" spans="1:23" ht="26.25" customHeight="1" x14ac:dyDescent="0.15">
      <c r="A20" s="34">
        <v>13</v>
      </c>
      <c r="B20" s="1073" t="s">
        <v>219</v>
      </c>
      <c r="C20" s="894"/>
      <c r="D20" s="54" t="s">
        <v>203</v>
      </c>
      <c r="E20" s="51"/>
      <c r="G20" s="34">
        <v>13</v>
      </c>
      <c r="H20" s="1073" t="s">
        <v>219</v>
      </c>
      <c r="I20" s="894"/>
      <c r="J20" s="54" t="s">
        <v>102</v>
      </c>
      <c r="K20" s="53"/>
      <c r="M20" s="34">
        <v>13</v>
      </c>
      <c r="N20" s="1073" t="s">
        <v>219</v>
      </c>
      <c r="O20" s="894"/>
      <c r="P20" s="54" t="s">
        <v>102</v>
      </c>
      <c r="Q20" s="53"/>
      <c r="S20" s="34">
        <v>13</v>
      </c>
      <c r="T20" s="1073" t="s">
        <v>219</v>
      </c>
      <c r="U20" s="894"/>
      <c r="V20" s="54"/>
      <c r="W20" s="53" t="s">
        <v>102</v>
      </c>
    </row>
    <row r="21" spans="1:23" ht="26.25" customHeight="1" x14ac:dyDescent="0.15">
      <c r="A21" s="34">
        <v>14</v>
      </c>
      <c r="B21" s="1073" t="s">
        <v>222</v>
      </c>
      <c r="C21" s="894"/>
      <c r="D21" s="54" t="s">
        <v>203</v>
      </c>
      <c r="E21" s="51"/>
      <c r="G21" s="34">
        <v>14</v>
      </c>
      <c r="H21" s="1073" t="s">
        <v>222</v>
      </c>
      <c r="I21" s="894"/>
      <c r="J21" s="54" t="s">
        <v>102</v>
      </c>
      <c r="K21" s="53"/>
      <c r="M21" s="34">
        <v>14</v>
      </c>
      <c r="N21" s="1073" t="s">
        <v>222</v>
      </c>
      <c r="O21" s="894"/>
      <c r="P21" s="54" t="s">
        <v>102</v>
      </c>
      <c r="Q21" s="53"/>
      <c r="S21" s="34">
        <v>14</v>
      </c>
      <c r="T21" s="1073" t="s">
        <v>222</v>
      </c>
      <c r="U21" s="894"/>
      <c r="V21" s="54"/>
      <c r="W21" s="53" t="s">
        <v>102</v>
      </c>
    </row>
    <row r="22" spans="1:23" ht="26.25" customHeight="1" x14ac:dyDescent="0.15">
      <c r="A22" s="34">
        <v>15</v>
      </c>
      <c r="B22" s="1073" t="s">
        <v>225</v>
      </c>
      <c r="C22" s="894"/>
      <c r="D22" s="54" t="s">
        <v>203</v>
      </c>
      <c r="E22" s="51"/>
      <c r="G22" s="34">
        <v>15</v>
      </c>
      <c r="H22" s="1073" t="s">
        <v>225</v>
      </c>
      <c r="I22" s="894"/>
      <c r="J22" s="54"/>
      <c r="K22" s="53" t="s">
        <v>102</v>
      </c>
      <c r="M22" s="34">
        <v>15</v>
      </c>
      <c r="N22" s="1073" t="s">
        <v>225</v>
      </c>
      <c r="O22" s="894"/>
      <c r="P22" s="54" t="s">
        <v>102</v>
      </c>
      <c r="Q22" s="53"/>
      <c r="S22" s="34">
        <v>15</v>
      </c>
      <c r="T22" s="1073" t="s">
        <v>225</v>
      </c>
      <c r="U22" s="894"/>
      <c r="V22" s="54"/>
      <c r="W22" s="53" t="s">
        <v>102</v>
      </c>
    </row>
    <row r="23" spans="1:23" ht="26.25" customHeight="1" x14ac:dyDescent="0.15">
      <c r="A23" s="34">
        <v>16</v>
      </c>
      <c r="B23" s="1073" t="s">
        <v>226</v>
      </c>
      <c r="C23" s="894"/>
      <c r="D23" s="54" t="s">
        <v>213</v>
      </c>
      <c r="E23" s="51" t="s">
        <v>203</v>
      </c>
      <c r="G23" s="34">
        <v>16</v>
      </c>
      <c r="H23" s="1073" t="s">
        <v>227</v>
      </c>
      <c r="I23" s="894"/>
      <c r="J23" s="54"/>
      <c r="K23" s="53" t="s">
        <v>102</v>
      </c>
      <c r="M23" s="34">
        <v>16</v>
      </c>
      <c r="N23" s="1073" t="s">
        <v>228</v>
      </c>
      <c r="O23" s="894"/>
      <c r="P23" s="54" t="s">
        <v>102</v>
      </c>
      <c r="Q23" s="53"/>
      <c r="S23" s="34">
        <v>16</v>
      </c>
      <c r="T23" s="1073" t="s">
        <v>229</v>
      </c>
      <c r="U23" s="894"/>
      <c r="V23" s="54"/>
      <c r="W23" s="53" t="s">
        <v>102</v>
      </c>
    </row>
    <row r="24" spans="1:23" ht="26.25" customHeight="1" x14ac:dyDescent="0.15">
      <c r="A24" s="34">
        <v>17</v>
      </c>
      <c r="B24" s="1073" t="s">
        <v>230</v>
      </c>
      <c r="C24" s="894"/>
      <c r="D24" s="54" t="s">
        <v>203</v>
      </c>
      <c r="E24" s="51"/>
      <c r="G24" s="34">
        <v>17</v>
      </c>
      <c r="H24" s="1073" t="s">
        <v>230</v>
      </c>
      <c r="I24" s="894"/>
      <c r="J24" s="54"/>
      <c r="K24" s="53" t="s">
        <v>102</v>
      </c>
      <c r="M24" s="34">
        <v>17</v>
      </c>
      <c r="N24" s="1073" t="s">
        <v>230</v>
      </c>
      <c r="O24" s="894"/>
      <c r="P24" s="54" t="s">
        <v>102</v>
      </c>
      <c r="Q24" s="53"/>
      <c r="S24" s="34">
        <v>17</v>
      </c>
      <c r="T24" s="1073" t="s">
        <v>230</v>
      </c>
      <c r="U24" s="894"/>
      <c r="V24" s="54" t="s">
        <v>102</v>
      </c>
      <c r="W24" s="53"/>
    </row>
    <row r="25" spans="1:23" ht="26.25" customHeight="1" x14ac:dyDescent="0.15">
      <c r="A25" s="34">
        <v>18</v>
      </c>
      <c r="B25" s="1073" t="s">
        <v>231</v>
      </c>
      <c r="C25" s="894"/>
      <c r="D25" s="54" t="s">
        <v>203</v>
      </c>
      <c r="E25" s="51"/>
      <c r="G25" s="34">
        <v>18</v>
      </c>
      <c r="H25" s="1073" t="s">
        <v>231</v>
      </c>
      <c r="I25" s="894"/>
      <c r="J25" s="54"/>
      <c r="K25" s="53" t="s">
        <v>102</v>
      </c>
      <c r="M25" s="34">
        <v>18</v>
      </c>
      <c r="N25" s="1073" t="s">
        <v>231</v>
      </c>
      <c r="O25" s="894"/>
      <c r="P25" s="54" t="s">
        <v>102</v>
      </c>
      <c r="Q25" s="53"/>
      <c r="S25" s="34">
        <v>18</v>
      </c>
      <c r="T25" s="1073" t="s">
        <v>231</v>
      </c>
      <c r="U25" s="894"/>
      <c r="V25" s="54" t="s">
        <v>102</v>
      </c>
      <c r="W25" s="53"/>
    </row>
    <row r="26" spans="1:23" ht="26.25" customHeight="1" x14ac:dyDescent="0.15">
      <c r="A26" s="34"/>
      <c r="B26" s="1077" t="s">
        <v>232</v>
      </c>
      <c r="C26" s="894"/>
      <c r="D26" s="1078">
        <f>COUNTIF($D$8:$D$25,"X")</f>
        <v>16</v>
      </c>
      <c r="E26" s="894"/>
      <c r="G26" s="34"/>
      <c r="H26" s="1077" t="s">
        <v>232</v>
      </c>
      <c r="I26" s="894"/>
      <c r="J26" s="1076">
        <f>COUNTIF(J8:J25,"X")</f>
        <v>7</v>
      </c>
      <c r="K26" s="894"/>
      <c r="M26" s="34"/>
      <c r="N26" s="1077" t="s">
        <v>232</v>
      </c>
      <c r="O26" s="894"/>
      <c r="P26" s="1076">
        <f>COUNTIF(P8:P25,"X")</f>
        <v>13</v>
      </c>
      <c r="Q26" s="894"/>
      <c r="S26" s="34"/>
      <c r="T26" s="1077" t="s">
        <v>232</v>
      </c>
      <c r="U26" s="894"/>
      <c r="V26" s="1076">
        <f>COUNTIF(V8:V25,"X")</f>
        <v>9</v>
      </c>
      <c r="W26" s="894"/>
    </row>
    <row r="27" spans="1:23" ht="26.25" customHeight="1" x14ac:dyDescent="0.15">
      <c r="A27" s="34"/>
      <c r="B27" s="1077" t="s">
        <v>233</v>
      </c>
      <c r="C27" s="894"/>
      <c r="D27" s="1078">
        <f>COUNTIF($E$8:$E$25,"X")</f>
        <v>2</v>
      </c>
      <c r="E27" s="894"/>
      <c r="G27" s="34"/>
      <c r="H27" s="1077" t="s">
        <v>233</v>
      </c>
      <c r="I27" s="894"/>
      <c r="J27" s="1076">
        <f>COUNTIF(K8:K25,"X")</f>
        <v>11</v>
      </c>
      <c r="K27" s="894"/>
      <c r="M27" s="34"/>
      <c r="N27" s="1077" t="s">
        <v>233</v>
      </c>
      <c r="O27" s="894"/>
      <c r="P27" s="1076">
        <f>COUNTIF(Q8:Q25,"X")</f>
        <v>4</v>
      </c>
      <c r="Q27" s="894"/>
      <c r="S27" s="34"/>
      <c r="T27" s="1077" t="s">
        <v>233</v>
      </c>
      <c r="U27" s="894"/>
      <c r="V27" s="1076">
        <f>COUNTIF(W8:W25,"X")</f>
        <v>8</v>
      </c>
      <c r="W27" s="894"/>
    </row>
    <row r="28" spans="1:23" ht="26.25" customHeight="1" x14ac:dyDescent="0.15">
      <c r="A28" s="34"/>
      <c r="B28" s="1075" t="s">
        <v>234</v>
      </c>
      <c r="C28" s="894"/>
      <c r="D28" s="55">
        <f>+$D$26</f>
        <v>16</v>
      </c>
      <c r="E28" s="56"/>
      <c r="G28" s="34"/>
      <c r="H28" s="1075" t="s">
        <v>234</v>
      </c>
      <c r="I28" s="894"/>
      <c r="J28" s="1076">
        <f>+J26</f>
        <v>7</v>
      </c>
      <c r="K28" s="894"/>
      <c r="M28" s="34"/>
      <c r="N28" s="1075" t="s">
        <v>234</v>
      </c>
      <c r="O28" s="894"/>
      <c r="P28" s="1076">
        <f>+P26</f>
        <v>13</v>
      </c>
      <c r="Q28" s="894"/>
      <c r="S28" s="34"/>
      <c r="T28" s="1075" t="s">
        <v>234</v>
      </c>
      <c r="U28" s="894"/>
      <c r="V28" s="1076">
        <f>+V26</f>
        <v>9</v>
      </c>
      <c r="W28" s="894"/>
    </row>
    <row r="29" spans="1:23" ht="26.25" customHeight="1" x14ac:dyDescent="0.15">
      <c r="A29" s="34"/>
      <c r="B29" s="1075" t="s">
        <v>236</v>
      </c>
      <c r="C29" s="894"/>
      <c r="D29" s="57" t="str">
        <f>IF(D28&lt;=5,"3",IF(D28&lt;12,"4","5"))</f>
        <v>5</v>
      </c>
      <c r="E29" s="58"/>
      <c r="G29" s="34"/>
      <c r="H29" s="1075" t="s">
        <v>236</v>
      </c>
      <c r="I29" s="894"/>
      <c r="J29" s="57" t="str">
        <f>IF(J28&lt;=5,"3",IF(J28&lt;12,"4","5"))</f>
        <v>4</v>
      </c>
      <c r="K29" s="59"/>
      <c r="M29" s="34"/>
      <c r="N29" s="1075" t="s">
        <v>236</v>
      </c>
      <c r="O29" s="894"/>
      <c r="P29" s="57" t="str">
        <f>IF(P28&lt;=5,"3",IF(P28&lt;12,"4","5"))</f>
        <v>5</v>
      </c>
      <c r="Q29" s="59"/>
      <c r="S29" s="34"/>
      <c r="T29" s="1075" t="s">
        <v>238</v>
      </c>
      <c r="U29" s="894"/>
      <c r="V29" s="57" t="str">
        <f>IF(V28&lt;=5,"3",IF(V28&lt;12,"4","5"))</f>
        <v>4</v>
      </c>
      <c r="W29" s="59"/>
    </row>
    <row r="30" spans="1:23" ht="12.75" customHeight="1" x14ac:dyDescent="0.15"/>
    <row r="31" spans="1:23" ht="12.75" customHeight="1" x14ac:dyDescent="0.15"/>
    <row r="32" spans="1:23" ht="12.75" customHeight="1" x14ac:dyDescent="0.15"/>
    <row r="33" ht="12.75" customHeight="1" x14ac:dyDescent="0.15"/>
    <row r="34" ht="12.75" customHeight="1" x14ac:dyDescent="0.15"/>
    <row r="35" ht="12.75" customHeight="1" x14ac:dyDescent="0.15"/>
    <row r="36" ht="12.75" customHeight="1" x14ac:dyDescent="0.15"/>
    <row r="37" ht="12.75" customHeight="1" x14ac:dyDescent="0.15"/>
    <row r="38" ht="12.75" customHeight="1" x14ac:dyDescent="0.15"/>
    <row r="39" ht="12.75" customHeight="1" x14ac:dyDescent="0.15"/>
    <row r="40" ht="12.75" customHeight="1" x14ac:dyDescent="0.15"/>
    <row r="41" ht="12.75" customHeight="1" x14ac:dyDescent="0.15"/>
    <row r="42" ht="12.75" customHeight="1" x14ac:dyDescent="0.15"/>
    <row r="43" ht="12.75" customHeight="1" x14ac:dyDescent="0.15"/>
    <row r="44" ht="12.75" customHeight="1" x14ac:dyDescent="0.15"/>
    <row r="45" ht="12.75" customHeight="1" x14ac:dyDescent="0.15"/>
    <row r="46" ht="12.75" customHeight="1" x14ac:dyDescent="0.15"/>
    <row r="47" ht="12.75" customHeight="1" x14ac:dyDescent="0.15"/>
    <row r="48" ht="12.75" customHeight="1" x14ac:dyDescent="0.15"/>
    <row r="49" ht="12.75" customHeight="1" x14ac:dyDescent="0.15"/>
    <row r="50" ht="12.75" customHeight="1" x14ac:dyDescent="0.15"/>
    <row r="51" ht="12.75" customHeight="1" x14ac:dyDescent="0.15"/>
    <row r="52" ht="12.75" customHeight="1" x14ac:dyDescent="0.15"/>
    <row r="53" ht="12.75" customHeight="1" x14ac:dyDescent="0.15"/>
    <row r="54" ht="12.75" customHeight="1" x14ac:dyDescent="0.15"/>
    <row r="55" ht="12.75" customHeight="1" x14ac:dyDescent="0.15"/>
    <row r="56" ht="12.75" customHeight="1" x14ac:dyDescent="0.15"/>
    <row r="57" ht="12.75" customHeight="1" x14ac:dyDescent="0.15"/>
    <row r="58" ht="12.75" customHeight="1" x14ac:dyDescent="0.15"/>
    <row r="59" ht="12.75" customHeight="1" x14ac:dyDescent="0.15"/>
    <row r="60" ht="12.75" customHeight="1" x14ac:dyDescent="0.15"/>
    <row r="61" ht="12.75" customHeight="1" x14ac:dyDescent="0.15"/>
    <row r="62" ht="12.75" customHeight="1" x14ac:dyDescent="0.15"/>
    <row r="63" ht="12.75" customHeight="1" x14ac:dyDescent="0.15"/>
    <row r="64" ht="12.75" customHeight="1" x14ac:dyDescent="0.15"/>
    <row r="65" ht="12.75" customHeight="1" x14ac:dyDescent="0.15"/>
    <row r="66" ht="12.75" customHeight="1" x14ac:dyDescent="0.15"/>
    <row r="67" ht="12.75" customHeight="1" x14ac:dyDescent="0.15"/>
    <row r="68" ht="12.75" customHeight="1" x14ac:dyDescent="0.15"/>
    <row r="69" ht="12.75" customHeight="1" x14ac:dyDescent="0.15"/>
    <row r="70" ht="12.75" customHeight="1" x14ac:dyDescent="0.15"/>
    <row r="71" ht="12.75" customHeight="1" x14ac:dyDescent="0.15"/>
    <row r="72" ht="12.75" customHeight="1" x14ac:dyDescent="0.15"/>
    <row r="73" ht="12.75" customHeight="1" x14ac:dyDescent="0.15"/>
    <row r="74" ht="12.75" customHeight="1" x14ac:dyDescent="0.15"/>
    <row r="75" ht="12.75" customHeight="1" x14ac:dyDescent="0.15"/>
    <row r="76" ht="12.75" customHeight="1" x14ac:dyDescent="0.15"/>
    <row r="77" ht="12.75" customHeight="1" x14ac:dyDescent="0.15"/>
    <row r="78" ht="12.75" customHeight="1" x14ac:dyDescent="0.15"/>
    <row r="79" ht="12.75" customHeight="1" x14ac:dyDescent="0.15"/>
    <row r="80" ht="12.75" customHeight="1" x14ac:dyDescent="0.15"/>
    <row r="81" ht="12.75" customHeight="1" x14ac:dyDescent="0.15"/>
    <row r="82" ht="12.75" customHeight="1" x14ac:dyDescent="0.15"/>
    <row r="83" ht="12.75" customHeight="1" x14ac:dyDescent="0.15"/>
    <row r="84" ht="12.75" customHeight="1" x14ac:dyDescent="0.15"/>
    <row r="85" ht="12.75" customHeight="1" x14ac:dyDescent="0.15"/>
    <row r="86" ht="12.75" customHeight="1" x14ac:dyDescent="0.15"/>
    <row r="87" ht="12.75" customHeight="1" x14ac:dyDescent="0.15"/>
    <row r="88" ht="12.75" customHeight="1" x14ac:dyDescent="0.15"/>
    <row r="89" ht="12.75" customHeight="1" x14ac:dyDescent="0.15"/>
    <row r="90" ht="12.75" customHeight="1" x14ac:dyDescent="0.15"/>
    <row r="91" ht="12.75" customHeight="1" x14ac:dyDescent="0.15"/>
    <row r="92" ht="12.75" customHeight="1" x14ac:dyDescent="0.15"/>
    <row r="93" ht="12.75" customHeight="1" x14ac:dyDescent="0.15"/>
    <row r="94" ht="12.75" customHeight="1" x14ac:dyDescent="0.15"/>
    <row r="95" ht="12.75" customHeight="1" x14ac:dyDescent="0.15"/>
    <row r="96"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row r="131" ht="12.75" customHeight="1" x14ac:dyDescent="0.15"/>
    <row r="132" ht="12.75" customHeight="1" x14ac:dyDescent="0.15"/>
    <row r="133" ht="12.75" customHeight="1" x14ac:dyDescent="0.15"/>
    <row r="134" ht="12.75" customHeight="1" x14ac:dyDescent="0.15"/>
    <row r="135" ht="12.75" customHeight="1" x14ac:dyDescent="0.15"/>
    <row r="136" ht="12.75" customHeight="1" x14ac:dyDescent="0.15"/>
    <row r="137" ht="12.75" customHeight="1" x14ac:dyDescent="0.15"/>
    <row r="138" ht="12.75" customHeight="1" x14ac:dyDescent="0.15"/>
    <row r="139" ht="12.75" customHeight="1" x14ac:dyDescent="0.15"/>
    <row r="140" ht="12.75" customHeight="1" x14ac:dyDescent="0.15"/>
    <row r="141" ht="12.75" customHeight="1" x14ac:dyDescent="0.15"/>
    <row r="142" ht="12.75" customHeight="1" x14ac:dyDescent="0.15"/>
    <row r="143" ht="12.75" customHeight="1" x14ac:dyDescent="0.15"/>
    <row r="144" ht="12.75" customHeight="1" x14ac:dyDescent="0.15"/>
    <row r="145" ht="12.75" customHeight="1" x14ac:dyDescent="0.15"/>
    <row r="146" ht="12.75" customHeight="1" x14ac:dyDescent="0.15"/>
    <row r="147" ht="12.75" customHeight="1" x14ac:dyDescent="0.15"/>
    <row r="148" ht="12.75" customHeight="1" x14ac:dyDescent="0.15"/>
    <row r="149" ht="12.75" customHeight="1" x14ac:dyDescent="0.15"/>
    <row r="150" ht="12.75" customHeight="1" x14ac:dyDescent="0.15"/>
    <row r="151" ht="12.75" customHeight="1" x14ac:dyDescent="0.15"/>
    <row r="152" ht="12.75" customHeight="1" x14ac:dyDescent="0.15"/>
    <row r="153" ht="12.75" customHeight="1" x14ac:dyDescent="0.15"/>
    <row r="154" ht="12.75" customHeight="1" x14ac:dyDescent="0.15"/>
    <row r="155" ht="12.75" customHeight="1" x14ac:dyDescent="0.15"/>
    <row r="156" ht="12.75" customHeight="1" x14ac:dyDescent="0.15"/>
    <row r="157" ht="12.75" customHeight="1" x14ac:dyDescent="0.15"/>
    <row r="158" ht="12.75" customHeight="1" x14ac:dyDescent="0.15"/>
    <row r="159" ht="12.75" customHeight="1" x14ac:dyDescent="0.15"/>
    <row r="160" ht="12.75" customHeight="1" x14ac:dyDescent="0.15"/>
    <row r="161" ht="12.75" customHeight="1" x14ac:dyDescent="0.15"/>
    <row r="162" ht="12.75" customHeight="1" x14ac:dyDescent="0.15"/>
    <row r="163" ht="12.75" customHeight="1" x14ac:dyDescent="0.15"/>
    <row r="164" ht="12.75" customHeight="1" x14ac:dyDescent="0.15"/>
    <row r="165" ht="12.75" customHeight="1" x14ac:dyDescent="0.15"/>
    <row r="166" ht="12.75" customHeight="1" x14ac:dyDescent="0.15"/>
    <row r="167" ht="12.75" customHeight="1" x14ac:dyDescent="0.15"/>
    <row r="168" ht="12.75" customHeight="1" x14ac:dyDescent="0.15"/>
    <row r="169" ht="12.75" customHeight="1" x14ac:dyDescent="0.15"/>
    <row r="170" ht="12.75" customHeight="1" x14ac:dyDescent="0.15"/>
    <row r="171" ht="12.75" customHeight="1" x14ac:dyDescent="0.15"/>
    <row r="172" ht="12.75" customHeight="1" x14ac:dyDescent="0.15"/>
    <row r="173" ht="12.75" customHeight="1" x14ac:dyDescent="0.15"/>
    <row r="174" ht="12.75" customHeight="1" x14ac:dyDescent="0.15"/>
    <row r="175" ht="12.75" customHeight="1" x14ac:dyDescent="0.15"/>
    <row r="176" ht="12.75" customHeight="1" x14ac:dyDescent="0.15"/>
    <row r="177" ht="12.75" customHeight="1" x14ac:dyDescent="0.15"/>
    <row r="178" ht="12.75" customHeight="1" x14ac:dyDescent="0.15"/>
    <row r="179" ht="12.75" customHeight="1" x14ac:dyDescent="0.15"/>
    <row r="180" ht="12.75" customHeight="1" x14ac:dyDescent="0.15"/>
    <row r="181" ht="12.75" customHeight="1" x14ac:dyDescent="0.15"/>
    <row r="182" ht="12.75" customHeight="1" x14ac:dyDescent="0.15"/>
    <row r="183" ht="12.75" customHeight="1" x14ac:dyDescent="0.15"/>
    <row r="184" ht="12.75" customHeight="1" x14ac:dyDescent="0.15"/>
    <row r="185" ht="12.75" customHeight="1" x14ac:dyDescent="0.15"/>
    <row r="186" ht="12.75" customHeight="1" x14ac:dyDescent="0.15"/>
    <row r="187" ht="12.75" customHeight="1" x14ac:dyDescent="0.15"/>
    <row r="188" ht="12.75" customHeight="1" x14ac:dyDescent="0.15"/>
    <row r="189" ht="12.75" customHeight="1" x14ac:dyDescent="0.15"/>
    <row r="190" ht="12.75" customHeight="1" x14ac:dyDescent="0.15"/>
    <row r="191" ht="12.75" customHeight="1" x14ac:dyDescent="0.15"/>
    <row r="192" ht="12.75" customHeight="1" x14ac:dyDescent="0.15"/>
    <row r="193" ht="12.75" customHeight="1" x14ac:dyDescent="0.15"/>
    <row r="194" ht="12.75" customHeight="1" x14ac:dyDescent="0.15"/>
    <row r="195" ht="12.75" customHeight="1" x14ac:dyDescent="0.15"/>
    <row r="196" ht="12.75" customHeight="1" x14ac:dyDescent="0.15"/>
    <row r="197" ht="12.75" customHeight="1" x14ac:dyDescent="0.15"/>
    <row r="198" ht="12.75" customHeight="1" x14ac:dyDescent="0.15"/>
    <row r="199" ht="12.75" customHeight="1" x14ac:dyDescent="0.15"/>
    <row r="200" ht="12.75" customHeight="1" x14ac:dyDescent="0.15"/>
    <row r="201" ht="12.75" customHeight="1" x14ac:dyDescent="0.15"/>
    <row r="202" ht="12.75" customHeight="1" x14ac:dyDescent="0.15"/>
    <row r="203" ht="12.75" customHeight="1" x14ac:dyDescent="0.15"/>
    <row r="204" ht="12.75" customHeight="1" x14ac:dyDescent="0.15"/>
    <row r="205" ht="12.75" customHeight="1" x14ac:dyDescent="0.15"/>
    <row r="206" ht="12.75" customHeight="1" x14ac:dyDescent="0.15"/>
    <row r="207" ht="12.75" customHeight="1" x14ac:dyDescent="0.15"/>
    <row r="208" ht="12.75" customHeight="1" x14ac:dyDescent="0.15"/>
    <row r="209" ht="12.75" customHeight="1" x14ac:dyDescent="0.15"/>
    <row r="210" ht="12.75" customHeight="1" x14ac:dyDescent="0.15"/>
    <row r="211" ht="12.75" customHeight="1" x14ac:dyDescent="0.15"/>
    <row r="212" ht="12.75" customHeight="1" x14ac:dyDescent="0.15"/>
    <row r="213" ht="12.75" customHeight="1" x14ac:dyDescent="0.15"/>
    <row r="214" ht="12.75" customHeight="1" x14ac:dyDescent="0.15"/>
    <row r="215" ht="12.75" customHeight="1" x14ac:dyDescent="0.15"/>
    <row r="216" ht="12.75" customHeight="1" x14ac:dyDescent="0.15"/>
    <row r="217" ht="12.75" customHeight="1" x14ac:dyDescent="0.15"/>
    <row r="218" ht="12.75" customHeight="1" x14ac:dyDescent="0.15"/>
    <row r="219" ht="12.75" customHeight="1" x14ac:dyDescent="0.15"/>
    <row r="220" ht="12.75" customHeight="1" x14ac:dyDescent="0.15"/>
    <row r="221" ht="12.75" customHeight="1" x14ac:dyDescent="0.15"/>
    <row r="222" ht="12.75" customHeight="1" x14ac:dyDescent="0.15"/>
    <row r="223" ht="12.75" customHeight="1" x14ac:dyDescent="0.15"/>
    <row r="224" ht="12.75" customHeight="1" x14ac:dyDescent="0.15"/>
    <row r="225" ht="12.75" customHeight="1" x14ac:dyDescent="0.15"/>
    <row r="226" ht="12.75" customHeight="1" x14ac:dyDescent="0.15"/>
    <row r="227" ht="12.75" customHeight="1" x14ac:dyDescent="0.15"/>
    <row r="228" ht="12.75" customHeight="1" x14ac:dyDescent="0.15"/>
    <row r="229" ht="12.75" customHeight="1" x14ac:dyDescent="0.15"/>
    <row r="230" ht="12.75" customHeight="1" x14ac:dyDescent="0.15"/>
    <row r="231" ht="12.75" customHeight="1" x14ac:dyDescent="0.15"/>
    <row r="232" ht="12.75" customHeight="1" x14ac:dyDescent="0.15"/>
    <row r="233" ht="12.75" customHeight="1" x14ac:dyDescent="0.15"/>
    <row r="234" ht="12.75" customHeight="1" x14ac:dyDescent="0.15"/>
    <row r="235" ht="12.75" customHeight="1" x14ac:dyDescent="0.15"/>
    <row r="236" ht="12.75" customHeight="1" x14ac:dyDescent="0.15"/>
    <row r="237" ht="12.75" customHeight="1" x14ac:dyDescent="0.15"/>
    <row r="238" ht="12.75" customHeight="1" x14ac:dyDescent="0.15"/>
    <row r="239" ht="12.75" customHeight="1" x14ac:dyDescent="0.15"/>
    <row r="240" ht="12.75" customHeight="1" x14ac:dyDescent="0.15"/>
    <row r="241" ht="12.75" customHeight="1" x14ac:dyDescent="0.15"/>
    <row r="242" ht="12.75" customHeight="1" x14ac:dyDescent="0.15"/>
    <row r="243" ht="12.75" customHeight="1" x14ac:dyDescent="0.15"/>
    <row r="244" ht="12.75" customHeight="1" x14ac:dyDescent="0.15"/>
    <row r="245" ht="12.75" customHeight="1" x14ac:dyDescent="0.15"/>
    <row r="246" ht="12.75" customHeight="1" x14ac:dyDescent="0.15"/>
    <row r="247" ht="12.75" customHeight="1" x14ac:dyDescent="0.15"/>
    <row r="248" ht="12.75" customHeight="1" x14ac:dyDescent="0.15"/>
    <row r="249" ht="12.75" customHeight="1" x14ac:dyDescent="0.15"/>
    <row r="250" ht="12.75" customHeight="1" x14ac:dyDescent="0.15"/>
    <row r="251" ht="12.75" customHeight="1" x14ac:dyDescent="0.15"/>
    <row r="252" ht="12.75" customHeight="1" x14ac:dyDescent="0.15"/>
    <row r="253" ht="12.75" customHeight="1" x14ac:dyDescent="0.15"/>
    <row r="254" ht="12.75" customHeight="1" x14ac:dyDescent="0.15"/>
    <row r="255" ht="12.75" customHeight="1" x14ac:dyDescent="0.15"/>
    <row r="256" ht="12.75" customHeight="1" x14ac:dyDescent="0.15"/>
    <row r="257" ht="12.75" customHeight="1" x14ac:dyDescent="0.15"/>
    <row r="258" ht="12.75" customHeight="1" x14ac:dyDescent="0.15"/>
    <row r="259" ht="12.75" customHeight="1" x14ac:dyDescent="0.15"/>
    <row r="260" ht="12.75" customHeight="1" x14ac:dyDescent="0.15"/>
    <row r="261" ht="12.75" customHeight="1" x14ac:dyDescent="0.15"/>
    <row r="262" ht="12.75" customHeight="1" x14ac:dyDescent="0.15"/>
    <row r="263" ht="12.75" customHeight="1" x14ac:dyDescent="0.15"/>
    <row r="264" ht="12.75" customHeight="1" x14ac:dyDescent="0.15"/>
    <row r="265" ht="12.75" customHeight="1" x14ac:dyDescent="0.15"/>
    <row r="266" ht="12.75" customHeight="1" x14ac:dyDescent="0.15"/>
    <row r="267" ht="12.75" customHeight="1" x14ac:dyDescent="0.15"/>
    <row r="268" ht="12.75" customHeight="1" x14ac:dyDescent="0.15"/>
    <row r="269" ht="12.75" customHeight="1" x14ac:dyDescent="0.15"/>
    <row r="270" ht="12.75" customHeight="1" x14ac:dyDescent="0.15"/>
    <row r="271" ht="12.75" customHeight="1" x14ac:dyDescent="0.15"/>
    <row r="272" ht="12.75" customHeight="1" x14ac:dyDescent="0.15"/>
    <row r="273" ht="12.75" customHeight="1" x14ac:dyDescent="0.15"/>
    <row r="274" ht="12.75" customHeight="1" x14ac:dyDescent="0.15"/>
    <row r="275" ht="12.75" customHeight="1" x14ac:dyDescent="0.15"/>
    <row r="276" ht="12.75" customHeight="1" x14ac:dyDescent="0.15"/>
    <row r="277" ht="12.75" customHeight="1" x14ac:dyDescent="0.15"/>
    <row r="278" ht="12.75" customHeight="1" x14ac:dyDescent="0.15"/>
    <row r="279" ht="12.75" customHeight="1" x14ac:dyDescent="0.15"/>
    <row r="280" ht="12.75" customHeight="1" x14ac:dyDescent="0.15"/>
    <row r="281" ht="12.75" customHeight="1" x14ac:dyDescent="0.15"/>
    <row r="282" ht="12.75" customHeight="1" x14ac:dyDescent="0.15"/>
    <row r="283" ht="12.75" customHeight="1" x14ac:dyDescent="0.15"/>
    <row r="284" ht="12.75" customHeight="1" x14ac:dyDescent="0.15"/>
    <row r="285" ht="12.75" customHeight="1" x14ac:dyDescent="0.15"/>
    <row r="286" ht="12.75" customHeight="1" x14ac:dyDescent="0.15"/>
    <row r="287" ht="12.75" customHeight="1" x14ac:dyDescent="0.15"/>
    <row r="288" ht="12.75" customHeight="1" x14ac:dyDescent="0.15"/>
    <row r="289" ht="12.75" customHeight="1" x14ac:dyDescent="0.15"/>
    <row r="290" ht="12.75" customHeight="1" x14ac:dyDescent="0.15"/>
    <row r="291" ht="12.75" customHeight="1" x14ac:dyDescent="0.15"/>
    <row r="292" ht="12.75" customHeight="1" x14ac:dyDescent="0.15"/>
    <row r="293" ht="12.75" customHeight="1" x14ac:dyDescent="0.15"/>
    <row r="294" ht="12.75" customHeight="1" x14ac:dyDescent="0.15"/>
    <row r="295" ht="12.75" customHeight="1" x14ac:dyDescent="0.15"/>
    <row r="296" ht="12.75" customHeight="1" x14ac:dyDescent="0.15"/>
    <row r="297" ht="12.75" customHeight="1" x14ac:dyDescent="0.15"/>
    <row r="298" ht="12.75" customHeight="1" x14ac:dyDescent="0.15"/>
    <row r="299" ht="12.75" customHeight="1" x14ac:dyDescent="0.15"/>
    <row r="300" ht="12.75" customHeight="1" x14ac:dyDescent="0.15"/>
    <row r="301" ht="12.75" customHeight="1" x14ac:dyDescent="0.15"/>
    <row r="302" ht="12.75" customHeight="1" x14ac:dyDescent="0.15"/>
    <row r="303" ht="12.75" customHeight="1" x14ac:dyDescent="0.15"/>
    <row r="304" ht="12.75" customHeight="1" x14ac:dyDescent="0.15"/>
    <row r="305" ht="12.75" customHeight="1" x14ac:dyDescent="0.15"/>
    <row r="306" ht="12.75" customHeight="1" x14ac:dyDescent="0.15"/>
    <row r="307" ht="12.75" customHeight="1" x14ac:dyDescent="0.15"/>
    <row r="308" ht="12.75" customHeight="1" x14ac:dyDescent="0.15"/>
    <row r="309" ht="12.75" customHeight="1" x14ac:dyDescent="0.15"/>
    <row r="310" ht="12.75" customHeight="1" x14ac:dyDescent="0.15"/>
    <row r="311" ht="12.75" customHeight="1" x14ac:dyDescent="0.15"/>
    <row r="312" ht="12.75" customHeight="1" x14ac:dyDescent="0.15"/>
    <row r="313" ht="12.75" customHeight="1" x14ac:dyDescent="0.15"/>
    <row r="314" ht="12.75" customHeight="1" x14ac:dyDescent="0.15"/>
    <row r="315" ht="12.75" customHeight="1" x14ac:dyDescent="0.15"/>
    <row r="316" ht="12.75" customHeight="1" x14ac:dyDescent="0.15"/>
    <row r="317" ht="12.75" customHeight="1" x14ac:dyDescent="0.15"/>
    <row r="318" ht="12.75" customHeight="1" x14ac:dyDescent="0.15"/>
    <row r="319" ht="12.75" customHeight="1" x14ac:dyDescent="0.15"/>
    <row r="320" ht="12.75" customHeight="1" x14ac:dyDescent="0.15"/>
    <row r="321" ht="12.75" customHeight="1" x14ac:dyDescent="0.15"/>
    <row r="322" ht="12.75" customHeight="1" x14ac:dyDescent="0.15"/>
    <row r="323" ht="12.75" customHeight="1" x14ac:dyDescent="0.15"/>
    <row r="324" ht="12.75" customHeight="1" x14ac:dyDescent="0.15"/>
    <row r="325" ht="12.75" customHeight="1" x14ac:dyDescent="0.15"/>
    <row r="326" ht="12.75" customHeight="1" x14ac:dyDescent="0.15"/>
    <row r="327" ht="12.75" customHeight="1" x14ac:dyDescent="0.15"/>
    <row r="328" ht="12.75" customHeight="1" x14ac:dyDescent="0.15"/>
    <row r="329" ht="12.75" customHeight="1" x14ac:dyDescent="0.15"/>
    <row r="330" ht="12.75" customHeight="1" x14ac:dyDescent="0.15"/>
    <row r="331" ht="12.75" customHeight="1" x14ac:dyDescent="0.15"/>
    <row r="332" ht="12.75" customHeight="1" x14ac:dyDescent="0.15"/>
    <row r="333" ht="12.75" customHeight="1" x14ac:dyDescent="0.15"/>
    <row r="334" ht="12.75" customHeight="1" x14ac:dyDescent="0.15"/>
    <row r="335" ht="12.75" customHeight="1" x14ac:dyDescent="0.15"/>
    <row r="336" ht="12.75" customHeight="1" x14ac:dyDescent="0.15"/>
    <row r="337" ht="12.75" customHeight="1" x14ac:dyDescent="0.15"/>
    <row r="338" ht="12.75" customHeight="1" x14ac:dyDescent="0.15"/>
    <row r="339" ht="12.75" customHeight="1" x14ac:dyDescent="0.15"/>
    <row r="340" ht="12.75" customHeight="1" x14ac:dyDescent="0.15"/>
    <row r="341" ht="12.75" customHeight="1" x14ac:dyDescent="0.15"/>
    <row r="342" ht="12.75" customHeight="1" x14ac:dyDescent="0.15"/>
    <row r="343" ht="12.75" customHeight="1" x14ac:dyDescent="0.15"/>
    <row r="344" ht="12.75" customHeight="1" x14ac:dyDescent="0.15"/>
    <row r="345" ht="12.75" customHeight="1" x14ac:dyDescent="0.15"/>
    <row r="346" ht="12.75" customHeight="1" x14ac:dyDescent="0.15"/>
    <row r="347" ht="12.75" customHeight="1" x14ac:dyDescent="0.15"/>
    <row r="348" ht="12.75" customHeight="1" x14ac:dyDescent="0.15"/>
    <row r="349" ht="12.75" customHeight="1" x14ac:dyDescent="0.15"/>
    <row r="350" ht="12.75" customHeight="1" x14ac:dyDescent="0.15"/>
    <row r="351" ht="12.75" customHeight="1" x14ac:dyDescent="0.15"/>
    <row r="352" ht="12.75" customHeight="1" x14ac:dyDescent="0.15"/>
    <row r="353" ht="12.75" customHeight="1" x14ac:dyDescent="0.15"/>
    <row r="354" ht="12.75" customHeight="1" x14ac:dyDescent="0.15"/>
    <row r="355" ht="12.75" customHeight="1" x14ac:dyDescent="0.15"/>
    <row r="356" ht="12.75" customHeight="1" x14ac:dyDescent="0.15"/>
    <row r="357" ht="12.75" customHeight="1" x14ac:dyDescent="0.15"/>
    <row r="358" ht="12.75" customHeight="1" x14ac:dyDescent="0.15"/>
    <row r="359" ht="12.75" customHeight="1" x14ac:dyDescent="0.15"/>
    <row r="360" ht="12.75" customHeight="1" x14ac:dyDescent="0.15"/>
    <row r="361" ht="12.75" customHeight="1" x14ac:dyDescent="0.15"/>
    <row r="362" ht="12.75" customHeight="1" x14ac:dyDescent="0.15"/>
    <row r="363" ht="12.75" customHeight="1" x14ac:dyDescent="0.15"/>
    <row r="364" ht="12.75" customHeight="1" x14ac:dyDescent="0.15"/>
    <row r="365" ht="12.75" customHeight="1" x14ac:dyDescent="0.15"/>
    <row r="366" ht="12.75" customHeight="1" x14ac:dyDescent="0.15"/>
    <row r="367" ht="12.75" customHeight="1" x14ac:dyDescent="0.15"/>
    <row r="368" ht="12.75" customHeight="1" x14ac:dyDescent="0.15"/>
    <row r="369" ht="12.75" customHeight="1" x14ac:dyDescent="0.15"/>
    <row r="370" ht="12.75" customHeight="1" x14ac:dyDescent="0.15"/>
    <row r="371" ht="12.75" customHeight="1" x14ac:dyDescent="0.15"/>
    <row r="372" ht="12.75" customHeight="1" x14ac:dyDescent="0.15"/>
    <row r="373" ht="12.75" customHeight="1" x14ac:dyDescent="0.15"/>
    <row r="374" ht="12.75" customHeight="1" x14ac:dyDescent="0.15"/>
    <row r="375" ht="12.75" customHeight="1" x14ac:dyDescent="0.15"/>
    <row r="376" ht="12.75" customHeight="1" x14ac:dyDescent="0.15"/>
    <row r="377" ht="12.75" customHeight="1" x14ac:dyDescent="0.15"/>
    <row r="378" ht="12.75" customHeight="1" x14ac:dyDescent="0.15"/>
    <row r="379" ht="12.75" customHeight="1" x14ac:dyDescent="0.15"/>
    <row r="380" ht="12.75" customHeight="1" x14ac:dyDescent="0.15"/>
    <row r="381" ht="12.75" customHeight="1" x14ac:dyDescent="0.15"/>
    <row r="382" ht="12.75" customHeight="1" x14ac:dyDescent="0.15"/>
    <row r="383" ht="12.75" customHeight="1" x14ac:dyDescent="0.15"/>
    <row r="384" ht="12.75" customHeight="1" x14ac:dyDescent="0.15"/>
    <row r="385" ht="12.75" customHeight="1" x14ac:dyDescent="0.15"/>
    <row r="386" ht="12.75" customHeight="1" x14ac:dyDescent="0.15"/>
    <row r="387" ht="12.75" customHeight="1" x14ac:dyDescent="0.15"/>
    <row r="388" ht="12.75" customHeight="1" x14ac:dyDescent="0.15"/>
    <row r="389" ht="12.75" customHeight="1" x14ac:dyDescent="0.15"/>
    <row r="390" ht="12.75" customHeight="1" x14ac:dyDescent="0.15"/>
    <row r="391" ht="12.75" customHeight="1" x14ac:dyDescent="0.15"/>
    <row r="392" ht="12.75" customHeight="1" x14ac:dyDescent="0.15"/>
    <row r="393" ht="12.75" customHeight="1" x14ac:dyDescent="0.15"/>
    <row r="394" ht="12.75" customHeight="1" x14ac:dyDescent="0.15"/>
    <row r="395" ht="12.75" customHeight="1" x14ac:dyDescent="0.15"/>
    <row r="396" ht="12.75" customHeight="1" x14ac:dyDescent="0.15"/>
    <row r="397" ht="12.75" customHeight="1" x14ac:dyDescent="0.15"/>
    <row r="398" ht="12.75" customHeight="1" x14ac:dyDescent="0.15"/>
    <row r="399" ht="12.75" customHeight="1" x14ac:dyDescent="0.15"/>
    <row r="400" ht="12.75" customHeight="1" x14ac:dyDescent="0.15"/>
    <row r="401" ht="12.75" customHeight="1" x14ac:dyDescent="0.15"/>
    <row r="402" ht="12.75" customHeight="1" x14ac:dyDescent="0.15"/>
    <row r="403" ht="12.75" customHeight="1" x14ac:dyDescent="0.15"/>
    <row r="404" ht="12.75" customHeight="1" x14ac:dyDescent="0.15"/>
    <row r="405" ht="12.75" customHeight="1" x14ac:dyDescent="0.15"/>
    <row r="406" ht="12.75" customHeight="1" x14ac:dyDescent="0.15"/>
    <row r="407" ht="12.75" customHeight="1" x14ac:dyDescent="0.15"/>
    <row r="408" ht="12.75" customHeight="1" x14ac:dyDescent="0.15"/>
    <row r="409" ht="12.75" customHeight="1" x14ac:dyDescent="0.15"/>
    <row r="410" ht="12.75" customHeight="1" x14ac:dyDescent="0.15"/>
    <row r="411" ht="12.75" customHeight="1" x14ac:dyDescent="0.15"/>
    <row r="412" ht="12.75" customHeight="1" x14ac:dyDescent="0.15"/>
    <row r="413" ht="12.75" customHeight="1" x14ac:dyDescent="0.15"/>
    <row r="414" ht="12.75" customHeight="1" x14ac:dyDescent="0.15"/>
    <row r="415" ht="12.75" customHeight="1" x14ac:dyDescent="0.15"/>
    <row r="416" ht="12.75" customHeight="1" x14ac:dyDescent="0.15"/>
    <row r="417" ht="12.75" customHeight="1" x14ac:dyDescent="0.15"/>
    <row r="418" ht="12.75" customHeight="1" x14ac:dyDescent="0.15"/>
    <row r="419" ht="12.75" customHeight="1" x14ac:dyDescent="0.15"/>
    <row r="420" ht="12.75" customHeight="1" x14ac:dyDescent="0.15"/>
    <row r="421" ht="12.75" customHeight="1" x14ac:dyDescent="0.15"/>
    <row r="422" ht="12.75" customHeight="1" x14ac:dyDescent="0.15"/>
    <row r="423" ht="12.75" customHeight="1" x14ac:dyDescent="0.15"/>
    <row r="424" ht="12.75" customHeight="1" x14ac:dyDescent="0.15"/>
    <row r="425" ht="12.75" customHeight="1" x14ac:dyDescent="0.15"/>
    <row r="426" ht="12.75" customHeight="1" x14ac:dyDescent="0.15"/>
    <row r="427" ht="12.75" customHeight="1" x14ac:dyDescent="0.15"/>
    <row r="428" ht="12.75" customHeight="1" x14ac:dyDescent="0.15"/>
    <row r="429" ht="12.75" customHeight="1" x14ac:dyDescent="0.15"/>
    <row r="430" ht="12.75" customHeight="1" x14ac:dyDescent="0.15"/>
    <row r="431" ht="12.75" customHeight="1" x14ac:dyDescent="0.15"/>
    <row r="432" ht="12.75" customHeight="1" x14ac:dyDescent="0.15"/>
    <row r="433" ht="12.75" customHeight="1" x14ac:dyDescent="0.15"/>
    <row r="434" ht="12.75" customHeight="1" x14ac:dyDescent="0.15"/>
    <row r="435" ht="12.75" customHeight="1" x14ac:dyDescent="0.15"/>
    <row r="436" ht="12.75" customHeight="1" x14ac:dyDescent="0.15"/>
    <row r="437" ht="12.75" customHeight="1" x14ac:dyDescent="0.15"/>
    <row r="438" ht="12.75" customHeight="1" x14ac:dyDescent="0.15"/>
    <row r="439" ht="12.75" customHeight="1" x14ac:dyDescent="0.15"/>
    <row r="440" ht="12.75" customHeight="1" x14ac:dyDescent="0.15"/>
    <row r="441" ht="12.75" customHeight="1" x14ac:dyDescent="0.15"/>
    <row r="442" ht="12.75" customHeight="1" x14ac:dyDescent="0.15"/>
    <row r="443" ht="12.75" customHeight="1" x14ac:dyDescent="0.15"/>
    <row r="444" ht="12.75" customHeight="1" x14ac:dyDescent="0.15"/>
    <row r="445" ht="12.75" customHeight="1" x14ac:dyDescent="0.15"/>
    <row r="446" ht="12.75" customHeight="1" x14ac:dyDescent="0.15"/>
    <row r="447" ht="12.75" customHeight="1" x14ac:dyDescent="0.15"/>
    <row r="448" ht="12.75" customHeight="1" x14ac:dyDescent="0.15"/>
    <row r="449" ht="12.75" customHeight="1" x14ac:dyDescent="0.15"/>
    <row r="450" ht="12.75" customHeight="1" x14ac:dyDescent="0.15"/>
    <row r="451" ht="12.75" customHeight="1" x14ac:dyDescent="0.15"/>
    <row r="452" ht="12.75" customHeight="1" x14ac:dyDescent="0.15"/>
    <row r="453" ht="12.75" customHeight="1" x14ac:dyDescent="0.15"/>
    <row r="454" ht="12.75" customHeight="1" x14ac:dyDescent="0.15"/>
    <row r="455" ht="12.75" customHeight="1" x14ac:dyDescent="0.15"/>
    <row r="456" ht="12.75" customHeight="1" x14ac:dyDescent="0.15"/>
    <row r="457" ht="12.75" customHeight="1" x14ac:dyDescent="0.15"/>
    <row r="458" ht="12.75" customHeight="1" x14ac:dyDescent="0.15"/>
    <row r="459" ht="12.75" customHeight="1" x14ac:dyDescent="0.15"/>
    <row r="460" ht="12.75" customHeight="1" x14ac:dyDescent="0.15"/>
    <row r="461" ht="12.75" customHeight="1" x14ac:dyDescent="0.15"/>
    <row r="462" ht="12.75" customHeight="1" x14ac:dyDescent="0.15"/>
    <row r="463" ht="12.75" customHeight="1" x14ac:dyDescent="0.15"/>
    <row r="464" ht="12.75" customHeight="1" x14ac:dyDescent="0.15"/>
    <row r="465" ht="12.75" customHeight="1" x14ac:dyDescent="0.15"/>
    <row r="466" ht="12.75" customHeight="1" x14ac:dyDescent="0.15"/>
    <row r="467" ht="12.75" customHeight="1" x14ac:dyDescent="0.15"/>
    <row r="468" ht="12.75" customHeight="1" x14ac:dyDescent="0.15"/>
    <row r="469" ht="12.75" customHeight="1" x14ac:dyDescent="0.15"/>
    <row r="470" ht="12.75" customHeight="1" x14ac:dyDescent="0.15"/>
    <row r="471" ht="12.75" customHeight="1" x14ac:dyDescent="0.15"/>
    <row r="472" ht="12.75" customHeight="1" x14ac:dyDescent="0.15"/>
    <row r="473" ht="12.75" customHeight="1" x14ac:dyDescent="0.15"/>
    <row r="474" ht="12.75" customHeight="1" x14ac:dyDescent="0.15"/>
    <row r="475" ht="12.75" customHeight="1" x14ac:dyDescent="0.15"/>
    <row r="476" ht="12.75" customHeight="1" x14ac:dyDescent="0.15"/>
    <row r="477" ht="12.75" customHeight="1" x14ac:dyDescent="0.15"/>
    <row r="478" ht="12.75" customHeight="1" x14ac:dyDescent="0.15"/>
    <row r="479" ht="12.75" customHeight="1" x14ac:dyDescent="0.15"/>
    <row r="480" ht="12.75" customHeight="1" x14ac:dyDescent="0.15"/>
    <row r="481" ht="12.75" customHeight="1" x14ac:dyDescent="0.15"/>
    <row r="482" ht="12.75" customHeight="1" x14ac:dyDescent="0.15"/>
    <row r="483" ht="12.75" customHeight="1" x14ac:dyDescent="0.15"/>
    <row r="484" ht="12.75" customHeight="1" x14ac:dyDescent="0.15"/>
    <row r="485" ht="12.75" customHeight="1" x14ac:dyDescent="0.15"/>
    <row r="486" ht="12.75" customHeight="1" x14ac:dyDescent="0.15"/>
    <row r="487" ht="12.75" customHeight="1" x14ac:dyDescent="0.15"/>
    <row r="488" ht="12.75" customHeight="1" x14ac:dyDescent="0.15"/>
    <row r="489" ht="12.75" customHeight="1" x14ac:dyDescent="0.15"/>
    <row r="490" ht="12.75" customHeight="1" x14ac:dyDescent="0.15"/>
    <row r="491" ht="12.75" customHeight="1" x14ac:dyDescent="0.15"/>
    <row r="492" ht="12.75" customHeight="1" x14ac:dyDescent="0.15"/>
    <row r="493" ht="12.75" customHeight="1" x14ac:dyDescent="0.15"/>
    <row r="494" ht="12.75" customHeight="1" x14ac:dyDescent="0.15"/>
    <row r="495" ht="12.75" customHeight="1" x14ac:dyDescent="0.15"/>
    <row r="496" ht="12.75" customHeight="1" x14ac:dyDescent="0.15"/>
    <row r="497" ht="12.75" customHeight="1" x14ac:dyDescent="0.15"/>
    <row r="498" ht="12.75" customHeight="1" x14ac:dyDescent="0.15"/>
    <row r="499" ht="12.75" customHeight="1" x14ac:dyDescent="0.15"/>
    <row r="500" ht="12.75" customHeight="1" x14ac:dyDescent="0.15"/>
    <row r="501" ht="12.75" customHeight="1" x14ac:dyDescent="0.15"/>
    <row r="502" ht="12.75" customHeight="1" x14ac:dyDescent="0.15"/>
    <row r="503" ht="12.75" customHeight="1" x14ac:dyDescent="0.15"/>
    <row r="504" ht="12.75" customHeight="1" x14ac:dyDescent="0.15"/>
    <row r="505" ht="12.75" customHeight="1" x14ac:dyDescent="0.15"/>
    <row r="506" ht="12.75" customHeight="1" x14ac:dyDescent="0.15"/>
    <row r="507" ht="12.75" customHeight="1" x14ac:dyDescent="0.15"/>
    <row r="508" ht="12.75" customHeight="1" x14ac:dyDescent="0.15"/>
    <row r="509" ht="12.75" customHeight="1" x14ac:dyDescent="0.15"/>
    <row r="510" ht="12.75" customHeight="1" x14ac:dyDescent="0.15"/>
    <row r="511" ht="12.75" customHeight="1" x14ac:dyDescent="0.15"/>
    <row r="512" ht="12.75" customHeight="1" x14ac:dyDescent="0.15"/>
    <row r="513" ht="12.75" customHeight="1" x14ac:dyDescent="0.15"/>
    <row r="514" ht="12.75" customHeight="1" x14ac:dyDescent="0.15"/>
    <row r="515" ht="12.75" customHeight="1" x14ac:dyDescent="0.15"/>
    <row r="516" ht="12.75" customHeight="1" x14ac:dyDescent="0.15"/>
    <row r="517" ht="12.75" customHeight="1" x14ac:dyDescent="0.15"/>
    <row r="518" ht="12.75" customHeight="1" x14ac:dyDescent="0.15"/>
    <row r="519" ht="12.75" customHeight="1" x14ac:dyDescent="0.15"/>
    <row r="520" ht="12.75" customHeight="1" x14ac:dyDescent="0.15"/>
    <row r="521" ht="12.75" customHeight="1" x14ac:dyDescent="0.15"/>
    <row r="522" ht="12.75" customHeight="1" x14ac:dyDescent="0.15"/>
    <row r="523" ht="12.75" customHeight="1" x14ac:dyDescent="0.15"/>
    <row r="524" ht="12.75" customHeight="1" x14ac:dyDescent="0.15"/>
    <row r="525" ht="12.75" customHeight="1" x14ac:dyDescent="0.15"/>
    <row r="526" ht="12.75" customHeight="1" x14ac:dyDescent="0.15"/>
    <row r="527" ht="12.75" customHeight="1" x14ac:dyDescent="0.15"/>
    <row r="528" ht="12.75" customHeight="1" x14ac:dyDescent="0.15"/>
    <row r="529" ht="12.75" customHeight="1" x14ac:dyDescent="0.15"/>
    <row r="530" ht="12.75" customHeight="1" x14ac:dyDescent="0.15"/>
    <row r="531" ht="12.75" customHeight="1" x14ac:dyDescent="0.15"/>
    <row r="532" ht="12.75" customHeight="1" x14ac:dyDescent="0.15"/>
    <row r="533" ht="12.75" customHeight="1" x14ac:dyDescent="0.15"/>
    <row r="534" ht="12.75" customHeight="1" x14ac:dyDescent="0.15"/>
    <row r="535" ht="12.75" customHeight="1" x14ac:dyDescent="0.15"/>
    <row r="536" ht="12.75" customHeight="1" x14ac:dyDescent="0.15"/>
    <row r="537" ht="12.75" customHeight="1" x14ac:dyDescent="0.15"/>
    <row r="538" ht="12.75" customHeight="1" x14ac:dyDescent="0.15"/>
    <row r="539" ht="12.75" customHeight="1" x14ac:dyDescent="0.15"/>
    <row r="540" ht="12.75" customHeight="1" x14ac:dyDescent="0.15"/>
    <row r="541" ht="12.75" customHeight="1" x14ac:dyDescent="0.15"/>
    <row r="542" ht="12.75" customHeight="1" x14ac:dyDescent="0.15"/>
    <row r="543" ht="12.75" customHeight="1" x14ac:dyDescent="0.15"/>
    <row r="544" ht="12.75" customHeight="1" x14ac:dyDescent="0.15"/>
    <row r="545" ht="12.75" customHeight="1" x14ac:dyDescent="0.15"/>
    <row r="546" ht="12.75" customHeight="1" x14ac:dyDescent="0.15"/>
    <row r="547" ht="12.75" customHeight="1" x14ac:dyDescent="0.15"/>
    <row r="548" ht="12.75" customHeight="1" x14ac:dyDescent="0.15"/>
    <row r="549" ht="12.75" customHeight="1" x14ac:dyDescent="0.15"/>
    <row r="550" ht="12.75" customHeight="1" x14ac:dyDescent="0.15"/>
    <row r="551" ht="12.75" customHeight="1" x14ac:dyDescent="0.15"/>
    <row r="552" ht="12.75" customHeight="1" x14ac:dyDescent="0.15"/>
    <row r="553" ht="12.75" customHeight="1" x14ac:dyDescent="0.15"/>
    <row r="554" ht="12.75" customHeight="1" x14ac:dyDescent="0.15"/>
    <row r="555" ht="12.75" customHeight="1" x14ac:dyDescent="0.15"/>
    <row r="556" ht="12.75" customHeight="1" x14ac:dyDescent="0.15"/>
    <row r="557" ht="12.75" customHeight="1" x14ac:dyDescent="0.15"/>
    <row r="558" ht="12.75" customHeight="1" x14ac:dyDescent="0.15"/>
    <row r="559" ht="12.75" customHeight="1" x14ac:dyDescent="0.15"/>
    <row r="560" ht="12.75" customHeight="1" x14ac:dyDescent="0.15"/>
    <row r="561" ht="12.75" customHeight="1" x14ac:dyDescent="0.15"/>
    <row r="562" ht="12.75" customHeight="1" x14ac:dyDescent="0.15"/>
    <row r="563" ht="12.75" customHeight="1" x14ac:dyDescent="0.15"/>
    <row r="564" ht="12.75" customHeight="1" x14ac:dyDescent="0.15"/>
    <row r="565" ht="12.75" customHeight="1" x14ac:dyDescent="0.15"/>
    <row r="566" ht="12.75" customHeight="1" x14ac:dyDescent="0.15"/>
    <row r="567" ht="12.75" customHeight="1" x14ac:dyDescent="0.15"/>
    <row r="568" ht="12.75" customHeight="1" x14ac:dyDescent="0.15"/>
    <row r="569" ht="12.75" customHeight="1" x14ac:dyDescent="0.15"/>
    <row r="570" ht="12.75" customHeight="1" x14ac:dyDescent="0.15"/>
    <row r="571" ht="12.75" customHeight="1" x14ac:dyDescent="0.15"/>
    <row r="572" ht="12.75" customHeight="1" x14ac:dyDescent="0.15"/>
    <row r="573" ht="12.75" customHeight="1" x14ac:dyDescent="0.15"/>
    <row r="574" ht="12.75" customHeight="1" x14ac:dyDescent="0.15"/>
    <row r="575" ht="12.75" customHeight="1" x14ac:dyDescent="0.15"/>
    <row r="576" ht="12.75" customHeight="1" x14ac:dyDescent="0.15"/>
    <row r="577" ht="12.75" customHeight="1" x14ac:dyDescent="0.15"/>
    <row r="578" ht="12.75" customHeight="1" x14ac:dyDescent="0.15"/>
    <row r="579" ht="12.75" customHeight="1" x14ac:dyDescent="0.15"/>
    <row r="580" ht="12.75" customHeight="1" x14ac:dyDescent="0.15"/>
    <row r="581" ht="12.75" customHeight="1" x14ac:dyDescent="0.15"/>
    <row r="582" ht="12.75" customHeight="1" x14ac:dyDescent="0.15"/>
    <row r="583" ht="12.75" customHeight="1" x14ac:dyDescent="0.15"/>
    <row r="584" ht="12.75" customHeight="1" x14ac:dyDescent="0.15"/>
    <row r="585" ht="12.75" customHeight="1" x14ac:dyDescent="0.15"/>
    <row r="586" ht="12.75" customHeight="1" x14ac:dyDescent="0.15"/>
    <row r="587" ht="12.75" customHeight="1" x14ac:dyDescent="0.15"/>
    <row r="588" ht="12.75" customHeight="1" x14ac:dyDescent="0.15"/>
    <row r="589" ht="12.75" customHeight="1" x14ac:dyDescent="0.15"/>
    <row r="590" ht="12.75" customHeight="1" x14ac:dyDescent="0.15"/>
    <row r="591" ht="12.75" customHeight="1" x14ac:dyDescent="0.15"/>
    <row r="592" ht="12.75" customHeight="1" x14ac:dyDescent="0.15"/>
    <row r="593" ht="12.75" customHeight="1" x14ac:dyDescent="0.15"/>
    <row r="594" ht="12.75" customHeight="1" x14ac:dyDescent="0.15"/>
    <row r="595" ht="12.75" customHeight="1" x14ac:dyDescent="0.15"/>
    <row r="596" ht="12.75" customHeight="1" x14ac:dyDescent="0.15"/>
    <row r="597" ht="12.75" customHeight="1" x14ac:dyDescent="0.15"/>
    <row r="598" ht="12.75" customHeight="1" x14ac:dyDescent="0.15"/>
    <row r="599" ht="12.75" customHeight="1" x14ac:dyDescent="0.15"/>
    <row r="600" ht="12.75" customHeight="1" x14ac:dyDescent="0.15"/>
    <row r="601" ht="12.75" customHeight="1" x14ac:dyDescent="0.15"/>
    <row r="602" ht="12.75" customHeight="1" x14ac:dyDescent="0.15"/>
    <row r="603" ht="12.75" customHeight="1" x14ac:dyDescent="0.15"/>
    <row r="604" ht="12.75" customHeight="1" x14ac:dyDescent="0.15"/>
    <row r="605" ht="12.75" customHeight="1" x14ac:dyDescent="0.15"/>
    <row r="606" ht="12.75" customHeight="1" x14ac:dyDescent="0.15"/>
    <row r="607" ht="12.75" customHeight="1" x14ac:dyDescent="0.15"/>
    <row r="608" ht="12.75" customHeight="1" x14ac:dyDescent="0.15"/>
    <row r="609" ht="12.75" customHeight="1" x14ac:dyDescent="0.15"/>
    <row r="610" ht="12.75" customHeight="1" x14ac:dyDescent="0.15"/>
    <row r="611" ht="12.75" customHeight="1" x14ac:dyDescent="0.15"/>
    <row r="612" ht="12.75" customHeight="1" x14ac:dyDescent="0.15"/>
    <row r="613" ht="12.75" customHeight="1" x14ac:dyDescent="0.15"/>
    <row r="614" ht="12.75" customHeight="1" x14ac:dyDescent="0.15"/>
    <row r="615" ht="12.75" customHeight="1" x14ac:dyDescent="0.15"/>
    <row r="616" ht="12.75" customHeight="1" x14ac:dyDescent="0.15"/>
    <row r="617" ht="12.75" customHeight="1" x14ac:dyDescent="0.15"/>
    <row r="618" ht="12.75" customHeight="1" x14ac:dyDescent="0.15"/>
    <row r="619" ht="12.75" customHeight="1" x14ac:dyDescent="0.15"/>
    <row r="620" ht="12.75" customHeight="1" x14ac:dyDescent="0.15"/>
    <row r="621" ht="12.75" customHeight="1" x14ac:dyDescent="0.15"/>
    <row r="622" ht="12.75" customHeight="1" x14ac:dyDescent="0.15"/>
    <row r="623" ht="12.75" customHeight="1" x14ac:dyDescent="0.15"/>
    <row r="624" ht="12.75" customHeight="1" x14ac:dyDescent="0.15"/>
    <row r="625" ht="12.75" customHeight="1" x14ac:dyDescent="0.15"/>
    <row r="626" ht="12.75" customHeight="1" x14ac:dyDescent="0.15"/>
    <row r="627" ht="12.75" customHeight="1" x14ac:dyDescent="0.15"/>
    <row r="628" ht="12.75" customHeight="1" x14ac:dyDescent="0.15"/>
    <row r="629" ht="12.75" customHeight="1" x14ac:dyDescent="0.15"/>
    <row r="630" ht="12.75" customHeight="1" x14ac:dyDescent="0.15"/>
    <row r="631" ht="12.75" customHeight="1" x14ac:dyDescent="0.15"/>
    <row r="632" ht="12.75" customHeight="1" x14ac:dyDescent="0.15"/>
    <row r="633" ht="12.75" customHeight="1" x14ac:dyDescent="0.15"/>
    <row r="634" ht="12.75" customHeight="1" x14ac:dyDescent="0.15"/>
    <row r="635" ht="12.75" customHeight="1" x14ac:dyDescent="0.15"/>
    <row r="636" ht="12.75" customHeight="1" x14ac:dyDescent="0.15"/>
    <row r="637" ht="12.75" customHeight="1" x14ac:dyDescent="0.15"/>
    <row r="638" ht="12.75" customHeight="1" x14ac:dyDescent="0.15"/>
    <row r="639" ht="12.75" customHeight="1" x14ac:dyDescent="0.15"/>
    <row r="640" ht="12.75" customHeight="1" x14ac:dyDescent="0.15"/>
    <row r="641" ht="12.75" customHeight="1" x14ac:dyDescent="0.15"/>
    <row r="642" ht="12.75" customHeight="1" x14ac:dyDescent="0.15"/>
    <row r="643" ht="12.75" customHeight="1" x14ac:dyDescent="0.15"/>
    <row r="644" ht="12.75" customHeight="1" x14ac:dyDescent="0.15"/>
    <row r="645" ht="12.75" customHeight="1" x14ac:dyDescent="0.15"/>
    <row r="646" ht="12.75" customHeight="1" x14ac:dyDescent="0.15"/>
    <row r="647" ht="12.75" customHeight="1" x14ac:dyDescent="0.15"/>
    <row r="648" ht="12.75" customHeight="1" x14ac:dyDescent="0.15"/>
    <row r="649" ht="12.75" customHeight="1" x14ac:dyDescent="0.15"/>
    <row r="650" ht="12.75" customHeight="1" x14ac:dyDescent="0.15"/>
    <row r="651" ht="12.75" customHeight="1" x14ac:dyDescent="0.15"/>
    <row r="652" ht="12.75" customHeight="1" x14ac:dyDescent="0.15"/>
    <row r="653" ht="12.75" customHeight="1" x14ac:dyDescent="0.15"/>
    <row r="654" ht="12.75" customHeight="1" x14ac:dyDescent="0.15"/>
    <row r="655" ht="12.75" customHeight="1" x14ac:dyDescent="0.15"/>
    <row r="656" ht="12.75" customHeight="1" x14ac:dyDescent="0.15"/>
    <row r="657" ht="12.75" customHeight="1" x14ac:dyDescent="0.15"/>
    <row r="658" ht="12.75" customHeight="1" x14ac:dyDescent="0.15"/>
    <row r="659" ht="12.75" customHeight="1" x14ac:dyDescent="0.15"/>
    <row r="660" ht="12.75" customHeight="1" x14ac:dyDescent="0.15"/>
    <row r="661" ht="12.75" customHeight="1" x14ac:dyDescent="0.15"/>
    <row r="662" ht="12.75" customHeight="1" x14ac:dyDescent="0.15"/>
    <row r="663" ht="12.75" customHeight="1" x14ac:dyDescent="0.15"/>
    <row r="664" ht="12.75" customHeight="1" x14ac:dyDescent="0.15"/>
    <row r="665" ht="12.75" customHeight="1" x14ac:dyDescent="0.15"/>
    <row r="666" ht="12.75" customHeight="1" x14ac:dyDescent="0.15"/>
    <row r="667" ht="12.75" customHeight="1" x14ac:dyDescent="0.15"/>
    <row r="668" ht="12.75" customHeight="1" x14ac:dyDescent="0.15"/>
    <row r="669" ht="12.75" customHeight="1" x14ac:dyDescent="0.15"/>
    <row r="670" ht="12.75" customHeight="1" x14ac:dyDescent="0.15"/>
    <row r="671" ht="12.75" customHeight="1" x14ac:dyDescent="0.15"/>
    <row r="672" ht="12.75" customHeight="1" x14ac:dyDescent="0.15"/>
    <row r="673" ht="12.75" customHeight="1" x14ac:dyDescent="0.15"/>
    <row r="674" ht="12.75" customHeight="1" x14ac:dyDescent="0.15"/>
    <row r="675" ht="12.75" customHeight="1" x14ac:dyDescent="0.15"/>
    <row r="676" ht="12.75" customHeight="1" x14ac:dyDescent="0.15"/>
    <row r="677" ht="12.75" customHeight="1" x14ac:dyDescent="0.15"/>
    <row r="678" ht="12.75" customHeight="1" x14ac:dyDescent="0.15"/>
    <row r="679" ht="12.75" customHeight="1" x14ac:dyDescent="0.15"/>
    <row r="680" ht="12.75" customHeight="1" x14ac:dyDescent="0.15"/>
    <row r="681" ht="12.75" customHeight="1" x14ac:dyDescent="0.15"/>
    <row r="682" ht="12.75" customHeight="1" x14ac:dyDescent="0.15"/>
    <row r="683" ht="12.75" customHeight="1" x14ac:dyDescent="0.15"/>
    <row r="684" ht="12.75" customHeight="1" x14ac:dyDescent="0.15"/>
    <row r="685" ht="12.75" customHeight="1" x14ac:dyDescent="0.15"/>
    <row r="686" ht="12.75" customHeight="1" x14ac:dyDescent="0.15"/>
    <row r="687" ht="12.75" customHeight="1" x14ac:dyDescent="0.15"/>
    <row r="688" ht="12.75" customHeight="1" x14ac:dyDescent="0.15"/>
    <row r="689" ht="12.75" customHeight="1" x14ac:dyDescent="0.15"/>
    <row r="690" ht="12.75" customHeight="1" x14ac:dyDescent="0.15"/>
    <row r="691" ht="12.75" customHeight="1" x14ac:dyDescent="0.15"/>
    <row r="692" ht="12.75" customHeight="1" x14ac:dyDescent="0.15"/>
    <row r="693" ht="12.75" customHeight="1" x14ac:dyDescent="0.15"/>
    <row r="694" ht="12.75" customHeight="1" x14ac:dyDescent="0.15"/>
    <row r="695" ht="12.75" customHeight="1" x14ac:dyDescent="0.15"/>
    <row r="696" ht="12.75" customHeight="1" x14ac:dyDescent="0.15"/>
    <row r="697" ht="12.75" customHeight="1" x14ac:dyDescent="0.15"/>
    <row r="698" ht="12.75" customHeight="1" x14ac:dyDescent="0.15"/>
    <row r="699" ht="12.75" customHeight="1" x14ac:dyDescent="0.15"/>
    <row r="700" ht="12.75" customHeight="1" x14ac:dyDescent="0.15"/>
    <row r="701" ht="12.75" customHeight="1" x14ac:dyDescent="0.15"/>
    <row r="702" ht="12.75" customHeight="1" x14ac:dyDescent="0.15"/>
    <row r="703" ht="12.75" customHeight="1" x14ac:dyDescent="0.15"/>
    <row r="704" ht="12.75" customHeight="1" x14ac:dyDescent="0.15"/>
    <row r="705" ht="12.75" customHeight="1" x14ac:dyDescent="0.15"/>
    <row r="706" ht="12.75" customHeight="1" x14ac:dyDescent="0.15"/>
    <row r="707" ht="12.75" customHeight="1" x14ac:dyDescent="0.15"/>
    <row r="708" ht="12.75" customHeight="1" x14ac:dyDescent="0.15"/>
    <row r="709" ht="12.75" customHeight="1" x14ac:dyDescent="0.15"/>
    <row r="710" ht="12.75" customHeight="1" x14ac:dyDescent="0.15"/>
    <row r="711" ht="12.75" customHeight="1" x14ac:dyDescent="0.15"/>
    <row r="712" ht="12.75" customHeight="1" x14ac:dyDescent="0.15"/>
    <row r="713" ht="12.75" customHeight="1" x14ac:dyDescent="0.15"/>
    <row r="714" ht="12.75" customHeight="1" x14ac:dyDescent="0.15"/>
    <row r="715" ht="12.75" customHeight="1" x14ac:dyDescent="0.15"/>
    <row r="716" ht="12.75" customHeight="1" x14ac:dyDescent="0.15"/>
    <row r="717" ht="12.75" customHeight="1" x14ac:dyDescent="0.15"/>
    <row r="718" ht="12.75" customHeight="1" x14ac:dyDescent="0.15"/>
    <row r="719" ht="12.75" customHeight="1" x14ac:dyDescent="0.15"/>
    <row r="720" ht="12.75" customHeight="1" x14ac:dyDescent="0.15"/>
    <row r="721" ht="12.75" customHeight="1" x14ac:dyDescent="0.15"/>
    <row r="722" ht="12.75" customHeight="1" x14ac:dyDescent="0.15"/>
    <row r="723" ht="12.75" customHeight="1" x14ac:dyDescent="0.15"/>
    <row r="724" ht="12.75" customHeight="1" x14ac:dyDescent="0.15"/>
    <row r="725" ht="12.75" customHeight="1" x14ac:dyDescent="0.15"/>
    <row r="726" ht="12.75" customHeight="1" x14ac:dyDescent="0.15"/>
    <row r="727" ht="12.75" customHeight="1" x14ac:dyDescent="0.15"/>
    <row r="728" ht="12.75" customHeight="1" x14ac:dyDescent="0.15"/>
    <row r="729" ht="12.75" customHeight="1" x14ac:dyDescent="0.15"/>
    <row r="730" ht="12.75" customHeight="1" x14ac:dyDescent="0.15"/>
    <row r="731" ht="12.75" customHeight="1" x14ac:dyDescent="0.15"/>
    <row r="732" ht="12.75" customHeight="1" x14ac:dyDescent="0.15"/>
    <row r="733" ht="12.75" customHeight="1" x14ac:dyDescent="0.15"/>
    <row r="734" ht="12.75" customHeight="1" x14ac:dyDescent="0.15"/>
    <row r="735" ht="12.75" customHeight="1" x14ac:dyDescent="0.15"/>
    <row r="736" ht="12.75" customHeight="1" x14ac:dyDescent="0.15"/>
    <row r="737" ht="12.75" customHeight="1" x14ac:dyDescent="0.15"/>
    <row r="738" ht="12.75" customHeight="1" x14ac:dyDescent="0.15"/>
    <row r="739" ht="12.75" customHeight="1" x14ac:dyDescent="0.15"/>
    <row r="740" ht="12.75" customHeight="1" x14ac:dyDescent="0.15"/>
    <row r="741" ht="12.75" customHeight="1" x14ac:dyDescent="0.15"/>
    <row r="742" ht="12.75" customHeight="1" x14ac:dyDescent="0.15"/>
    <row r="743" ht="12.75" customHeight="1" x14ac:dyDescent="0.15"/>
    <row r="744" ht="12.75" customHeight="1" x14ac:dyDescent="0.15"/>
    <row r="745" ht="12.75" customHeight="1" x14ac:dyDescent="0.15"/>
    <row r="746" ht="12.75" customHeight="1" x14ac:dyDescent="0.15"/>
    <row r="747" ht="12.75" customHeight="1" x14ac:dyDescent="0.15"/>
    <row r="748" ht="12.75" customHeight="1" x14ac:dyDescent="0.15"/>
    <row r="749" ht="12.75" customHeight="1" x14ac:dyDescent="0.15"/>
    <row r="750" ht="12.75" customHeight="1" x14ac:dyDescent="0.15"/>
    <row r="751" ht="12.75" customHeight="1" x14ac:dyDescent="0.15"/>
    <row r="752" ht="12.75" customHeight="1" x14ac:dyDescent="0.15"/>
    <row r="753" ht="12.75" customHeight="1" x14ac:dyDescent="0.15"/>
    <row r="754" ht="12.75" customHeight="1" x14ac:dyDescent="0.15"/>
    <row r="755" ht="12.75" customHeight="1" x14ac:dyDescent="0.15"/>
    <row r="756" ht="12.75" customHeight="1" x14ac:dyDescent="0.15"/>
    <row r="757" ht="12.75" customHeight="1" x14ac:dyDescent="0.15"/>
    <row r="758" ht="12.75" customHeight="1" x14ac:dyDescent="0.15"/>
    <row r="759" ht="12.75" customHeight="1" x14ac:dyDescent="0.15"/>
    <row r="760" ht="12.75" customHeight="1" x14ac:dyDescent="0.15"/>
    <row r="761" ht="12.75" customHeight="1" x14ac:dyDescent="0.15"/>
    <row r="762" ht="12.75" customHeight="1" x14ac:dyDescent="0.15"/>
    <row r="763" ht="12.75" customHeight="1" x14ac:dyDescent="0.15"/>
    <row r="764" ht="12.75" customHeight="1" x14ac:dyDescent="0.15"/>
    <row r="765" ht="12.75" customHeight="1" x14ac:dyDescent="0.15"/>
    <row r="766" ht="12.75" customHeight="1" x14ac:dyDescent="0.15"/>
    <row r="767" ht="12.75" customHeight="1" x14ac:dyDescent="0.15"/>
    <row r="768" ht="12.75" customHeight="1" x14ac:dyDescent="0.15"/>
    <row r="769" ht="12.75" customHeight="1" x14ac:dyDescent="0.15"/>
    <row r="770" ht="12.75" customHeight="1" x14ac:dyDescent="0.15"/>
    <row r="771" ht="12.75" customHeight="1" x14ac:dyDescent="0.15"/>
    <row r="772" ht="12.75" customHeight="1" x14ac:dyDescent="0.15"/>
    <row r="773" ht="12.75" customHeight="1" x14ac:dyDescent="0.15"/>
    <row r="774" ht="12.75" customHeight="1" x14ac:dyDescent="0.15"/>
    <row r="775" ht="12.75" customHeight="1" x14ac:dyDescent="0.15"/>
    <row r="776" ht="12.75" customHeight="1" x14ac:dyDescent="0.15"/>
    <row r="777" ht="12.75" customHeight="1" x14ac:dyDescent="0.15"/>
    <row r="778" ht="12.75" customHeight="1" x14ac:dyDescent="0.15"/>
    <row r="779" ht="12.75" customHeight="1" x14ac:dyDescent="0.15"/>
    <row r="780" ht="12.75" customHeight="1" x14ac:dyDescent="0.15"/>
    <row r="781" ht="12.75" customHeight="1" x14ac:dyDescent="0.15"/>
    <row r="782" ht="12.75" customHeight="1" x14ac:dyDescent="0.15"/>
    <row r="783" ht="12.75" customHeight="1" x14ac:dyDescent="0.15"/>
    <row r="784" ht="12.75" customHeight="1" x14ac:dyDescent="0.15"/>
    <row r="785" ht="12.75" customHeight="1" x14ac:dyDescent="0.15"/>
    <row r="786" ht="12.75" customHeight="1" x14ac:dyDescent="0.15"/>
    <row r="787" ht="12.75" customHeight="1" x14ac:dyDescent="0.15"/>
    <row r="788" ht="12.75" customHeight="1" x14ac:dyDescent="0.15"/>
    <row r="789" ht="12.75" customHeight="1" x14ac:dyDescent="0.15"/>
    <row r="790" ht="12.75" customHeight="1" x14ac:dyDescent="0.15"/>
    <row r="791" ht="12.75" customHeight="1" x14ac:dyDescent="0.15"/>
    <row r="792" ht="12.75" customHeight="1" x14ac:dyDescent="0.15"/>
    <row r="793" ht="12.75" customHeight="1" x14ac:dyDescent="0.15"/>
    <row r="794" ht="12.75" customHeight="1" x14ac:dyDescent="0.15"/>
    <row r="795" ht="12.75" customHeight="1" x14ac:dyDescent="0.15"/>
    <row r="796" ht="12.75" customHeight="1" x14ac:dyDescent="0.15"/>
    <row r="797" ht="12.75" customHeight="1" x14ac:dyDescent="0.15"/>
    <row r="798" ht="12.75" customHeight="1" x14ac:dyDescent="0.15"/>
    <row r="799" ht="12.75" customHeight="1" x14ac:dyDescent="0.15"/>
    <row r="800" ht="12.75" customHeight="1" x14ac:dyDescent="0.15"/>
    <row r="801" ht="12.75" customHeight="1" x14ac:dyDescent="0.15"/>
    <row r="802" ht="12.75" customHeight="1" x14ac:dyDescent="0.15"/>
    <row r="803" ht="12.75" customHeight="1" x14ac:dyDescent="0.15"/>
    <row r="804" ht="12.75" customHeight="1" x14ac:dyDescent="0.15"/>
    <row r="805" ht="12.75" customHeight="1" x14ac:dyDescent="0.15"/>
    <row r="806" ht="12.75" customHeight="1" x14ac:dyDescent="0.15"/>
    <row r="807" ht="12.75" customHeight="1" x14ac:dyDescent="0.15"/>
    <row r="808" ht="12.75" customHeight="1" x14ac:dyDescent="0.15"/>
    <row r="809" ht="12.75" customHeight="1" x14ac:dyDescent="0.15"/>
    <row r="810" ht="12.75" customHeight="1" x14ac:dyDescent="0.15"/>
    <row r="811" ht="12.75" customHeight="1" x14ac:dyDescent="0.15"/>
    <row r="812" ht="12.75" customHeight="1" x14ac:dyDescent="0.15"/>
    <row r="813" ht="12.75" customHeight="1" x14ac:dyDescent="0.15"/>
    <row r="814" ht="12.75" customHeight="1" x14ac:dyDescent="0.15"/>
    <row r="815" ht="12.75" customHeight="1" x14ac:dyDescent="0.15"/>
    <row r="816" ht="12.75" customHeight="1" x14ac:dyDescent="0.15"/>
    <row r="817" ht="12.75" customHeight="1" x14ac:dyDescent="0.15"/>
    <row r="818" ht="12.75" customHeight="1" x14ac:dyDescent="0.15"/>
    <row r="819" ht="12.75" customHeight="1" x14ac:dyDescent="0.15"/>
    <row r="820" ht="12.75" customHeight="1" x14ac:dyDescent="0.15"/>
    <row r="821" ht="12.75" customHeight="1" x14ac:dyDescent="0.15"/>
    <row r="822" ht="12.75" customHeight="1" x14ac:dyDescent="0.15"/>
    <row r="823" ht="12.75" customHeight="1" x14ac:dyDescent="0.15"/>
    <row r="824" ht="12.75" customHeight="1" x14ac:dyDescent="0.15"/>
    <row r="825" ht="12.75" customHeight="1" x14ac:dyDescent="0.15"/>
    <row r="826" ht="12.75" customHeight="1" x14ac:dyDescent="0.15"/>
    <row r="827" ht="12.75" customHeight="1" x14ac:dyDescent="0.15"/>
    <row r="828" ht="12.75" customHeight="1" x14ac:dyDescent="0.15"/>
    <row r="829" ht="12.75" customHeight="1" x14ac:dyDescent="0.15"/>
    <row r="830" ht="12.75" customHeight="1" x14ac:dyDescent="0.15"/>
    <row r="831" ht="12.75" customHeight="1" x14ac:dyDescent="0.15"/>
    <row r="832" ht="12.75" customHeight="1" x14ac:dyDescent="0.15"/>
    <row r="833" ht="12.75" customHeight="1" x14ac:dyDescent="0.15"/>
    <row r="834" ht="12.75" customHeight="1" x14ac:dyDescent="0.15"/>
    <row r="835" ht="12.75" customHeight="1" x14ac:dyDescent="0.15"/>
    <row r="836" ht="12.75" customHeight="1" x14ac:dyDescent="0.15"/>
    <row r="837" ht="12.75" customHeight="1" x14ac:dyDescent="0.15"/>
    <row r="838" ht="12.75" customHeight="1" x14ac:dyDescent="0.15"/>
    <row r="839" ht="12.75" customHeight="1" x14ac:dyDescent="0.15"/>
    <row r="840" ht="12.75" customHeight="1" x14ac:dyDescent="0.15"/>
    <row r="841" ht="12.75" customHeight="1" x14ac:dyDescent="0.15"/>
    <row r="842" ht="12.75" customHeight="1" x14ac:dyDescent="0.15"/>
    <row r="843" ht="12.75" customHeight="1" x14ac:dyDescent="0.15"/>
    <row r="844" ht="12.75" customHeight="1" x14ac:dyDescent="0.15"/>
    <row r="845" ht="12.75" customHeight="1" x14ac:dyDescent="0.15"/>
    <row r="846" ht="12.75" customHeight="1" x14ac:dyDescent="0.15"/>
    <row r="847" ht="12.75" customHeight="1" x14ac:dyDescent="0.15"/>
    <row r="848" ht="12.75" customHeight="1" x14ac:dyDescent="0.15"/>
    <row r="849" ht="12.75" customHeight="1" x14ac:dyDescent="0.15"/>
    <row r="850" ht="12.75" customHeight="1" x14ac:dyDescent="0.15"/>
    <row r="851" ht="12.75" customHeight="1" x14ac:dyDescent="0.15"/>
    <row r="852" ht="12.75" customHeight="1" x14ac:dyDescent="0.15"/>
    <row r="853" ht="12.75" customHeight="1" x14ac:dyDescent="0.15"/>
    <row r="854" ht="12.75" customHeight="1" x14ac:dyDescent="0.15"/>
    <row r="855" ht="12.75" customHeight="1" x14ac:dyDescent="0.15"/>
    <row r="856" ht="12.75" customHeight="1" x14ac:dyDescent="0.15"/>
    <row r="857" ht="12.75" customHeight="1" x14ac:dyDescent="0.15"/>
    <row r="858" ht="12.75" customHeight="1" x14ac:dyDescent="0.15"/>
    <row r="859" ht="12.75" customHeight="1" x14ac:dyDescent="0.15"/>
    <row r="860" ht="12.75" customHeight="1" x14ac:dyDescent="0.15"/>
    <row r="861" ht="12.75" customHeight="1" x14ac:dyDescent="0.15"/>
    <row r="862" ht="12.75" customHeight="1" x14ac:dyDescent="0.15"/>
    <row r="863" ht="12.75" customHeight="1" x14ac:dyDescent="0.15"/>
    <row r="864" ht="12.75" customHeight="1" x14ac:dyDescent="0.15"/>
    <row r="865" ht="12.75" customHeight="1" x14ac:dyDescent="0.15"/>
    <row r="866" ht="12.75" customHeight="1" x14ac:dyDescent="0.15"/>
    <row r="867" ht="12.75" customHeight="1" x14ac:dyDescent="0.15"/>
    <row r="868" ht="12.75" customHeight="1" x14ac:dyDescent="0.15"/>
    <row r="869" ht="12.75" customHeight="1" x14ac:dyDescent="0.15"/>
    <row r="870" ht="12.75" customHeight="1" x14ac:dyDescent="0.15"/>
    <row r="871" ht="12.75" customHeight="1" x14ac:dyDescent="0.15"/>
    <row r="872" ht="12.75" customHeight="1" x14ac:dyDescent="0.15"/>
    <row r="873" ht="12.75" customHeight="1" x14ac:dyDescent="0.15"/>
    <row r="874" ht="12.75" customHeight="1" x14ac:dyDescent="0.15"/>
    <row r="875" ht="12.75" customHeight="1" x14ac:dyDescent="0.15"/>
    <row r="876" ht="12.75" customHeight="1" x14ac:dyDescent="0.15"/>
    <row r="877" ht="12.75" customHeight="1" x14ac:dyDescent="0.15"/>
    <row r="878" ht="12.75" customHeight="1" x14ac:dyDescent="0.15"/>
    <row r="879" ht="12.75" customHeight="1" x14ac:dyDescent="0.15"/>
    <row r="880" ht="12.75" customHeight="1" x14ac:dyDescent="0.15"/>
    <row r="881" ht="12.75" customHeight="1" x14ac:dyDescent="0.15"/>
    <row r="882" ht="12.75" customHeight="1" x14ac:dyDescent="0.15"/>
    <row r="883" ht="12.75" customHeight="1" x14ac:dyDescent="0.15"/>
    <row r="884" ht="12.75" customHeight="1" x14ac:dyDescent="0.15"/>
    <row r="885" ht="12.75" customHeight="1" x14ac:dyDescent="0.15"/>
    <row r="886" ht="12.75" customHeight="1" x14ac:dyDescent="0.15"/>
    <row r="887" ht="12.75" customHeight="1" x14ac:dyDescent="0.15"/>
    <row r="888" ht="12.75" customHeight="1" x14ac:dyDescent="0.15"/>
    <row r="889" ht="12.75" customHeight="1" x14ac:dyDescent="0.15"/>
    <row r="890" ht="12.75" customHeight="1" x14ac:dyDescent="0.15"/>
    <row r="891" ht="12.75" customHeight="1" x14ac:dyDescent="0.15"/>
    <row r="892" ht="12.75" customHeight="1" x14ac:dyDescent="0.15"/>
    <row r="893" ht="12.75" customHeight="1" x14ac:dyDescent="0.15"/>
    <row r="894" ht="12.75" customHeight="1" x14ac:dyDescent="0.15"/>
    <row r="895" ht="12.75" customHeight="1" x14ac:dyDescent="0.15"/>
    <row r="896" ht="12.75" customHeight="1" x14ac:dyDescent="0.15"/>
    <row r="897" ht="12.75" customHeight="1" x14ac:dyDescent="0.15"/>
    <row r="898" ht="12.75" customHeight="1" x14ac:dyDescent="0.15"/>
    <row r="899" ht="12.75" customHeight="1" x14ac:dyDescent="0.15"/>
    <row r="900" ht="12.75" customHeight="1" x14ac:dyDescent="0.15"/>
    <row r="901" ht="12.75" customHeight="1" x14ac:dyDescent="0.15"/>
    <row r="902" ht="12.75" customHeight="1" x14ac:dyDescent="0.15"/>
    <row r="903" ht="12.75" customHeight="1" x14ac:dyDescent="0.15"/>
    <row r="904" ht="12.75" customHeight="1" x14ac:dyDescent="0.15"/>
    <row r="905" ht="12.75" customHeight="1" x14ac:dyDescent="0.15"/>
    <row r="906" ht="12.75" customHeight="1" x14ac:dyDescent="0.15"/>
    <row r="907" ht="12.75" customHeight="1" x14ac:dyDescent="0.15"/>
    <row r="908" ht="12.75" customHeight="1" x14ac:dyDescent="0.15"/>
    <row r="909" ht="12.75" customHeight="1" x14ac:dyDescent="0.15"/>
    <row r="910" ht="12.75" customHeight="1" x14ac:dyDescent="0.15"/>
    <row r="911" ht="12.75" customHeight="1" x14ac:dyDescent="0.15"/>
    <row r="912" ht="12.75" customHeight="1" x14ac:dyDescent="0.15"/>
    <row r="913" ht="12.75" customHeight="1" x14ac:dyDescent="0.15"/>
    <row r="914" ht="12.75" customHeight="1" x14ac:dyDescent="0.15"/>
    <row r="915" ht="12.75" customHeight="1" x14ac:dyDescent="0.15"/>
    <row r="916" ht="12.75" customHeight="1" x14ac:dyDescent="0.15"/>
    <row r="917" ht="12.75" customHeight="1" x14ac:dyDescent="0.15"/>
    <row r="918" ht="12.75" customHeight="1" x14ac:dyDescent="0.15"/>
    <row r="919" ht="12.75" customHeight="1" x14ac:dyDescent="0.15"/>
    <row r="920" ht="12.75" customHeight="1" x14ac:dyDescent="0.15"/>
    <row r="921" ht="12.75" customHeight="1" x14ac:dyDescent="0.15"/>
    <row r="922" ht="12.75" customHeight="1" x14ac:dyDescent="0.15"/>
    <row r="923" ht="12.75" customHeight="1" x14ac:dyDescent="0.15"/>
    <row r="924" ht="12.75" customHeight="1" x14ac:dyDescent="0.15"/>
    <row r="925" ht="12.75" customHeight="1" x14ac:dyDescent="0.15"/>
    <row r="926" ht="12.75" customHeight="1" x14ac:dyDescent="0.15"/>
    <row r="927" ht="12.75" customHeight="1" x14ac:dyDescent="0.15"/>
    <row r="928" ht="12.75" customHeight="1" x14ac:dyDescent="0.15"/>
    <row r="929" ht="12.75" customHeight="1" x14ac:dyDescent="0.15"/>
    <row r="930" ht="12.75" customHeight="1" x14ac:dyDescent="0.15"/>
    <row r="931" ht="12.75" customHeight="1" x14ac:dyDescent="0.15"/>
    <row r="932" ht="12.75" customHeight="1" x14ac:dyDescent="0.15"/>
    <row r="933" ht="12.75" customHeight="1" x14ac:dyDescent="0.15"/>
    <row r="934" ht="12.75" customHeight="1" x14ac:dyDescent="0.15"/>
    <row r="935" ht="12.75" customHeight="1" x14ac:dyDescent="0.15"/>
    <row r="936" ht="12.75" customHeight="1" x14ac:dyDescent="0.15"/>
    <row r="937" ht="12.75" customHeight="1" x14ac:dyDescent="0.15"/>
    <row r="938" ht="12.75" customHeight="1" x14ac:dyDescent="0.15"/>
    <row r="939" ht="12.75" customHeight="1" x14ac:dyDescent="0.15"/>
    <row r="940" ht="12.75" customHeight="1" x14ac:dyDescent="0.15"/>
    <row r="941" ht="12.75" customHeight="1" x14ac:dyDescent="0.15"/>
    <row r="942" ht="12.75" customHeight="1" x14ac:dyDescent="0.15"/>
    <row r="943" ht="12.75" customHeight="1" x14ac:dyDescent="0.15"/>
    <row r="944" ht="12.75" customHeight="1" x14ac:dyDescent="0.15"/>
    <row r="945" ht="12.75" customHeight="1" x14ac:dyDescent="0.15"/>
    <row r="946" ht="12.75" customHeight="1" x14ac:dyDescent="0.15"/>
    <row r="947" ht="12.75" customHeight="1" x14ac:dyDescent="0.15"/>
    <row r="948" ht="12.75" customHeight="1" x14ac:dyDescent="0.15"/>
    <row r="949" ht="12.75" customHeight="1" x14ac:dyDescent="0.15"/>
    <row r="950" ht="12.75" customHeight="1" x14ac:dyDescent="0.15"/>
    <row r="951" ht="12.75" customHeight="1" x14ac:dyDescent="0.15"/>
    <row r="952" ht="12.75" customHeight="1" x14ac:dyDescent="0.15"/>
    <row r="953" ht="12.75" customHeight="1" x14ac:dyDescent="0.15"/>
    <row r="954" ht="12.75" customHeight="1" x14ac:dyDescent="0.15"/>
    <row r="955" ht="12.75" customHeight="1" x14ac:dyDescent="0.15"/>
    <row r="956" ht="12.75" customHeight="1" x14ac:dyDescent="0.15"/>
    <row r="957" ht="12.75" customHeight="1" x14ac:dyDescent="0.15"/>
    <row r="958" ht="12.75" customHeight="1" x14ac:dyDescent="0.15"/>
    <row r="959" ht="12.75" customHeight="1" x14ac:dyDescent="0.15"/>
    <row r="960" ht="12.75" customHeight="1" x14ac:dyDescent="0.15"/>
    <row r="961" ht="12.75" customHeight="1" x14ac:dyDescent="0.15"/>
    <row r="962" ht="12.75" customHeight="1" x14ac:dyDescent="0.15"/>
    <row r="963" ht="12.75" customHeight="1" x14ac:dyDescent="0.15"/>
    <row r="964" ht="12.75" customHeight="1" x14ac:dyDescent="0.15"/>
    <row r="965" ht="12.75" customHeight="1" x14ac:dyDescent="0.15"/>
    <row r="966" ht="12.75" customHeight="1" x14ac:dyDescent="0.15"/>
    <row r="967" ht="12.75" customHeight="1" x14ac:dyDescent="0.15"/>
    <row r="968" ht="12.75" customHeight="1" x14ac:dyDescent="0.15"/>
    <row r="969" ht="12.75" customHeight="1" x14ac:dyDescent="0.15"/>
    <row r="970" ht="12.75" customHeight="1" x14ac:dyDescent="0.15"/>
    <row r="971" ht="12.75" customHeight="1" x14ac:dyDescent="0.15"/>
    <row r="972" ht="12.75" customHeight="1" x14ac:dyDescent="0.15"/>
    <row r="973" ht="12.75" customHeight="1" x14ac:dyDescent="0.15"/>
    <row r="974" ht="12.75" customHeight="1" x14ac:dyDescent="0.15"/>
    <row r="975" ht="12.75" customHeight="1" x14ac:dyDescent="0.15"/>
    <row r="976" ht="12.75" customHeight="1" x14ac:dyDescent="0.15"/>
    <row r="977" ht="12.75" customHeight="1" x14ac:dyDescent="0.15"/>
    <row r="978" ht="12.75" customHeight="1" x14ac:dyDescent="0.15"/>
    <row r="979" ht="12.75" customHeight="1" x14ac:dyDescent="0.15"/>
    <row r="980" ht="12.75" customHeight="1" x14ac:dyDescent="0.15"/>
    <row r="981" ht="12.75" customHeight="1" x14ac:dyDescent="0.15"/>
    <row r="982" ht="12.75" customHeight="1" x14ac:dyDescent="0.15"/>
    <row r="983" ht="12.75" customHeight="1" x14ac:dyDescent="0.15"/>
    <row r="984" ht="12.75" customHeight="1" x14ac:dyDescent="0.15"/>
    <row r="985" ht="12.75" customHeight="1" x14ac:dyDescent="0.15"/>
    <row r="986" ht="12.75" customHeight="1" x14ac:dyDescent="0.15"/>
    <row r="987" ht="12.75" customHeight="1" x14ac:dyDescent="0.15"/>
    <row r="988" ht="12.75" customHeight="1" x14ac:dyDescent="0.15"/>
    <row r="989" ht="12.75" customHeight="1" x14ac:dyDescent="0.15"/>
    <row r="990" ht="12.75" customHeight="1" x14ac:dyDescent="0.15"/>
    <row r="991" ht="12.75" customHeight="1" x14ac:dyDescent="0.15"/>
    <row r="992" ht="12.75" customHeight="1" x14ac:dyDescent="0.15"/>
    <row r="993" ht="12.75" customHeight="1" x14ac:dyDescent="0.15"/>
    <row r="994" ht="12.75" customHeight="1" x14ac:dyDescent="0.15"/>
    <row r="995" ht="12.75" customHeight="1" x14ac:dyDescent="0.15"/>
    <row r="996" ht="12.75" customHeight="1" x14ac:dyDescent="0.15"/>
    <row r="997" ht="12.75" customHeight="1" x14ac:dyDescent="0.15"/>
    <row r="998" ht="12.75" customHeight="1" x14ac:dyDescent="0.15"/>
    <row r="999" ht="12.75" customHeight="1" x14ac:dyDescent="0.15"/>
    <row r="1000" ht="12.75" customHeight="1" x14ac:dyDescent="0.15"/>
  </sheetData>
  <mergeCells count="123">
    <mergeCell ref="N22:O22"/>
    <mergeCell ref="T22:U22"/>
    <mergeCell ref="H23:I23"/>
    <mergeCell ref="N23:O23"/>
    <mergeCell ref="T23:U23"/>
    <mergeCell ref="T26:U26"/>
    <mergeCell ref="V26:W26"/>
    <mergeCell ref="V27:W27"/>
    <mergeCell ref="H26:I26"/>
    <mergeCell ref="H27:I27"/>
    <mergeCell ref="N24:O24"/>
    <mergeCell ref="T24:U24"/>
    <mergeCell ref="N6:O6"/>
    <mergeCell ref="P6:Q6"/>
    <mergeCell ref="N7:O7"/>
    <mergeCell ref="N8:O8"/>
    <mergeCell ref="N9:O9"/>
    <mergeCell ref="N10:O10"/>
    <mergeCell ref="N11:O11"/>
    <mergeCell ref="T20:U20"/>
    <mergeCell ref="T21:U21"/>
    <mergeCell ref="N18:O18"/>
    <mergeCell ref="T18:U18"/>
    <mergeCell ref="N19:O19"/>
    <mergeCell ref="T19:U19"/>
    <mergeCell ref="N20:O20"/>
    <mergeCell ref="N21:O21"/>
    <mergeCell ref="N16:O16"/>
    <mergeCell ref="N17:O17"/>
    <mergeCell ref="N12:O12"/>
    <mergeCell ref="N13:O13"/>
    <mergeCell ref="N14:O14"/>
    <mergeCell ref="T14:U14"/>
    <mergeCell ref="N15:O15"/>
    <mergeCell ref="T15:U15"/>
    <mergeCell ref="T16:U16"/>
    <mergeCell ref="B6:C6"/>
    <mergeCell ref="D6:E6"/>
    <mergeCell ref="H6:I6"/>
    <mergeCell ref="J6:K6"/>
    <mergeCell ref="B7:C7"/>
    <mergeCell ref="H7:I7"/>
    <mergeCell ref="B8:C8"/>
    <mergeCell ref="H8:I8"/>
    <mergeCell ref="H9:I9"/>
    <mergeCell ref="B9:C9"/>
    <mergeCell ref="A3:B3"/>
    <mergeCell ref="G3:H3"/>
    <mergeCell ref="I3:K3"/>
    <mergeCell ref="M3:N3"/>
    <mergeCell ref="O3:Q3"/>
    <mergeCell ref="S3:T3"/>
    <mergeCell ref="U3:W3"/>
    <mergeCell ref="C3:E3"/>
    <mergeCell ref="A5:E5"/>
    <mergeCell ref="G5:K5"/>
    <mergeCell ref="M5:Q5"/>
    <mergeCell ref="S5:W5"/>
    <mergeCell ref="N29:O29"/>
    <mergeCell ref="P27:Q27"/>
    <mergeCell ref="T27:U27"/>
    <mergeCell ref="P28:Q28"/>
    <mergeCell ref="T28:U28"/>
    <mergeCell ref="V28:W28"/>
    <mergeCell ref="T29:U29"/>
    <mergeCell ref="B25:C25"/>
    <mergeCell ref="B26:C26"/>
    <mergeCell ref="D26:E26"/>
    <mergeCell ref="J26:K26"/>
    <mergeCell ref="P26:Q26"/>
    <mergeCell ref="D27:E27"/>
    <mergeCell ref="J27:K27"/>
    <mergeCell ref="H25:I25"/>
    <mergeCell ref="N25:O25"/>
    <mergeCell ref="T25:U25"/>
    <mergeCell ref="N26:O26"/>
    <mergeCell ref="N27:O27"/>
    <mergeCell ref="J28:K28"/>
    <mergeCell ref="N28:O28"/>
    <mergeCell ref="B27:C27"/>
    <mergeCell ref="B28:C28"/>
    <mergeCell ref="B29:C29"/>
    <mergeCell ref="B10:C10"/>
    <mergeCell ref="B11:C11"/>
    <mergeCell ref="B12:C12"/>
    <mergeCell ref="B13:C13"/>
    <mergeCell ref="B14:C14"/>
    <mergeCell ref="B15:C15"/>
    <mergeCell ref="H19:I19"/>
    <mergeCell ref="H20:I20"/>
    <mergeCell ref="H28:I28"/>
    <mergeCell ref="B16:C16"/>
    <mergeCell ref="B17:C17"/>
    <mergeCell ref="B18:C18"/>
    <mergeCell ref="B19:C19"/>
    <mergeCell ref="B20:C20"/>
    <mergeCell ref="B21:C21"/>
    <mergeCell ref="B22:C22"/>
    <mergeCell ref="B23:C23"/>
    <mergeCell ref="B24:C24"/>
    <mergeCell ref="H29:I29"/>
    <mergeCell ref="H10:I10"/>
    <mergeCell ref="H11:I11"/>
    <mergeCell ref="H12:I12"/>
    <mergeCell ref="H13:I13"/>
    <mergeCell ref="H14:I14"/>
    <mergeCell ref="H15:I15"/>
    <mergeCell ref="H16:I16"/>
    <mergeCell ref="H18:I18"/>
    <mergeCell ref="H21:I21"/>
    <mergeCell ref="H17:I17"/>
    <mergeCell ref="H24:I24"/>
    <mergeCell ref="H22:I22"/>
    <mergeCell ref="T17:U17"/>
    <mergeCell ref="T12:U12"/>
    <mergeCell ref="T13:U13"/>
    <mergeCell ref="T6:U6"/>
    <mergeCell ref="V6:W6"/>
    <mergeCell ref="T7:U7"/>
    <mergeCell ref="T8:U8"/>
    <mergeCell ref="T9:U9"/>
    <mergeCell ref="T10:U10"/>
    <mergeCell ref="T11:U11"/>
  </mergeCells>
  <pageMargins left="0.7" right="0.7" top="0.75" bottom="0.75" header="0" footer="0"/>
  <pageSetup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1:BM278"/>
  <sheetViews>
    <sheetView showGridLines="0" tabSelected="1" topLeftCell="O179" zoomScale="188" zoomScaleNormal="60" workbookViewId="0">
      <selection activeCell="P182" sqref="P182"/>
    </sheetView>
  </sheetViews>
  <sheetFormatPr baseColWidth="10" defaultColWidth="14.5" defaultRowHeight="15" customHeight="1" x14ac:dyDescent="0.15"/>
  <cols>
    <col min="1" max="1" width="5.83203125" style="124" customWidth="1"/>
    <col min="2" max="2" width="11.5" style="66" customWidth="1"/>
    <col min="3" max="3" width="21.5" style="66" customWidth="1"/>
    <col min="4" max="4" width="56.83203125" style="828" customWidth="1"/>
    <col min="5" max="5" width="18.6640625" style="66" customWidth="1"/>
    <col min="6" max="14" width="36.1640625" style="66" customWidth="1"/>
    <col min="15" max="15" width="21.83203125" style="66" customWidth="1"/>
    <col min="16" max="16" width="27.33203125" style="66" customWidth="1"/>
    <col min="17" max="17" width="21.5" style="66" customWidth="1"/>
    <col min="18" max="18" width="17" style="66" customWidth="1"/>
    <col min="19" max="19" width="20.5" style="66" customWidth="1"/>
    <col min="20" max="20" width="39.6640625" style="66" customWidth="1"/>
    <col min="21" max="21" width="30" style="163" customWidth="1"/>
    <col min="22" max="22" width="24.1640625" style="66" customWidth="1"/>
    <col min="23" max="23" width="20.5" style="66" customWidth="1"/>
    <col min="24" max="24" width="19.5" style="66" customWidth="1"/>
    <col min="25" max="25" width="20.83203125" style="66" customWidth="1"/>
    <col min="26" max="26" width="20.5" style="66" customWidth="1"/>
    <col min="27" max="27" width="21" style="66" customWidth="1"/>
    <col min="28" max="28" width="19.5" style="66" customWidth="1"/>
    <col min="29" max="29" width="19.5" style="79" customWidth="1"/>
    <col min="30" max="30" width="18.5" style="66" customWidth="1"/>
    <col min="31" max="31" width="23.5" style="66" customWidth="1"/>
    <col min="32" max="34" width="14.33203125" style="66" customWidth="1"/>
    <col min="35" max="35" width="17.5" style="66" customWidth="1"/>
    <col min="36" max="36" width="21.5" style="66" customWidth="1"/>
    <col min="37" max="37" width="27.5" style="66" customWidth="1"/>
    <col min="38" max="38" width="18.5" style="166" customWidth="1"/>
    <col min="39" max="39" width="18.33203125" style="166" customWidth="1"/>
    <col min="40" max="40" width="23.1640625" style="66" customWidth="1"/>
    <col min="41" max="41" width="24.6640625" style="66" customWidth="1"/>
    <col min="42" max="42" width="32.6640625" style="66" customWidth="1"/>
    <col min="43" max="43" width="15.1640625" style="66" customWidth="1"/>
    <col min="44" max="45" width="27.83203125" style="66" customWidth="1"/>
    <col min="46" max="47" width="16.33203125" style="156" customWidth="1"/>
    <col min="48" max="49" width="16.33203125" style="114" customWidth="1"/>
    <col min="50" max="50" width="27.33203125" style="66" customWidth="1"/>
    <col min="51" max="51" width="19.5" style="156" customWidth="1"/>
    <col min="52" max="52" width="48.5" style="66" customWidth="1"/>
    <col min="53" max="53" width="23.83203125" style="193" customWidth="1"/>
    <col min="54" max="54" width="10.83203125" style="156" customWidth="1"/>
    <col min="55" max="55" width="29.6640625" style="76" customWidth="1"/>
    <col min="56" max="56" width="10.83203125" style="156" customWidth="1"/>
    <col min="57" max="57" width="28" style="66" customWidth="1"/>
    <col min="58" max="58" width="14.1640625" style="193" customWidth="1"/>
    <col min="59" max="59" width="14.1640625" style="156" customWidth="1"/>
    <col min="60" max="60" width="20.1640625" style="66" customWidth="1"/>
    <col min="61" max="61" width="14" style="156" customWidth="1"/>
    <col min="62" max="62" width="24.5" style="66" customWidth="1"/>
    <col min="63" max="63" width="10.83203125" style="195" customWidth="1"/>
    <col min="64" max="64" width="13.83203125" style="156" customWidth="1"/>
    <col min="65" max="65" width="24" style="67" customWidth="1"/>
    <col min="66" max="16384" width="14.5" style="67"/>
  </cols>
  <sheetData>
    <row r="1" spans="1:65" ht="19" customHeight="1" x14ac:dyDescent="0.15">
      <c r="B1" s="1115"/>
      <c r="C1" s="1100"/>
      <c r="D1" s="1101"/>
      <c r="E1" s="1119" t="s">
        <v>113</v>
      </c>
      <c r="F1" s="1100"/>
      <c r="G1" s="1100"/>
      <c r="H1" s="1100"/>
      <c r="I1" s="1100"/>
      <c r="J1" s="1100"/>
      <c r="K1" s="1100"/>
      <c r="L1" s="1100"/>
      <c r="M1" s="1100"/>
      <c r="N1" s="1100"/>
      <c r="O1" s="1100"/>
      <c r="P1" s="1100"/>
      <c r="Q1" s="1100"/>
      <c r="R1" s="1100"/>
      <c r="S1" s="1100"/>
      <c r="T1" s="1100"/>
      <c r="U1" s="1109"/>
      <c r="V1" s="1100"/>
      <c r="W1" s="1100"/>
      <c r="X1" s="1100"/>
      <c r="Y1" s="1100"/>
      <c r="Z1" s="1100"/>
      <c r="AA1" s="1100"/>
      <c r="AB1" s="1100"/>
      <c r="AC1" s="1109"/>
      <c r="AD1" s="1100"/>
      <c r="AE1" s="1100"/>
      <c r="AF1" s="1100"/>
      <c r="AG1" s="1100"/>
      <c r="AH1" s="1100"/>
      <c r="AI1" s="1100"/>
      <c r="AJ1" s="1100"/>
      <c r="AK1" s="1100"/>
      <c r="AL1" s="1100"/>
      <c r="AM1" s="1100"/>
      <c r="AN1" s="1100"/>
      <c r="AO1" s="1100"/>
      <c r="AP1" s="1100"/>
      <c r="AQ1" s="1100"/>
      <c r="AR1" s="1100"/>
      <c r="AS1" s="1100"/>
      <c r="AT1" s="1100"/>
      <c r="AU1" s="1100"/>
      <c r="AV1" s="1109"/>
      <c r="AW1" s="1109"/>
      <c r="AX1" s="1100"/>
      <c r="AY1" s="1100"/>
      <c r="AZ1" s="1100"/>
      <c r="BA1" s="1100"/>
      <c r="BB1" s="1100"/>
      <c r="BC1" s="1100"/>
      <c r="BD1" s="1100"/>
      <c r="BE1" s="1100"/>
      <c r="BF1" s="1100"/>
      <c r="BG1" s="1100"/>
      <c r="BH1" s="1100"/>
      <c r="BI1" s="1100"/>
      <c r="BJ1" s="1101"/>
      <c r="BK1" s="1121" t="s">
        <v>114</v>
      </c>
      <c r="BL1" s="1122"/>
      <c r="BM1" s="1123"/>
    </row>
    <row r="2" spans="1:65" ht="20" customHeight="1" x14ac:dyDescent="0.15">
      <c r="B2" s="1116"/>
      <c r="C2" s="1117"/>
      <c r="D2" s="1118"/>
      <c r="E2" s="1116"/>
      <c r="F2" s="1117"/>
      <c r="G2" s="1117"/>
      <c r="H2" s="1117"/>
      <c r="I2" s="1117"/>
      <c r="J2" s="1117"/>
      <c r="K2" s="1117"/>
      <c r="L2" s="1117"/>
      <c r="M2" s="1117"/>
      <c r="N2" s="1117"/>
      <c r="O2" s="1117"/>
      <c r="P2" s="1117"/>
      <c r="Q2" s="1117"/>
      <c r="R2" s="1117"/>
      <c r="S2" s="1117"/>
      <c r="T2" s="1117"/>
      <c r="U2" s="1117"/>
      <c r="V2" s="1117"/>
      <c r="W2" s="1117"/>
      <c r="X2" s="1117"/>
      <c r="Y2" s="1117"/>
      <c r="Z2" s="1117"/>
      <c r="AA2" s="1117"/>
      <c r="AB2" s="1117"/>
      <c r="AC2" s="1117"/>
      <c r="AD2" s="1117"/>
      <c r="AE2" s="1117"/>
      <c r="AF2" s="1117"/>
      <c r="AG2" s="1117"/>
      <c r="AH2" s="1117"/>
      <c r="AI2" s="1117"/>
      <c r="AJ2" s="1117"/>
      <c r="AK2" s="1117"/>
      <c r="AL2" s="1117"/>
      <c r="AM2" s="1117"/>
      <c r="AN2" s="1117"/>
      <c r="AO2" s="1117"/>
      <c r="AP2" s="1117"/>
      <c r="AQ2" s="1117"/>
      <c r="AR2" s="1117"/>
      <c r="AS2" s="1117"/>
      <c r="AT2" s="1117"/>
      <c r="AU2" s="1117"/>
      <c r="AV2" s="1117"/>
      <c r="AW2" s="1117"/>
      <c r="AX2" s="1117"/>
      <c r="AY2" s="1117"/>
      <c r="AZ2" s="1117"/>
      <c r="BA2" s="1117"/>
      <c r="BB2" s="1117"/>
      <c r="BC2" s="1120"/>
      <c r="BD2" s="1117"/>
      <c r="BE2" s="1117"/>
      <c r="BF2" s="1117"/>
      <c r="BG2" s="1117"/>
      <c r="BH2" s="1117"/>
      <c r="BI2" s="1117"/>
      <c r="BJ2" s="1118"/>
      <c r="BK2" s="1121" t="s">
        <v>416</v>
      </c>
      <c r="BL2" s="1122"/>
      <c r="BM2" s="1123"/>
    </row>
    <row r="3" spans="1:65" ht="21" customHeight="1" x14ac:dyDescent="0.15">
      <c r="B3" s="1102"/>
      <c r="C3" s="1103"/>
      <c r="D3" s="1104"/>
      <c r="E3" s="1102"/>
      <c r="F3" s="1103"/>
      <c r="G3" s="1103"/>
      <c r="H3" s="1103"/>
      <c r="I3" s="1103"/>
      <c r="J3" s="1103"/>
      <c r="K3" s="1103"/>
      <c r="L3" s="1103"/>
      <c r="M3" s="1103"/>
      <c r="N3" s="1103"/>
      <c r="O3" s="1103"/>
      <c r="P3" s="1103"/>
      <c r="Q3" s="1103"/>
      <c r="R3" s="1103"/>
      <c r="S3" s="1103"/>
      <c r="T3" s="1103"/>
      <c r="U3" s="1111"/>
      <c r="V3" s="1103"/>
      <c r="W3" s="1103"/>
      <c r="X3" s="1103"/>
      <c r="Y3" s="1103"/>
      <c r="Z3" s="1103"/>
      <c r="AA3" s="1103"/>
      <c r="AB3" s="1103"/>
      <c r="AC3" s="1111"/>
      <c r="AD3" s="1103"/>
      <c r="AE3" s="1103"/>
      <c r="AF3" s="1103"/>
      <c r="AG3" s="1103"/>
      <c r="AH3" s="1103"/>
      <c r="AI3" s="1103"/>
      <c r="AJ3" s="1103"/>
      <c r="AK3" s="1103"/>
      <c r="AL3" s="1103"/>
      <c r="AM3" s="1103"/>
      <c r="AN3" s="1103"/>
      <c r="AO3" s="1103"/>
      <c r="AP3" s="1103"/>
      <c r="AQ3" s="1103"/>
      <c r="AR3" s="1103"/>
      <c r="AS3" s="1103"/>
      <c r="AT3" s="1103"/>
      <c r="AU3" s="1103"/>
      <c r="AV3" s="1111"/>
      <c r="AW3" s="1111"/>
      <c r="AX3" s="1103"/>
      <c r="AY3" s="1103"/>
      <c r="AZ3" s="1103"/>
      <c r="BA3" s="1103"/>
      <c r="BB3" s="1103"/>
      <c r="BC3" s="1103"/>
      <c r="BD3" s="1103"/>
      <c r="BE3" s="1103"/>
      <c r="BF3" s="1103"/>
      <c r="BG3" s="1103"/>
      <c r="BH3" s="1103"/>
      <c r="BI3" s="1103"/>
      <c r="BJ3" s="1104"/>
      <c r="BK3" s="1121" t="s">
        <v>418</v>
      </c>
      <c r="BL3" s="1122"/>
      <c r="BM3" s="1123"/>
    </row>
    <row r="4" spans="1:65" ht="9" customHeight="1" x14ac:dyDescent="0.15">
      <c r="B4" s="64"/>
      <c r="C4" s="64"/>
      <c r="D4" s="64"/>
      <c r="E4" s="64"/>
      <c r="F4" s="64"/>
      <c r="G4" s="64"/>
      <c r="H4" s="64"/>
      <c r="I4" s="64"/>
      <c r="J4" s="64"/>
      <c r="K4" s="64"/>
      <c r="L4" s="64"/>
      <c r="M4" s="64"/>
      <c r="N4" s="64"/>
      <c r="O4" s="64"/>
      <c r="P4" s="64"/>
      <c r="Q4" s="64"/>
      <c r="R4" s="64"/>
      <c r="S4" s="64"/>
      <c r="T4" s="64"/>
      <c r="U4" s="64"/>
      <c r="V4" s="65"/>
      <c r="W4" s="65"/>
      <c r="X4" s="65"/>
      <c r="Y4" s="65"/>
      <c r="Z4" s="65"/>
      <c r="AA4" s="65"/>
      <c r="AB4" s="65"/>
      <c r="AC4" s="65"/>
      <c r="AD4" s="65"/>
      <c r="AE4" s="65"/>
      <c r="AF4" s="65"/>
      <c r="AG4" s="65"/>
      <c r="AH4" s="65"/>
      <c r="AI4" s="65"/>
      <c r="AJ4" s="65"/>
      <c r="AK4" s="65"/>
      <c r="AL4" s="65"/>
      <c r="AM4" s="65"/>
      <c r="AN4" s="65"/>
      <c r="AO4" s="65"/>
      <c r="AP4" s="65"/>
      <c r="AQ4" s="65"/>
      <c r="AR4" s="65"/>
      <c r="AS4" s="65"/>
      <c r="AT4" s="65"/>
      <c r="AU4" s="65"/>
      <c r="AV4" s="65"/>
      <c r="AW4" s="65"/>
      <c r="AX4" s="65"/>
      <c r="AY4" s="153"/>
      <c r="AZ4" s="65"/>
      <c r="BA4" s="65"/>
      <c r="BB4" s="153"/>
      <c r="BD4" s="153"/>
      <c r="BE4" s="65"/>
      <c r="BF4" s="65"/>
      <c r="BG4" s="153"/>
      <c r="BH4" s="65"/>
      <c r="BI4" s="153"/>
      <c r="BJ4" s="65"/>
      <c r="BK4" s="65"/>
      <c r="BL4" s="153"/>
      <c r="BM4" s="68"/>
    </row>
    <row r="5" spans="1:65" ht="21" customHeight="1" x14ac:dyDescent="0.15">
      <c r="B5" s="1099" t="s">
        <v>115</v>
      </c>
      <c r="C5" s="1100"/>
      <c r="D5" s="1100"/>
      <c r="E5" s="1100"/>
      <c r="F5" s="1100"/>
      <c r="G5" s="1100"/>
      <c r="H5" s="1100"/>
      <c r="I5" s="1100"/>
      <c r="J5" s="1100"/>
      <c r="K5" s="1100"/>
      <c r="L5" s="1100"/>
      <c r="M5" s="1100"/>
      <c r="N5" s="1100"/>
      <c r="O5" s="1100"/>
      <c r="P5" s="1101"/>
      <c r="Q5" s="1105" t="s">
        <v>116</v>
      </c>
      <c r="R5" s="1106"/>
      <c r="S5" s="1106"/>
      <c r="T5" s="1106"/>
      <c r="U5" s="1130"/>
      <c r="V5" s="1106"/>
      <c r="W5" s="1106"/>
      <c r="X5" s="1106"/>
      <c r="Y5" s="1106"/>
      <c r="Z5" s="1106"/>
      <c r="AA5" s="1106"/>
      <c r="AB5" s="1106"/>
      <c r="AC5" s="1130"/>
      <c r="AD5" s="1106"/>
      <c r="AE5" s="1106"/>
      <c r="AF5" s="1106"/>
      <c r="AG5" s="1106"/>
      <c r="AH5" s="1106"/>
      <c r="AI5" s="1106"/>
      <c r="AJ5" s="1106"/>
      <c r="AK5" s="1106"/>
      <c r="AL5" s="1106"/>
      <c r="AM5" s="1106"/>
      <c r="AN5" s="1107"/>
      <c r="AO5" s="1099" t="s">
        <v>117</v>
      </c>
      <c r="AP5" s="1100"/>
      <c r="AQ5" s="1100"/>
      <c r="AR5" s="1100"/>
      <c r="AS5" s="1100"/>
      <c r="AT5" s="1100"/>
      <c r="AU5" s="1100"/>
      <c r="AV5" s="1109"/>
      <c r="AW5" s="1109"/>
      <c r="AX5" s="1101"/>
      <c r="AY5" s="1125" t="s">
        <v>118</v>
      </c>
      <c r="AZ5" s="1126"/>
      <c r="BA5" s="1126"/>
      <c r="BB5" s="1124" t="s">
        <v>119</v>
      </c>
      <c r="BC5" s="1109"/>
      <c r="BD5" s="1125" t="s">
        <v>118</v>
      </c>
      <c r="BE5" s="1126"/>
      <c r="BF5" s="1126"/>
      <c r="BG5" s="1124" t="s">
        <v>119</v>
      </c>
      <c r="BH5" s="1109"/>
      <c r="BI5" s="1125" t="s">
        <v>118</v>
      </c>
      <c r="BJ5" s="1126"/>
      <c r="BK5" s="1126"/>
      <c r="BL5" s="1128" t="s">
        <v>119</v>
      </c>
      <c r="BM5" s="1107"/>
    </row>
    <row r="6" spans="1:65" ht="18.75" customHeight="1" x14ac:dyDescent="0.15">
      <c r="B6" s="1102"/>
      <c r="C6" s="1103"/>
      <c r="D6" s="1103"/>
      <c r="E6" s="1103"/>
      <c r="F6" s="1103"/>
      <c r="G6" s="1103"/>
      <c r="H6" s="1103"/>
      <c r="I6" s="1103"/>
      <c r="J6" s="1103"/>
      <c r="K6" s="1103"/>
      <c r="L6" s="1103"/>
      <c r="M6" s="1103"/>
      <c r="N6" s="1103"/>
      <c r="O6" s="1103"/>
      <c r="P6" s="1104"/>
      <c r="Q6" s="1105" t="s">
        <v>120</v>
      </c>
      <c r="R6" s="1106"/>
      <c r="S6" s="1107"/>
      <c r="T6" s="1105" t="s">
        <v>121</v>
      </c>
      <c r="U6" s="1108"/>
      <c r="V6" s="1106"/>
      <c r="W6" s="1106"/>
      <c r="X6" s="1106"/>
      <c r="Y6" s="1106"/>
      <c r="Z6" s="1106"/>
      <c r="AA6" s="1106"/>
      <c r="AB6" s="1106"/>
      <c r="AC6" s="1109"/>
      <c r="AD6" s="1109"/>
      <c r="AE6" s="1109"/>
      <c r="AF6" s="1106"/>
      <c r="AG6" s="1106"/>
      <c r="AH6" s="1106"/>
      <c r="AI6" s="1109"/>
      <c r="AJ6" s="1109"/>
      <c r="AK6" s="1106"/>
      <c r="AL6" s="1106"/>
      <c r="AM6" s="1106"/>
      <c r="AN6" s="1107"/>
      <c r="AO6" s="1102"/>
      <c r="AP6" s="1103"/>
      <c r="AQ6" s="1103"/>
      <c r="AR6" s="1103"/>
      <c r="AS6" s="1103"/>
      <c r="AT6" s="1103"/>
      <c r="AU6" s="1103"/>
      <c r="AV6" s="1111"/>
      <c r="AW6" s="1111"/>
      <c r="AX6" s="1104"/>
      <c r="AY6" s="1141" t="s">
        <v>122</v>
      </c>
      <c r="AZ6" s="1142"/>
      <c r="BA6" s="1142"/>
      <c r="BB6" s="1141" t="s">
        <v>122</v>
      </c>
      <c r="BC6" s="1145"/>
      <c r="BD6" s="1141" t="s">
        <v>123</v>
      </c>
      <c r="BE6" s="1142"/>
      <c r="BF6" s="1142"/>
      <c r="BG6" s="1141" t="s">
        <v>124</v>
      </c>
      <c r="BH6" s="1145"/>
      <c r="BI6" s="1141" t="s">
        <v>125</v>
      </c>
      <c r="BJ6" s="1142"/>
      <c r="BK6" s="1142"/>
      <c r="BL6" s="1128" t="s">
        <v>126</v>
      </c>
      <c r="BM6" s="1107"/>
    </row>
    <row r="7" spans="1:65" ht="41" customHeight="1" x14ac:dyDescent="0.15">
      <c r="B7" s="757"/>
      <c r="C7" s="37"/>
      <c r="D7" s="37"/>
      <c r="E7" s="35"/>
      <c r="F7" s="37"/>
      <c r="G7" s="35"/>
      <c r="H7" s="35"/>
      <c r="I7" s="35"/>
      <c r="J7" s="35"/>
      <c r="K7" s="37"/>
      <c r="L7" s="37"/>
      <c r="M7" s="37"/>
      <c r="N7" s="37"/>
      <c r="O7" s="37"/>
      <c r="P7" s="38"/>
      <c r="Q7" s="39"/>
      <c r="R7" s="40"/>
      <c r="S7" s="41"/>
      <c r="T7" s="39"/>
      <c r="U7" s="160"/>
      <c r="V7" s="1110" t="s">
        <v>127</v>
      </c>
      <c r="W7" s="1106"/>
      <c r="X7" s="1106"/>
      <c r="Y7" s="1106"/>
      <c r="Z7" s="1106"/>
      <c r="AA7" s="1106"/>
      <c r="AB7" s="1106"/>
      <c r="AC7" s="1113" t="s">
        <v>375</v>
      </c>
      <c r="AD7" s="1113"/>
      <c r="AE7" s="1113"/>
      <c r="AF7" s="1112" t="s">
        <v>128</v>
      </c>
      <c r="AG7" s="1109"/>
      <c r="AH7" s="1109"/>
      <c r="AI7" s="1113" t="s">
        <v>341</v>
      </c>
      <c r="AJ7" s="1114"/>
      <c r="AK7" s="40"/>
      <c r="AL7" s="40"/>
      <c r="AM7" s="40"/>
      <c r="AN7" s="41"/>
      <c r="AO7" s="36"/>
      <c r="AP7" s="37"/>
      <c r="AQ7" s="35"/>
      <c r="AR7" s="37"/>
      <c r="AS7" s="35"/>
      <c r="AT7" s="37"/>
      <c r="AU7" s="35"/>
      <c r="AV7" s="123"/>
      <c r="AW7" s="123"/>
      <c r="AX7" s="38"/>
      <c r="AY7" s="1143"/>
      <c r="AZ7" s="1144"/>
      <c r="BA7" s="1144"/>
      <c r="BB7" s="1143"/>
      <c r="BC7" s="1146"/>
      <c r="BD7" s="1143"/>
      <c r="BE7" s="1144"/>
      <c r="BF7" s="1144"/>
      <c r="BG7" s="1143"/>
      <c r="BH7" s="1146"/>
      <c r="BI7" s="1143"/>
      <c r="BJ7" s="1144"/>
      <c r="BK7" s="1144"/>
      <c r="BL7" s="1124"/>
      <c r="BM7" s="1129"/>
    </row>
    <row r="8" spans="1:65" s="116" customFormat="1" ht="107.25" customHeight="1" x14ac:dyDescent="0.15">
      <c r="A8" s="124"/>
      <c r="B8" s="1091" t="s">
        <v>346</v>
      </c>
      <c r="C8" s="1096" t="s">
        <v>88</v>
      </c>
      <c r="D8" s="1093" t="s">
        <v>129</v>
      </c>
      <c r="E8" s="1093" t="s">
        <v>133</v>
      </c>
      <c r="F8" s="1093" t="s">
        <v>131</v>
      </c>
      <c r="G8" s="1097" t="s">
        <v>348</v>
      </c>
      <c r="H8" s="1093" t="s">
        <v>406</v>
      </c>
      <c r="I8" s="1093" t="s">
        <v>334</v>
      </c>
      <c r="J8" s="1093" t="s">
        <v>350</v>
      </c>
      <c r="K8" s="1093" t="s">
        <v>349</v>
      </c>
      <c r="L8" s="1082" t="s">
        <v>335</v>
      </c>
      <c r="M8" s="1095" t="s">
        <v>351</v>
      </c>
      <c r="N8" s="1082" t="s">
        <v>352</v>
      </c>
      <c r="O8" s="1082" t="s">
        <v>130</v>
      </c>
      <c r="P8" s="1082" t="s">
        <v>134</v>
      </c>
      <c r="Q8" s="1082" t="s">
        <v>21</v>
      </c>
      <c r="R8" s="1082" t="s">
        <v>22</v>
      </c>
      <c r="S8" s="1082" t="s">
        <v>135</v>
      </c>
      <c r="T8" s="1082" t="s">
        <v>357</v>
      </c>
      <c r="U8" s="1082" t="s">
        <v>358</v>
      </c>
      <c r="V8" s="1089" t="s">
        <v>359</v>
      </c>
      <c r="W8" s="1087" t="s">
        <v>136</v>
      </c>
      <c r="X8" s="1087" t="s">
        <v>137</v>
      </c>
      <c r="Y8" s="1087" t="s">
        <v>138</v>
      </c>
      <c r="Z8" s="1087" t="s">
        <v>139</v>
      </c>
      <c r="AA8" s="1087" t="s">
        <v>360</v>
      </c>
      <c r="AB8" s="1087" t="s">
        <v>141</v>
      </c>
      <c r="AC8" s="1086" t="s">
        <v>345</v>
      </c>
      <c r="AD8" s="1131" t="s">
        <v>373</v>
      </c>
      <c r="AE8" s="1133" t="s">
        <v>340</v>
      </c>
      <c r="AF8" s="1134" t="s">
        <v>361</v>
      </c>
      <c r="AG8" s="1134" t="s">
        <v>344</v>
      </c>
      <c r="AH8" s="1127" t="s">
        <v>407</v>
      </c>
      <c r="AI8" s="1084" t="s">
        <v>408</v>
      </c>
      <c r="AJ8" s="1086" t="s">
        <v>366</v>
      </c>
      <c r="AK8" s="1089" t="s">
        <v>409</v>
      </c>
      <c r="AL8" s="1089" t="s">
        <v>21</v>
      </c>
      <c r="AM8" s="1089" t="s">
        <v>22</v>
      </c>
      <c r="AN8" s="1089" t="s">
        <v>367</v>
      </c>
      <c r="AO8" s="1138" t="s">
        <v>368</v>
      </c>
      <c r="AP8" s="1138" t="s">
        <v>370</v>
      </c>
      <c r="AQ8" s="1138" t="s">
        <v>369</v>
      </c>
      <c r="AR8" s="1138" t="s">
        <v>371</v>
      </c>
      <c r="AS8" s="1138" t="s">
        <v>142</v>
      </c>
      <c r="AT8" s="1138" t="s">
        <v>143</v>
      </c>
      <c r="AU8" s="1138" t="s">
        <v>144</v>
      </c>
      <c r="AV8" s="1138" t="s">
        <v>145</v>
      </c>
      <c r="AW8" s="1147" t="s">
        <v>146</v>
      </c>
      <c r="AX8" s="1138" t="s">
        <v>372</v>
      </c>
      <c r="AY8" s="1135" t="s">
        <v>147</v>
      </c>
      <c r="AZ8" s="1137" t="s">
        <v>148</v>
      </c>
      <c r="BA8" s="1137" t="s">
        <v>400</v>
      </c>
      <c r="BB8" s="1135" t="s">
        <v>147</v>
      </c>
      <c r="BC8" s="1137" t="s">
        <v>148</v>
      </c>
      <c r="BD8" s="1135" t="s">
        <v>147</v>
      </c>
      <c r="BE8" s="1137" t="s">
        <v>148</v>
      </c>
      <c r="BF8" s="1137" t="s">
        <v>400</v>
      </c>
      <c r="BG8" s="1135" t="s">
        <v>147</v>
      </c>
      <c r="BH8" s="1137" t="s">
        <v>148</v>
      </c>
      <c r="BI8" s="1135" t="s">
        <v>147</v>
      </c>
      <c r="BJ8" s="1137" t="s">
        <v>148</v>
      </c>
      <c r="BK8" s="1137" t="s">
        <v>400</v>
      </c>
      <c r="BL8" s="1135" t="s">
        <v>147</v>
      </c>
      <c r="BM8" s="1137" t="s">
        <v>148</v>
      </c>
    </row>
    <row r="9" spans="1:65" ht="15.75" customHeight="1" x14ac:dyDescent="0.15">
      <c r="B9" s="1092"/>
      <c r="C9" s="1085"/>
      <c r="D9" s="1094"/>
      <c r="E9" s="1094"/>
      <c r="F9" s="1094"/>
      <c r="G9" s="1098"/>
      <c r="H9" s="1094"/>
      <c r="I9" s="1094"/>
      <c r="J9" s="1094"/>
      <c r="K9" s="1094"/>
      <c r="L9" s="1083"/>
      <c r="M9" s="1083"/>
      <c r="N9" s="1088"/>
      <c r="O9" s="1083"/>
      <c r="P9" s="1083"/>
      <c r="Q9" s="1083"/>
      <c r="R9" s="1083"/>
      <c r="S9" s="1083"/>
      <c r="T9" s="1083"/>
      <c r="U9" s="1083"/>
      <c r="V9" s="1090"/>
      <c r="W9" s="1088"/>
      <c r="X9" s="1088"/>
      <c r="Y9" s="1088"/>
      <c r="Z9" s="1088"/>
      <c r="AA9" s="1088"/>
      <c r="AB9" s="1088"/>
      <c r="AC9" s="1088"/>
      <c r="AD9" s="1132"/>
      <c r="AE9" s="1134"/>
      <c r="AF9" s="1134"/>
      <c r="AG9" s="1134"/>
      <c r="AH9" s="1127"/>
      <c r="AI9" s="1085"/>
      <c r="AJ9" s="1083"/>
      <c r="AK9" s="1132"/>
      <c r="AL9" s="1132"/>
      <c r="AM9" s="1132"/>
      <c r="AN9" s="1132"/>
      <c r="AO9" s="1139"/>
      <c r="AP9" s="1139"/>
      <c r="AQ9" s="1139"/>
      <c r="AR9" s="1139"/>
      <c r="AS9" s="1139"/>
      <c r="AT9" s="1139"/>
      <c r="AU9" s="1139"/>
      <c r="AV9" s="1139"/>
      <c r="AW9" s="1148"/>
      <c r="AX9" s="1139"/>
      <c r="AY9" s="1136"/>
      <c r="AZ9" s="1114"/>
      <c r="BA9" s="1114"/>
      <c r="BB9" s="1136"/>
      <c r="BC9" s="1140"/>
      <c r="BD9" s="1136"/>
      <c r="BE9" s="1114"/>
      <c r="BF9" s="1114"/>
      <c r="BG9" s="1136"/>
      <c r="BH9" s="1114"/>
      <c r="BI9" s="1136"/>
      <c r="BJ9" s="1114"/>
      <c r="BK9" s="1114"/>
      <c r="BL9" s="1136"/>
      <c r="BM9" s="1114"/>
    </row>
    <row r="10" spans="1:65" s="100" customFormat="1" ht="100" customHeight="1" x14ac:dyDescent="0.15">
      <c r="A10" s="124"/>
      <c r="B10" s="396">
        <v>1</v>
      </c>
      <c r="C10" s="890" t="s">
        <v>313</v>
      </c>
      <c r="D10" s="741" t="s">
        <v>66</v>
      </c>
      <c r="E10" s="93" t="s">
        <v>166</v>
      </c>
      <c r="F10" s="498" t="s">
        <v>1574</v>
      </c>
      <c r="G10" s="93" t="s">
        <v>324</v>
      </c>
      <c r="H10" s="93" t="s">
        <v>404</v>
      </c>
      <c r="I10" s="498" t="s">
        <v>1577</v>
      </c>
      <c r="J10" s="93" t="s">
        <v>404</v>
      </c>
      <c r="K10" s="498" t="s">
        <v>1578</v>
      </c>
      <c r="L10" s="498" t="s">
        <v>1579</v>
      </c>
      <c r="M10" s="93" t="s">
        <v>404</v>
      </c>
      <c r="N10" s="93" t="s">
        <v>404</v>
      </c>
      <c r="O10" s="93" t="s">
        <v>167</v>
      </c>
      <c r="P10" s="94" t="s">
        <v>1571</v>
      </c>
      <c r="Q10" s="23">
        <v>3</v>
      </c>
      <c r="R10" s="23">
        <v>4</v>
      </c>
      <c r="S10" s="115" t="s">
        <v>356</v>
      </c>
      <c r="T10" s="74" t="s">
        <v>1584</v>
      </c>
      <c r="U10" s="63" t="s">
        <v>169</v>
      </c>
      <c r="V10" s="93">
        <v>15</v>
      </c>
      <c r="W10" s="93">
        <v>15</v>
      </c>
      <c r="X10" s="93">
        <v>15</v>
      </c>
      <c r="Y10" s="93">
        <v>15</v>
      </c>
      <c r="Z10" s="93">
        <v>15</v>
      </c>
      <c r="AA10" s="93">
        <v>15</v>
      </c>
      <c r="AB10" s="93">
        <v>10</v>
      </c>
      <c r="AC10" s="93">
        <f t="shared" ref="AC10:AC37" si="0">SUM(V10:AB10)</f>
        <v>100</v>
      </c>
      <c r="AD10" s="93" t="s">
        <v>163</v>
      </c>
      <c r="AE10" s="122" t="s">
        <v>163</v>
      </c>
      <c r="AF10" s="122" t="s">
        <v>163</v>
      </c>
      <c r="AG10" s="122">
        <v>100</v>
      </c>
      <c r="AH10" s="122">
        <f t="shared" ref="AH10:AH20" si="1">AVERAGE(AC10,AG10)</f>
        <v>100</v>
      </c>
      <c r="AI10" s="129">
        <f>AVERAGE(AH10:AH11)</f>
        <v>100</v>
      </c>
      <c r="AJ10" s="93" t="s">
        <v>163</v>
      </c>
      <c r="AK10" s="93" t="s">
        <v>363</v>
      </c>
      <c r="AL10" s="164">
        <v>1</v>
      </c>
      <c r="AM10" s="164">
        <v>4</v>
      </c>
      <c r="AN10" s="149" t="s">
        <v>355</v>
      </c>
      <c r="AO10" s="94" t="s">
        <v>405</v>
      </c>
      <c r="AP10" s="73" t="s">
        <v>1587</v>
      </c>
      <c r="AQ10" s="261">
        <v>0.5</v>
      </c>
      <c r="AR10" s="211" t="s">
        <v>1588</v>
      </c>
      <c r="AS10" s="211" t="s">
        <v>1571</v>
      </c>
      <c r="AT10" s="212">
        <v>43831</v>
      </c>
      <c r="AU10" s="212">
        <v>44196</v>
      </c>
      <c r="AV10" s="211">
        <v>2</v>
      </c>
      <c r="AW10" s="213" t="s">
        <v>1589</v>
      </c>
      <c r="AX10" s="211" t="s">
        <v>1590</v>
      </c>
      <c r="AY10" s="499">
        <v>43937</v>
      </c>
      <c r="AZ10" s="269" t="s">
        <v>1591</v>
      </c>
      <c r="BA10" s="266" t="s">
        <v>1592</v>
      </c>
      <c r="BB10" s="267">
        <v>43955</v>
      </c>
      <c r="BC10" s="270" t="s">
        <v>635</v>
      </c>
      <c r="BD10" s="158"/>
      <c r="BE10" s="99"/>
      <c r="BF10" s="191"/>
      <c r="BG10" s="158"/>
      <c r="BH10" s="99"/>
      <c r="BI10" s="158"/>
      <c r="BJ10" s="99"/>
      <c r="BK10" s="75"/>
      <c r="BL10" s="158"/>
      <c r="BM10" s="99"/>
    </row>
    <row r="11" spans="1:65" s="100" customFormat="1" ht="100" customHeight="1" x14ac:dyDescent="0.15">
      <c r="A11" s="124"/>
      <c r="B11" s="396">
        <v>1</v>
      </c>
      <c r="C11" s="890" t="s">
        <v>313</v>
      </c>
      <c r="D11" s="741" t="s">
        <v>66</v>
      </c>
      <c r="E11" s="93" t="s">
        <v>166</v>
      </c>
      <c r="F11" s="498" t="s">
        <v>1575</v>
      </c>
      <c r="G11" s="93" t="s">
        <v>324</v>
      </c>
      <c r="H11" s="93" t="s">
        <v>404</v>
      </c>
      <c r="I11" s="498" t="s">
        <v>1577</v>
      </c>
      <c r="J11" s="93" t="s">
        <v>404</v>
      </c>
      <c r="K11" s="207" t="s">
        <v>1580</v>
      </c>
      <c r="L11" s="498" t="s">
        <v>1579</v>
      </c>
      <c r="M11" s="93" t="s">
        <v>404</v>
      </c>
      <c r="N11" s="93" t="s">
        <v>404</v>
      </c>
      <c r="O11" s="93" t="s">
        <v>167</v>
      </c>
      <c r="P11" s="94" t="s">
        <v>1571</v>
      </c>
      <c r="Q11" s="23"/>
      <c r="R11" s="23"/>
      <c r="S11" s="298"/>
      <c r="T11" s="74" t="s">
        <v>1585</v>
      </c>
      <c r="U11" s="63" t="s">
        <v>169</v>
      </c>
      <c r="V11" s="93">
        <v>15</v>
      </c>
      <c r="W11" s="93">
        <v>15</v>
      </c>
      <c r="X11" s="93">
        <v>15</v>
      </c>
      <c r="Y11" s="93">
        <v>15</v>
      </c>
      <c r="Z11" s="93">
        <v>15</v>
      </c>
      <c r="AA11" s="93">
        <v>15</v>
      </c>
      <c r="AB11" s="93">
        <v>10</v>
      </c>
      <c r="AC11" s="93">
        <f t="shared" si="0"/>
        <v>100</v>
      </c>
      <c r="AD11" s="93" t="s">
        <v>163</v>
      </c>
      <c r="AE11" s="122" t="s">
        <v>163</v>
      </c>
      <c r="AF11" s="122" t="s">
        <v>163</v>
      </c>
      <c r="AG11" s="122">
        <v>100</v>
      </c>
      <c r="AH11" s="122">
        <f t="shared" si="1"/>
        <v>100</v>
      </c>
      <c r="AI11" s="129"/>
      <c r="AJ11" s="93"/>
      <c r="AK11" s="93" t="s">
        <v>363</v>
      </c>
      <c r="AL11" s="164"/>
      <c r="AM11" s="164"/>
      <c r="AN11" s="298"/>
      <c r="AO11" s="94" t="s">
        <v>405</v>
      </c>
      <c r="AP11" s="73" t="s">
        <v>1593</v>
      </c>
      <c r="AQ11" s="95">
        <v>0.5</v>
      </c>
      <c r="AR11" s="211" t="s">
        <v>1594</v>
      </c>
      <c r="AS11" s="211" t="s">
        <v>1595</v>
      </c>
      <c r="AT11" s="167">
        <v>43831</v>
      </c>
      <c r="AU11" s="167">
        <v>44196</v>
      </c>
      <c r="AV11" s="211">
        <v>1</v>
      </c>
      <c r="AW11" s="213" t="s">
        <v>1596</v>
      </c>
      <c r="AX11" s="211" t="s">
        <v>1590</v>
      </c>
      <c r="AY11" s="499" t="s">
        <v>1597</v>
      </c>
      <c r="AZ11" s="269" t="s">
        <v>1598</v>
      </c>
      <c r="BA11" s="266" t="s">
        <v>1599</v>
      </c>
      <c r="BB11" s="267">
        <v>43955</v>
      </c>
      <c r="BC11" s="270" t="s">
        <v>635</v>
      </c>
      <c r="BD11" s="158"/>
      <c r="BE11" s="99"/>
      <c r="BF11" s="191"/>
      <c r="BG11" s="158"/>
      <c r="BH11" s="99"/>
      <c r="BI11" s="158"/>
      <c r="BJ11" s="99"/>
      <c r="BK11" s="75"/>
      <c r="BL11" s="158"/>
      <c r="BM11" s="99"/>
    </row>
    <row r="12" spans="1:65" s="100" customFormat="1" ht="100" customHeight="1" x14ac:dyDescent="0.15">
      <c r="A12" s="124"/>
      <c r="B12" s="396">
        <v>2</v>
      </c>
      <c r="C12" s="890" t="s">
        <v>294</v>
      </c>
      <c r="D12" s="686" t="s">
        <v>1602</v>
      </c>
      <c r="E12" s="507" t="s">
        <v>166</v>
      </c>
      <c r="F12" s="760" t="s">
        <v>1603</v>
      </c>
      <c r="G12" s="507" t="s">
        <v>324</v>
      </c>
      <c r="H12" s="507" t="s">
        <v>404</v>
      </c>
      <c r="I12" s="517" t="s">
        <v>1604</v>
      </c>
      <c r="J12" s="507" t="s">
        <v>404</v>
      </c>
      <c r="K12" s="73" t="s">
        <v>1605</v>
      </c>
      <c r="L12" s="73" t="s">
        <v>1606</v>
      </c>
      <c r="M12" s="63" t="s">
        <v>404</v>
      </c>
      <c r="N12" s="63" t="s">
        <v>404</v>
      </c>
      <c r="O12" s="93" t="s">
        <v>168</v>
      </c>
      <c r="P12" s="508" t="s">
        <v>1607</v>
      </c>
      <c r="Q12" s="23">
        <v>3</v>
      </c>
      <c r="R12" s="23">
        <v>3</v>
      </c>
      <c r="S12" s="325" t="s">
        <v>355</v>
      </c>
      <c r="T12" s="73" t="s">
        <v>1608</v>
      </c>
      <c r="U12" s="63" t="s">
        <v>169</v>
      </c>
      <c r="V12" s="93">
        <v>15</v>
      </c>
      <c r="W12" s="93">
        <v>15</v>
      </c>
      <c r="X12" s="93">
        <v>15</v>
      </c>
      <c r="Y12" s="93">
        <v>15</v>
      </c>
      <c r="Z12" s="93">
        <v>15</v>
      </c>
      <c r="AA12" s="93">
        <v>15</v>
      </c>
      <c r="AB12" s="93">
        <v>10</v>
      </c>
      <c r="AC12" s="93">
        <f t="shared" si="0"/>
        <v>100</v>
      </c>
      <c r="AD12" s="93" t="s">
        <v>163</v>
      </c>
      <c r="AE12" s="122" t="s">
        <v>163</v>
      </c>
      <c r="AF12" s="122" t="s">
        <v>163</v>
      </c>
      <c r="AG12" s="122">
        <v>100</v>
      </c>
      <c r="AH12" s="122">
        <f t="shared" si="1"/>
        <v>100</v>
      </c>
      <c r="AI12" s="129">
        <f>AVERAGE(AH12:AH13)</f>
        <v>100</v>
      </c>
      <c r="AJ12" s="93" t="s">
        <v>163</v>
      </c>
      <c r="AK12" s="93" t="s">
        <v>363</v>
      </c>
      <c r="AL12" s="164">
        <v>1</v>
      </c>
      <c r="AM12" s="164">
        <v>3</v>
      </c>
      <c r="AN12" s="325" t="s">
        <v>354</v>
      </c>
      <c r="AO12" s="94" t="s">
        <v>405</v>
      </c>
      <c r="AP12" s="73" t="s">
        <v>1609</v>
      </c>
      <c r="AQ12" s="509">
        <v>0.5</v>
      </c>
      <c r="AR12" s="508" t="s">
        <v>1610</v>
      </c>
      <c r="AS12" s="508" t="s">
        <v>1611</v>
      </c>
      <c r="AT12" s="510">
        <v>43831</v>
      </c>
      <c r="AU12" s="510" t="s">
        <v>1612</v>
      </c>
      <c r="AV12" s="211">
        <v>2</v>
      </c>
      <c r="AW12" s="213" t="s">
        <v>1613</v>
      </c>
      <c r="AX12" s="508" t="s">
        <v>1614</v>
      </c>
      <c r="AY12" s="499">
        <v>43938</v>
      </c>
      <c r="AZ12" s="269" t="s">
        <v>1615</v>
      </c>
      <c r="BA12" s="266" t="s">
        <v>1616</v>
      </c>
      <c r="BB12" s="267">
        <v>43955</v>
      </c>
      <c r="BC12" s="270" t="s">
        <v>635</v>
      </c>
      <c r="BD12" s="158"/>
      <c r="BE12" s="99"/>
      <c r="BF12" s="191"/>
      <c r="BG12" s="158"/>
      <c r="BH12" s="99"/>
      <c r="BI12" s="158"/>
      <c r="BJ12" s="99"/>
      <c r="BK12" s="75"/>
      <c r="BL12" s="158"/>
      <c r="BM12" s="99"/>
    </row>
    <row r="13" spans="1:65" s="100" customFormat="1" ht="100" customHeight="1" x14ac:dyDescent="0.15">
      <c r="A13" s="124"/>
      <c r="B13" s="396">
        <v>2</v>
      </c>
      <c r="C13" s="890" t="s">
        <v>294</v>
      </c>
      <c r="D13" s="686" t="s">
        <v>1602</v>
      </c>
      <c r="E13" s="507" t="s">
        <v>166</v>
      </c>
      <c r="F13" s="760" t="s">
        <v>1603</v>
      </c>
      <c r="G13" s="507" t="s">
        <v>324</v>
      </c>
      <c r="H13" s="507" t="s">
        <v>404</v>
      </c>
      <c r="I13" s="517" t="s">
        <v>1604</v>
      </c>
      <c r="J13" s="507" t="s">
        <v>404</v>
      </c>
      <c r="K13" s="73" t="s">
        <v>1617</v>
      </c>
      <c r="L13" s="73" t="s">
        <v>1606</v>
      </c>
      <c r="M13" s="63" t="s">
        <v>404</v>
      </c>
      <c r="N13" s="63" t="s">
        <v>404</v>
      </c>
      <c r="O13" s="93" t="s">
        <v>168</v>
      </c>
      <c r="P13" s="508" t="s">
        <v>1607</v>
      </c>
      <c r="Q13" s="23"/>
      <c r="R13" s="23"/>
      <c r="S13" s="325"/>
      <c r="T13" s="73" t="s">
        <v>1618</v>
      </c>
      <c r="U13" s="63" t="s">
        <v>169</v>
      </c>
      <c r="V13" s="93">
        <v>15</v>
      </c>
      <c r="W13" s="93">
        <v>15</v>
      </c>
      <c r="X13" s="93">
        <v>15</v>
      </c>
      <c r="Y13" s="93">
        <v>15</v>
      </c>
      <c r="Z13" s="93">
        <v>15</v>
      </c>
      <c r="AA13" s="93">
        <v>15</v>
      </c>
      <c r="AB13" s="93">
        <v>10</v>
      </c>
      <c r="AC13" s="93">
        <f t="shared" si="0"/>
        <v>100</v>
      </c>
      <c r="AD13" s="93" t="s">
        <v>163</v>
      </c>
      <c r="AE13" s="122" t="s">
        <v>163</v>
      </c>
      <c r="AF13" s="122" t="s">
        <v>163</v>
      </c>
      <c r="AG13" s="122">
        <v>100</v>
      </c>
      <c r="AH13" s="122">
        <f t="shared" si="1"/>
        <v>100</v>
      </c>
      <c r="AI13" s="129"/>
      <c r="AJ13" s="93"/>
      <c r="AK13" s="93"/>
      <c r="AL13" s="164"/>
      <c r="AM13" s="164"/>
      <c r="AN13" s="325"/>
      <c r="AO13" s="94" t="s">
        <v>405</v>
      </c>
      <c r="AP13" s="73" t="s">
        <v>1619</v>
      </c>
      <c r="AQ13" s="509">
        <v>0.1</v>
      </c>
      <c r="AR13" s="508" t="s">
        <v>1620</v>
      </c>
      <c r="AS13" s="508" t="s">
        <v>1611</v>
      </c>
      <c r="AT13" s="510">
        <v>43831</v>
      </c>
      <c r="AU13" s="510" t="s">
        <v>1612</v>
      </c>
      <c r="AV13" s="211">
        <v>1</v>
      </c>
      <c r="AW13" s="213" t="s">
        <v>1621</v>
      </c>
      <c r="AX13" s="508" t="s">
        <v>1614</v>
      </c>
      <c r="AY13" s="499">
        <v>43938</v>
      </c>
      <c r="AZ13" s="269" t="s">
        <v>1622</v>
      </c>
      <c r="BA13" s="266" t="s">
        <v>1623</v>
      </c>
      <c r="BB13" s="267">
        <v>43955</v>
      </c>
      <c r="BC13" s="270" t="s">
        <v>635</v>
      </c>
      <c r="BD13" s="158"/>
      <c r="BE13" s="99"/>
      <c r="BF13" s="191"/>
      <c r="BG13" s="158"/>
      <c r="BH13" s="99"/>
      <c r="BI13" s="158"/>
      <c r="BJ13" s="99"/>
      <c r="BK13" s="75"/>
      <c r="BL13" s="158"/>
      <c r="BM13" s="99"/>
    </row>
    <row r="14" spans="1:65" s="100" customFormat="1" ht="100" customHeight="1" x14ac:dyDescent="0.15">
      <c r="A14" s="124"/>
      <c r="B14" s="396">
        <v>2</v>
      </c>
      <c r="C14" s="890" t="s">
        <v>294</v>
      </c>
      <c r="D14" s="686" t="s">
        <v>1602</v>
      </c>
      <c r="E14" s="507" t="s">
        <v>166</v>
      </c>
      <c r="F14" s="760" t="s">
        <v>1603</v>
      </c>
      <c r="G14" s="507" t="s">
        <v>324</v>
      </c>
      <c r="H14" s="507" t="s">
        <v>404</v>
      </c>
      <c r="I14" s="517" t="s">
        <v>1604</v>
      </c>
      <c r="J14" s="507" t="s">
        <v>404</v>
      </c>
      <c r="K14" s="73" t="s">
        <v>1617</v>
      </c>
      <c r="L14" s="73" t="s">
        <v>1606</v>
      </c>
      <c r="M14" s="63" t="s">
        <v>404</v>
      </c>
      <c r="N14" s="63" t="s">
        <v>404</v>
      </c>
      <c r="O14" s="93" t="s">
        <v>168</v>
      </c>
      <c r="P14" s="508" t="s">
        <v>1607</v>
      </c>
      <c r="Q14" s="23"/>
      <c r="R14" s="23"/>
      <c r="S14" s="325"/>
      <c r="T14" s="73" t="s">
        <v>404</v>
      </c>
      <c r="U14" s="63" t="s">
        <v>404</v>
      </c>
      <c r="V14" s="93"/>
      <c r="W14" s="93"/>
      <c r="X14" s="93"/>
      <c r="Y14" s="93"/>
      <c r="Z14" s="93"/>
      <c r="AA14" s="93"/>
      <c r="AB14" s="93"/>
      <c r="AC14" s="93">
        <f t="shared" si="0"/>
        <v>0</v>
      </c>
      <c r="AD14" s="93"/>
      <c r="AE14" s="122"/>
      <c r="AF14" s="122"/>
      <c r="AG14" s="122"/>
      <c r="AH14" s="122">
        <f t="shared" si="1"/>
        <v>0</v>
      </c>
      <c r="AI14" s="129"/>
      <c r="AJ14" s="93"/>
      <c r="AK14" s="93"/>
      <c r="AL14" s="164"/>
      <c r="AM14" s="164"/>
      <c r="AN14" s="325"/>
      <c r="AO14" s="94" t="s">
        <v>405</v>
      </c>
      <c r="AP14" s="73" t="s">
        <v>1624</v>
      </c>
      <c r="AQ14" s="400">
        <v>0.4</v>
      </c>
      <c r="AR14" s="211" t="s">
        <v>1625</v>
      </c>
      <c r="AS14" s="211" t="s">
        <v>1611</v>
      </c>
      <c r="AT14" s="510">
        <v>43831</v>
      </c>
      <c r="AU14" s="510" t="s">
        <v>1612</v>
      </c>
      <c r="AV14" s="211">
        <v>10</v>
      </c>
      <c r="AW14" s="213" t="s">
        <v>1626</v>
      </c>
      <c r="AX14" s="508" t="s">
        <v>1614</v>
      </c>
      <c r="AY14" s="499" t="s">
        <v>1627</v>
      </c>
      <c r="AZ14" s="205" t="s">
        <v>1628</v>
      </c>
      <c r="BA14" s="266" t="s">
        <v>1629</v>
      </c>
      <c r="BB14" s="267">
        <v>43955</v>
      </c>
      <c r="BC14" s="270" t="s">
        <v>635</v>
      </c>
      <c r="BD14" s="158"/>
      <c r="BE14" s="99"/>
      <c r="BF14" s="191"/>
      <c r="BG14" s="158"/>
      <c r="BH14" s="99"/>
      <c r="BI14" s="158"/>
      <c r="BJ14" s="99"/>
      <c r="BK14" s="75"/>
      <c r="BL14" s="158"/>
      <c r="BM14" s="99"/>
    </row>
    <row r="15" spans="1:65" s="100" customFormat="1" ht="100" customHeight="1" x14ac:dyDescent="0.15">
      <c r="A15" s="124"/>
      <c r="B15" s="396">
        <v>3</v>
      </c>
      <c r="C15" s="890" t="s">
        <v>299</v>
      </c>
      <c r="D15" s="767" t="s">
        <v>2024</v>
      </c>
      <c r="E15" s="315" t="s">
        <v>166</v>
      </c>
      <c r="F15" s="570" t="s">
        <v>2025</v>
      </c>
      <c r="G15" s="315" t="s">
        <v>323</v>
      </c>
      <c r="H15" s="315" t="s">
        <v>404</v>
      </c>
      <c r="I15" s="570" t="s">
        <v>2026</v>
      </c>
      <c r="J15" s="315" t="s">
        <v>404</v>
      </c>
      <c r="K15" s="570" t="s">
        <v>2027</v>
      </c>
      <c r="L15" s="570" t="s">
        <v>3386</v>
      </c>
      <c r="M15" s="315" t="s">
        <v>404</v>
      </c>
      <c r="N15" s="315" t="s">
        <v>404</v>
      </c>
      <c r="O15" s="315" t="s">
        <v>167</v>
      </c>
      <c r="P15" s="129" t="s">
        <v>903</v>
      </c>
      <c r="Q15" s="571">
        <v>4</v>
      </c>
      <c r="R15" s="571">
        <v>5</v>
      </c>
      <c r="S15" s="572" t="s">
        <v>356</v>
      </c>
      <c r="T15" s="570" t="s">
        <v>2028</v>
      </c>
      <c r="U15" s="63" t="s">
        <v>169</v>
      </c>
      <c r="V15" s="315">
        <v>15</v>
      </c>
      <c r="W15" s="315">
        <v>15</v>
      </c>
      <c r="X15" s="315">
        <v>15</v>
      </c>
      <c r="Y15" s="315">
        <v>15</v>
      </c>
      <c r="Z15" s="315">
        <v>15</v>
      </c>
      <c r="AA15" s="315">
        <v>15</v>
      </c>
      <c r="AB15" s="315">
        <v>10</v>
      </c>
      <c r="AC15" s="315">
        <f t="shared" si="0"/>
        <v>100</v>
      </c>
      <c r="AD15" s="315" t="s">
        <v>163</v>
      </c>
      <c r="AE15" s="537" t="s">
        <v>163</v>
      </c>
      <c r="AF15" s="537" t="s">
        <v>163</v>
      </c>
      <c r="AG15" s="537">
        <v>100</v>
      </c>
      <c r="AH15" s="537">
        <f t="shared" si="1"/>
        <v>100</v>
      </c>
      <c r="AI15" s="129">
        <f>AVERAGE((AH15:AH17))</f>
        <v>100</v>
      </c>
      <c r="AJ15" s="315" t="s">
        <v>163</v>
      </c>
      <c r="AK15" s="315" t="s">
        <v>363</v>
      </c>
      <c r="AL15" s="574">
        <v>2</v>
      </c>
      <c r="AM15" s="574">
        <v>5</v>
      </c>
      <c r="AN15" s="572" t="s">
        <v>356</v>
      </c>
      <c r="AO15" s="94" t="s">
        <v>405</v>
      </c>
      <c r="AP15" s="570" t="s">
        <v>2029</v>
      </c>
      <c r="AQ15" s="575">
        <v>0.35</v>
      </c>
      <c r="AR15" s="129" t="s">
        <v>2030</v>
      </c>
      <c r="AS15" s="129" t="s">
        <v>903</v>
      </c>
      <c r="AT15" s="576">
        <v>43831</v>
      </c>
      <c r="AU15" s="576">
        <v>44196</v>
      </c>
      <c r="AV15" s="315">
        <v>3</v>
      </c>
      <c r="AW15" s="577" t="s">
        <v>2031</v>
      </c>
      <c r="AX15" s="129" t="s">
        <v>2032</v>
      </c>
      <c r="AY15" s="578">
        <v>43938</v>
      </c>
      <c r="AZ15" s="311" t="s">
        <v>2033</v>
      </c>
      <c r="BA15" s="312" t="s">
        <v>2034</v>
      </c>
      <c r="BB15" s="267">
        <v>43955</v>
      </c>
      <c r="BC15" s="270" t="s">
        <v>635</v>
      </c>
      <c r="BD15" s="158"/>
      <c r="BE15" s="99"/>
      <c r="BF15" s="191"/>
      <c r="BG15" s="158"/>
      <c r="BH15" s="99"/>
      <c r="BI15" s="158"/>
      <c r="BJ15" s="99"/>
      <c r="BK15" s="75"/>
      <c r="BL15" s="158"/>
      <c r="BM15" s="99"/>
    </row>
    <row r="16" spans="1:65" s="100" customFormat="1" ht="100" customHeight="1" x14ac:dyDescent="0.15">
      <c r="A16" s="124"/>
      <c r="B16" s="396">
        <v>3</v>
      </c>
      <c r="C16" s="890" t="s">
        <v>299</v>
      </c>
      <c r="D16" s="767" t="s">
        <v>2024</v>
      </c>
      <c r="E16" s="315" t="s">
        <v>166</v>
      </c>
      <c r="F16" s="570" t="s">
        <v>2025</v>
      </c>
      <c r="G16" s="315" t="s">
        <v>323</v>
      </c>
      <c r="H16" s="315" t="s">
        <v>404</v>
      </c>
      <c r="I16" s="570" t="s">
        <v>2026</v>
      </c>
      <c r="J16" s="315" t="s">
        <v>404</v>
      </c>
      <c r="K16" s="570" t="s">
        <v>2035</v>
      </c>
      <c r="L16" s="570" t="s">
        <v>3386</v>
      </c>
      <c r="M16" s="315" t="s">
        <v>404</v>
      </c>
      <c r="N16" s="315" t="s">
        <v>404</v>
      </c>
      <c r="O16" s="315" t="s">
        <v>167</v>
      </c>
      <c r="P16" s="129" t="s">
        <v>903</v>
      </c>
      <c r="Q16" s="571"/>
      <c r="R16" s="571"/>
      <c r="S16" s="106"/>
      <c r="T16" s="570" t="s">
        <v>2036</v>
      </c>
      <c r="U16" s="63" t="s">
        <v>169</v>
      </c>
      <c r="V16" s="315">
        <v>15</v>
      </c>
      <c r="W16" s="315">
        <v>15</v>
      </c>
      <c r="X16" s="315">
        <v>15</v>
      </c>
      <c r="Y16" s="315">
        <v>15</v>
      </c>
      <c r="Z16" s="315">
        <v>15</v>
      </c>
      <c r="AA16" s="315">
        <v>15</v>
      </c>
      <c r="AB16" s="315">
        <v>10</v>
      </c>
      <c r="AC16" s="315">
        <f t="shared" si="0"/>
        <v>100</v>
      </c>
      <c r="AD16" s="315" t="s">
        <v>163</v>
      </c>
      <c r="AE16" s="537" t="s">
        <v>163</v>
      </c>
      <c r="AF16" s="537" t="s">
        <v>163</v>
      </c>
      <c r="AG16" s="537">
        <v>100</v>
      </c>
      <c r="AH16" s="537">
        <f t="shared" si="1"/>
        <v>100</v>
      </c>
      <c r="AI16" s="129"/>
      <c r="AJ16" s="315"/>
      <c r="AK16" s="315"/>
      <c r="AL16" s="574"/>
      <c r="AM16" s="574"/>
      <c r="AN16" s="106"/>
      <c r="AO16" s="94" t="s">
        <v>405</v>
      </c>
      <c r="AP16" s="570" t="s">
        <v>2037</v>
      </c>
      <c r="AQ16" s="575">
        <v>0.35</v>
      </c>
      <c r="AR16" s="129" t="s">
        <v>2038</v>
      </c>
      <c r="AS16" s="129" t="s">
        <v>903</v>
      </c>
      <c r="AT16" s="576">
        <v>43831</v>
      </c>
      <c r="AU16" s="576">
        <v>44196</v>
      </c>
      <c r="AV16" s="579">
        <v>1</v>
      </c>
      <c r="AW16" s="577" t="s">
        <v>2039</v>
      </c>
      <c r="AX16" s="129" t="s">
        <v>2032</v>
      </c>
      <c r="AY16" s="578">
        <v>43938</v>
      </c>
      <c r="AZ16" s="311" t="s">
        <v>2040</v>
      </c>
      <c r="BA16" s="312">
        <v>0.05</v>
      </c>
      <c r="BB16" s="267">
        <v>43955</v>
      </c>
      <c r="BC16" s="270" t="s">
        <v>635</v>
      </c>
      <c r="BD16" s="158"/>
      <c r="BE16" s="99"/>
      <c r="BF16" s="191"/>
      <c r="BG16" s="158"/>
      <c r="BH16" s="99"/>
      <c r="BI16" s="158"/>
      <c r="BJ16" s="99"/>
      <c r="BK16" s="75"/>
      <c r="BL16" s="158"/>
      <c r="BM16" s="99"/>
    </row>
    <row r="17" spans="1:65" s="100" customFormat="1" ht="100" customHeight="1" x14ac:dyDescent="0.15">
      <c r="A17" s="124"/>
      <c r="B17" s="396">
        <v>3</v>
      </c>
      <c r="C17" s="890" t="s">
        <v>299</v>
      </c>
      <c r="D17" s="767" t="s">
        <v>2024</v>
      </c>
      <c r="E17" s="315" t="s">
        <v>166</v>
      </c>
      <c r="F17" s="570" t="s">
        <v>2025</v>
      </c>
      <c r="G17" s="315" t="s">
        <v>323</v>
      </c>
      <c r="H17" s="315" t="s">
        <v>404</v>
      </c>
      <c r="I17" s="570" t="s">
        <v>2026</v>
      </c>
      <c r="J17" s="315" t="s">
        <v>404</v>
      </c>
      <c r="K17" s="570" t="s">
        <v>2041</v>
      </c>
      <c r="L17" s="570" t="s">
        <v>3386</v>
      </c>
      <c r="M17" s="315" t="s">
        <v>404</v>
      </c>
      <c r="N17" s="315" t="s">
        <v>404</v>
      </c>
      <c r="O17" s="315" t="s">
        <v>167</v>
      </c>
      <c r="P17" s="129" t="s">
        <v>903</v>
      </c>
      <c r="Q17" s="571"/>
      <c r="R17" s="571"/>
      <c r="S17" s="106"/>
      <c r="T17" s="570" t="s">
        <v>2042</v>
      </c>
      <c r="U17" s="63" t="s">
        <v>169</v>
      </c>
      <c r="V17" s="315">
        <v>15</v>
      </c>
      <c r="W17" s="315">
        <v>15</v>
      </c>
      <c r="X17" s="315">
        <v>15</v>
      </c>
      <c r="Y17" s="315">
        <v>15</v>
      </c>
      <c r="Z17" s="315">
        <v>15</v>
      </c>
      <c r="AA17" s="315">
        <v>15</v>
      </c>
      <c r="AB17" s="315">
        <v>10</v>
      </c>
      <c r="AC17" s="315">
        <f t="shared" si="0"/>
        <v>100</v>
      </c>
      <c r="AD17" s="315" t="s">
        <v>163</v>
      </c>
      <c r="AE17" s="537" t="s">
        <v>163</v>
      </c>
      <c r="AF17" s="537" t="s">
        <v>163</v>
      </c>
      <c r="AG17" s="537">
        <v>100</v>
      </c>
      <c r="AH17" s="537">
        <f t="shared" si="1"/>
        <v>100</v>
      </c>
      <c r="AI17" s="129"/>
      <c r="AJ17" s="315"/>
      <c r="AK17" s="315"/>
      <c r="AL17" s="574"/>
      <c r="AM17" s="574"/>
      <c r="AN17" s="106"/>
      <c r="AO17" s="94" t="s">
        <v>405</v>
      </c>
      <c r="AP17" s="570" t="s">
        <v>2043</v>
      </c>
      <c r="AQ17" s="575">
        <v>0.3</v>
      </c>
      <c r="AR17" s="129" t="s">
        <v>2044</v>
      </c>
      <c r="AS17" s="129" t="s">
        <v>903</v>
      </c>
      <c r="AT17" s="576">
        <v>43831</v>
      </c>
      <c r="AU17" s="576">
        <v>44196</v>
      </c>
      <c r="AV17" s="579">
        <v>1</v>
      </c>
      <c r="AW17" s="577" t="s">
        <v>2045</v>
      </c>
      <c r="AX17" s="129" t="s">
        <v>2032</v>
      </c>
      <c r="AY17" s="578" t="s">
        <v>1627</v>
      </c>
      <c r="AZ17" s="311" t="s">
        <v>2046</v>
      </c>
      <c r="BA17" s="312" t="s">
        <v>2047</v>
      </c>
      <c r="BB17" s="267">
        <v>43955</v>
      </c>
      <c r="BC17" s="268" t="s">
        <v>627</v>
      </c>
      <c r="BD17" s="158"/>
      <c r="BE17" s="99"/>
      <c r="BF17" s="191"/>
      <c r="BG17" s="158"/>
      <c r="BH17" s="99"/>
      <c r="BI17" s="158"/>
      <c r="BJ17" s="99"/>
      <c r="BK17" s="75"/>
      <c r="BL17" s="158"/>
      <c r="BM17" s="99"/>
    </row>
    <row r="18" spans="1:65" s="100" customFormat="1" ht="100" customHeight="1" x14ac:dyDescent="0.15">
      <c r="A18" s="124"/>
      <c r="B18" s="396">
        <v>4</v>
      </c>
      <c r="C18" s="890" t="s">
        <v>299</v>
      </c>
      <c r="D18" s="767" t="s">
        <v>2024</v>
      </c>
      <c r="E18" s="315" t="s">
        <v>171</v>
      </c>
      <c r="F18" s="570" t="s">
        <v>2048</v>
      </c>
      <c r="G18" s="315" t="s">
        <v>323</v>
      </c>
      <c r="H18" s="315" t="s">
        <v>404</v>
      </c>
      <c r="I18" s="570" t="s">
        <v>2049</v>
      </c>
      <c r="J18" s="315" t="s">
        <v>404</v>
      </c>
      <c r="K18" s="580" t="s">
        <v>2050</v>
      </c>
      <c r="L18" s="129" t="s">
        <v>2051</v>
      </c>
      <c r="M18" s="315" t="s">
        <v>404</v>
      </c>
      <c r="N18" s="315" t="s">
        <v>404</v>
      </c>
      <c r="O18" s="315" t="s">
        <v>167</v>
      </c>
      <c r="P18" s="129" t="s">
        <v>903</v>
      </c>
      <c r="Q18" s="571">
        <v>3</v>
      </c>
      <c r="R18" s="571">
        <v>5</v>
      </c>
      <c r="S18" s="829" t="s">
        <v>356</v>
      </c>
      <c r="T18" s="570" t="s">
        <v>2052</v>
      </c>
      <c r="U18" s="63" t="s">
        <v>169</v>
      </c>
      <c r="V18" s="315">
        <v>15</v>
      </c>
      <c r="W18" s="315">
        <v>15</v>
      </c>
      <c r="X18" s="315">
        <v>15</v>
      </c>
      <c r="Y18" s="315">
        <v>15</v>
      </c>
      <c r="Z18" s="315">
        <v>15</v>
      </c>
      <c r="AA18" s="315">
        <v>15</v>
      </c>
      <c r="AB18" s="315">
        <v>10</v>
      </c>
      <c r="AC18" s="315">
        <f t="shared" si="0"/>
        <v>100</v>
      </c>
      <c r="AD18" s="315" t="s">
        <v>163</v>
      </c>
      <c r="AE18" s="537" t="s">
        <v>163</v>
      </c>
      <c r="AF18" s="537" t="s">
        <v>163</v>
      </c>
      <c r="AG18" s="537">
        <v>100</v>
      </c>
      <c r="AH18" s="537">
        <f t="shared" si="1"/>
        <v>100</v>
      </c>
      <c r="AI18" s="129">
        <f>AVERAGE((AH18:AH19))</f>
        <v>100</v>
      </c>
      <c r="AJ18" s="315" t="s">
        <v>163</v>
      </c>
      <c r="AK18" s="315" t="s">
        <v>363</v>
      </c>
      <c r="AL18" s="574">
        <v>1</v>
      </c>
      <c r="AM18" s="574">
        <v>5</v>
      </c>
      <c r="AN18" s="581" t="s">
        <v>356</v>
      </c>
      <c r="AO18" s="94" t="s">
        <v>405</v>
      </c>
      <c r="AP18" s="570" t="s">
        <v>2053</v>
      </c>
      <c r="AQ18" s="579">
        <v>0.5</v>
      </c>
      <c r="AR18" s="129" t="s">
        <v>2054</v>
      </c>
      <c r="AS18" s="129" t="s">
        <v>903</v>
      </c>
      <c r="AT18" s="576">
        <v>43831</v>
      </c>
      <c r="AU18" s="576">
        <v>44196</v>
      </c>
      <c r="AV18" s="579">
        <v>1</v>
      </c>
      <c r="AW18" s="577" t="s">
        <v>2055</v>
      </c>
      <c r="AX18" s="129" t="s">
        <v>404</v>
      </c>
      <c r="AY18" s="576" t="s">
        <v>404</v>
      </c>
      <c r="AZ18" s="129" t="s">
        <v>404</v>
      </c>
      <c r="BA18" s="312" t="s">
        <v>404</v>
      </c>
      <c r="BB18" s="312" t="s">
        <v>404</v>
      </c>
      <c r="BC18" s="312" t="s">
        <v>404</v>
      </c>
      <c r="BD18" s="158"/>
      <c r="BE18" s="99"/>
      <c r="BF18" s="191"/>
      <c r="BG18" s="158"/>
      <c r="BH18" s="99"/>
      <c r="BI18" s="158"/>
      <c r="BJ18" s="99"/>
      <c r="BK18" s="75"/>
      <c r="BL18" s="158"/>
      <c r="BM18" s="99"/>
    </row>
    <row r="19" spans="1:65" s="100" customFormat="1" ht="100" customHeight="1" x14ac:dyDescent="0.15">
      <c r="A19" s="124"/>
      <c r="B19" s="396">
        <v>4</v>
      </c>
      <c r="C19" s="890" t="s">
        <v>299</v>
      </c>
      <c r="D19" s="767" t="s">
        <v>2024</v>
      </c>
      <c r="E19" s="315" t="s">
        <v>171</v>
      </c>
      <c r="F19" s="570" t="s">
        <v>2048</v>
      </c>
      <c r="G19" s="315" t="s">
        <v>323</v>
      </c>
      <c r="H19" s="315" t="s">
        <v>404</v>
      </c>
      <c r="I19" s="570" t="s">
        <v>2049</v>
      </c>
      <c r="J19" s="315" t="s">
        <v>404</v>
      </c>
      <c r="K19" s="580" t="s">
        <v>2056</v>
      </c>
      <c r="L19" s="129" t="s">
        <v>2051</v>
      </c>
      <c r="M19" s="315" t="s">
        <v>404</v>
      </c>
      <c r="N19" s="315" t="s">
        <v>404</v>
      </c>
      <c r="O19" s="315" t="s">
        <v>167</v>
      </c>
      <c r="P19" s="129" t="s">
        <v>903</v>
      </c>
      <c r="Q19" s="571"/>
      <c r="R19" s="571"/>
      <c r="S19" s="106"/>
      <c r="T19" s="570" t="s">
        <v>2057</v>
      </c>
      <c r="U19" s="63" t="s">
        <v>169</v>
      </c>
      <c r="V19" s="315">
        <v>15</v>
      </c>
      <c r="W19" s="315">
        <v>15</v>
      </c>
      <c r="X19" s="315">
        <v>15</v>
      </c>
      <c r="Y19" s="315">
        <v>15</v>
      </c>
      <c r="Z19" s="315">
        <v>15</v>
      </c>
      <c r="AA19" s="315">
        <v>15</v>
      </c>
      <c r="AB19" s="315">
        <v>10</v>
      </c>
      <c r="AC19" s="315">
        <f t="shared" si="0"/>
        <v>100</v>
      </c>
      <c r="AD19" s="315" t="s">
        <v>163</v>
      </c>
      <c r="AE19" s="537" t="s">
        <v>163</v>
      </c>
      <c r="AF19" s="537" t="s">
        <v>163</v>
      </c>
      <c r="AG19" s="537">
        <v>100</v>
      </c>
      <c r="AH19" s="537">
        <f t="shared" si="1"/>
        <v>100</v>
      </c>
      <c r="AI19" s="129"/>
      <c r="AJ19" s="315"/>
      <c r="AK19" s="315"/>
      <c r="AL19" s="574"/>
      <c r="AM19" s="574"/>
      <c r="AN19" s="106"/>
      <c r="AO19" s="94" t="s">
        <v>405</v>
      </c>
      <c r="AP19" s="570" t="s">
        <v>2058</v>
      </c>
      <c r="AQ19" s="579">
        <v>0.5</v>
      </c>
      <c r="AR19" s="129" t="s">
        <v>2059</v>
      </c>
      <c r="AS19" s="129" t="s">
        <v>903</v>
      </c>
      <c r="AT19" s="576">
        <v>43831</v>
      </c>
      <c r="AU19" s="576">
        <v>44196</v>
      </c>
      <c r="AV19" s="582">
        <v>3</v>
      </c>
      <c r="AW19" s="577" t="s">
        <v>2060</v>
      </c>
      <c r="AX19" s="129" t="s">
        <v>404</v>
      </c>
      <c r="AY19" s="578" t="s">
        <v>1627</v>
      </c>
      <c r="AZ19" s="311" t="s">
        <v>2061</v>
      </c>
      <c r="BA19" s="312" t="s">
        <v>2047</v>
      </c>
      <c r="BB19" s="267">
        <v>43955</v>
      </c>
      <c r="BC19" s="268" t="s">
        <v>627</v>
      </c>
      <c r="BD19" s="158"/>
      <c r="BE19" s="99"/>
      <c r="BF19" s="191"/>
      <c r="BG19" s="158"/>
      <c r="BH19" s="99"/>
      <c r="BI19" s="158"/>
      <c r="BJ19" s="99"/>
      <c r="BK19" s="75"/>
      <c r="BL19" s="158"/>
      <c r="BM19" s="99"/>
    </row>
    <row r="20" spans="1:65" s="100" customFormat="1" ht="100" customHeight="1" x14ac:dyDescent="0.15">
      <c r="A20" s="124"/>
      <c r="B20" s="396">
        <v>4</v>
      </c>
      <c r="C20" s="890" t="s">
        <v>299</v>
      </c>
      <c r="D20" s="767" t="s">
        <v>2024</v>
      </c>
      <c r="E20" s="315" t="s">
        <v>171</v>
      </c>
      <c r="F20" s="570" t="s">
        <v>2048</v>
      </c>
      <c r="G20" s="315" t="s">
        <v>323</v>
      </c>
      <c r="H20" s="315" t="s">
        <v>404</v>
      </c>
      <c r="I20" s="570" t="s">
        <v>2049</v>
      </c>
      <c r="J20" s="315" t="s">
        <v>404</v>
      </c>
      <c r="K20" s="580" t="s">
        <v>2062</v>
      </c>
      <c r="L20" s="129" t="s">
        <v>2051</v>
      </c>
      <c r="M20" s="315" t="s">
        <v>404</v>
      </c>
      <c r="N20" s="315" t="s">
        <v>404</v>
      </c>
      <c r="O20" s="315" t="s">
        <v>167</v>
      </c>
      <c r="P20" s="834" t="s">
        <v>903</v>
      </c>
      <c r="Q20" s="571"/>
      <c r="R20" s="571"/>
      <c r="S20" s="106"/>
      <c r="T20" s="570" t="s">
        <v>404</v>
      </c>
      <c r="U20" s="63" t="s">
        <v>404</v>
      </c>
      <c r="V20" s="315"/>
      <c r="W20" s="315"/>
      <c r="X20" s="315"/>
      <c r="Y20" s="315"/>
      <c r="Z20" s="315"/>
      <c r="AA20" s="315"/>
      <c r="AB20" s="315"/>
      <c r="AC20" s="315">
        <f t="shared" si="0"/>
        <v>0</v>
      </c>
      <c r="AD20" s="315"/>
      <c r="AE20" s="537"/>
      <c r="AF20" s="537"/>
      <c r="AG20" s="537"/>
      <c r="AH20" s="122">
        <f t="shared" si="1"/>
        <v>0</v>
      </c>
      <c r="AI20" s="129"/>
      <c r="AJ20" s="315"/>
      <c r="AK20" s="315"/>
      <c r="AL20" s="574"/>
      <c r="AM20" s="574"/>
      <c r="AN20" s="106"/>
      <c r="AO20" s="129"/>
      <c r="AP20" s="129" t="s">
        <v>404</v>
      </c>
      <c r="AQ20" s="129" t="s">
        <v>404</v>
      </c>
      <c r="AR20" s="129" t="s">
        <v>404</v>
      </c>
      <c r="AS20" s="129" t="s">
        <v>404</v>
      </c>
      <c r="AT20" s="576" t="s">
        <v>404</v>
      </c>
      <c r="AU20" s="576" t="s">
        <v>404</v>
      </c>
      <c r="AV20" s="129" t="s">
        <v>404</v>
      </c>
      <c r="AW20" s="129" t="s">
        <v>404</v>
      </c>
      <c r="AX20" s="129" t="s">
        <v>404</v>
      </c>
      <c r="AY20" s="576" t="s">
        <v>404</v>
      </c>
      <c r="AZ20" s="129" t="s">
        <v>404</v>
      </c>
      <c r="BA20" s="312" t="s">
        <v>404</v>
      </c>
      <c r="BB20" s="312" t="s">
        <v>404</v>
      </c>
      <c r="BC20" s="312" t="s">
        <v>404</v>
      </c>
      <c r="BD20" s="158"/>
      <c r="BE20" s="99"/>
      <c r="BF20" s="191"/>
      <c r="BG20" s="158"/>
      <c r="BH20" s="99"/>
      <c r="BI20" s="158"/>
      <c r="BJ20" s="99"/>
      <c r="BK20" s="75"/>
      <c r="BL20" s="158"/>
      <c r="BM20" s="99"/>
    </row>
    <row r="21" spans="1:65" s="100" customFormat="1" ht="100" customHeight="1" x14ac:dyDescent="0.15">
      <c r="A21" s="124"/>
      <c r="B21" s="396">
        <v>5</v>
      </c>
      <c r="C21" s="890" t="s">
        <v>296</v>
      </c>
      <c r="D21" s="852" t="s">
        <v>3389</v>
      </c>
      <c r="E21" s="93" t="s">
        <v>166</v>
      </c>
      <c r="F21" s="207" t="s">
        <v>608</v>
      </c>
      <c r="G21" s="93" t="s">
        <v>325</v>
      </c>
      <c r="H21" s="93" t="s">
        <v>404</v>
      </c>
      <c r="I21" s="207" t="s">
        <v>609</v>
      </c>
      <c r="J21" s="93" t="s">
        <v>404</v>
      </c>
      <c r="K21" s="207" t="s">
        <v>610</v>
      </c>
      <c r="L21" s="207" t="s">
        <v>611</v>
      </c>
      <c r="M21" s="93" t="s">
        <v>404</v>
      </c>
      <c r="N21" s="93" t="s">
        <v>404</v>
      </c>
      <c r="O21" s="832" t="s">
        <v>167</v>
      </c>
      <c r="P21" s="540" t="s">
        <v>613</v>
      </c>
      <c r="Q21" s="833">
        <v>4</v>
      </c>
      <c r="R21" s="23">
        <v>3</v>
      </c>
      <c r="S21" s="200" t="s">
        <v>356</v>
      </c>
      <c r="T21" s="207" t="s">
        <v>614</v>
      </c>
      <c r="U21" s="63" t="s">
        <v>169</v>
      </c>
      <c r="V21" s="93">
        <v>15</v>
      </c>
      <c r="W21" s="93">
        <v>15</v>
      </c>
      <c r="X21" s="93">
        <v>15</v>
      </c>
      <c r="Y21" s="93">
        <v>10</v>
      </c>
      <c r="Z21" s="93">
        <v>15</v>
      </c>
      <c r="AA21" s="93">
        <v>15</v>
      </c>
      <c r="AB21" s="93">
        <v>10</v>
      </c>
      <c r="AC21" s="93">
        <f t="shared" si="0"/>
        <v>95</v>
      </c>
      <c r="AD21" s="93" t="s">
        <v>164</v>
      </c>
      <c r="AE21" s="122" t="s">
        <v>163</v>
      </c>
      <c r="AF21" s="122" t="s">
        <v>164</v>
      </c>
      <c r="AG21" s="122">
        <v>50</v>
      </c>
      <c r="AH21" s="122">
        <f>AVERAGE(AC21,AG21)</f>
        <v>72.5</v>
      </c>
      <c r="AI21" s="129">
        <f>AVERAGE(AH21:AH22)</f>
        <v>86.25</v>
      </c>
      <c r="AJ21" s="93" t="s">
        <v>164</v>
      </c>
      <c r="AK21" s="93" t="s">
        <v>363</v>
      </c>
      <c r="AL21" s="164">
        <v>3</v>
      </c>
      <c r="AM21" s="164">
        <v>3</v>
      </c>
      <c r="AN21" s="200" t="s">
        <v>355</v>
      </c>
      <c r="AO21" s="94" t="s">
        <v>405</v>
      </c>
      <c r="AP21" s="207" t="s">
        <v>3390</v>
      </c>
      <c r="AQ21" s="261">
        <v>0.5</v>
      </c>
      <c r="AR21" s="260" t="s">
        <v>3391</v>
      </c>
      <c r="AS21" s="260" t="s">
        <v>623</v>
      </c>
      <c r="AT21" s="167">
        <v>43831</v>
      </c>
      <c r="AU21" s="167">
        <v>44195</v>
      </c>
      <c r="AV21" s="262">
        <v>3</v>
      </c>
      <c r="AW21" s="213" t="s">
        <v>3392</v>
      </c>
      <c r="AX21" s="260" t="s">
        <v>3393</v>
      </c>
      <c r="AY21" s="264" t="s">
        <v>632</v>
      </c>
      <c r="AZ21" s="423" t="s">
        <v>3394</v>
      </c>
      <c r="BA21" s="266" t="s">
        <v>3395</v>
      </c>
      <c r="BB21" s="267">
        <v>43955</v>
      </c>
      <c r="BC21" s="270" t="s">
        <v>635</v>
      </c>
      <c r="BD21" s="158"/>
      <c r="BE21" s="99"/>
      <c r="BF21" s="191"/>
      <c r="BG21" s="158"/>
      <c r="BH21" s="99"/>
      <c r="BI21" s="158"/>
      <c r="BJ21" s="99"/>
      <c r="BK21" s="75"/>
      <c r="BL21" s="158"/>
      <c r="BM21" s="99"/>
    </row>
    <row r="22" spans="1:65" s="100" customFormat="1" ht="100" customHeight="1" x14ac:dyDescent="0.15">
      <c r="A22" s="124"/>
      <c r="B22" s="396">
        <v>5</v>
      </c>
      <c r="C22" s="890" t="s">
        <v>296</v>
      </c>
      <c r="D22" s="852" t="s">
        <v>3389</v>
      </c>
      <c r="E22" s="93" t="s">
        <v>166</v>
      </c>
      <c r="F22" s="207" t="s">
        <v>608</v>
      </c>
      <c r="G22" s="93" t="s">
        <v>325</v>
      </c>
      <c r="H22" s="93" t="s">
        <v>404</v>
      </c>
      <c r="I22" s="207" t="s">
        <v>609</v>
      </c>
      <c r="J22" s="93" t="s">
        <v>404</v>
      </c>
      <c r="K22" s="207" t="s">
        <v>612</v>
      </c>
      <c r="L22" s="207" t="s">
        <v>611</v>
      </c>
      <c r="M22" s="93" t="s">
        <v>404</v>
      </c>
      <c r="N22" s="93" t="s">
        <v>404</v>
      </c>
      <c r="O22" s="832" t="s">
        <v>167</v>
      </c>
      <c r="P22" s="540" t="s">
        <v>613</v>
      </c>
      <c r="Q22" s="833"/>
      <c r="R22" s="23"/>
      <c r="S22" s="200"/>
      <c r="T22" s="207" t="s">
        <v>615</v>
      </c>
      <c r="U22" s="63" t="s">
        <v>169</v>
      </c>
      <c r="V22" s="93">
        <v>15</v>
      </c>
      <c r="W22" s="93">
        <v>15</v>
      </c>
      <c r="X22" s="93">
        <v>15</v>
      </c>
      <c r="Y22" s="93">
        <v>15</v>
      </c>
      <c r="Z22" s="93">
        <v>15</v>
      </c>
      <c r="AA22" s="93">
        <v>15</v>
      </c>
      <c r="AB22" s="93">
        <v>10</v>
      </c>
      <c r="AC22" s="93">
        <f t="shared" si="0"/>
        <v>100</v>
      </c>
      <c r="AD22" s="93" t="s">
        <v>163</v>
      </c>
      <c r="AE22" s="122" t="s">
        <v>163</v>
      </c>
      <c r="AF22" s="122" t="s">
        <v>163</v>
      </c>
      <c r="AG22" s="122">
        <v>100</v>
      </c>
      <c r="AH22" s="122">
        <f t="shared" ref="AH22" si="2">AVERAGE(AC22,AG22)</f>
        <v>100</v>
      </c>
      <c r="AI22" s="129"/>
      <c r="AJ22" s="93"/>
      <c r="AK22" s="93" t="s">
        <v>363</v>
      </c>
      <c r="AL22" s="164"/>
      <c r="AM22" s="164"/>
      <c r="AN22" s="200"/>
      <c r="AO22" s="94" t="s">
        <v>405</v>
      </c>
      <c r="AP22" s="207" t="s">
        <v>3396</v>
      </c>
      <c r="AQ22" s="261">
        <v>0.5</v>
      </c>
      <c r="AR22" s="260" t="s">
        <v>1646</v>
      </c>
      <c r="AS22" s="260" t="s">
        <v>3397</v>
      </c>
      <c r="AT22" s="167">
        <v>43831</v>
      </c>
      <c r="AU22" s="167">
        <v>44195</v>
      </c>
      <c r="AV22" s="262">
        <v>1</v>
      </c>
      <c r="AW22" s="213" t="s">
        <v>3398</v>
      </c>
      <c r="AX22" s="260" t="s">
        <v>3393</v>
      </c>
      <c r="AY22" s="836" t="s">
        <v>3399</v>
      </c>
      <c r="AZ22" s="269" t="s">
        <v>3400</v>
      </c>
      <c r="BA22" s="266" t="s">
        <v>3401</v>
      </c>
      <c r="BB22" s="267">
        <v>43955</v>
      </c>
      <c r="BC22" s="270" t="s">
        <v>635</v>
      </c>
      <c r="BD22" s="158"/>
      <c r="BE22" s="99"/>
      <c r="BF22" s="191"/>
      <c r="BG22" s="158"/>
      <c r="BH22" s="99"/>
      <c r="BI22" s="158"/>
      <c r="BJ22" s="99"/>
      <c r="BK22" s="75"/>
      <c r="BL22" s="158"/>
      <c r="BM22" s="99"/>
    </row>
    <row r="23" spans="1:65" s="100" customFormat="1" ht="100" customHeight="1" x14ac:dyDescent="0.15">
      <c r="A23" s="124"/>
      <c r="B23" s="396">
        <v>6</v>
      </c>
      <c r="C23" s="890" t="s">
        <v>347</v>
      </c>
      <c r="D23" s="852" t="s">
        <v>174</v>
      </c>
      <c r="E23" s="93" t="s">
        <v>171</v>
      </c>
      <c r="F23" s="498" t="s">
        <v>702</v>
      </c>
      <c r="G23" s="93" t="s">
        <v>323</v>
      </c>
      <c r="H23" s="303" t="s">
        <v>404</v>
      </c>
      <c r="I23" s="304" t="s">
        <v>703</v>
      </c>
      <c r="J23" s="260" t="s">
        <v>404</v>
      </c>
      <c r="K23" s="305" t="s">
        <v>704</v>
      </c>
      <c r="L23" s="304" t="s">
        <v>705</v>
      </c>
      <c r="M23" s="260" t="s">
        <v>706</v>
      </c>
      <c r="N23" s="260" t="s">
        <v>706</v>
      </c>
      <c r="O23" s="93" t="s">
        <v>175</v>
      </c>
      <c r="P23" s="835" t="s">
        <v>710</v>
      </c>
      <c r="Q23" s="23">
        <v>4</v>
      </c>
      <c r="R23" s="23">
        <v>4</v>
      </c>
      <c r="S23" s="224" t="s">
        <v>356</v>
      </c>
      <c r="T23" s="304" t="s">
        <v>711</v>
      </c>
      <c r="U23" s="63" t="s">
        <v>169</v>
      </c>
      <c r="V23" s="93">
        <v>15</v>
      </c>
      <c r="W23" s="93">
        <v>15</v>
      </c>
      <c r="X23" s="93">
        <v>15</v>
      </c>
      <c r="Y23" s="93">
        <v>15</v>
      </c>
      <c r="Z23" s="93">
        <v>15</v>
      </c>
      <c r="AA23" s="93">
        <v>15</v>
      </c>
      <c r="AB23" s="93">
        <v>10</v>
      </c>
      <c r="AC23" s="93">
        <f t="shared" si="0"/>
        <v>100</v>
      </c>
      <c r="AD23" s="93" t="s">
        <v>163</v>
      </c>
      <c r="AE23" s="122" t="s">
        <v>163</v>
      </c>
      <c r="AF23" s="122" t="s">
        <v>163</v>
      </c>
      <c r="AG23" s="122">
        <v>100</v>
      </c>
      <c r="AH23" s="122">
        <f>AVERAGE(AG23,AC23)</f>
        <v>100</v>
      </c>
      <c r="AI23" s="129">
        <f>AVERAGE(AH23:AH25)</f>
        <v>100</v>
      </c>
      <c r="AJ23" s="93" t="s">
        <v>163</v>
      </c>
      <c r="AK23" s="93" t="s">
        <v>363</v>
      </c>
      <c r="AL23" s="164">
        <v>2</v>
      </c>
      <c r="AM23" s="164">
        <v>4</v>
      </c>
      <c r="AN23" s="224" t="s">
        <v>355</v>
      </c>
      <c r="AO23" s="94" t="s">
        <v>405</v>
      </c>
      <c r="AP23" s="318" t="s">
        <v>714</v>
      </c>
      <c r="AQ23" s="95">
        <v>1</v>
      </c>
      <c r="AR23" s="305" t="s">
        <v>715</v>
      </c>
      <c r="AS23" s="307" t="s">
        <v>716</v>
      </c>
      <c r="AT23" s="167">
        <v>43831</v>
      </c>
      <c r="AU23" s="167">
        <v>44196</v>
      </c>
      <c r="AV23" s="308">
        <v>1</v>
      </c>
      <c r="AW23" s="309" t="s">
        <v>717</v>
      </c>
      <c r="AX23" s="63" t="s">
        <v>404</v>
      </c>
      <c r="AY23" s="310">
        <v>43934</v>
      </c>
      <c r="AZ23" s="311" t="s">
        <v>718</v>
      </c>
      <c r="BA23" s="312">
        <v>0.14299999999999999</v>
      </c>
      <c r="BB23" s="267">
        <v>43955</v>
      </c>
      <c r="BC23" s="270" t="s">
        <v>635</v>
      </c>
      <c r="BD23" s="158"/>
      <c r="BE23" s="99"/>
      <c r="BF23" s="191"/>
      <c r="BG23" s="158"/>
      <c r="BH23" s="99"/>
      <c r="BI23" s="158"/>
      <c r="BJ23" s="99"/>
      <c r="BK23" s="75"/>
      <c r="BL23" s="158"/>
      <c r="BM23" s="99"/>
    </row>
    <row r="24" spans="1:65" s="100" customFormat="1" ht="100" customHeight="1" x14ac:dyDescent="0.15">
      <c r="A24" s="124"/>
      <c r="B24" s="396">
        <v>6</v>
      </c>
      <c r="C24" s="890" t="s">
        <v>347</v>
      </c>
      <c r="D24" s="852" t="s">
        <v>174</v>
      </c>
      <c r="E24" s="93" t="s">
        <v>171</v>
      </c>
      <c r="F24" s="207" t="s">
        <v>702</v>
      </c>
      <c r="G24" s="93" t="s">
        <v>323</v>
      </c>
      <c r="H24" s="303" t="s">
        <v>404</v>
      </c>
      <c r="I24" s="304" t="s">
        <v>707</v>
      </c>
      <c r="J24" s="260" t="s">
        <v>404</v>
      </c>
      <c r="K24" s="305" t="s">
        <v>708</v>
      </c>
      <c r="L24" s="304" t="s">
        <v>705</v>
      </c>
      <c r="M24" s="260" t="s">
        <v>706</v>
      </c>
      <c r="N24" s="260" t="s">
        <v>706</v>
      </c>
      <c r="O24" s="93" t="s">
        <v>175</v>
      </c>
      <c r="P24" s="94" t="s">
        <v>710</v>
      </c>
      <c r="Q24" s="23"/>
      <c r="R24" s="23"/>
      <c r="S24" s="224"/>
      <c r="T24" s="304" t="s">
        <v>712</v>
      </c>
      <c r="U24" s="63" t="s">
        <v>169</v>
      </c>
      <c r="V24" s="93">
        <v>15</v>
      </c>
      <c r="W24" s="93">
        <v>15</v>
      </c>
      <c r="X24" s="93">
        <v>15</v>
      </c>
      <c r="Y24" s="93">
        <v>15</v>
      </c>
      <c r="Z24" s="93">
        <v>15</v>
      </c>
      <c r="AA24" s="93">
        <v>15</v>
      </c>
      <c r="AB24" s="93">
        <v>10</v>
      </c>
      <c r="AC24" s="93">
        <f t="shared" si="0"/>
        <v>100</v>
      </c>
      <c r="AD24" s="93" t="s">
        <v>163</v>
      </c>
      <c r="AE24" s="122" t="s">
        <v>163</v>
      </c>
      <c r="AF24" s="122" t="s">
        <v>163</v>
      </c>
      <c r="AG24" s="122">
        <v>100</v>
      </c>
      <c r="AH24" s="122">
        <f>AVERAGE(AG24,AC24)</f>
        <v>100</v>
      </c>
      <c r="AI24" s="129"/>
      <c r="AJ24" s="93"/>
      <c r="AK24" s="93"/>
      <c r="AL24" s="164"/>
      <c r="AM24" s="164"/>
      <c r="AN24" s="224"/>
      <c r="AO24" s="94"/>
      <c r="AP24" s="313" t="s">
        <v>404</v>
      </c>
      <c r="AQ24" s="95" t="s">
        <v>404</v>
      </c>
      <c r="AR24" s="307" t="s">
        <v>404</v>
      </c>
      <c r="AS24" s="307" t="s">
        <v>404</v>
      </c>
      <c r="AT24" s="167" t="s">
        <v>404</v>
      </c>
      <c r="AU24" s="167" t="s">
        <v>404</v>
      </c>
      <c r="AV24" s="260" t="s">
        <v>404</v>
      </c>
      <c r="AW24" s="314" t="s">
        <v>404</v>
      </c>
      <c r="AX24" s="63" t="s">
        <v>404</v>
      </c>
      <c r="AY24" s="315"/>
      <c r="AZ24" s="316"/>
      <c r="BA24" s="312"/>
      <c r="BB24" s="317"/>
      <c r="BC24" s="317"/>
      <c r="BD24" s="158"/>
      <c r="BE24" s="99"/>
      <c r="BF24" s="191"/>
      <c r="BG24" s="158"/>
      <c r="BH24" s="99"/>
      <c r="BI24" s="158"/>
      <c r="BJ24" s="99"/>
      <c r="BK24" s="75"/>
      <c r="BL24" s="158"/>
      <c r="BM24" s="99"/>
    </row>
    <row r="25" spans="1:65" s="100" customFormat="1" ht="100" customHeight="1" x14ac:dyDescent="0.15">
      <c r="A25" s="124"/>
      <c r="B25" s="396">
        <v>6</v>
      </c>
      <c r="C25" s="890" t="s">
        <v>347</v>
      </c>
      <c r="D25" s="852" t="s">
        <v>174</v>
      </c>
      <c r="E25" s="93" t="s">
        <v>171</v>
      </c>
      <c r="F25" s="207" t="s">
        <v>702</v>
      </c>
      <c r="G25" s="93" t="s">
        <v>323</v>
      </c>
      <c r="H25" s="303" t="s">
        <v>404</v>
      </c>
      <c r="I25" s="304" t="s">
        <v>707</v>
      </c>
      <c r="J25" s="260" t="s">
        <v>404</v>
      </c>
      <c r="K25" s="305" t="s">
        <v>709</v>
      </c>
      <c r="L25" s="304" t="s">
        <v>705</v>
      </c>
      <c r="M25" s="260" t="s">
        <v>706</v>
      </c>
      <c r="N25" s="260" t="s">
        <v>706</v>
      </c>
      <c r="O25" s="93" t="s">
        <v>175</v>
      </c>
      <c r="P25" s="94" t="s">
        <v>710</v>
      </c>
      <c r="Q25" s="23"/>
      <c r="R25" s="23"/>
      <c r="S25" s="224"/>
      <c r="T25" s="304" t="s">
        <v>713</v>
      </c>
      <c r="U25" s="63" t="s">
        <v>169</v>
      </c>
      <c r="V25" s="93">
        <v>15</v>
      </c>
      <c r="W25" s="93">
        <v>15</v>
      </c>
      <c r="X25" s="93">
        <v>15</v>
      </c>
      <c r="Y25" s="93">
        <v>15</v>
      </c>
      <c r="Z25" s="93">
        <v>15</v>
      </c>
      <c r="AA25" s="93">
        <v>15</v>
      </c>
      <c r="AB25" s="93">
        <v>10</v>
      </c>
      <c r="AC25" s="93">
        <f t="shared" si="0"/>
        <v>100</v>
      </c>
      <c r="AD25" s="93" t="s">
        <v>163</v>
      </c>
      <c r="AE25" s="122" t="s">
        <v>163</v>
      </c>
      <c r="AF25" s="122" t="s">
        <v>163</v>
      </c>
      <c r="AG25" s="122">
        <v>100</v>
      </c>
      <c r="AH25" s="122">
        <f>AVERAGE(AG25,AC25)</f>
        <v>100</v>
      </c>
      <c r="AI25" s="129"/>
      <c r="AJ25" s="93"/>
      <c r="AK25" s="93"/>
      <c r="AL25" s="164"/>
      <c r="AM25" s="164"/>
      <c r="AN25" s="224"/>
      <c r="AO25" s="94"/>
      <c r="AP25" s="313" t="s">
        <v>404</v>
      </c>
      <c r="AQ25" s="95" t="s">
        <v>404</v>
      </c>
      <c r="AR25" s="307" t="s">
        <v>404</v>
      </c>
      <c r="AS25" s="307" t="s">
        <v>404</v>
      </c>
      <c r="AT25" s="167" t="s">
        <v>404</v>
      </c>
      <c r="AU25" s="167" t="s">
        <v>404</v>
      </c>
      <c r="AV25" s="260" t="s">
        <v>404</v>
      </c>
      <c r="AW25" s="314" t="s">
        <v>404</v>
      </c>
      <c r="AX25" s="63" t="s">
        <v>404</v>
      </c>
      <c r="AY25" s="315"/>
      <c r="AZ25" s="316"/>
      <c r="BA25" s="312"/>
      <c r="BB25" s="317"/>
      <c r="BC25" s="317"/>
      <c r="BD25" s="158"/>
      <c r="BE25" s="99"/>
      <c r="BF25" s="191"/>
      <c r="BG25" s="158"/>
      <c r="BH25" s="99"/>
      <c r="BI25" s="158"/>
      <c r="BJ25" s="99"/>
      <c r="BK25" s="75"/>
      <c r="BL25" s="158"/>
      <c r="BM25" s="99"/>
    </row>
    <row r="26" spans="1:65" s="100" customFormat="1" ht="100" customHeight="1" x14ac:dyDescent="0.15">
      <c r="A26" s="124"/>
      <c r="B26" s="396">
        <v>7</v>
      </c>
      <c r="C26" s="890" t="s">
        <v>347</v>
      </c>
      <c r="D26" s="852" t="s">
        <v>174</v>
      </c>
      <c r="E26" s="93" t="s">
        <v>166</v>
      </c>
      <c r="F26" s="304" t="s">
        <v>719</v>
      </c>
      <c r="G26" s="93" t="s">
        <v>323</v>
      </c>
      <c r="H26" s="303" t="s">
        <v>404</v>
      </c>
      <c r="I26" s="304" t="s">
        <v>720</v>
      </c>
      <c r="J26" s="260" t="s">
        <v>404</v>
      </c>
      <c r="K26" s="305" t="s">
        <v>721</v>
      </c>
      <c r="L26" s="304" t="s">
        <v>722</v>
      </c>
      <c r="M26" s="260" t="s">
        <v>706</v>
      </c>
      <c r="N26" s="260" t="s">
        <v>706</v>
      </c>
      <c r="O26" s="93" t="s">
        <v>176</v>
      </c>
      <c r="P26" s="94" t="s">
        <v>710</v>
      </c>
      <c r="Q26" s="23">
        <v>1</v>
      </c>
      <c r="R26" s="23">
        <v>4</v>
      </c>
      <c r="S26" s="293" t="s">
        <v>355</v>
      </c>
      <c r="T26" s="207" t="s">
        <v>724</v>
      </c>
      <c r="U26" s="63" t="s">
        <v>169</v>
      </c>
      <c r="V26" s="93">
        <v>15</v>
      </c>
      <c r="W26" s="93">
        <v>15</v>
      </c>
      <c r="X26" s="93">
        <v>15</v>
      </c>
      <c r="Y26" s="93">
        <v>15</v>
      </c>
      <c r="Z26" s="93">
        <v>15</v>
      </c>
      <c r="AA26" s="93">
        <v>15</v>
      </c>
      <c r="AB26" s="93">
        <v>10</v>
      </c>
      <c r="AC26" s="93">
        <f t="shared" si="0"/>
        <v>100</v>
      </c>
      <c r="AD26" s="93" t="s">
        <v>163</v>
      </c>
      <c r="AE26" s="122" t="s">
        <v>163</v>
      </c>
      <c r="AF26" s="122" t="s">
        <v>163</v>
      </c>
      <c r="AG26" s="122">
        <v>100</v>
      </c>
      <c r="AH26" s="122">
        <f t="shared" ref="AH26:AH37" si="3">AVERAGE(AC26,AG26)</f>
        <v>100</v>
      </c>
      <c r="AI26" s="129">
        <f>AVERAGE(AH26:AH26)</f>
        <v>100</v>
      </c>
      <c r="AJ26" s="93" t="s">
        <v>163</v>
      </c>
      <c r="AK26" s="93" t="s">
        <v>364</v>
      </c>
      <c r="AL26" s="164">
        <v>1</v>
      </c>
      <c r="AM26" s="164">
        <v>4</v>
      </c>
      <c r="AN26" s="293" t="s">
        <v>355</v>
      </c>
      <c r="AO26" s="94" t="s">
        <v>405</v>
      </c>
      <c r="AP26" s="306" t="s">
        <v>725</v>
      </c>
      <c r="AQ26" s="95">
        <v>0.5</v>
      </c>
      <c r="AR26" s="319" t="s">
        <v>726</v>
      </c>
      <c r="AS26" s="319" t="s">
        <v>716</v>
      </c>
      <c r="AT26" s="167">
        <v>43831</v>
      </c>
      <c r="AU26" s="167">
        <v>44196</v>
      </c>
      <c r="AV26" s="261">
        <v>1</v>
      </c>
      <c r="AW26" s="314" t="s">
        <v>727</v>
      </c>
      <c r="AX26" s="307" t="s">
        <v>728</v>
      </c>
      <c r="AY26" s="310">
        <v>43934</v>
      </c>
      <c r="AZ26" s="311" t="s">
        <v>729</v>
      </c>
      <c r="BA26" s="312">
        <v>0.1</v>
      </c>
      <c r="BB26" s="267">
        <v>43955</v>
      </c>
      <c r="BC26" s="270" t="s">
        <v>635</v>
      </c>
      <c r="BD26" s="158"/>
      <c r="BE26" s="99"/>
      <c r="BF26" s="191"/>
      <c r="BG26" s="158"/>
      <c r="BH26" s="99"/>
      <c r="BI26" s="158"/>
      <c r="BJ26" s="99"/>
      <c r="BK26" s="75"/>
      <c r="BL26" s="158"/>
      <c r="BM26" s="99"/>
    </row>
    <row r="27" spans="1:65" s="100" customFormat="1" ht="100" customHeight="1" x14ac:dyDescent="0.15">
      <c r="A27" s="124"/>
      <c r="B27" s="396">
        <v>7</v>
      </c>
      <c r="C27" s="890" t="s">
        <v>347</v>
      </c>
      <c r="D27" s="852" t="s">
        <v>174</v>
      </c>
      <c r="E27" s="93" t="s">
        <v>166</v>
      </c>
      <c r="F27" s="304" t="s">
        <v>719</v>
      </c>
      <c r="G27" s="93" t="s">
        <v>323</v>
      </c>
      <c r="H27" s="303" t="s">
        <v>404</v>
      </c>
      <c r="I27" s="304" t="s">
        <v>720</v>
      </c>
      <c r="J27" s="260" t="s">
        <v>404</v>
      </c>
      <c r="K27" s="305" t="s">
        <v>723</v>
      </c>
      <c r="L27" s="304" t="s">
        <v>722</v>
      </c>
      <c r="M27" s="260" t="s">
        <v>706</v>
      </c>
      <c r="N27" s="260" t="s">
        <v>706</v>
      </c>
      <c r="O27" s="93" t="s">
        <v>176</v>
      </c>
      <c r="P27" s="94" t="s">
        <v>710</v>
      </c>
      <c r="Q27" s="23"/>
      <c r="R27" s="23"/>
      <c r="S27" s="224"/>
      <c r="T27" s="207" t="s">
        <v>404</v>
      </c>
      <c r="U27" s="63" t="s">
        <v>404</v>
      </c>
      <c r="V27" s="93">
        <v>0</v>
      </c>
      <c r="W27" s="93">
        <v>0</v>
      </c>
      <c r="X27" s="93">
        <v>0</v>
      </c>
      <c r="Y27" s="93">
        <v>0</v>
      </c>
      <c r="Z27" s="93">
        <v>0</v>
      </c>
      <c r="AA27" s="93">
        <v>0</v>
      </c>
      <c r="AB27" s="93">
        <v>0</v>
      </c>
      <c r="AC27" s="93">
        <f t="shared" si="0"/>
        <v>0</v>
      </c>
      <c r="AD27" s="93"/>
      <c r="AE27" s="122"/>
      <c r="AF27" s="122"/>
      <c r="AG27" s="122"/>
      <c r="AH27" s="122">
        <f t="shared" si="3"/>
        <v>0</v>
      </c>
      <c r="AI27" s="129"/>
      <c r="AJ27" s="93"/>
      <c r="AK27" s="93"/>
      <c r="AL27" s="164"/>
      <c r="AM27" s="164"/>
      <c r="AN27" s="224"/>
      <c r="AO27" s="94" t="s">
        <v>405</v>
      </c>
      <c r="AP27" s="306" t="s">
        <v>730</v>
      </c>
      <c r="AQ27" s="95">
        <v>0.25</v>
      </c>
      <c r="AR27" s="319" t="s">
        <v>731</v>
      </c>
      <c r="AS27" s="319" t="s">
        <v>716</v>
      </c>
      <c r="AT27" s="167">
        <v>43831</v>
      </c>
      <c r="AU27" s="167">
        <v>44196</v>
      </c>
      <c r="AV27" s="261">
        <v>1</v>
      </c>
      <c r="AW27" s="314" t="s">
        <v>732</v>
      </c>
      <c r="AX27" s="307" t="s">
        <v>728</v>
      </c>
      <c r="AY27" s="310">
        <v>43934</v>
      </c>
      <c r="AZ27" s="311" t="s">
        <v>733</v>
      </c>
      <c r="BA27" s="312">
        <v>0.25</v>
      </c>
      <c r="BB27" s="267">
        <v>43955</v>
      </c>
      <c r="BC27" s="270" t="s">
        <v>635</v>
      </c>
      <c r="BD27" s="158"/>
      <c r="BE27" s="99"/>
      <c r="BF27" s="191"/>
      <c r="BG27" s="158"/>
      <c r="BH27" s="99"/>
      <c r="BI27" s="158"/>
      <c r="BJ27" s="99"/>
      <c r="BK27" s="75"/>
      <c r="BL27" s="158"/>
      <c r="BM27" s="99"/>
    </row>
    <row r="28" spans="1:65" s="100" customFormat="1" ht="100" customHeight="1" x14ac:dyDescent="0.15">
      <c r="A28" s="124"/>
      <c r="B28" s="396">
        <v>7</v>
      </c>
      <c r="C28" s="890" t="s">
        <v>347</v>
      </c>
      <c r="D28" s="852" t="s">
        <v>174</v>
      </c>
      <c r="E28" s="93" t="s">
        <v>166</v>
      </c>
      <c r="F28" s="304" t="s">
        <v>719</v>
      </c>
      <c r="G28" s="93" t="s">
        <v>323</v>
      </c>
      <c r="H28" s="303" t="s">
        <v>404</v>
      </c>
      <c r="I28" s="304" t="s">
        <v>720</v>
      </c>
      <c r="J28" s="260" t="s">
        <v>404</v>
      </c>
      <c r="K28" s="307" t="s">
        <v>404</v>
      </c>
      <c r="L28" s="304" t="s">
        <v>722</v>
      </c>
      <c r="M28" s="260" t="s">
        <v>706</v>
      </c>
      <c r="N28" s="260" t="s">
        <v>706</v>
      </c>
      <c r="O28" s="93" t="s">
        <v>176</v>
      </c>
      <c r="P28" s="94" t="s">
        <v>710</v>
      </c>
      <c r="Q28" s="23"/>
      <c r="R28" s="23"/>
      <c r="S28" s="224"/>
      <c r="T28" s="207" t="s">
        <v>404</v>
      </c>
      <c r="U28" s="63" t="s">
        <v>404</v>
      </c>
      <c r="V28" s="93">
        <v>0</v>
      </c>
      <c r="W28" s="93">
        <v>0</v>
      </c>
      <c r="X28" s="93">
        <v>0</v>
      </c>
      <c r="Y28" s="93">
        <v>0</v>
      </c>
      <c r="Z28" s="93">
        <v>0</v>
      </c>
      <c r="AA28" s="93">
        <v>0</v>
      </c>
      <c r="AB28" s="93">
        <v>0</v>
      </c>
      <c r="AC28" s="93">
        <f t="shared" si="0"/>
        <v>0</v>
      </c>
      <c r="AD28" s="93"/>
      <c r="AE28" s="122"/>
      <c r="AF28" s="122"/>
      <c r="AG28" s="122"/>
      <c r="AH28" s="122">
        <f t="shared" si="3"/>
        <v>0</v>
      </c>
      <c r="AI28" s="129"/>
      <c r="AJ28" s="93"/>
      <c r="AK28" s="93"/>
      <c r="AL28" s="164"/>
      <c r="AM28" s="164"/>
      <c r="AN28" s="224"/>
      <c r="AO28" s="94" t="s">
        <v>405</v>
      </c>
      <c r="AP28" s="306" t="s">
        <v>734</v>
      </c>
      <c r="AQ28" s="95">
        <v>0.25</v>
      </c>
      <c r="AR28" s="319" t="s">
        <v>735</v>
      </c>
      <c r="AS28" s="319" t="s">
        <v>736</v>
      </c>
      <c r="AT28" s="167">
        <v>43831</v>
      </c>
      <c r="AU28" s="167">
        <v>44196</v>
      </c>
      <c r="AV28" s="261">
        <v>1</v>
      </c>
      <c r="AW28" s="314" t="s">
        <v>737</v>
      </c>
      <c r="AX28" s="307" t="s">
        <v>728</v>
      </c>
      <c r="AY28" s="310">
        <v>43934</v>
      </c>
      <c r="AZ28" s="311" t="s">
        <v>738</v>
      </c>
      <c r="BA28" s="312">
        <v>1</v>
      </c>
      <c r="BB28" s="267">
        <v>43955</v>
      </c>
      <c r="BC28" s="270" t="s">
        <v>635</v>
      </c>
      <c r="BD28" s="158"/>
      <c r="BE28" s="99"/>
      <c r="BF28" s="191"/>
      <c r="BG28" s="158"/>
      <c r="BH28" s="99"/>
      <c r="BI28" s="158"/>
      <c r="BJ28" s="99"/>
      <c r="BK28" s="75"/>
      <c r="BL28" s="158"/>
      <c r="BM28" s="99"/>
    </row>
    <row r="29" spans="1:65" s="100" customFormat="1" ht="100" customHeight="1" x14ac:dyDescent="0.15">
      <c r="A29" s="124"/>
      <c r="B29" s="396">
        <v>8</v>
      </c>
      <c r="C29" s="890" t="s">
        <v>316</v>
      </c>
      <c r="D29" s="498" t="s">
        <v>317</v>
      </c>
      <c r="E29" s="93" t="s">
        <v>171</v>
      </c>
      <c r="F29" s="498" t="s">
        <v>2707</v>
      </c>
      <c r="G29" s="93" t="s">
        <v>325</v>
      </c>
      <c r="H29" s="93" t="s">
        <v>404</v>
      </c>
      <c r="I29" s="498" t="s">
        <v>2708</v>
      </c>
      <c r="J29" s="93" t="s">
        <v>404</v>
      </c>
      <c r="K29" s="377" t="s">
        <v>2709</v>
      </c>
      <c r="L29" s="94" t="s">
        <v>2710</v>
      </c>
      <c r="M29" s="93" t="s">
        <v>404</v>
      </c>
      <c r="N29" s="93" t="s">
        <v>404</v>
      </c>
      <c r="O29" s="93" t="s">
        <v>175</v>
      </c>
      <c r="P29" s="260" t="s">
        <v>2711</v>
      </c>
      <c r="Q29" s="23">
        <v>3</v>
      </c>
      <c r="R29" s="23">
        <v>5</v>
      </c>
      <c r="S29" s="161" t="s">
        <v>356</v>
      </c>
      <c r="T29" s="207" t="s">
        <v>2712</v>
      </c>
      <c r="U29" s="63" t="s">
        <v>169</v>
      </c>
      <c r="V29" s="93">
        <v>15</v>
      </c>
      <c r="W29" s="93">
        <v>15</v>
      </c>
      <c r="X29" s="93">
        <v>15</v>
      </c>
      <c r="Y29" s="93">
        <v>15</v>
      </c>
      <c r="Z29" s="93">
        <v>15</v>
      </c>
      <c r="AA29" s="93">
        <v>15</v>
      </c>
      <c r="AB29" s="93">
        <v>10</v>
      </c>
      <c r="AC29" s="93">
        <f t="shared" si="0"/>
        <v>100</v>
      </c>
      <c r="AD29" s="93" t="s">
        <v>163</v>
      </c>
      <c r="AE29" s="122" t="s">
        <v>163</v>
      </c>
      <c r="AF29" s="122" t="s">
        <v>163</v>
      </c>
      <c r="AG29" s="122">
        <v>100</v>
      </c>
      <c r="AH29" s="122">
        <f t="shared" si="3"/>
        <v>100</v>
      </c>
      <c r="AI29" s="129">
        <f>AVERAGE(AH29:AH32)</f>
        <v>100</v>
      </c>
      <c r="AJ29" s="93" t="s">
        <v>163</v>
      </c>
      <c r="AK29" s="93" t="s">
        <v>363</v>
      </c>
      <c r="AL29" s="164">
        <v>1</v>
      </c>
      <c r="AM29" s="164">
        <v>5</v>
      </c>
      <c r="AN29" s="161" t="s">
        <v>356</v>
      </c>
      <c r="AO29" s="94" t="s">
        <v>405</v>
      </c>
      <c r="AP29" s="517" t="s">
        <v>2713</v>
      </c>
      <c r="AQ29" s="261">
        <v>0.2</v>
      </c>
      <c r="AR29" s="211" t="s">
        <v>2714</v>
      </c>
      <c r="AS29" s="260" t="s">
        <v>2715</v>
      </c>
      <c r="AT29" s="212">
        <v>43831</v>
      </c>
      <c r="AU29" s="212">
        <v>44195</v>
      </c>
      <c r="AV29" s="211">
        <v>6</v>
      </c>
      <c r="AW29" s="211" t="s">
        <v>2714</v>
      </c>
      <c r="AX29" s="260" t="s">
        <v>404</v>
      </c>
      <c r="AY29" s="721">
        <v>43934</v>
      </c>
      <c r="AZ29" s="311" t="s">
        <v>3097</v>
      </c>
      <c r="BA29" s="413" t="s">
        <v>3098</v>
      </c>
      <c r="BB29" s="267">
        <v>43955</v>
      </c>
      <c r="BC29" s="268" t="s">
        <v>3099</v>
      </c>
      <c r="BD29" s="158"/>
      <c r="BE29" s="99"/>
      <c r="BF29" s="191"/>
      <c r="BG29" s="158"/>
      <c r="BH29" s="99"/>
      <c r="BI29" s="158"/>
      <c r="BJ29" s="99"/>
      <c r="BK29" s="75"/>
      <c r="BL29" s="158"/>
      <c r="BM29" s="99"/>
    </row>
    <row r="30" spans="1:65" s="100" customFormat="1" ht="100" customHeight="1" x14ac:dyDescent="0.15">
      <c r="A30" s="124"/>
      <c r="B30" s="396">
        <v>8</v>
      </c>
      <c r="C30" s="890" t="s">
        <v>316</v>
      </c>
      <c r="D30" s="498" t="s">
        <v>317</v>
      </c>
      <c r="E30" s="93" t="s">
        <v>171</v>
      </c>
      <c r="F30" s="498" t="s">
        <v>2707</v>
      </c>
      <c r="G30" s="93" t="s">
        <v>325</v>
      </c>
      <c r="H30" s="93" t="s">
        <v>404</v>
      </c>
      <c r="I30" s="498" t="s">
        <v>2708</v>
      </c>
      <c r="J30" s="93" t="s">
        <v>404</v>
      </c>
      <c r="K30" s="377" t="s">
        <v>2716</v>
      </c>
      <c r="L30" s="94" t="s">
        <v>2710</v>
      </c>
      <c r="M30" s="93" t="s">
        <v>404</v>
      </c>
      <c r="N30" s="93" t="s">
        <v>404</v>
      </c>
      <c r="O30" s="93" t="s">
        <v>175</v>
      </c>
      <c r="P30" s="260" t="s">
        <v>2711</v>
      </c>
      <c r="Q30" s="23"/>
      <c r="R30" s="23"/>
      <c r="S30" s="161"/>
      <c r="T30" s="207" t="s">
        <v>2717</v>
      </c>
      <c r="U30" s="63" t="s">
        <v>169</v>
      </c>
      <c r="V30" s="93">
        <v>15</v>
      </c>
      <c r="W30" s="93">
        <v>15</v>
      </c>
      <c r="X30" s="93">
        <v>15</v>
      </c>
      <c r="Y30" s="93">
        <v>15</v>
      </c>
      <c r="Z30" s="93">
        <v>15</v>
      </c>
      <c r="AA30" s="93">
        <v>15</v>
      </c>
      <c r="AB30" s="93">
        <v>10</v>
      </c>
      <c r="AC30" s="93">
        <f t="shared" si="0"/>
        <v>100</v>
      </c>
      <c r="AD30" s="93" t="s">
        <v>163</v>
      </c>
      <c r="AE30" s="122" t="s">
        <v>163</v>
      </c>
      <c r="AF30" s="122" t="s">
        <v>163</v>
      </c>
      <c r="AG30" s="122">
        <v>100</v>
      </c>
      <c r="AH30" s="122">
        <f t="shared" si="3"/>
        <v>100</v>
      </c>
      <c r="AI30" s="129"/>
      <c r="AJ30" s="93"/>
      <c r="AK30" s="93"/>
      <c r="AL30" s="164"/>
      <c r="AM30" s="164"/>
      <c r="AN30" s="161"/>
      <c r="AO30" s="94" t="s">
        <v>405</v>
      </c>
      <c r="AP30" s="207" t="s">
        <v>2718</v>
      </c>
      <c r="AQ30" s="261">
        <v>0.4</v>
      </c>
      <c r="AR30" s="260" t="s">
        <v>2719</v>
      </c>
      <c r="AS30" s="260" t="s">
        <v>2720</v>
      </c>
      <c r="AT30" s="212">
        <v>43831</v>
      </c>
      <c r="AU30" s="212">
        <v>44195</v>
      </c>
      <c r="AV30" s="262">
        <v>6</v>
      </c>
      <c r="AW30" s="262" t="s">
        <v>2719</v>
      </c>
      <c r="AX30" s="260" t="s">
        <v>404</v>
      </c>
      <c r="AY30" s="721">
        <v>43934</v>
      </c>
      <c r="AZ30" s="311" t="s">
        <v>3100</v>
      </c>
      <c r="BA30" s="413" t="s">
        <v>3101</v>
      </c>
      <c r="BB30" s="267">
        <v>43955</v>
      </c>
      <c r="BC30" s="270" t="s">
        <v>635</v>
      </c>
      <c r="BD30" s="158"/>
      <c r="BE30" s="99"/>
      <c r="BF30" s="191"/>
      <c r="BG30" s="158"/>
      <c r="BH30" s="99"/>
      <c r="BI30" s="158"/>
      <c r="BJ30" s="99"/>
      <c r="BK30" s="75"/>
      <c r="BL30" s="158"/>
      <c r="BM30" s="99"/>
    </row>
    <row r="31" spans="1:65" s="100" customFormat="1" ht="100" customHeight="1" x14ac:dyDescent="0.15">
      <c r="A31" s="124"/>
      <c r="B31" s="396">
        <v>8</v>
      </c>
      <c r="C31" s="890" t="s">
        <v>316</v>
      </c>
      <c r="D31" s="498" t="s">
        <v>317</v>
      </c>
      <c r="E31" s="93" t="s">
        <v>171</v>
      </c>
      <c r="F31" s="498" t="s">
        <v>2707</v>
      </c>
      <c r="G31" s="93" t="s">
        <v>325</v>
      </c>
      <c r="H31" s="93" t="s">
        <v>404</v>
      </c>
      <c r="I31" s="498" t="s">
        <v>2708</v>
      </c>
      <c r="J31" s="93" t="s">
        <v>404</v>
      </c>
      <c r="K31" s="377" t="s">
        <v>2721</v>
      </c>
      <c r="L31" s="94" t="s">
        <v>2710</v>
      </c>
      <c r="M31" s="93" t="s">
        <v>404</v>
      </c>
      <c r="N31" s="93" t="s">
        <v>404</v>
      </c>
      <c r="O31" s="93" t="s">
        <v>175</v>
      </c>
      <c r="P31" s="260" t="s">
        <v>2711</v>
      </c>
      <c r="Q31" s="23"/>
      <c r="R31" s="23"/>
      <c r="S31" s="161"/>
      <c r="T31" s="207" t="s">
        <v>2722</v>
      </c>
      <c r="U31" s="63" t="s">
        <v>169</v>
      </c>
      <c r="V31" s="93">
        <v>15</v>
      </c>
      <c r="W31" s="93">
        <v>15</v>
      </c>
      <c r="X31" s="93">
        <v>15</v>
      </c>
      <c r="Y31" s="93">
        <v>15</v>
      </c>
      <c r="Z31" s="93">
        <v>15</v>
      </c>
      <c r="AA31" s="93">
        <v>15</v>
      </c>
      <c r="AB31" s="93">
        <v>10</v>
      </c>
      <c r="AC31" s="93">
        <f t="shared" si="0"/>
        <v>100</v>
      </c>
      <c r="AD31" s="93" t="s">
        <v>163</v>
      </c>
      <c r="AE31" s="122" t="s">
        <v>163</v>
      </c>
      <c r="AF31" s="122" t="s">
        <v>163</v>
      </c>
      <c r="AG31" s="122">
        <v>100</v>
      </c>
      <c r="AH31" s="122">
        <f t="shared" si="3"/>
        <v>100</v>
      </c>
      <c r="AI31" s="129"/>
      <c r="AJ31" s="93"/>
      <c r="AK31" s="93"/>
      <c r="AL31" s="164"/>
      <c r="AM31" s="164"/>
      <c r="AN31" s="161"/>
      <c r="AO31" s="94" t="s">
        <v>405</v>
      </c>
      <c r="AP31" s="207" t="s">
        <v>2723</v>
      </c>
      <c r="AQ31" s="261">
        <v>0.4</v>
      </c>
      <c r="AR31" s="63" t="s">
        <v>2724</v>
      </c>
      <c r="AS31" s="260" t="s">
        <v>2720</v>
      </c>
      <c r="AT31" s="212">
        <v>44044</v>
      </c>
      <c r="AU31" s="212">
        <v>44195</v>
      </c>
      <c r="AV31" s="63">
        <v>30</v>
      </c>
      <c r="AW31" s="63" t="s">
        <v>2725</v>
      </c>
      <c r="AX31" s="260" t="s">
        <v>404</v>
      </c>
      <c r="AY31" s="260" t="s">
        <v>404</v>
      </c>
      <c r="AZ31" s="260" t="s">
        <v>404</v>
      </c>
      <c r="BA31" s="260" t="s">
        <v>404</v>
      </c>
      <c r="BB31" s="260" t="s">
        <v>404</v>
      </c>
      <c r="BC31" s="260" t="s">
        <v>404</v>
      </c>
      <c r="BD31" s="158"/>
      <c r="BE31" s="99"/>
      <c r="BF31" s="191"/>
      <c r="BG31" s="158"/>
      <c r="BH31" s="99"/>
      <c r="BI31" s="158"/>
      <c r="BJ31" s="99"/>
      <c r="BK31" s="75"/>
      <c r="BL31" s="158"/>
      <c r="BM31" s="99"/>
    </row>
    <row r="32" spans="1:65" s="100" customFormat="1" ht="100" customHeight="1" x14ac:dyDescent="0.15">
      <c r="A32" s="124"/>
      <c r="B32" s="396">
        <v>8</v>
      </c>
      <c r="C32" s="890" t="s">
        <v>316</v>
      </c>
      <c r="D32" s="498" t="s">
        <v>317</v>
      </c>
      <c r="E32" s="93" t="s">
        <v>171</v>
      </c>
      <c r="F32" s="498" t="s">
        <v>2707</v>
      </c>
      <c r="G32" s="93" t="s">
        <v>325</v>
      </c>
      <c r="H32" s="93" t="s">
        <v>404</v>
      </c>
      <c r="I32" s="498" t="s">
        <v>2708</v>
      </c>
      <c r="J32" s="93" t="s">
        <v>404</v>
      </c>
      <c r="K32" s="93" t="s">
        <v>404</v>
      </c>
      <c r="L32" s="93" t="s">
        <v>404</v>
      </c>
      <c r="M32" s="93" t="s">
        <v>404</v>
      </c>
      <c r="N32" s="93" t="s">
        <v>404</v>
      </c>
      <c r="O32" s="93" t="s">
        <v>175</v>
      </c>
      <c r="P32" s="260" t="s">
        <v>2711</v>
      </c>
      <c r="Q32" s="23"/>
      <c r="R32" s="23"/>
      <c r="S32" s="161"/>
      <c r="T32" s="207" t="s">
        <v>2726</v>
      </c>
      <c r="U32" s="63" t="s">
        <v>169</v>
      </c>
      <c r="V32" s="93">
        <v>15</v>
      </c>
      <c r="W32" s="93">
        <v>15</v>
      </c>
      <c r="X32" s="93">
        <v>15</v>
      </c>
      <c r="Y32" s="93">
        <v>15</v>
      </c>
      <c r="Z32" s="93">
        <v>15</v>
      </c>
      <c r="AA32" s="93">
        <v>15</v>
      </c>
      <c r="AB32" s="93">
        <v>10</v>
      </c>
      <c r="AC32" s="93">
        <f t="shared" si="0"/>
        <v>100</v>
      </c>
      <c r="AD32" s="93" t="s">
        <v>163</v>
      </c>
      <c r="AE32" s="122" t="s">
        <v>163</v>
      </c>
      <c r="AF32" s="122" t="s">
        <v>163</v>
      </c>
      <c r="AG32" s="122">
        <v>100</v>
      </c>
      <c r="AH32" s="122">
        <f t="shared" si="3"/>
        <v>100</v>
      </c>
      <c r="AI32" s="129"/>
      <c r="AJ32" s="93"/>
      <c r="AK32" s="93"/>
      <c r="AL32" s="164"/>
      <c r="AM32" s="164"/>
      <c r="AN32" s="161"/>
      <c r="AO32" s="94" t="s">
        <v>405</v>
      </c>
      <c r="AP32" s="725" t="s">
        <v>437</v>
      </c>
      <c r="AQ32" s="726" t="s">
        <v>437</v>
      </c>
      <c r="AR32" s="727" t="s">
        <v>437</v>
      </c>
      <c r="AS32" s="727" t="s">
        <v>437</v>
      </c>
      <c r="AT32" s="858" t="s">
        <v>437</v>
      </c>
      <c r="AU32" s="858" t="s">
        <v>437</v>
      </c>
      <c r="AV32" s="728" t="s">
        <v>437</v>
      </c>
      <c r="AW32" s="728" t="s">
        <v>437</v>
      </c>
      <c r="AX32" s="63" t="s">
        <v>404</v>
      </c>
      <c r="AY32" s="260" t="s">
        <v>404</v>
      </c>
      <c r="AZ32" s="260" t="s">
        <v>404</v>
      </c>
      <c r="BA32" s="260" t="s">
        <v>404</v>
      </c>
      <c r="BB32" s="260" t="s">
        <v>404</v>
      </c>
      <c r="BC32" s="260" t="s">
        <v>404</v>
      </c>
      <c r="BD32" s="158"/>
      <c r="BE32" s="99"/>
      <c r="BF32" s="191"/>
      <c r="BG32" s="158"/>
      <c r="BH32" s="99"/>
      <c r="BI32" s="158"/>
      <c r="BJ32" s="99"/>
      <c r="BK32" s="75"/>
      <c r="BL32" s="158"/>
      <c r="BM32" s="99"/>
    </row>
    <row r="33" spans="1:65" s="100" customFormat="1" ht="100" customHeight="1" x14ac:dyDescent="0.15">
      <c r="A33" s="124"/>
      <c r="B33" s="396">
        <v>9</v>
      </c>
      <c r="C33" s="890" t="s">
        <v>307</v>
      </c>
      <c r="D33" s="853" t="s">
        <v>2798</v>
      </c>
      <c r="E33" s="93" t="s">
        <v>166</v>
      </c>
      <c r="F33" s="498" t="s">
        <v>2799</v>
      </c>
      <c r="G33" s="93" t="s">
        <v>323</v>
      </c>
      <c r="H33" s="93" t="s">
        <v>437</v>
      </c>
      <c r="I33" s="498" t="s">
        <v>2800</v>
      </c>
      <c r="J33" s="93" t="s">
        <v>404</v>
      </c>
      <c r="K33" s="63" t="s">
        <v>2801</v>
      </c>
      <c r="L33" s="94" t="s">
        <v>2802</v>
      </c>
      <c r="M33" s="93" t="s">
        <v>437</v>
      </c>
      <c r="N33" s="93" t="s">
        <v>404</v>
      </c>
      <c r="O33" s="93" t="s">
        <v>167</v>
      </c>
      <c r="P33" s="94" t="s">
        <v>2803</v>
      </c>
      <c r="Q33" s="23">
        <v>4</v>
      </c>
      <c r="R33" s="23">
        <v>3</v>
      </c>
      <c r="S33" s="506" t="s">
        <v>355</v>
      </c>
      <c r="T33" s="74" t="s">
        <v>2804</v>
      </c>
      <c r="U33" s="63" t="s">
        <v>169</v>
      </c>
      <c r="V33" s="93">
        <v>15</v>
      </c>
      <c r="W33" s="93">
        <v>15</v>
      </c>
      <c r="X33" s="93">
        <v>15</v>
      </c>
      <c r="Y33" s="93">
        <v>15</v>
      </c>
      <c r="Z33" s="93">
        <v>15</v>
      </c>
      <c r="AA33" s="93">
        <v>15</v>
      </c>
      <c r="AB33" s="93">
        <v>10</v>
      </c>
      <c r="AC33" s="93">
        <f t="shared" si="0"/>
        <v>100</v>
      </c>
      <c r="AD33" s="93" t="s">
        <v>163</v>
      </c>
      <c r="AE33" s="122" t="s">
        <v>163</v>
      </c>
      <c r="AF33" s="122" t="s">
        <v>163</v>
      </c>
      <c r="AG33" s="122">
        <v>100</v>
      </c>
      <c r="AH33" s="122">
        <f t="shared" si="3"/>
        <v>100</v>
      </c>
      <c r="AI33" s="129">
        <f>AVERAGE(AH33)</f>
        <v>100</v>
      </c>
      <c r="AJ33" s="93" t="s">
        <v>163</v>
      </c>
      <c r="AK33" s="93" t="s">
        <v>363</v>
      </c>
      <c r="AL33" s="164">
        <v>2</v>
      </c>
      <c r="AM33" s="164">
        <v>3</v>
      </c>
      <c r="AN33" s="506" t="s">
        <v>354</v>
      </c>
      <c r="AO33" s="94" t="s">
        <v>405</v>
      </c>
      <c r="AP33" s="74" t="s">
        <v>2805</v>
      </c>
      <c r="AQ33" s="95">
        <v>1</v>
      </c>
      <c r="AR33" s="63" t="s">
        <v>2806</v>
      </c>
      <c r="AS33" s="63" t="s">
        <v>2807</v>
      </c>
      <c r="AT33" s="167">
        <v>43831</v>
      </c>
      <c r="AU33" s="167">
        <v>44196</v>
      </c>
      <c r="AV33" s="214">
        <v>6</v>
      </c>
      <c r="AW33" s="96" t="s">
        <v>2808</v>
      </c>
      <c r="AX33" s="63" t="s">
        <v>2809</v>
      </c>
      <c r="AY33" s="840">
        <v>43938</v>
      </c>
      <c r="AZ33" s="672" t="s">
        <v>2810</v>
      </c>
      <c r="BA33" s="312" t="s">
        <v>2797</v>
      </c>
      <c r="BB33" s="267">
        <v>43955</v>
      </c>
      <c r="BC33" s="270" t="s">
        <v>635</v>
      </c>
      <c r="BD33" s="157"/>
      <c r="BE33" s="673"/>
      <c r="BF33" s="426"/>
      <c r="BG33" s="157"/>
      <c r="BH33" s="99"/>
      <c r="BI33" s="158"/>
      <c r="BJ33" s="99"/>
      <c r="BK33" s="75"/>
      <c r="BL33" s="158"/>
      <c r="BM33" s="99"/>
    </row>
    <row r="34" spans="1:65" s="100" customFormat="1" ht="100" customHeight="1" x14ac:dyDescent="0.15">
      <c r="A34" s="124"/>
      <c r="B34" s="396">
        <v>10</v>
      </c>
      <c r="C34" s="890" t="s">
        <v>309</v>
      </c>
      <c r="D34" s="852" t="s">
        <v>3402</v>
      </c>
      <c r="E34" s="93" t="s">
        <v>166</v>
      </c>
      <c r="F34" s="498" t="s">
        <v>2639</v>
      </c>
      <c r="G34" s="93" t="s">
        <v>323</v>
      </c>
      <c r="H34" s="93" t="s">
        <v>437</v>
      </c>
      <c r="I34" s="498" t="s">
        <v>2640</v>
      </c>
      <c r="J34" s="93" t="s">
        <v>404</v>
      </c>
      <c r="K34" s="74" t="s">
        <v>2641</v>
      </c>
      <c r="L34" s="375" t="s">
        <v>2642</v>
      </c>
      <c r="M34" s="93" t="s">
        <v>437</v>
      </c>
      <c r="N34" s="93" t="s">
        <v>404</v>
      </c>
      <c r="O34" s="93" t="s">
        <v>168</v>
      </c>
      <c r="P34" s="94" t="s">
        <v>2643</v>
      </c>
      <c r="Q34" s="23">
        <v>3</v>
      </c>
      <c r="R34" s="23">
        <v>3</v>
      </c>
      <c r="S34" s="506" t="s">
        <v>355</v>
      </c>
      <c r="T34" s="74" t="s">
        <v>2644</v>
      </c>
      <c r="U34" s="63" t="s">
        <v>169</v>
      </c>
      <c r="V34" s="93">
        <v>15</v>
      </c>
      <c r="W34" s="93">
        <v>15</v>
      </c>
      <c r="X34" s="93">
        <v>15</v>
      </c>
      <c r="Y34" s="93">
        <v>15</v>
      </c>
      <c r="Z34" s="93">
        <v>15</v>
      </c>
      <c r="AA34" s="93">
        <v>15</v>
      </c>
      <c r="AB34" s="93">
        <v>10</v>
      </c>
      <c r="AC34" s="93">
        <f t="shared" si="0"/>
        <v>100</v>
      </c>
      <c r="AD34" s="93" t="s">
        <v>163</v>
      </c>
      <c r="AE34" s="122" t="s">
        <v>163</v>
      </c>
      <c r="AF34" s="122" t="s">
        <v>163</v>
      </c>
      <c r="AG34" s="122">
        <v>100</v>
      </c>
      <c r="AH34" s="122">
        <f t="shared" si="3"/>
        <v>100</v>
      </c>
      <c r="AI34" s="129">
        <f>AVERAGE(AH34:AH34)</f>
        <v>100</v>
      </c>
      <c r="AJ34" s="93" t="s">
        <v>163</v>
      </c>
      <c r="AK34" s="93" t="s">
        <v>363</v>
      </c>
      <c r="AL34" s="164">
        <v>1</v>
      </c>
      <c r="AM34" s="164">
        <v>3</v>
      </c>
      <c r="AN34" s="506" t="s">
        <v>354</v>
      </c>
      <c r="AO34" s="94" t="s">
        <v>405</v>
      </c>
      <c r="AP34" s="74" t="s">
        <v>2645</v>
      </c>
      <c r="AQ34" s="95">
        <v>1</v>
      </c>
      <c r="AR34" s="260" t="s">
        <v>2646</v>
      </c>
      <c r="AS34" s="260" t="s">
        <v>2643</v>
      </c>
      <c r="AT34" s="212">
        <v>43831</v>
      </c>
      <c r="AU34" s="212">
        <v>44196</v>
      </c>
      <c r="AV34" s="361">
        <v>1</v>
      </c>
      <c r="AW34" s="400" t="s">
        <v>2648</v>
      </c>
      <c r="AX34" s="213" t="s">
        <v>2647</v>
      </c>
      <c r="AY34" s="840">
        <v>43938</v>
      </c>
      <c r="AZ34" s="311" t="s">
        <v>2649</v>
      </c>
      <c r="BA34" s="312">
        <v>0.1</v>
      </c>
      <c r="BB34" s="267">
        <v>43955</v>
      </c>
      <c r="BC34" s="270" t="s">
        <v>635</v>
      </c>
      <c r="BD34" s="158"/>
      <c r="BE34" s="99"/>
      <c r="BF34" s="191"/>
      <c r="BG34" s="158"/>
      <c r="BH34" s="99"/>
      <c r="BI34" s="158"/>
      <c r="BJ34" s="99"/>
      <c r="BK34" s="75"/>
      <c r="BL34" s="158"/>
      <c r="BM34" s="99"/>
    </row>
    <row r="35" spans="1:65" s="100" customFormat="1" ht="100" customHeight="1" x14ac:dyDescent="0.15">
      <c r="A35" s="124"/>
      <c r="B35" s="396">
        <v>11</v>
      </c>
      <c r="C35" s="890" t="s">
        <v>309</v>
      </c>
      <c r="D35" s="852" t="s">
        <v>3402</v>
      </c>
      <c r="E35" s="93" t="s">
        <v>166</v>
      </c>
      <c r="F35" s="207" t="s">
        <v>2650</v>
      </c>
      <c r="G35" s="93" t="s">
        <v>325</v>
      </c>
      <c r="H35" s="93" t="s">
        <v>437</v>
      </c>
      <c r="I35" s="73" t="s">
        <v>2651</v>
      </c>
      <c r="J35" s="93" t="s">
        <v>404</v>
      </c>
      <c r="K35" s="73" t="s">
        <v>2652</v>
      </c>
      <c r="L35" s="397" t="s">
        <v>2653</v>
      </c>
      <c r="M35" s="93" t="s">
        <v>437</v>
      </c>
      <c r="N35" s="93" t="s">
        <v>404</v>
      </c>
      <c r="O35" s="93" t="s">
        <v>168</v>
      </c>
      <c r="P35" s="260" t="s">
        <v>786</v>
      </c>
      <c r="Q35" s="23">
        <v>3</v>
      </c>
      <c r="R35" s="23">
        <v>3</v>
      </c>
      <c r="S35" s="506" t="s">
        <v>355</v>
      </c>
      <c r="T35" s="74" t="s">
        <v>2654</v>
      </c>
      <c r="U35" s="63" t="s">
        <v>169</v>
      </c>
      <c r="V35" s="93">
        <v>15</v>
      </c>
      <c r="W35" s="93">
        <v>15</v>
      </c>
      <c r="X35" s="93">
        <v>15</v>
      </c>
      <c r="Y35" s="93">
        <v>15</v>
      </c>
      <c r="Z35" s="93">
        <v>15</v>
      </c>
      <c r="AA35" s="93">
        <v>15</v>
      </c>
      <c r="AB35" s="93">
        <v>10</v>
      </c>
      <c r="AC35" s="93">
        <f t="shared" si="0"/>
        <v>100</v>
      </c>
      <c r="AD35" s="93" t="s">
        <v>163</v>
      </c>
      <c r="AE35" s="122" t="s">
        <v>163</v>
      </c>
      <c r="AF35" s="122" t="s">
        <v>163</v>
      </c>
      <c r="AG35" s="122">
        <v>100</v>
      </c>
      <c r="AH35" s="122">
        <f t="shared" si="3"/>
        <v>100</v>
      </c>
      <c r="AI35" s="129">
        <f>AVERAGE(AH35:AH35)</f>
        <v>100</v>
      </c>
      <c r="AJ35" s="93" t="s">
        <v>163</v>
      </c>
      <c r="AK35" s="93" t="s">
        <v>363</v>
      </c>
      <c r="AL35" s="164">
        <v>1</v>
      </c>
      <c r="AM35" s="164">
        <v>3</v>
      </c>
      <c r="AN35" s="506" t="s">
        <v>354</v>
      </c>
      <c r="AO35" s="94" t="s">
        <v>405</v>
      </c>
      <c r="AP35" s="74" t="s">
        <v>2655</v>
      </c>
      <c r="AQ35" s="95">
        <v>0.5</v>
      </c>
      <c r="AR35" s="260" t="s">
        <v>2656</v>
      </c>
      <c r="AS35" s="260" t="s">
        <v>2572</v>
      </c>
      <c r="AT35" s="212">
        <v>43831</v>
      </c>
      <c r="AU35" s="212">
        <v>44196</v>
      </c>
      <c r="AV35" s="361">
        <v>1</v>
      </c>
      <c r="AW35" s="260" t="s">
        <v>2658</v>
      </c>
      <c r="AX35" s="213" t="s">
        <v>2657</v>
      </c>
      <c r="AY35" s="840">
        <v>43938</v>
      </c>
      <c r="AZ35" s="311" t="s">
        <v>2659</v>
      </c>
      <c r="BA35" s="312" t="s">
        <v>2660</v>
      </c>
      <c r="BB35" s="267">
        <v>43955</v>
      </c>
      <c r="BC35" s="270" t="s">
        <v>635</v>
      </c>
      <c r="BD35" s="158"/>
      <c r="BE35" s="99"/>
      <c r="BF35" s="191"/>
      <c r="BG35" s="158"/>
      <c r="BH35" s="99"/>
      <c r="BI35" s="158"/>
      <c r="BJ35" s="99"/>
      <c r="BK35" s="75"/>
      <c r="BL35" s="158"/>
      <c r="BM35" s="99"/>
    </row>
    <row r="36" spans="1:65" s="100" customFormat="1" ht="100" customHeight="1" x14ac:dyDescent="0.15">
      <c r="A36" s="124"/>
      <c r="B36" s="396">
        <v>11</v>
      </c>
      <c r="C36" s="890" t="s">
        <v>309</v>
      </c>
      <c r="D36" s="852" t="s">
        <v>3402</v>
      </c>
      <c r="E36" s="93" t="s">
        <v>166</v>
      </c>
      <c r="F36" s="207" t="s">
        <v>2650</v>
      </c>
      <c r="G36" s="93" t="s">
        <v>325</v>
      </c>
      <c r="H36" s="93" t="s">
        <v>776</v>
      </c>
      <c r="I36" s="73" t="s">
        <v>2651</v>
      </c>
      <c r="J36" s="93" t="s">
        <v>404</v>
      </c>
      <c r="K36" s="73" t="s">
        <v>2652</v>
      </c>
      <c r="L36" s="397" t="s">
        <v>2653</v>
      </c>
      <c r="M36" s="93" t="s">
        <v>437</v>
      </c>
      <c r="N36" s="93" t="s">
        <v>776</v>
      </c>
      <c r="O36" s="93" t="s">
        <v>168</v>
      </c>
      <c r="P36" s="260" t="s">
        <v>786</v>
      </c>
      <c r="Q36" s="23"/>
      <c r="R36" s="23"/>
      <c r="S36" s="506"/>
      <c r="T36" s="74" t="s">
        <v>404</v>
      </c>
      <c r="U36" s="63" t="s">
        <v>404</v>
      </c>
      <c r="V36" s="93"/>
      <c r="W36" s="93"/>
      <c r="X36" s="93"/>
      <c r="Y36" s="93"/>
      <c r="Z36" s="93"/>
      <c r="AA36" s="93"/>
      <c r="AB36" s="93"/>
      <c r="AC36" s="93">
        <f t="shared" si="0"/>
        <v>0</v>
      </c>
      <c r="AD36" s="93"/>
      <c r="AE36" s="122"/>
      <c r="AF36" s="122"/>
      <c r="AG36" s="122"/>
      <c r="AH36" s="122">
        <f t="shared" si="3"/>
        <v>0</v>
      </c>
      <c r="AI36" s="129"/>
      <c r="AJ36" s="93"/>
      <c r="AK36" s="93"/>
      <c r="AL36" s="164"/>
      <c r="AM36" s="164"/>
      <c r="AN36" s="506"/>
      <c r="AO36" s="94" t="s">
        <v>405</v>
      </c>
      <c r="AP36" s="74" t="s">
        <v>2661</v>
      </c>
      <c r="AQ36" s="95">
        <v>0.5</v>
      </c>
      <c r="AR36" s="260" t="s">
        <v>2662</v>
      </c>
      <c r="AS36" s="260" t="s">
        <v>786</v>
      </c>
      <c r="AT36" s="212">
        <v>43831</v>
      </c>
      <c r="AU36" s="212">
        <v>44196</v>
      </c>
      <c r="AV36" s="361">
        <v>1</v>
      </c>
      <c r="AW36" s="260" t="s">
        <v>2663</v>
      </c>
      <c r="AX36" s="213" t="s">
        <v>2657</v>
      </c>
      <c r="AY36" s="840">
        <v>43938</v>
      </c>
      <c r="AZ36" s="311" t="s">
        <v>2664</v>
      </c>
      <c r="BA36" s="312">
        <v>0.04</v>
      </c>
      <c r="BB36" s="267">
        <v>43955</v>
      </c>
      <c r="BC36" s="270" t="s">
        <v>635</v>
      </c>
      <c r="BD36" s="158"/>
      <c r="BE36" s="99"/>
      <c r="BF36" s="191"/>
      <c r="BG36" s="158"/>
      <c r="BH36" s="99"/>
      <c r="BI36" s="158"/>
      <c r="BJ36" s="99"/>
      <c r="BK36" s="75"/>
      <c r="BL36" s="158"/>
      <c r="BM36" s="99"/>
    </row>
    <row r="37" spans="1:65" s="100" customFormat="1" ht="100" customHeight="1" x14ac:dyDescent="0.15">
      <c r="A37" s="124"/>
      <c r="B37" s="396">
        <v>12</v>
      </c>
      <c r="C37" s="890" t="s">
        <v>308</v>
      </c>
      <c r="D37" s="852" t="s">
        <v>181</v>
      </c>
      <c r="E37" s="93" t="s">
        <v>166</v>
      </c>
      <c r="F37" s="498" t="s">
        <v>2406</v>
      </c>
      <c r="G37" s="93" t="s">
        <v>324</v>
      </c>
      <c r="H37" s="262" t="s">
        <v>437</v>
      </c>
      <c r="I37" s="73" t="s">
        <v>2407</v>
      </c>
      <c r="J37" s="93" t="s">
        <v>404</v>
      </c>
      <c r="K37" s="397" t="s">
        <v>2408</v>
      </c>
      <c r="L37" s="211" t="s">
        <v>2409</v>
      </c>
      <c r="M37" s="260" t="s">
        <v>706</v>
      </c>
      <c r="N37" s="260" t="s">
        <v>706</v>
      </c>
      <c r="O37" s="93" t="s">
        <v>182</v>
      </c>
      <c r="P37" s="260" t="s">
        <v>2410</v>
      </c>
      <c r="Q37" s="23">
        <v>4</v>
      </c>
      <c r="R37" s="23">
        <v>2</v>
      </c>
      <c r="S37" s="506" t="s">
        <v>355</v>
      </c>
      <c r="T37" s="74" t="s">
        <v>2411</v>
      </c>
      <c r="U37" s="63" t="s">
        <v>169</v>
      </c>
      <c r="V37" s="93">
        <v>15</v>
      </c>
      <c r="W37" s="93">
        <v>15</v>
      </c>
      <c r="X37" s="93">
        <v>15</v>
      </c>
      <c r="Y37" s="93">
        <v>15</v>
      </c>
      <c r="Z37" s="93">
        <v>15</v>
      </c>
      <c r="AA37" s="93">
        <v>15</v>
      </c>
      <c r="AB37" s="93">
        <v>10</v>
      </c>
      <c r="AC37" s="93">
        <f t="shared" si="0"/>
        <v>100</v>
      </c>
      <c r="AD37" s="93" t="s">
        <v>163</v>
      </c>
      <c r="AE37" s="122" t="s">
        <v>163</v>
      </c>
      <c r="AF37" s="122" t="s">
        <v>163</v>
      </c>
      <c r="AG37" s="122">
        <v>100</v>
      </c>
      <c r="AH37" s="122">
        <f t="shared" si="3"/>
        <v>100</v>
      </c>
      <c r="AI37" s="129">
        <f>AVERAGE(AH37:AH37)</f>
        <v>100</v>
      </c>
      <c r="AJ37" s="93" t="s">
        <v>163</v>
      </c>
      <c r="AK37" s="93" t="s">
        <v>363</v>
      </c>
      <c r="AL37" s="164">
        <v>2</v>
      </c>
      <c r="AM37" s="164">
        <v>2</v>
      </c>
      <c r="AN37" s="506" t="s">
        <v>353</v>
      </c>
      <c r="AO37" s="94" t="s">
        <v>377</v>
      </c>
      <c r="AP37" s="583" t="s">
        <v>2412</v>
      </c>
      <c r="AQ37" s="95">
        <v>0.2</v>
      </c>
      <c r="AR37" s="211" t="s">
        <v>2413</v>
      </c>
      <c r="AS37" s="472" t="s">
        <v>2402</v>
      </c>
      <c r="AT37" s="212">
        <v>43831</v>
      </c>
      <c r="AU37" s="212">
        <v>44196</v>
      </c>
      <c r="AV37" s="211">
        <v>12</v>
      </c>
      <c r="AW37" s="213" t="s">
        <v>2415</v>
      </c>
      <c r="AX37" s="260" t="s">
        <v>2414</v>
      </c>
      <c r="AY37" s="841">
        <v>43942</v>
      </c>
      <c r="AZ37" s="842" t="s">
        <v>2416</v>
      </c>
      <c r="BA37" s="312" t="s">
        <v>2417</v>
      </c>
      <c r="BB37" s="267">
        <v>43955</v>
      </c>
      <c r="BC37" s="405" t="s">
        <v>968</v>
      </c>
      <c r="BD37" s="158"/>
      <c r="BE37" s="99"/>
      <c r="BF37" s="191"/>
      <c r="BG37" s="158"/>
      <c r="BH37" s="99"/>
      <c r="BI37" s="158"/>
      <c r="BJ37" s="99"/>
      <c r="BK37" s="75"/>
      <c r="BL37" s="158"/>
      <c r="BM37" s="99"/>
    </row>
    <row r="38" spans="1:65" s="100" customFormat="1" ht="100" customHeight="1" x14ac:dyDescent="0.15">
      <c r="A38" s="124"/>
      <c r="B38" s="396">
        <v>12</v>
      </c>
      <c r="C38" s="890" t="s">
        <v>308</v>
      </c>
      <c r="D38" s="852" t="s">
        <v>181</v>
      </c>
      <c r="E38" s="93" t="s">
        <v>166</v>
      </c>
      <c r="F38" s="498" t="s">
        <v>2406</v>
      </c>
      <c r="G38" s="93" t="s">
        <v>324</v>
      </c>
      <c r="H38" s="262" t="s">
        <v>437</v>
      </c>
      <c r="I38" s="73" t="s">
        <v>2407</v>
      </c>
      <c r="J38" s="93" t="s">
        <v>404</v>
      </c>
      <c r="K38" s="397" t="s">
        <v>2408</v>
      </c>
      <c r="L38" s="211" t="s">
        <v>2409</v>
      </c>
      <c r="M38" s="260" t="s">
        <v>706</v>
      </c>
      <c r="N38" s="260" t="s">
        <v>706</v>
      </c>
      <c r="O38" s="93" t="s">
        <v>182</v>
      </c>
      <c r="P38" s="260" t="s">
        <v>2410</v>
      </c>
      <c r="Q38" s="23"/>
      <c r="R38" s="23"/>
      <c r="S38" s="506"/>
      <c r="T38" s="74" t="s">
        <v>404</v>
      </c>
      <c r="U38" s="63" t="s">
        <v>404</v>
      </c>
      <c r="V38" s="93"/>
      <c r="W38" s="93"/>
      <c r="X38" s="93"/>
      <c r="Y38" s="93"/>
      <c r="Z38" s="93"/>
      <c r="AA38" s="93"/>
      <c r="AB38" s="93"/>
      <c r="AC38" s="93">
        <f t="shared" ref="AC38:AC58" si="4">SUM(V38:AB38)</f>
        <v>0</v>
      </c>
      <c r="AD38" s="93"/>
      <c r="AE38" s="122"/>
      <c r="AF38" s="122"/>
      <c r="AG38" s="122"/>
      <c r="AH38" s="122">
        <f t="shared" ref="AH38:AH58" si="5">AVERAGE(AC38,AG38)</f>
        <v>0</v>
      </c>
      <c r="AI38" s="129"/>
      <c r="AJ38" s="93"/>
      <c r="AK38" s="93"/>
      <c r="AL38" s="164"/>
      <c r="AM38" s="164"/>
      <c r="AN38" s="506"/>
      <c r="AO38" s="94" t="s">
        <v>377</v>
      </c>
      <c r="AP38" s="583" t="s">
        <v>2418</v>
      </c>
      <c r="AQ38" s="95">
        <v>0.2</v>
      </c>
      <c r="AR38" s="211" t="s">
        <v>2419</v>
      </c>
      <c r="AS38" s="472" t="s">
        <v>2420</v>
      </c>
      <c r="AT38" s="212">
        <v>43831</v>
      </c>
      <c r="AU38" s="212">
        <v>44196</v>
      </c>
      <c r="AV38" s="211" t="s">
        <v>2421</v>
      </c>
      <c r="AW38" s="213" t="s">
        <v>2422</v>
      </c>
      <c r="AX38" s="260" t="s">
        <v>2414</v>
      </c>
      <c r="AY38" s="841">
        <v>43942</v>
      </c>
      <c r="AZ38" s="843" t="s">
        <v>2423</v>
      </c>
      <c r="BA38" s="312" t="s">
        <v>2424</v>
      </c>
      <c r="BB38" s="267">
        <v>43955</v>
      </c>
      <c r="BC38" s="565" t="s">
        <v>2425</v>
      </c>
      <c r="BD38" s="158"/>
      <c r="BE38" s="99"/>
      <c r="BF38" s="191"/>
      <c r="BG38" s="158"/>
      <c r="BH38" s="99"/>
      <c r="BI38" s="158"/>
      <c r="BJ38" s="99"/>
      <c r="BK38" s="75"/>
      <c r="BL38" s="158"/>
      <c r="BM38" s="99"/>
    </row>
    <row r="39" spans="1:65" s="100" customFormat="1" ht="100" customHeight="1" x14ac:dyDescent="0.15">
      <c r="A39" s="124"/>
      <c r="B39" s="396">
        <v>12</v>
      </c>
      <c r="C39" s="890" t="s">
        <v>308</v>
      </c>
      <c r="D39" s="852" t="s">
        <v>181</v>
      </c>
      <c r="E39" s="93" t="s">
        <v>166</v>
      </c>
      <c r="F39" s="498" t="s">
        <v>2406</v>
      </c>
      <c r="G39" s="93" t="s">
        <v>324</v>
      </c>
      <c r="H39" s="262" t="s">
        <v>437</v>
      </c>
      <c r="I39" s="73" t="s">
        <v>2407</v>
      </c>
      <c r="J39" s="93" t="s">
        <v>404</v>
      </c>
      <c r="K39" s="397" t="s">
        <v>2426</v>
      </c>
      <c r="L39" s="211" t="s">
        <v>2409</v>
      </c>
      <c r="M39" s="260" t="s">
        <v>706</v>
      </c>
      <c r="N39" s="260" t="s">
        <v>706</v>
      </c>
      <c r="O39" s="93" t="s">
        <v>182</v>
      </c>
      <c r="P39" s="260" t="s">
        <v>2410</v>
      </c>
      <c r="Q39" s="23"/>
      <c r="R39" s="23"/>
      <c r="S39" s="506"/>
      <c r="T39" s="74" t="s">
        <v>404</v>
      </c>
      <c r="U39" s="63" t="s">
        <v>404</v>
      </c>
      <c r="V39" s="93"/>
      <c r="W39" s="93"/>
      <c r="X39" s="93"/>
      <c r="Y39" s="93"/>
      <c r="Z39" s="93"/>
      <c r="AA39" s="93"/>
      <c r="AB39" s="93"/>
      <c r="AC39" s="93">
        <f t="shared" si="4"/>
        <v>0</v>
      </c>
      <c r="AD39" s="93"/>
      <c r="AE39" s="122"/>
      <c r="AF39" s="122"/>
      <c r="AG39" s="122"/>
      <c r="AH39" s="122">
        <f t="shared" si="5"/>
        <v>0</v>
      </c>
      <c r="AI39" s="129"/>
      <c r="AJ39" s="93"/>
      <c r="AK39" s="93"/>
      <c r="AL39" s="164"/>
      <c r="AM39" s="164"/>
      <c r="AN39" s="506"/>
      <c r="AO39" s="94" t="s">
        <v>377</v>
      </c>
      <c r="AP39" s="583" t="s">
        <v>2427</v>
      </c>
      <c r="AQ39" s="95">
        <v>0.2</v>
      </c>
      <c r="AR39" s="211" t="s">
        <v>2428</v>
      </c>
      <c r="AS39" s="472" t="s">
        <v>2429</v>
      </c>
      <c r="AT39" s="212">
        <v>43831</v>
      </c>
      <c r="AU39" s="212">
        <v>44196</v>
      </c>
      <c r="AV39" s="211" t="s">
        <v>2430</v>
      </c>
      <c r="AW39" s="213" t="s">
        <v>2431</v>
      </c>
      <c r="AX39" s="260" t="s">
        <v>2414</v>
      </c>
      <c r="AY39" s="840">
        <v>43942</v>
      </c>
      <c r="AZ39" s="843" t="s">
        <v>2432</v>
      </c>
      <c r="BA39" s="312" t="s">
        <v>2433</v>
      </c>
      <c r="BB39" s="267">
        <v>43955</v>
      </c>
      <c r="BC39" s="484" t="s">
        <v>992</v>
      </c>
      <c r="BD39" s="158"/>
      <c r="BE39" s="99"/>
      <c r="BF39" s="191"/>
      <c r="BG39" s="158"/>
      <c r="BH39" s="99"/>
      <c r="BI39" s="158"/>
      <c r="BJ39" s="99"/>
      <c r="BK39" s="75"/>
      <c r="BL39" s="158"/>
      <c r="BM39" s="99"/>
    </row>
    <row r="40" spans="1:65" s="100" customFormat="1" ht="100" customHeight="1" x14ac:dyDescent="0.15">
      <c r="A40" s="124"/>
      <c r="B40" s="396">
        <v>12</v>
      </c>
      <c r="C40" s="890" t="s">
        <v>308</v>
      </c>
      <c r="D40" s="852" t="s">
        <v>181</v>
      </c>
      <c r="E40" s="93" t="s">
        <v>166</v>
      </c>
      <c r="F40" s="498" t="s">
        <v>2406</v>
      </c>
      <c r="G40" s="93" t="s">
        <v>324</v>
      </c>
      <c r="H40" s="262" t="s">
        <v>437</v>
      </c>
      <c r="I40" s="73" t="s">
        <v>2407</v>
      </c>
      <c r="J40" s="93" t="s">
        <v>404</v>
      </c>
      <c r="K40" s="93" t="s">
        <v>404</v>
      </c>
      <c r="L40" s="211" t="s">
        <v>2409</v>
      </c>
      <c r="M40" s="260" t="s">
        <v>706</v>
      </c>
      <c r="N40" s="260" t="s">
        <v>706</v>
      </c>
      <c r="O40" s="93" t="s">
        <v>182</v>
      </c>
      <c r="P40" s="260" t="s">
        <v>2410</v>
      </c>
      <c r="Q40" s="23"/>
      <c r="R40" s="23"/>
      <c r="S40" s="506"/>
      <c r="T40" s="74" t="s">
        <v>404</v>
      </c>
      <c r="U40" s="63" t="s">
        <v>404</v>
      </c>
      <c r="V40" s="93"/>
      <c r="W40" s="93"/>
      <c r="X40" s="93"/>
      <c r="Y40" s="93"/>
      <c r="Z40" s="93"/>
      <c r="AA40" s="93"/>
      <c r="AB40" s="93"/>
      <c r="AC40" s="93">
        <f t="shared" si="4"/>
        <v>0</v>
      </c>
      <c r="AD40" s="93"/>
      <c r="AE40" s="122"/>
      <c r="AF40" s="122"/>
      <c r="AG40" s="122"/>
      <c r="AH40" s="122">
        <f t="shared" si="5"/>
        <v>0</v>
      </c>
      <c r="AI40" s="129"/>
      <c r="AJ40" s="93"/>
      <c r="AK40" s="93"/>
      <c r="AL40" s="164"/>
      <c r="AM40" s="164"/>
      <c r="AN40" s="506"/>
      <c r="AO40" s="94" t="s">
        <v>377</v>
      </c>
      <c r="AP40" s="583" t="s">
        <v>2434</v>
      </c>
      <c r="AQ40" s="95">
        <v>0.2</v>
      </c>
      <c r="AR40" s="211" t="s">
        <v>2435</v>
      </c>
      <c r="AS40" s="472" t="s">
        <v>2436</v>
      </c>
      <c r="AT40" s="212">
        <v>43831</v>
      </c>
      <c r="AU40" s="212">
        <v>44196</v>
      </c>
      <c r="AV40" s="211">
        <v>12</v>
      </c>
      <c r="AW40" s="213" t="s">
        <v>2437</v>
      </c>
      <c r="AX40" s="260" t="s">
        <v>2414</v>
      </c>
      <c r="AY40" s="840">
        <v>43942</v>
      </c>
      <c r="AZ40" s="844" t="s">
        <v>2438</v>
      </c>
      <c r="BA40" s="312" t="s">
        <v>2439</v>
      </c>
      <c r="BB40" s="267">
        <v>43955</v>
      </c>
      <c r="BC40" s="405" t="s">
        <v>968</v>
      </c>
      <c r="BD40" s="158"/>
      <c r="BE40" s="99"/>
      <c r="BF40" s="191"/>
      <c r="BG40" s="158"/>
      <c r="BH40" s="99"/>
      <c r="BI40" s="158"/>
      <c r="BJ40" s="99"/>
      <c r="BK40" s="75"/>
      <c r="BL40" s="158"/>
      <c r="BM40" s="99"/>
    </row>
    <row r="41" spans="1:65" s="100" customFormat="1" ht="100" customHeight="1" x14ac:dyDescent="0.15">
      <c r="A41" s="124"/>
      <c r="B41" s="396">
        <v>12</v>
      </c>
      <c r="C41" s="890" t="s">
        <v>308</v>
      </c>
      <c r="D41" s="852" t="s">
        <v>181</v>
      </c>
      <c r="E41" s="93" t="s">
        <v>166</v>
      </c>
      <c r="F41" s="498" t="s">
        <v>2406</v>
      </c>
      <c r="G41" s="93" t="s">
        <v>324</v>
      </c>
      <c r="H41" s="262" t="s">
        <v>437</v>
      </c>
      <c r="I41" s="73" t="s">
        <v>2407</v>
      </c>
      <c r="J41" s="93" t="s">
        <v>404</v>
      </c>
      <c r="K41" s="93" t="s">
        <v>404</v>
      </c>
      <c r="L41" s="211" t="s">
        <v>2409</v>
      </c>
      <c r="M41" s="260" t="s">
        <v>706</v>
      </c>
      <c r="N41" s="260" t="s">
        <v>706</v>
      </c>
      <c r="O41" s="93" t="s">
        <v>182</v>
      </c>
      <c r="P41" s="260" t="s">
        <v>2410</v>
      </c>
      <c r="Q41" s="23"/>
      <c r="R41" s="23"/>
      <c r="S41" s="506"/>
      <c r="T41" s="74" t="s">
        <v>404</v>
      </c>
      <c r="U41" s="63" t="s">
        <v>404</v>
      </c>
      <c r="V41" s="93"/>
      <c r="W41" s="93"/>
      <c r="X41" s="93"/>
      <c r="Y41" s="93"/>
      <c r="Z41" s="93"/>
      <c r="AA41" s="93"/>
      <c r="AB41" s="93"/>
      <c r="AC41" s="93">
        <f t="shared" si="4"/>
        <v>0</v>
      </c>
      <c r="AD41" s="93"/>
      <c r="AE41" s="122"/>
      <c r="AF41" s="122"/>
      <c r="AG41" s="122"/>
      <c r="AH41" s="122">
        <f t="shared" si="5"/>
        <v>0</v>
      </c>
      <c r="AI41" s="129"/>
      <c r="AJ41" s="93"/>
      <c r="AK41" s="93"/>
      <c r="AL41" s="164"/>
      <c r="AM41" s="164"/>
      <c r="AN41" s="506"/>
      <c r="AO41" s="94" t="s">
        <v>377</v>
      </c>
      <c r="AP41" s="586" t="s">
        <v>2440</v>
      </c>
      <c r="AQ41" s="95">
        <v>0.1</v>
      </c>
      <c r="AR41" s="211" t="s">
        <v>2441</v>
      </c>
      <c r="AS41" s="472" t="s">
        <v>2429</v>
      </c>
      <c r="AT41" s="212">
        <v>43831</v>
      </c>
      <c r="AU41" s="212">
        <v>44196</v>
      </c>
      <c r="AV41" s="211">
        <v>12</v>
      </c>
      <c r="AW41" s="213" t="s">
        <v>2442</v>
      </c>
      <c r="AX41" s="260" t="s">
        <v>2414</v>
      </c>
      <c r="AY41" s="840">
        <v>43942</v>
      </c>
      <c r="AZ41" s="844" t="s">
        <v>2443</v>
      </c>
      <c r="BA41" s="312" t="s">
        <v>2444</v>
      </c>
      <c r="BB41" s="267">
        <v>43955</v>
      </c>
      <c r="BC41" s="405" t="s">
        <v>968</v>
      </c>
      <c r="BD41" s="158"/>
      <c r="BE41" s="99"/>
      <c r="BF41" s="191"/>
      <c r="BG41" s="158"/>
      <c r="BH41" s="99"/>
      <c r="BI41" s="158"/>
      <c r="BJ41" s="99"/>
      <c r="BK41" s="75"/>
      <c r="BL41" s="158"/>
      <c r="BM41" s="99"/>
    </row>
    <row r="42" spans="1:65" s="100" customFormat="1" ht="100" customHeight="1" x14ac:dyDescent="0.15">
      <c r="A42" s="124"/>
      <c r="B42" s="396">
        <v>12</v>
      </c>
      <c r="C42" s="890" t="s">
        <v>308</v>
      </c>
      <c r="D42" s="852" t="s">
        <v>181</v>
      </c>
      <c r="E42" s="93" t="s">
        <v>166</v>
      </c>
      <c r="F42" s="498" t="s">
        <v>2406</v>
      </c>
      <c r="G42" s="93" t="s">
        <v>324</v>
      </c>
      <c r="H42" s="262" t="s">
        <v>437</v>
      </c>
      <c r="I42" s="73" t="s">
        <v>2407</v>
      </c>
      <c r="J42" s="93" t="s">
        <v>404</v>
      </c>
      <c r="K42" s="93" t="s">
        <v>404</v>
      </c>
      <c r="L42" s="211" t="s">
        <v>2409</v>
      </c>
      <c r="M42" s="260" t="s">
        <v>706</v>
      </c>
      <c r="N42" s="260" t="s">
        <v>706</v>
      </c>
      <c r="O42" s="93" t="s">
        <v>182</v>
      </c>
      <c r="P42" s="260" t="s">
        <v>2410</v>
      </c>
      <c r="Q42" s="23"/>
      <c r="R42" s="23"/>
      <c r="S42" s="506"/>
      <c r="T42" s="74" t="s">
        <v>404</v>
      </c>
      <c r="U42" s="63" t="s">
        <v>404</v>
      </c>
      <c r="V42" s="93"/>
      <c r="W42" s="93"/>
      <c r="X42" s="93"/>
      <c r="Y42" s="93"/>
      <c r="Z42" s="93"/>
      <c r="AA42" s="93"/>
      <c r="AB42" s="93"/>
      <c r="AC42" s="93">
        <f t="shared" si="4"/>
        <v>0</v>
      </c>
      <c r="AD42" s="93"/>
      <c r="AE42" s="122"/>
      <c r="AF42" s="122"/>
      <c r="AG42" s="122"/>
      <c r="AH42" s="122">
        <f t="shared" si="5"/>
        <v>0</v>
      </c>
      <c r="AI42" s="129"/>
      <c r="AJ42" s="93"/>
      <c r="AK42" s="93"/>
      <c r="AL42" s="164"/>
      <c r="AM42" s="164"/>
      <c r="AN42" s="506"/>
      <c r="AO42" s="94" t="s">
        <v>377</v>
      </c>
      <c r="AP42" s="583" t="s">
        <v>2445</v>
      </c>
      <c r="AQ42" s="95">
        <v>0.1</v>
      </c>
      <c r="AR42" s="211" t="s">
        <v>2446</v>
      </c>
      <c r="AS42" s="472" t="s">
        <v>2402</v>
      </c>
      <c r="AT42" s="212">
        <v>43831</v>
      </c>
      <c r="AU42" s="212">
        <v>44196</v>
      </c>
      <c r="AV42" s="211">
        <v>3</v>
      </c>
      <c r="AW42" s="213" t="s">
        <v>2415</v>
      </c>
      <c r="AX42" s="260" t="s">
        <v>2414</v>
      </c>
      <c r="AY42" s="840">
        <v>43943</v>
      </c>
      <c r="AZ42" s="845" t="s">
        <v>2447</v>
      </c>
      <c r="BA42" s="312" t="s">
        <v>2448</v>
      </c>
      <c r="BB42" s="267">
        <v>43955</v>
      </c>
      <c r="BC42" s="405" t="s">
        <v>968</v>
      </c>
      <c r="BD42" s="158"/>
      <c r="BE42" s="99"/>
      <c r="BF42" s="191"/>
      <c r="BG42" s="158"/>
      <c r="BH42" s="99"/>
      <c r="BI42" s="158"/>
      <c r="BJ42" s="99"/>
      <c r="BK42" s="75"/>
      <c r="BL42" s="158"/>
      <c r="BM42" s="99"/>
    </row>
    <row r="43" spans="1:65" s="100" customFormat="1" ht="100" customHeight="1" x14ac:dyDescent="0.15">
      <c r="A43" s="124"/>
      <c r="B43" s="396">
        <v>13</v>
      </c>
      <c r="C43" s="890" t="s">
        <v>308</v>
      </c>
      <c r="D43" s="852" t="s">
        <v>181</v>
      </c>
      <c r="E43" s="93" t="s">
        <v>166</v>
      </c>
      <c r="F43" s="498" t="s">
        <v>2449</v>
      </c>
      <c r="G43" s="93" t="s">
        <v>324</v>
      </c>
      <c r="H43" s="93" t="s">
        <v>404</v>
      </c>
      <c r="I43" s="498" t="s">
        <v>2450</v>
      </c>
      <c r="J43" s="93" t="s">
        <v>404</v>
      </c>
      <c r="K43" s="397" t="s">
        <v>3403</v>
      </c>
      <c r="L43" s="211" t="s">
        <v>2451</v>
      </c>
      <c r="M43" s="262" t="s">
        <v>404</v>
      </c>
      <c r="N43" s="262" t="s">
        <v>404</v>
      </c>
      <c r="O43" s="93" t="s">
        <v>182</v>
      </c>
      <c r="P43" s="94" t="s">
        <v>2410</v>
      </c>
      <c r="Q43" s="23">
        <v>3</v>
      </c>
      <c r="R43" s="23">
        <v>3</v>
      </c>
      <c r="S43" s="506" t="s">
        <v>355</v>
      </c>
      <c r="T43" s="74" t="s">
        <v>2452</v>
      </c>
      <c r="U43" s="63" t="s">
        <v>169</v>
      </c>
      <c r="V43" s="93">
        <v>15</v>
      </c>
      <c r="W43" s="93">
        <v>15</v>
      </c>
      <c r="X43" s="93">
        <v>15</v>
      </c>
      <c r="Y43" s="93">
        <v>15</v>
      </c>
      <c r="Z43" s="93">
        <v>15</v>
      </c>
      <c r="AA43" s="93">
        <v>15</v>
      </c>
      <c r="AB43" s="93">
        <v>10</v>
      </c>
      <c r="AC43" s="93">
        <f t="shared" si="4"/>
        <v>100</v>
      </c>
      <c r="AD43" s="93" t="s">
        <v>163</v>
      </c>
      <c r="AE43" s="122" t="s">
        <v>163</v>
      </c>
      <c r="AF43" s="122" t="s">
        <v>163</v>
      </c>
      <c r="AG43" s="122">
        <v>100</v>
      </c>
      <c r="AH43" s="122">
        <f t="shared" si="5"/>
        <v>100</v>
      </c>
      <c r="AI43" s="129">
        <f>AVERAGE(AH43,AH43)</f>
        <v>100</v>
      </c>
      <c r="AJ43" s="93" t="s">
        <v>163</v>
      </c>
      <c r="AK43" s="93" t="s">
        <v>363</v>
      </c>
      <c r="AL43" s="164">
        <v>1</v>
      </c>
      <c r="AM43" s="164">
        <v>3</v>
      </c>
      <c r="AN43" s="506" t="s">
        <v>354</v>
      </c>
      <c r="AO43" s="94" t="s">
        <v>405</v>
      </c>
      <c r="AP43" s="583" t="s">
        <v>2453</v>
      </c>
      <c r="AQ43" s="261">
        <v>0.5</v>
      </c>
      <c r="AR43" s="211" t="s">
        <v>2454</v>
      </c>
      <c r="AS43" s="211" t="s">
        <v>2455</v>
      </c>
      <c r="AT43" s="212">
        <v>43831</v>
      </c>
      <c r="AU43" s="212">
        <v>44196</v>
      </c>
      <c r="AV43" s="465" t="s">
        <v>2457</v>
      </c>
      <c r="AW43" s="213" t="s">
        <v>2458</v>
      </c>
      <c r="AX43" s="260" t="s">
        <v>2456</v>
      </c>
      <c r="AY43" s="652">
        <v>43942</v>
      </c>
      <c r="AZ43" s="654" t="s">
        <v>2459</v>
      </c>
      <c r="BA43" s="312" t="s">
        <v>2460</v>
      </c>
      <c r="BB43" s="267">
        <v>43955</v>
      </c>
      <c r="BC43" s="405" t="s">
        <v>968</v>
      </c>
      <c r="BD43" s="158"/>
      <c r="BE43" s="99"/>
      <c r="BF43" s="191"/>
      <c r="BG43" s="158"/>
      <c r="BH43" s="99"/>
      <c r="BI43" s="158"/>
      <c r="BJ43" s="99"/>
      <c r="BK43" s="75"/>
      <c r="BL43" s="158"/>
      <c r="BM43" s="99"/>
    </row>
    <row r="44" spans="1:65" s="100" customFormat="1" ht="100" customHeight="1" x14ac:dyDescent="0.15">
      <c r="A44" s="124"/>
      <c r="B44" s="396">
        <v>13</v>
      </c>
      <c r="C44" s="890" t="s">
        <v>308</v>
      </c>
      <c r="D44" s="852" t="s">
        <v>181</v>
      </c>
      <c r="E44" s="93" t="s">
        <v>166</v>
      </c>
      <c r="F44" s="498" t="s">
        <v>2449</v>
      </c>
      <c r="G44" s="93" t="s">
        <v>324</v>
      </c>
      <c r="H44" s="93" t="s">
        <v>404</v>
      </c>
      <c r="I44" s="498" t="s">
        <v>2450</v>
      </c>
      <c r="J44" s="93" t="s">
        <v>404</v>
      </c>
      <c r="K44" s="397" t="s">
        <v>3404</v>
      </c>
      <c r="L44" s="211" t="s">
        <v>2451</v>
      </c>
      <c r="M44" s="262" t="s">
        <v>404</v>
      </c>
      <c r="N44" s="262" t="s">
        <v>404</v>
      </c>
      <c r="O44" s="93" t="s">
        <v>182</v>
      </c>
      <c r="P44" s="94" t="s">
        <v>2410</v>
      </c>
      <c r="Q44" s="23"/>
      <c r="R44" s="23"/>
      <c r="S44" s="506"/>
      <c r="T44" s="74" t="s">
        <v>404</v>
      </c>
      <c r="U44" s="63" t="s">
        <v>404</v>
      </c>
      <c r="V44" s="93"/>
      <c r="W44" s="93"/>
      <c r="X44" s="93"/>
      <c r="Y44" s="93"/>
      <c r="Z44" s="93"/>
      <c r="AA44" s="93"/>
      <c r="AB44" s="93"/>
      <c r="AC44" s="93">
        <f t="shared" si="4"/>
        <v>0</v>
      </c>
      <c r="AD44" s="93"/>
      <c r="AE44" s="122"/>
      <c r="AF44" s="122"/>
      <c r="AG44" s="122"/>
      <c r="AH44" s="122">
        <f t="shared" si="5"/>
        <v>0</v>
      </c>
      <c r="AI44" s="129"/>
      <c r="AJ44" s="93"/>
      <c r="AK44" s="93"/>
      <c r="AL44" s="164"/>
      <c r="AM44" s="164"/>
      <c r="AN44" s="506"/>
      <c r="AO44" s="94" t="s">
        <v>405</v>
      </c>
      <c r="AP44" s="583" t="s">
        <v>2461</v>
      </c>
      <c r="AQ44" s="261">
        <v>0.5</v>
      </c>
      <c r="AR44" s="211" t="s">
        <v>2462</v>
      </c>
      <c r="AS44" s="211" t="s">
        <v>2463</v>
      </c>
      <c r="AT44" s="212">
        <v>43831</v>
      </c>
      <c r="AU44" s="212">
        <v>44196</v>
      </c>
      <c r="AV44" s="211">
        <v>4</v>
      </c>
      <c r="AW44" s="213" t="s">
        <v>2464</v>
      </c>
      <c r="AX44" s="260" t="s">
        <v>2456</v>
      </c>
      <c r="AY44" s="650">
        <v>43942</v>
      </c>
      <c r="AZ44" s="654" t="s">
        <v>2465</v>
      </c>
      <c r="BA44" s="312" t="s">
        <v>2466</v>
      </c>
      <c r="BB44" s="267">
        <v>43955</v>
      </c>
      <c r="BC44" s="565" t="s">
        <v>2425</v>
      </c>
      <c r="BD44" s="158"/>
      <c r="BE44" s="99"/>
      <c r="BF44" s="191"/>
      <c r="BG44" s="158"/>
      <c r="BH44" s="99"/>
      <c r="BI44" s="158"/>
      <c r="BJ44" s="99"/>
      <c r="BK44" s="75"/>
      <c r="BL44" s="158"/>
      <c r="BM44" s="99"/>
    </row>
    <row r="45" spans="1:65" s="100" customFormat="1" ht="100" customHeight="1" x14ac:dyDescent="0.15">
      <c r="A45" s="124"/>
      <c r="B45" s="396">
        <v>14</v>
      </c>
      <c r="C45" s="890" t="s">
        <v>308</v>
      </c>
      <c r="D45" s="852" t="s">
        <v>181</v>
      </c>
      <c r="E45" s="93" t="s">
        <v>171</v>
      </c>
      <c r="F45" s="73" t="s">
        <v>2467</v>
      </c>
      <c r="G45" s="93" t="s">
        <v>324</v>
      </c>
      <c r="H45" s="93" t="s">
        <v>404</v>
      </c>
      <c r="I45" s="73" t="s">
        <v>2468</v>
      </c>
      <c r="J45" s="262" t="s">
        <v>437</v>
      </c>
      <c r="K45" s="73" t="s">
        <v>3405</v>
      </c>
      <c r="L45" s="211" t="s">
        <v>2469</v>
      </c>
      <c r="M45" s="262" t="s">
        <v>404</v>
      </c>
      <c r="N45" s="262" t="s">
        <v>404</v>
      </c>
      <c r="O45" s="93" t="s">
        <v>182</v>
      </c>
      <c r="P45" s="211" t="s">
        <v>2410</v>
      </c>
      <c r="Q45" s="23">
        <v>3</v>
      </c>
      <c r="R45" s="23">
        <v>4</v>
      </c>
      <c r="S45" s="506" t="s">
        <v>356</v>
      </c>
      <c r="T45" s="74" t="s">
        <v>2470</v>
      </c>
      <c r="U45" s="63" t="s">
        <v>169</v>
      </c>
      <c r="V45" s="93">
        <v>15</v>
      </c>
      <c r="W45" s="93">
        <v>0</v>
      </c>
      <c r="X45" s="93">
        <v>15</v>
      </c>
      <c r="Y45" s="93">
        <v>15</v>
      </c>
      <c r="Z45" s="93">
        <v>15</v>
      </c>
      <c r="AA45" s="93">
        <v>0</v>
      </c>
      <c r="AB45" s="93">
        <v>10</v>
      </c>
      <c r="AC45" s="93">
        <f t="shared" si="4"/>
        <v>70</v>
      </c>
      <c r="AD45" s="93" t="s">
        <v>165</v>
      </c>
      <c r="AE45" s="122" t="s">
        <v>163</v>
      </c>
      <c r="AF45" s="122" t="s">
        <v>165</v>
      </c>
      <c r="AG45" s="122">
        <v>0</v>
      </c>
      <c r="AH45" s="122">
        <f t="shared" si="5"/>
        <v>35</v>
      </c>
      <c r="AI45" s="129">
        <f>AVERAGE(AH45:AH45)</f>
        <v>35</v>
      </c>
      <c r="AJ45" s="93" t="s">
        <v>165</v>
      </c>
      <c r="AK45" s="93" t="s">
        <v>363</v>
      </c>
      <c r="AL45" s="164">
        <v>3</v>
      </c>
      <c r="AM45" s="164">
        <v>4</v>
      </c>
      <c r="AN45" s="506" t="s">
        <v>356</v>
      </c>
      <c r="AO45" s="94" t="s">
        <v>405</v>
      </c>
      <c r="AP45" s="586" t="s">
        <v>2471</v>
      </c>
      <c r="AQ45" s="361">
        <v>0.5</v>
      </c>
      <c r="AR45" s="211" t="s">
        <v>2472</v>
      </c>
      <c r="AS45" s="211" t="s">
        <v>2473</v>
      </c>
      <c r="AT45" s="212">
        <v>43831</v>
      </c>
      <c r="AU45" s="212">
        <v>44196</v>
      </c>
      <c r="AV45" s="211">
        <v>4</v>
      </c>
      <c r="AW45" s="213" t="s">
        <v>2474</v>
      </c>
      <c r="AX45" s="211" t="s">
        <v>404</v>
      </c>
      <c r="AY45" s="840">
        <v>43943</v>
      </c>
      <c r="AZ45" s="655" t="s">
        <v>2475</v>
      </c>
      <c r="BA45" s="312" t="s">
        <v>2476</v>
      </c>
      <c r="BB45" s="267">
        <v>43955</v>
      </c>
      <c r="BC45" s="405" t="s">
        <v>2477</v>
      </c>
      <c r="BD45" s="158"/>
      <c r="BE45" s="99"/>
      <c r="BF45" s="191"/>
      <c r="BG45" s="158"/>
      <c r="BH45" s="99"/>
      <c r="BI45" s="158"/>
      <c r="BJ45" s="99"/>
      <c r="BK45" s="75"/>
      <c r="BL45" s="158"/>
      <c r="BM45" s="99"/>
    </row>
    <row r="46" spans="1:65" s="100" customFormat="1" ht="100" customHeight="1" x14ac:dyDescent="0.15">
      <c r="A46" s="124"/>
      <c r="B46" s="396">
        <v>14</v>
      </c>
      <c r="C46" s="890" t="s">
        <v>308</v>
      </c>
      <c r="D46" s="852" t="s">
        <v>181</v>
      </c>
      <c r="E46" s="93" t="s">
        <v>171</v>
      </c>
      <c r="F46" s="73" t="s">
        <v>2467</v>
      </c>
      <c r="G46" s="93" t="s">
        <v>324</v>
      </c>
      <c r="H46" s="93" t="s">
        <v>404</v>
      </c>
      <c r="I46" s="73" t="s">
        <v>2468</v>
      </c>
      <c r="J46" s="262" t="s">
        <v>437</v>
      </c>
      <c r="K46" s="73" t="s">
        <v>3406</v>
      </c>
      <c r="L46" s="211" t="s">
        <v>2469</v>
      </c>
      <c r="M46" s="262" t="s">
        <v>404</v>
      </c>
      <c r="N46" s="262" t="s">
        <v>404</v>
      </c>
      <c r="O46" s="93" t="s">
        <v>182</v>
      </c>
      <c r="P46" s="211" t="s">
        <v>2410</v>
      </c>
      <c r="Q46" s="23"/>
      <c r="R46" s="23"/>
      <c r="S46" s="506"/>
      <c r="T46" s="74"/>
      <c r="U46" s="63" t="s">
        <v>404</v>
      </c>
      <c r="V46" s="93"/>
      <c r="W46" s="93"/>
      <c r="X46" s="93"/>
      <c r="Y46" s="93"/>
      <c r="Z46" s="93"/>
      <c r="AA46" s="93"/>
      <c r="AB46" s="93"/>
      <c r="AC46" s="93">
        <f t="shared" si="4"/>
        <v>0</v>
      </c>
      <c r="AD46" s="93"/>
      <c r="AE46" s="122"/>
      <c r="AF46" s="122"/>
      <c r="AG46" s="122"/>
      <c r="AH46" s="122">
        <f t="shared" si="5"/>
        <v>0</v>
      </c>
      <c r="AI46" s="129"/>
      <c r="AJ46" s="93"/>
      <c r="AK46" s="93"/>
      <c r="AL46" s="164"/>
      <c r="AM46" s="164"/>
      <c r="AN46" s="506"/>
      <c r="AO46" s="94" t="s">
        <v>405</v>
      </c>
      <c r="AP46" s="583" t="s">
        <v>2478</v>
      </c>
      <c r="AQ46" s="361">
        <v>0.5</v>
      </c>
      <c r="AR46" s="211" t="s">
        <v>2479</v>
      </c>
      <c r="AS46" s="211" t="s">
        <v>2480</v>
      </c>
      <c r="AT46" s="212">
        <v>43831</v>
      </c>
      <c r="AU46" s="212">
        <v>44196</v>
      </c>
      <c r="AV46" s="211">
        <v>1</v>
      </c>
      <c r="AW46" s="213" t="s">
        <v>2481</v>
      </c>
      <c r="AX46" s="211" t="s">
        <v>404</v>
      </c>
      <c r="AY46" s="840">
        <v>43943</v>
      </c>
      <c r="AZ46" s="656" t="s">
        <v>2482</v>
      </c>
      <c r="BA46" s="312" t="s">
        <v>2483</v>
      </c>
      <c r="BB46" s="267">
        <v>43955</v>
      </c>
      <c r="BC46" s="485" t="s">
        <v>627</v>
      </c>
      <c r="BD46" s="158"/>
      <c r="BE46" s="99"/>
      <c r="BF46" s="191"/>
      <c r="BG46" s="158"/>
      <c r="BH46" s="99"/>
      <c r="BI46" s="158"/>
      <c r="BJ46" s="99"/>
      <c r="BK46" s="75"/>
      <c r="BL46" s="158"/>
      <c r="BM46" s="99"/>
    </row>
    <row r="47" spans="1:65" s="100" customFormat="1" ht="100" customHeight="1" x14ac:dyDescent="0.15">
      <c r="A47" s="124"/>
      <c r="B47" s="396">
        <v>15</v>
      </c>
      <c r="C47" s="890" t="s">
        <v>308</v>
      </c>
      <c r="D47" s="852" t="s">
        <v>181</v>
      </c>
      <c r="E47" s="93" t="s">
        <v>166</v>
      </c>
      <c r="F47" s="73" t="s">
        <v>2484</v>
      </c>
      <c r="G47" s="93" t="s">
        <v>324</v>
      </c>
      <c r="H47" s="262" t="s">
        <v>437</v>
      </c>
      <c r="I47" s="73" t="s">
        <v>2485</v>
      </c>
      <c r="J47" s="262" t="s">
        <v>437</v>
      </c>
      <c r="K47" s="73" t="s">
        <v>3407</v>
      </c>
      <c r="L47" s="211" t="s">
        <v>2486</v>
      </c>
      <c r="M47" s="262" t="s">
        <v>404</v>
      </c>
      <c r="N47" s="262" t="s">
        <v>404</v>
      </c>
      <c r="O47" s="93" t="s">
        <v>182</v>
      </c>
      <c r="P47" s="211" t="s">
        <v>2410</v>
      </c>
      <c r="Q47" s="23">
        <v>3</v>
      </c>
      <c r="R47" s="23">
        <v>3</v>
      </c>
      <c r="S47" s="506" t="s">
        <v>355</v>
      </c>
      <c r="T47" s="207" t="s">
        <v>2487</v>
      </c>
      <c r="U47" s="63" t="s">
        <v>404</v>
      </c>
      <c r="V47" s="93">
        <v>0</v>
      </c>
      <c r="W47" s="93">
        <v>0</v>
      </c>
      <c r="X47" s="93">
        <v>0</v>
      </c>
      <c r="Y47" s="93">
        <v>0</v>
      </c>
      <c r="Z47" s="93">
        <v>0</v>
      </c>
      <c r="AA47" s="93">
        <v>0</v>
      </c>
      <c r="AB47" s="93">
        <v>0</v>
      </c>
      <c r="AC47" s="93">
        <f t="shared" si="4"/>
        <v>0</v>
      </c>
      <c r="AD47" s="93"/>
      <c r="AE47" s="122"/>
      <c r="AF47" s="122"/>
      <c r="AG47" s="122"/>
      <c r="AH47" s="122">
        <f t="shared" si="5"/>
        <v>0</v>
      </c>
      <c r="AI47" s="129"/>
      <c r="AJ47" s="93"/>
      <c r="AK47" s="93"/>
      <c r="AL47" s="164">
        <v>3</v>
      </c>
      <c r="AM47" s="164">
        <v>3</v>
      </c>
      <c r="AN47" s="506" t="s">
        <v>355</v>
      </c>
      <c r="AO47" s="94" t="s">
        <v>405</v>
      </c>
      <c r="AP47" s="583" t="s">
        <v>2488</v>
      </c>
      <c r="AQ47" s="261">
        <v>0.25</v>
      </c>
      <c r="AR47" s="211" t="s">
        <v>2489</v>
      </c>
      <c r="AS47" s="211" t="s">
        <v>2402</v>
      </c>
      <c r="AT47" s="212">
        <v>43831</v>
      </c>
      <c r="AU47" s="212">
        <v>44196</v>
      </c>
      <c r="AV47" s="211">
        <v>1</v>
      </c>
      <c r="AW47" s="213" t="s">
        <v>2491</v>
      </c>
      <c r="AX47" s="211" t="s">
        <v>2490</v>
      </c>
      <c r="AY47" s="840">
        <v>43943</v>
      </c>
      <c r="AZ47" s="846" t="s">
        <v>2492</v>
      </c>
      <c r="BA47" s="312" t="s">
        <v>2493</v>
      </c>
      <c r="BB47" s="267">
        <v>43955</v>
      </c>
      <c r="BC47" s="405" t="s">
        <v>701</v>
      </c>
      <c r="BD47" s="158"/>
      <c r="BE47" s="99"/>
      <c r="BF47" s="191"/>
      <c r="BG47" s="158"/>
      <c r="BH47" s="99"/>
      <c r="BI47" s="158"/>
      <c r="BJ47" s="99"/>
      <c r="BK47" s="75"/>
      <c r="BL47" s="158"/>
      <c r="BM47" s="99"/>
    </row>
    <row r="48" spans="1:65" s="100" customFormat="1" ht="100" customHeight="1" x14ac:dyDescent="0.15">
      <c r="A48" s="124"/>
      <c r="B48" s="396">
        <v>15</v>
      </c>
      <c r="C48" s="890" t="s">
        <v>308</v>
      </c>
      <c r="D48" s="852" t="s">
        <v>181</v>
      </c>
      <c r="E48" s="93" t="s">
        <v>166</v>
      </c>
      <c r="F48" s="73" t="s">
        <v>2484</v>
      </c>
      <c r="G48" s="93" t="s">
        <v>324</v>
      </c>
      <c r="H48" s="262" t="s">
        <v>437</v>
      </c>
      <c r="I48" s="73" t="s">
        <v>2494</v>
      </c>
      <c r="J48" s="262" t="s">
        <v>437</v>
      </c>
      <c r="K48" s="73" t="s">
        <v>3408</v>
      </c>
      <c r="L48" s="211" t="s">
        <v>2495</v>
      </c>
      <c r="M48" s="262" t="s">
        <v>404</v>
      </c>
      <c r="N48" s="262" t="s">
        <v>404</v>
      </c>
      <c r="O48" s="93" t="s">
        <v>182</v>
      </c>
      <c r="P48" s="211" t="s">
        <v>2410</v>
      </c>
      <c r="Q48" s="23"/>
      <c r="R48" s="23"/>
      <c r="S48" s="506"/>
      <c r="T48" s="207" t="s">
        <v>404</v>
      </c>
      <c r="U48" s="63" t="s">
        <v>404</v>
      </c>
      <c r="V48" s="93"/>
      <c r="W48" s="93"/>
      <c r="X48" s="93"/>
      <c r="Y48" s="93"/>
      <c r="Z48" s="93"/>
      <c r="AA48" s="93"/>
      <c r="AB48" s="93"/>
      <c r="AC48" s="93">
        <f t="shared" si="4"/>
        <v>0</v>
      </c>
      <c r="AD48" s="93"/>
      <c r="AE48" s="122"/>
      <c r="AF48" s="122"/>
      <c r="AG48" s="122"/>
      <c r="AH48" s="122">
        <f t="shared" si="5"/>
        <v>0</v>
      </c>
      <c r="AI48" s="129"/>
      <c r="AJ48" s="93"/>
      <c r="AK48" s="93"/>
      <c r="AL48" s="164"/>
      <c r="AM48" s="164"/>
      <c r="AN48" s="506"/>
      <c r="AO48" s="94" t="s">
        <v>405</v>
      </c>
      <c r="AP48" s="583" t="s">
        <v>2496</v>
      </c>
      <c r="AQ48" s="458">
        <v>0.25</v>
      </c>
      <c r="AR48" s="211" t="s">
        <v>2497</v>
      </c>
      <c r="AS48" s="211" t="s">
        <v>2410</v>
      </c>
      <c r="AT48" s="212">
        <v>43831</v>
      </c>
      <c r="AU48" s="212">
        <v>44196</v>
      </c>
      <c r="AV48" s="211">
        <v>4</v>
      </c>
      <c r="AW48" s="211" t="s">
        <v>2498</v>
      </c>
      <c r="AX48" s="211" t="s">
        <v>2490</v>
      </c>
      <c r="AY48" s="848">
        <v>43942</v>
      </c>
      <c r="AZ48" s="847" t="s">
        <v>2499</v>
      </c>
      <c r="BA48" s="312" t="s">
        <v>2500</v>
      </c>
      <c r="BB48" s="267">
        <v>43955</v>
      </c>
      <c r="BC48" s="484" t="s">
        <v>992</v>
      </c>
      <c r="BD48" s="158"/>
      <c r="BE48" s="99"/>
      <c r="BF48" s="191"/>
      <c r="BG48" s="158"/>
      <c r="BH48" s="99"/>
      <c r="BI48" s="158"/>
      <c r="BJ48" s="99"/>
      <c r="BK48" s="75"/>
      <c r="BL48" s="158"/>
      <c r="BM48" s="99"/>
    </row>
    <row r="49" spans="1:65" s="100" customFormat="1" ht="100" customHeight="1" x14ac:dyDescent="0.15">
      <c r="A49" s="124"/>
      <c r="B49" s="396">
        <v>15</v>
      </c>
      <c r="C49" s="890" t="s">
        <v>308</v>
      </c>
      <c r="D49" s="852" t="s">
        <v>181</v>
      </c>
      <c r="E49" s="93" t="s">
        <v>166</v>
      </c>
      <c r="F49" s="73" t="s">
        <v>2484</v>
      </c>
      <c r="G49" s="93" t="s">
        <v>324</v>
      </c>
      <c r="H49" s="262" t="s">
        <v>437</v>
      </c>
      <c r="I49" s="73" t="s">
        <v>2494</v>
      </c>
      <c r="J49" s="262" t="s">
        <v>437</v>
      </c>
      <c r="K49" s="73" t="s">
        <v>3409</v>
      </c>
      <c r="L49" s="211" t="s">
        <v>2495</v>
      </c>
      <c r="M49" s="262" t="s">
        <v>404</v>
      </c>
      <c r="N49" s="262" t="s">
        <v>404</v>
      </c>
      <c r="O49" s="93" t="s">
        <v>182</v>
      </c>
      <c r="P49" s="211" t="s">
        <v>2410</v>
      </c>
      <c r="Q49" s="23"/>
      <c r="R49" s="23"/>
      <c r="S49" s="506"/>
      <c r="T49" s="207" t="s">
        <v>404</v>
      </c>
      <c r="U49" s="63" t="s">
        <v>404</v>
      </c>
      <c r="V49" s="93"/>
      <c r="W49" s="93"/>
      <c r="X49" s="93"/>
      <c r="Y49" s="93"/>
      <c r="Z49" s="93"/>
      <c r="AA49" s="93"/>
      <c r="AB49" s="93"/>
      <c r="AC49" s="93">
        <f t="shared" si="4"/>
        <v>0</v>
      </c>
      <c r="AD49" s="93"/>
      <c r="AE49" s="122"/>
      <c r="AF49" s="122"/>
      <c r="AG49" s="122"/>
      <c r="AH49" s="122">
        <f t="shared" si="5"/>
        <v>0</v>
      </c>
      <c r="AI49" s="129"/>
      <c r="AJ49" s="93"/>
      <c r="AK49" s="93"/>
      <c r="AL49" s="164"/>
      <c r="AM49" s="164"/>
      <c r="AN49" s="506"/>
      <c r="AO49" s="94" t="s">
        <v>405</v>
      </c>
      <c r="AP49" s="583" t="s">
        <v>2501</v>
      </c>
      <c r="AQ49" s="261">
        <v>0.5</v>
      </c>
      <c r="AR49" s="211" t="s">
        <v>2502</v>
      </c>
      <c r="AS49" s="211" t="s">
        <v>2503</v>
      </c>
      <c r="AT49" s="212">
        <v>43831</v>
      </c>
      <c r="AU49" s="212">
        <v>44196</v>
      </c>
      <c r="AV49" s="211">
        <v>4</v>
      </c>
      <c r="AW49" s="213" t="s">
        <v>2504</v>
      </c>
      <c r="AX49" s="211" t="s">
        <v>2490</v>
      </c>
      <c r="AY49" s="848">
        <v>43942</v>
      </c>
      <c r="AZ49" s="846" t="s">
        <v>2505</v>
      </c>
      <c r="BA49" s="312" t="s">
        <v>2506</v>
      </c>
      <c r="BB49" s="267">
        <v>43955</v>
      </c>
      <c r="BC49" s="405" t="s">
        <v>701</v>
      </c>
      <c r="BD49" s="158"/>
      <c r="BE49" s="99"/>
      <c r="BF49" s="191"/>
      <c r="BG49" s="158"/>
      <c r="BH49" s="99"/>
      <c r="BI49" s="158"/>
      <c r="BJ49" s="99"/>
      <c r="BK49" s="75"/>
      <c r="BL49" s="158"/>
      <c r="BM49" s="99"/>
    </row>
    <row r="50" spans="1:65" s="100" customFormat="1" ht="100" customHeight="1" x14ac:dyDescent="0.15">
      <c r="A50" s="124"/>
      <c r="B50" s="396">
        <v>16</v>
      </c>
      <c r="C50" s="890" t="s">
        <v>308</v>
      </c>
      <c r="D50" s="852" t="s">
        <v>181</v>
      </c>
      <c r="E50" s="93" t="s">
        <v>166</v>
      </c>
      <c r="F50" s="73" t="s">
        <v>2507</v>
      </c>
      <c r="G50" s="93" t="s">
        <v>324</v>
      </c>
      <c r="H50" s="262" t="s">
        <v>437</v>
      </c>
      <c r="I50" s="73" t="s">
        <v>2508</v>
      </c>
      <c r="J50" s="262" t="s">
        <v>437</v>
      </c>
      <c r="K50" s="211" t="s">
        <v>3410</v>
      </c>
      <c r="L50" s="545" t="s">
        <v>2509</v>
      </c>
      <c r="M50" s="262" t="s">
        <v>404</v>
      </c>
      <c r="N50" s="262" t="s">
        <v>404</v>
      </c>
      <c r="O50" s="93" t="s">
        <v>182</v>
      </c>
      <c r="P50" s="211" t="s">
        <v>2410</v>
      </c>
      <c r="Q50" s="23">
        <v>4</v>
      </c>
      <c r="R50" s="23">
        <v>3</v>
      </c>
      <c r="S50" s="506" t="s">
        <v>355</v>
      </c>
      <c r="T50" s="73" t="s">
        <v>2510</v>
      </c>
      <c r="U50" s="63" t="s">
        <v>169</v>
      </c>
      <c r="V50" s="93">
        <v>15</v>
      </c>
      <c r="W50" s="93">
        <v>15</v>
      </c>
      <c r="X50" s="93">
        <v>15</v>
      </c>
      <c r="Y50" s="93">
        <v>15</v>
      </c>
      <c r="Z50" s="93">
        <v>15</v>
      </c>
      <c r="AA50" s="93">
        <v>0</v>
      </c>
      <c r="AB50" s="93">
        <v>0</v>
      </c>
      <c r="AC50" s="93">
        <f t="shared" si="4"/>
        <v>75</v>
      </c>
      <c r="AD50" s="93" t="s">
        <v>165</v>
      </c>
      <c r="AE50" s="122" t="s">
        <v>164</v>
      </c>
      <c r="AF50" s="122" t="s">
        <v>165</v>
      </c>
      <c r="AG50" s="122">
        <v>0</v>
      </c>
      <c r="AH50" s="122">
        <f t="shared" si="5"/>
        <v>37.5</v>
      </c>
      <c r="AI50" s="838">
        <f>AVERAGE(AH50:AH52)</f>
        <v>79.166666666666671</v>
      </c>
      <c r="AJ50" s="93" t="s">
        <v>164</v>
      </c>
      <c r="AK50" s="93" t="s">
        <v>363</v>
      </c>
      <c r="AL50" s="164">
        <v>3</v>
      </c>
      <c r="AM50" s="164">
        <v>3</v>
      </c>
      <c r="AN50" s="506" t="s">
        <v>355</v>
      </c>
      <c r="AO50" s="94" t="s">
        <v>405</v>
      </c>
      <c r="AP50" s="583" t="s">
        <v>2511</v>
      </c>
      <c r="AQ50" s="261">
        <v>0.5</v>
      </c>
      <c r="AR50" s="211" t="s">
        <v>2512</v>
      </c>
      <c r="AS50" s="211" t="s">
        <v>2410</v>
      </c>
      <c r="AT50" s="212">
        <v>43831</v>
      </c>
      <c r="AU50" s="212">
        <v>44196</v>
      </c>
      <c r="AV50" s="211">
        <v>4</v>
      </c>
      <c r="AW50" s="213" t="s">
        <v>2514</v>
      </c>
      <c r="AX50" s="657" t="s">
        <v>2513</v>
      </c>
      <c r="AY50" s="841">
        <v>43942</v>
      </c>
      <c r="AZ50" s="844" t="s">
        <v>2515</v>
      </c>
      <c r="BA50" s="312" t="s">
        <v>2516</v>
      </c>
      <c r="BB50" s="267">
        <v>43955</v>
      </c>
      <c r="BC50" s="484" t="s">
        <v>992</v>
      </c>
      <c r="BD50" s="158"/>
      <c r="BE50" s="99"/>
      <c r="BF50" s="191"/>
      <c r="BG50" s="158"/>
      <c r="BH50" s="99"/>
      <c r="BI50" s="158"/>
      <c r="BJ50" s="99"/>
      <c r="BK50" s="75"/>
      <c r="BL50" s="158"/>
      <c r="BM50" s="99"/>
    </row>
    <row r="51" spans="1:65" s="100" customFormat="1" ht="100" customHeight="1" x14ac:dyDescent="0.15">
      <c r="A51" s="124"/>
      <c r="B51" s="396">
        <v>16</v>
      </c>
      <c r="C51" s="890" t="s">
        <v>308</v>
      </c>
      <c r="D51" s="852" t="s">
        <v>181</v>
      </c>
      <c r="E51" s="93" t="s">
        <v>166</v>
      </c>
      <c r="F51" s="73" t="s">
        <v>2507</v>
      </c>
      <c r="G51" s="93" t="s">
        <v>324</v>
      </c>
      <c r="H51" s="262" t="s">
        <v>437</v>
      </c>
      <c r="I51" s="73" t="s">
        <v>2508</v>
      </c>
      <c r="J51" s="262" t="s">
        <v>437</v>
      </c>
      <c r="K51" s="211" t="s">
        <v>3411</v>
      </c>
      <c r="L51" s="545" t="s">
        <v>2509</v>
      </c>
      <c r="M51" s="262" t="s">
        <v>404</v>
      </c>
      <c r="N51" s="262" t="s">
        <v>404</v>
      </c>
      <c r="O51" s="93" t="s">
        <v>182</v>
      </c>
      <c r="P51" s="211" t="s">
        <v>2410</v>
      </c>
      <c r="Q51" s="23"/>
      <c r="R51" s="23"/>
      <c r="S51" s="506"/>
      <c r="T51" s="73" t="s">
        <v>2517</v>
      </c>
      <c r="U51" s="63" t="s">
        <v>169</v>
      </c>
      <c r="V51" s="93">
        <v>15</v>
      </c>
      <c r="W51" s="93">
        <v>15</v>
      </c>
      <c r="X51" s="93">
        <v>15</v>
      </c>
      <c r="Y51" s="93">
        <v>15</v>
      </c>
      <c r="Z51" s="93">
        <v>15</v>
      </c>
      <c r="AA51" s="93">
        <v>15</v>
      </c>
      <c r="AB51" s="93">
        <v>10</v>
      </c>
      <c r="AC51" s="93">
        <f t="shared" si="4"/>
        <v>100</v>
      </c>
      <c r="AD51" s="93" t="s">
        <v>163</v>
      </c>
      <c r="AE51" s="122" t="s">
        <v>163</v>
      </c>
      <c r="AF51" s="122" t="s">
        <v>163</v>
      </c>
      <c r="AG51" s="122">
        <v>100</v>
      </c>
      <c r="AH51" s="122">
        <f t="shared" si="5"/>
        <v>100</v>
      </c>
      <c r="AI51" s="129"/>
      <c r="AJ51" s="93"/>
      <c r="AK51" s="93"/>
      <c r="AL51" s="164"/>
      <c r="AM51" s="164"/>
      <c r="AN51" s="506"/>
      <c r="AO51" s="94" t="s">
        <v>405</v>
      </c>
      <c r="AP51" s="583" t="s">
        <v>2518</v>
      </c>
      <c r="AQ51" s="261">
        <v>0.25</v>
      </c>
      <c r="AR51" s="211" t="s">
        <v>2519</v>
      </c>
      <c r="AS51" s="211" t="s">
        <v>2402</v>
      </c>
      <c r="AT51" s="212">
        <v>43831</v>
      </c>
      <c r="AU51" s="212">
        <v>44196</v>
      </c>
      <c r="AV51" s="211">
        <v>1</v>
      </c>
      <c r="AW51" s="213" t="s">
        <v>2520</v>
      </c>
      <c r="AX51" s="657" t="s">
        <v>2513</v>
      </c>
      <c r="AY51" s="840">
        <v>43942</v>
      </c>
      <c r="AZ51" s="844" t="s">
        <v>2521</v>
      </c>
      <c r="BA51" s="312" t="s">
        <v>2522</v>
      </c>
      <c r="BB51" s="267">
        <v>43955</v>
      </c>
      <c r="BC51" s="405" t="s">
        <v>701</v>
      </c>
      <c r="BD51" s="158"/>
      <c r="BE51" s="99"/>
      <c r="BF51" s="191"/>
      <c r="BG51" s="158"/>
      <c r="BH51" s="99"/>
      <c r="BI51" s="158"/>
      <c r="BJ51" s="99"/>
      <c r="BK51" s="75"/>
      <c r="BL51" s="158"/>
      <c r="BM51" s="99"/>
    </row>
    <row r="52" spans="1:65" s="100" customFormat="1" ht="100" customHeight="1" x14ac:dyDescent="0.15">
      <c r="A52" s="124"/>
      <c r="B52" s="396">
        <v>16</v>
      </c>
      <c r="C52" s="890" t="s">
        <v>308</v>
      </c>
      <c r="D52" s="852" t="s">
        <v>181</v>
      </c>
      <c r="E52" s="93" t="s">
        <v>166</v>
      </c>
      <c r="F52" s="73" t="s">
        <v>2507</v>
      </c>
      <c r="G52" s="93" t="s">
        <v>324</v>
      </c>
      <c r="H52" s="262" t="s">
        <v>437</v>
      </c>
      <c r="I52" s="73" t="s">
        <v>2508</v>
      </c>
      <c r="J52" s="262" t="s">
        <v>437</v>
      </c>
      <c r="K52" s="262" t="s">
        <v>437</v>
      </c>
      <c r="L52" s="545" t="s">
        <v>2509</v>
      </c>
      <c r="M52" s="262" t="s">
        <v>404</v>
      </c>
      <c r="N52" s="262" t="s">
        <v>404</v>
      </c>
      <c r="O52" s="93" t="s">
        <v>182</v>
      </c>
      <c r="P52" s="211" t="s">
        <v>2410</v>
      </c>
      <c r="Q52" s="23"/>
      <c r="R52" s="23"/>
      <c r="S52" s="506"/>
      <c r="T52" s="73" t="s">
        <v>2523</v>
      </c>
      <c r="U52" s="63" t="s">
        <v>169</v>
      </c>
      <c r="V52" s="93">
        <v>15</v>
      </c>
      <c r="W52" s="93">
        <v>15</v>
      </c>
      <c r="X52" s="93">
        <v>15</v>
      </c>
      <c r="Y52" s="93">
        <v>15</v>
      </c>
      <c r="Z52" s="93">
        <v>15</v>
      </c>
      <c r="AA52" s="93">
        <v>15</v>
      </c>
      <c r="AB52" s="93">
        <v>10</v>
      </c>
      <c r="AC52" s="93">
        <f t="shared" si="4"/>
        <v>100</v>
      </c>
      <c r="AD52" s="93" t="s">
        <v>163</v>
      </c>
      <c r="AE52" s="122" t="s">
        <v>163</v>
      </c>
      <c r="AF52" s="122" t="s">
        <v>163</v>
      </c>
      <c r="AG52" s="122">
        <v>100</v>
      </c>
      <c r="AH52" s="122">
        <f t="shared" si="5"/>
        <v>100</v>
      </c>
      <c r="AI52" s="129"/>
      <c r="AJ52" s="93"/>
      <c r="AK52" s="93"/>
      <c r="AL52" s="164"/>
      <c r="AM52" s="164"/>
      <c r="AN52" s="506"/>
      <c r="AO52" s="94" t="s">
        <v>405</v>
      </c>
      <c r="AP52" s="583" t="s">
        <v>2524</v>
      </c>
      <c r="AQ52" s="261">
        <v>0.25</v>
      </c>
      <c r="AR52" s="211" t="s">
        <v>2525</v>
      </c>
      <c r="AS52" s="211" t="s">
        <v>2402</v>
      </c>
      <c r="AT52" s="212">
        <v>43831</v>
      </c>
      <c r="AU52" s="212">
        <v>44196</v>
      </c>
      <c r="AV52" s="211">
        <v>1</v>
      </c>
      <c r="AW52" s="213" t="s">
        <v>2526</v>
      </c>
      <c r="AX52" s="657" t="s">
        <v>2513</v>
      </c>
      <c r="AY52" s="840">
        <v>43942</v>
      </c>
      <c r="AZ52" s="844" t="s">
        <v>2527</v>
      </c>
      <c r="BA52" s="312" t="s">
        <v>2528</v>
      </c>
      <c r="BB52" s="267">
        <v>43955</v>
      </c>
      <c r="BC52" s="485" t="s">
        <v>627</v>
      </c>
      <c r="BD52" s="158"/>
      <c r="BE52" s="99"/>
      <c r="BF52" s="191"/>
      <c r="BG52" s="158"/>
      <c r="BH52" s="99"/>
      <c r="BI52" s="158"/>
      <c r="BJ52" s="99"/>
      <c r="BK52" s="75"/>
      <c r="BL52" s="158"/>
      <c r="BM52" s="99"/>
    </row>
    <row r="53" spans="1:65" s="100" customFormat="1" ht="100" customHeight="1" x14ac:dyDescent="0.15">
      <c r="A53" s="124"/>
      <c r="B53" s="396">
        <v>17</v>
      </c>
      <c r="C53" s="890" t="s">
        <v>308</v>
      </c>
      <c r="D53" s="852" t="s">
        <v>181</v>
      </c>
      <c r="E53" s="93" t="s">
        <v>166</v>
      </c>
      <c r="F53" s="73" t="s">
        <v>2529</v>
      </c>
      <c r="G53" s="93" t="s">
        <v>324</v>
      </c>
      <c r="H53" s="262" t="s">
        <v>437</v>
      </c>
      <c r="I53" s="73" t="s">
        <v>2530</v>
      </c>
      <c r="J53" s="262" t="s">
        <v>437</v>
      </c>
      <c r="K53" s="211" t="s">
        <v>3412</v>
      </c>
      <c r="L53" s="211" t="s">
        <v>2531</v>
      </c>
      <c r="M53" s="262" t="s">
        <v>404</v>
      </c>
      <c r="N53" s="262" t="s">
        <v>404</v>
      </c>
      <c r="O53" s="93" t="s">
        <v>176</v>
      </c>
      <c r="P53" s="211" t="s">
        <v>2410</v>
      </c>
      <c r="Q53" s="23">
        <v>4</v>
      </c>
      <c r="R53" s="23">
        <v>4</v>
      </c>
      <c r="S53" s="506" t="s">
        <v>356</v>
      </c>
      <c r="T53" s="73" t="s">
        <v>2532</v>
      </c>
      <c r="U53" s="63" t="s">
        <v>169</v>
      </c>
      <c r="V53" s="93">
        <v>15</v>
      </c>
      <c r="W53" s="93">
        <v>15</v>
      </c>
      <c r="X53" s="93">
        <v>15</v>
      </c>
      <c r="Y53" s="93">
        <v>15</v>
      </c>
      <c r="Z53" s="93">
        <v>15</v>
      </c>
      <c r="AA53" s="93">
        <v>15</v>
      </c>
      <c r="AB53" s="93">
        <v>10</v>
      </c>
      <c r="AC53" s="93">
        <f t="shared" si="4"/>
        <v>100</v>
      </c>
      <c r="AD53" s="93" t="s">
        <v>163</v>
      </c>
      <c r="AE53" s="122" t="s">
        <v>163</v>
      </c>
      <c r="AF53" s="122" t="s">
        <v>163</v>
      </c>
      <c r="AG53" s="122">
        <v>100</v>
      </c>
      <c r="AH53" s="122">
        <f t="shared" si="5"/>
        <v>100</v>
      </c>
      <c r="AI53" s="129">
        <f>AVERAGE(AH53:AH54)</f>
        <v>86.25</v>
      </c>
      <c r="AJ53" s="93" t="s">
        <v>164</v>
      </c>
      <c r="AK53" s="93" t="s">
        <v>363</v>
      </c>
      <c r="AL53" s="164">
        <v>4</v>
      </c>
      <c r="AM53" s="164">
        <v>4</v>
      </c>
      <c r="AN53" s="506" t="s">
        <v>356</v>
      </c>
      <c r="AO53" s="94" t="s">
        <v>405</v>
      </c>
      <c r="AP53" s="583" t="s">
        <v>2533</v>
      </c>
      <c r="AQ53" s="261">
        <v>0.4</v>
      </c>
      <c r="AR53" s="211" t="s">
        <v>2534</v>
      </c>
      <c r="AS53" s="211" t="s">
        <v>2535</v>
      </c>
      <c r="AT53" s="212">
        <v>43831</v>
      </c>
      <c r="AU53" s="212">
        <v>44196</v>
      </c>
      <c r="AV53" s="211">
        <v>4</v>
      </c>
      <c r="AW53" s="213" t="s">
        <v>2537</v>
      </c>
      <c r="AX53" s="657" t="s">
        <v>2536</v>
      </c>
      <c r="AY53" s="841">
        <v>43942</v>
      </c>
      <c r="AZ53" s="651" t="s">
        <v>2538</v>
      </c>
      <c r="BA53" s="312" t="s">
        <v>2539</v>
      </c>
      <c r="BB53" s="267">
        <v>43955</v>
      </c>
      <c r="BC53" s="484" t="s">
        <v>992</v>
      </c>
      <c r="BD53" s="158"/>
      <c r="BE53" s="99"/>
      <c r="BF53" s="191"/>
      <c r="BG53" s="158"/>
      <c r="BH53" s="99"/>
      <c r="BI53" s="158"/>
      <c r="BJ53" s="99"/>
      <c r="BK53" s="75"/>
      <c r="BL53" s="158"/>
      <c r="BM53" s="99"/>
    </row>
    <row r="54" spans="1:65" s="100" customFormat="1" ht="100" customHeight="1" x14ac:dyDescent="0.15">
      <c r="A54" s="124"/>
      <c r="B54" s="396">
        <v>17</v>
      </c>
      <c r="C54" s="890" t="s">
        <v>308</v>
      </c>
      <c r="D54" s="852" t="s">
        <v>181</v>
      </c>
      <c r="E54" s="93" t="s">
        <v>166</v>
      </c>
      <c r="F54" s="73" t="s">
        <v>2529</v>
      </c>
      <c r="G54" s="93" t="s">
        <v>324</v>
      </c>
      <c r="H54" s="262" t="s">
        <v>437</v>
      </c>
      <c r="I54" s="73" t="s">
        <v>2530</v>
      </c>
      <c r="J54" s="262" t="s">
        <v>437</v>
      </c>
      <c r="K54" s="211" t="s">
        <v>437</v>
      </c>
      <c r="L54" s="211" t="s">
        <v>2531</v>
      </c>
      <c r="M54" s="262" t="s">
        <v>404</v>
      </c>
      <c r="N54" s="262" t="s">
        <v>404</v>
      </c>
      <c r="O54" s="93" t="s">
        <v>176</v>
      </c>
      <c r="P54" s="211" t="s">
        <v>2410</v>
      </c>
      <c r="Q54" s="23"/>
      <c r="R54" s="23"/>
      <c r="S54" s="506"/>
      <c r="T54" s="73" t="s">
        <v>2540</v>
      </c>
      <c r="U54" s="63" t="s">
        <v>169</v>
      </c>
      <c r="V54" s="93">
        <v>15</v>
      </c>
      <c r="W54" s="93">
        <v>15</v>
      </c>
      <c r="X54" s="93">
        <v>15</v>
      </c>
      <c r="Y54" s="93">
        <v>15</v>
      </c>
      <c r="Z54" s="93">
        <v>15</v>
      </c>
      <c r="AA54" s="93">
        <v>15</v>
      </c>
      <c r="AB54" s="93">
        <v>5</v>
      </c>
      <c r="AC54" s="93">
        <f t="shared" si="4"/>
        <v>95</v>
      </c>
      <c r="AD54" s="93" t="s">
        <v>164</v>
      </c>
      <c r="AE54" s="122" t="s">
        <v>163</v>
      </c>
      <c r="AF54" s="122" t="s">
        <v>164</v>
      </c>
      <c r="AG54" s="122">
        <v>50</v>
      </c>
      <c r="AH54" s="122">
        <f t="shared" si="5"/>
        <v>72.5</v>
      </c>
      <c r="AI54" s="129"/>
      <c r="AJ54" s="93"/>
      <c r="AK54" s="93" t="s">
        <v>363</v>
      </c>
      <c r="AL54" s="164"/>
      <c r="AM54" s="164"/>
      <c r="AN54" s="506"/>
      <c r="AO54" s="94" t="s">
        <v>405</v>
      </c>
      <c r="AP54" s="583" t="s">
        <v>2541</v>
      </c>
      <c r="AQ54" s="261">
        <v>0.6</v>
      </c>
      <c r="AR54" s="211" t="s">
        <v>2542</v>
      </c>
      <c r="AS54" s="211" t="s">
        <v>2535</v>
      </c>
      <c r="AT54" s="212">
        <v>43831</v>
      </c>
      <c r="AU54" s="212">
        <v>44196</v>
      </c>
      <c r="AV54" s="211">
        <v>1</v>
      </c>
      <c r="AW54" s="213" t="s">
        <v>2543</v>
      </c>
      <c r="AX54" s="657" t="s">
        <v>2536</v>
      </c>
      <c r="AY54" s="841">
        <v>43943</v>
      </c>
      <c r="AZ54" s="651" t="s">
        <v>2544</v>
      </c>
      <c r="BA54" s="312" t="s">
        <v>2545</v>
      </c>
      <c r="BB54" s="267">
        <v>43955</v>
      </c>
      <c r="BC54" s="484" t="s">
        <v>992</v>
      </c>
      <c r="BD54" s="158"/>
      <c r="BE54" s="99"/>
      <c r="BF54" s="191"/>
      <c r="BG54" s="158"/>
      <c r="BH54" s="99"/>
      <c r="BI54" s="158"/>
      <c r="BJ54" s="99"/>
      <c r="BK54" s="75"/>
      <c r="BL54" s="158"/>
      <c r="BM54" s="99"/>
    </row>
    <row r="55" spans="1:65" s="100" customFormat="1" ht="100" customHeight="1" x14ac:dyDescent="0.15">
      <c r="A55" s="124"/>
      <c r="B55" s="396">
        <v>18</v>
      </c>
      <c r="C55" s="890" t="s">
        <v>308</v>
      </c>
      <c r="D55" s="852" t="s">
        <v>181</v>
      </c>
      <c r="E55" s="93" t="s">
        <v>171</v>
      </c>
      <c r="F55" s="73" t="s">
        <v>2546</v>
      </c>
      <c r="G55" s="93" t="s">
        <v>324</v>
      </c>
      <c r="H55" s="262" t="s">
        <v>437</v>
      </c>
      <c r="I55" s="73" t="s">
        <v>2547</v>
      </c>
      <c r="J55" s="262" t="s">
        <v>437</v>
      </c>
      <c r="K55" s="211" t="s">
        <v>3413</v>
      </c>
      <c r="L55" s="211" t="s">
        <v>2495</v>
      </c>
      <c r="M55" s="262" t="s">
        <v>404</v>
      </c>
      <c r="N55" s="262" t="s">
        <v>404</v>
      </c>
      <c r="O55" s="93" t="s">
        <v>175</v>
      </c>
      <c r="P55" s="211" t="s">
        <v>2410</v>
      </c>
      <c r="Q55" s="23">
        <v>3</v>
      </c>
      <c r="R55" s="23">
        <v>4</v>
      </c>
      <c r="S55" s="506" t="s">
        <v>356</v>
      </c>
      <c r="T55" s="73" t="s">
        <v>2548</v>
      </c>
      <c r="U55" s="63" t="s">
        <v>169</v>
      </c>
      <c r="V55" s="93">
        <v>15</v>
      </c>
      <c r="W55" s="93">
        <v>15</v>
      </c>
      <c r="X55" s="93">
        <v>15</v>
      </c>
      <c r="Y55" s="93">
        <v>15</v>
      </c>
      <c r="Z55" s="93">
        <v>15</v>
      </c>
      <c r="AA55" s="93">
        <v>15</v>
      </c>
      <c r="AB55" s="93">
        <v>10</v>
      </c>
      <c r="AC55" s="93">
        <f t="shared" si="4"/>
        <v>100</v>
      </c>
      <c r="AD55" s="93" t="s">
        <v>163</v>
      </c>
      <c r="AE55" s="122" t="s">
        <v>164</v>
      </c>
      <c r="AF55" s="122" t="s">
        <v>164</v>
      </c>
      <c r="AG55" s="122">
        <v>50</v>
      </c>
      <c r="AH55" s="122">
        <f t="shared" si="5"/>
        <v>75</v>
      </c>
      <c r="AI55" s="129">
        <f>AVERAGE(AH55:AH55)</f>
        <v>75</v>
      </c>
      <c r="AJ55" s="93" t="s">
        <v>164</v>
      </c>
      <c r="AK55" s="93" t="s">
        <v>363</v>
      </c>
      <c r="AL55" s="164">
        <v>2</v>
      </c>
      <c r="AM55" s="164">
        <v>4</v>
      </c>
      <c r="AN55" s="506" t="s">
        <v>355</v>
      </c>
      <c r="AO55" s="94" t="s">
        <v>405</v>
      </c>
      <c r="AP55" s="583" t="s">
        <v>3414</v>
      </c>
      <c r="AQ55" s="261">
        <v>0.5</v>
      </c>
      <c r="AR55" s="211" t="s">
        <v>2549</v>
      </c>
      <c r="AS55" s="211" t="s">
        <v>2535</v>
      </c>
      <c r="AT55" s="212">
        <v>43831</v>
      </c>
      <c r="AU55" s="212">
        <v>44196</v>
      </c>
      <c r="AV55" s="211">
        <v>12</v>
      </c>
      <c r="AW55" s="213" t="s">
        <v>2550</v>
      </c>
      <c r="AX55" s="213" t="s">
        <v>404</v>
      </c>
      <c r="AY55" s="652">
        <v>43943</v>
      </c>
      <c r="AZ55" s="654" t="s">
        <v>2551</v>
      </c>
      <c r="BA55" s="312" t="s">
        <v>2552</v>
      </c>
      <c r="BB55" s="267">
        <v>43955</v>
      </c>
      <c r="BC55" s="405" t="s">
        <v>701</v>
      </c>
      <c r="BD55" s="158"/>
      <c r="BE55" s="99"/>
      <c r="BF55" s="191"/>
      <c r="BG55" s="158"/>
      <c r="BH55" s="99"/>
      <c r="BI55" s="158"/>
      <c r="BJ55" s="99"/>
      <c r="BK55" s="75"/>
      <c r="BL55" s="158"/>
      <c r="BM55" s="99"/>
    </row>
    <row r="56" spans="1:65" s="100" customFormat="1" ht="100" customHeight="1" x14ac:dyDescent="0.15">
      <c r="A56" s="124"/>
      <c r="B56" s="396">
        <v>18</v>
      </c>
      <c r="C56" s="890" t="s">
        <v>308</v>
      </c>
      <c r="D56" s="852" t="s">
        <v>181</v>
      </c>
      <c r="E56" s="93" t="s">
        <v>171</v>
      </c>
      <c r="F56" s="73" t="s">
        <v>2546</v>
      </c>
      <c r="G56" s="93" t="s">
        <v>324</v>
      </c>
      <c r="H56" s="262" t="s">
        <v>437</v>
      </c>
      <c r="I56" s="73" t="s">
        <v>2547</v>
      </c>
      <c r="J56" s="262" t="s">
        <v>437</v>
      </c>
      <c r="K56" s="211" t="s">
        <v>437</v>
      </c>
      <c r="L56" s="211" t="s">
        <v>2495</v>
      </c>
      <c r="M56" s="262" t="s">
        <v>404</v>
      </c>
      <c r="N56" s="262" t="s">
        <v>404</v>
      </c>
      <c r="O56" s="93" t="s">
        <v>175</v>
      </c>
      <c r="P56" s="211" t="s">
        <v>2410</v>
      </c>
      <c r="Q56" s="23"/>
      <c r="R56" s="23"/>
      <c r="S56" s="506"/>
      <c r="T56" s="207" t="s">
        <v>404</v>
      </c>
      <c r="U56" s="63" t="s">
        <v>404</v>
      </c>
      <c r="V56" s="93"/>
      <c r="W56" s="93"/>
      <c r="X56" s="93"/>
      <c r="Y56" s="93"/>
      <c r="Z56" s="93"/>
      <c r="AA56" s="93"/>
      <c r="AB56" s="93"/>
      <c r="AC56" s="93">
        <f t="shared" si="4"/>
        <v>0</v>
      </c>
      <c r="AD56" s="93"/>
      <c r="AE56" s="122"/>
      <c r="AF56" s="122"/>
      <c r="AG56" s="122"/>
      <c r="AH56" s="122">
        <f t="shared" si="5"/>
        <v>0</v>
      </c>
      <c r="AI56" s="129"/>
      <c r="AJ56" s="93"/>
      <c r="AK56" s="93"/>
      <c r="AL56" s="164"/>
      <c r="AM56" s="164"/>
      <c r="AN56" s="506"/>
      <c r="AO56" s="94" t="s">
        <v>405</v>
      </c>
      <c r="AP56" s="583" t="s">
        <v>2553</v>
      </c>
      <c r="AQ56" s="261">
        <v>0.5</v>
      </c>
      <c r="AR56" s="211" t="s">
        <v>2554</v>
      </c>
      <c r="AS56" s="211" t="s">
        <v>2436</v>
      </c>
      <c r="AT56" s="212">
        <v>43831</v>
      </c>
      <c r="AU56" s="212">
        <v>44196</v>
      </c>
      <c r="AV56" s="211">
        <v>12</v>
      </c>
      <c r="AW56" s="213" t="s">
        <v>2555</v>
      </c>
      <c r="AX56" s="213" t="s">
        <v>404</v>
      </c>
      <c r="AY56" s="652">
        <v>43943</v>
      </c>
      <c r="AZ56" s="654" t="s">
        <v>2556</v>
      </c>
      <c r="BA56" s="312" t="s">
        <v>2557</v>
      </c>
      <c r="BB56" s="267">
        <v>43955</v>
      </c>
      <c r="BC56" s="565" t="s">
        <v>2558</v>
      </c>
      <c r="BD56" s="158"/>
      <c r="BE56" s="99"/>
      <c r="BF56" s="191"/>
      <c r="BG56" s="158"/>
      <c r="BH56" s="99"/>
      <c r="BI56" s="158"/>
      <c r="BJ56" s="99"/>
      <c r="BK56" s="75"/>
      <c r="BL56" s="158"/>
      <c r="BM56" s="99"/>
    </row>
    <row r="57" spans="1:65" s="100" customFormat="1" ht="100" customHeight="1" x14ac:dyDescent="0.15">
      <c r="A57" s="124"/>
      <c r="B57" s="396">
        <v>19</v>
      </c>
      <c r="C57" s="890" t="s">
        <v>308</v>
      </c>
      <c r="D57" s="852" t="s">
        <v>181</v>
      </c>
      <c r="E57" s="93" t="s">
        <v>171</v>
      </c>
      <c r="F57" s="73" t="s">
        <v>2559</v>
      </c>
      <c r="G57" s="93" t="s">
        <v>324</v>
      </c>
      <c r="H57" s="262" t="s">
        <v>437</v>
      </c>
      <c r="I57" s="73" t="s">
        <v>2560</v>
      </c>
      <c r="J57" s="262" t="s">
        <v>437</v>
      </c>
      <c r="K57" s="397" t="s">
        <v>3415</v>
      </c>
      <c r="L57" s="211" t="s">
        <v>2561</v>
      </c>
      <c r="M57" s="262" t="s">
        <v>404</v>
      </c>
      <c r="N57" s="262" t="s">
        <v>404</v>
      </c>
      <c r="O57" s="93" t="s">
        <v>182</v>
      </c>
      <c r="P57" s="211" t="s">
        <v>2410</v>
      </c>
      <c r="Q57" s="23">
        <v>3</v>
      </c>
      <c r="R57" s="23">
        <v>4</v>
      </c>
      <c r="S57" s="506" t="s">
        <v>356</v>
      </c>
      <c r="T57" s="73" t="s">
        <v>2562</v>
      </c>
      <c r="U57" s="63" t="s">
        <v>169</v>
      </c>
      <c r="V57" s="93">
        <v>15</v>
      </c>
      <c r="W57" s="93">
        <v>15</v>
      </c>
      <c r="X57" s="93">
        <v>15</v>
      </c>
      <c r="Y57" s="93">
        <v>15</v>
      </c>
      <c r="Z57" s="93">
        <v>15</v>
      </c>
      <c r="AA57" s="93">
        <v>15</v>
      </c>
      <c r="AB57" s="93">
        <v>10</v>
      </c>
      <c r="AC57" s="93">
        <f t="shared" si="4"/>
        <v>100</v>
      </c>
      <c r="AD57" s="93" t="s">
        <v>163</v>
      </c>
      <c r="AE57" s="122" t="s">
        <v>164</v>
      </c>
      <c r="AF57" s="122" t="s">
        <v>164</v>
      </c>
      <c r="AG57" s="122">
        <v>50</v>
      </c>
      <c r="AH57" s="122">
        <f t="shared" si="5"/>
        <v>75</v>
      </c>
      <c r="AI57" s="129">
        <f>AVERAGE(AH57:AH58)</f>
        <v>75</v>
      </c>
      <c r="AJ57" s="93" t="s">
        <v>164</v>
      </c>
      <c r="AK57" s="93" t="s">
        <v>363</v>
      </c>
      <c r="AL57" s="164">
        <v>2</v>
      </c>
      <c r="AM57" s="164">
        <v>4</v>
      </c>
      <c r="AN57" s="506" t="s">
        <v>355</v>
      </c>
      <c r="AO57" s="94" t="s">
        <v>405</v>
      </c>
      <c r="AP57" s="586" t="s">
        <v>2563</v>
      </c>
      <c r="AQ57" s="261">
        <v>0.5</v>
      </c>
      <c r="AR57" s="211" t="s">
        <v>2564</v>
      </c>
      <c r="AS57" s="211" t="s">
        <v>2565</v>
      </c>
      <c r="AT57" s="212">
        <v>43831</v>
      </c>
      <c r="AU57" s="212">
        <v>44196</v>
      </c>
      <c r="AV57" s="211">
        <v>1</v>
      </c>
      <c r="AW57" s="213" t="s">
        <v>2566</v>
      </c>
      <c r="AX57" s="213" t="s">
        <v>404</v>
      </c>
      <c r="AY57" s="652">
        <v>43942</v>
      </c>
      <c r="AZ57" s="316" t="s">
        <v>2567</v>
      </c>
      <c r="BA57" s="312" t="s">
        <v>2568</v>
      </c>
      <c r="BB57" s="267">
        <v>43955</v>
      </c>
      <c r="BC57" s="485" t="s">
        <v>627</v>
      </c>
      <c r="BD57" s="424"/>
      <c r="BE57" s="99"/>
      <c r="BF57" s="191"/>
      <c r="BG57" s="158"/>
      <c r="BH57" s="99"/>
      <c r="BI57" s="158"/>
      <c r="BJ57" s="99"/>
      <c r="BK57" s="75"/>
      <c r="BL57" s="158"/>
      <c r="BM57" s="99"/>
    </row>
    <row r="58" spans="1:65" s="100" customFormat="1" ht="100" customHeight="1" x14ac:dyDescent="0.15">
      <c r="A58" s="124"/>
      <c r="B58" s="396">
        <v>19</v>
      </c>
      <c r="C58" s="890" t="s">
        <v>308</v>
      </c>
      <c r="D58" s="852" t="s">
        <v>181</v>
      </c>
      <c r="E58" s="93" t="s">
        <v>171</v>
      </c>
      <c r="F58" s="73" t="s">
        <v>2559</v>
      </c>
      <c r="G58" s="93" t="s">
        <v>324</v>
      </c>
      <c r="H58" s="262" t="s">
        <v>437</v>
      </c>
      <c r="I58" s="73" t="s">
        <v>2560</v>
      </c>
      <c r="J58" s="262" t="s">
        <v>437</v>
      </c>
      <c r="K58" s="211" t="s">
        <v>437</v>
      </c>
      <c r="L58" s="211" t="s">
        <v>2561</v>
      </c>
      <c r="M58" s="262" t="s">
        <v>404</v>
      </c>
      <c r="N58" s="262" t="s">
        <v>404</v>
      </c>
      <c r="O58" s="93" t="s">
        <v>182</v>
      </c>
      <c r="P58" s="211" t="s">
        <v>2410</v>
      </c>
      <c r="Q58" s="23"/>
      <c r="R58" s="23"/>
      <c r="S58" s="506"/>
      <c r="T58" s="73" t="s">
        <v>2569</v>
      </c>
      <c r="U58" s="63" t="s">
        <v>169</v>
      </c>
      <c r="V58" s="93">
        <v>15</v>
      </c>
      <c r="W58" s="93">
        <v>15</v>
      </c>
      <c r="X58" s="93">
        <v>15</v>
      </c>
      <c r="Y58" s="93">
        <v>15</v>
      </c>
      <c r="Z58" s="93">
        <v>15</v>
      </c>
      <c r="AA58" s="93">
        <v>15</v>
      </c>
      <c r="AB58" s="93">
        <v>10</v>
      </c>
      <c r="AC58" s="93">
        <f t="shared" si="4"/>
        <v>100</v>
      </c>
      <c r="AD58" s="93" t="s">
        <v>163</v>
      </c>
      <c r="AE58" s="122" t="s">
        <v>164</v>
      </c>
      <c r="AF58" s="122" t="s">
        <v>164</v>
      </c>
      <c r="AG58" s="122">
        <v>50</v>
      </c>
      <c r="AH58" s="122">
        <f t="shared" si="5"/>
        <v>75</v>
      </c>
      <c r="AI58" s="129"/>
      <c r="AJ58" s="93"/>
      <c r="AK58" s="93" t="s">
        <v>363</v>
      </c>
      <c r="AL58" s="164"/>
      <c r="AM58" s="164"/>
      <c r="AN58" s="506"/>
      <c r="AO58" s="94" t="s">
        <v>405</v>
      </c>
      <c r="AP58" s="583" t="s">
        <v>2570</v>
      </c>
      <c r="AQ58" s="261">
        <v>0.5</v>
      </c>
      <c r="AR58" s="211" t="s">
        <v>2571</v>
      </c>
      <c r="AS58" s="211" t="s">
        <v>2572</v>
      </c>
      <c r="AT58" s="212">
        <v>43831</v>
      </c>
      <c r="AU58" s="212">
        <v>44196</v>
      </c>
      <c r="AV58" s="211">
        <v>4</v>
      </c>
      <c r="AW58" s="213" t="s">
        <v>2573</v>
      </c>
      <c r="AX58" s="213" t="s">
        <v>404</v>
      </c>
      <c r="AY58" s="652">
        <v>43942</v>
      </c>
      <c r="AZ58" s="654" t="s">
        <v>2574</v>
      </c>
      <c r="BA58" s="312" t="s">
        <v>2575</v>
      </c>
      <c r="BB58" s="267">
        <v>43955</v>
      </c>
      <c r="BC58" s="565" t="s">
        <v>2425</v>
      </c>
      <c r="BD58" s="424"/>
      <c r="BE58" s="99"/>
      <c r="BF58" s="191"/>
      <c r="BG58" s="158"/>
      <c r="BH58" s="99"/>
      <c r="BI58" s="158"/>
      <c r="BJ58" s="99"/>
      <c r="BK58" s="75"/>
      <c r="BL58" s="158"/>
      <c r="BM58" s="99"/>
    </row>
    <row r="59" spans="1:65" s="100" customFormat="1" ht="100" customHeight="1" x14ac:dyDescent="0.15">
      <c r="A59" s="124"/>
      <c r="B59" s="529">
        <v>20</v>
      </c>
      <c r="C59" s="890" t="s">
        <v>315</v>
      </c>
      <c r="D59" s="852" t="s">
        <v>84</v>
      </c>
      <c r="E59" s="93" t="s">
        <v>171</v>
      </c>
      <c r="F59" s="498" t="s">
        <v>2591</v>
      </c>
      <c r="G59" s="93" t="s">
        <v>325</v>
      </c>
      <c r="H59" s="93" t="s">
        <v>404</v>
      </c>
      <c r="I59" s="498" t="s">
        <v>2592</v>
      </c>
      <c r="J59" s="93" t="s">
        <v>404</v>
      </c>
      <c r="K59" s="74" t="s">
        <v>2593</v>
      </c>
      <c r="L59" s="498" t="s">
        <v>2594</v>
      </c>
      <c r="M59" s="93" t="s">
        <v>404</v>
      </c>
      <c r="N59" s="93" t="s">
        <v>437</v>
      </c>
      <c r="O59" s="93" t="s">
        <v>175</v>
      </c>
      <c r="P59" s="94" t="s">
        <v>2595</v>
      </c>
      <c r="Q59" s="23">
        <v>3</v>
      </c>
      <c r="R59" s="23">
        <v>4</v>
      </c>
      <c r="S59" s="506" t="s">
        <v>356</v>
      </c>
      <c r="T59" s="74" t="s">
        <v>2596</v>
      </c>
      <c r="U59" s="63" t="s">
        <v>169</v>
      </c>
      <c r="V59" s="93">
        <v>15</v>
      </c>
      <c r="W59" s="93">
        <v>15</v>
      </c>
      <c r="X59" s="93">
        <v>15</v>
      </c>
      <c r="Y59" s="93">
        <v>15</v>
      </c>
      <c r="Z59" s="93">
        <v>15</v>
      </c>
      <c r="AA59" s="93">
        <v>15</v>
      </c>
      <c r="AB59" s="93">
        <v>10</v>
      </c>
      <c r="AC59" s="93">
        <f t="shared" ref="AC59:AC78" si="6">SUM(V59:AB59)</f>
        <v>100</v>
      </c>
      <c r="AD59" s="93" t="s">
        <v>163</v>
      </c>
      <c r="AE59" s="122" t="s">
        <v>163</v>
      </c>
      <c r="AF59" s="122" t="s">
        <v>163</v>
      </c>
      <c r="AG59" s="122">
        <v>100</v>
      </c>
      <c r="AH59" s="122">
        <f>AVERAGE(AC59,AG59)</f>
        <v>100</v>
      </c>
      <c r="AI59" s="129">
        <f>AVERAGE(AH59)</f>
        <v>100</v>
      </c>
      <c r="AJ59" s="93" t="s">
        <v>163</v>
      </c>
      <c r="AK59" s="93" t="s">
        <v>363</v>
      </c>
      <c r="AL59" s="164">
        <v>1</v>
      </c>
      <c r="AM59" s="164">
        <v>4</v>
      </c>
      <c r="AN59" s="506" t="s">
        <v>355</v>
      </c>
      <c r="AO59" s="94" t="s">
        <v>405</v>
      </c>
      <c r="AP59" s="74" t="s">
        <v>2597</v>
      </c>
      <c r="AQ59" s="95">
        <v>1</v>
      </c>
      <c r="AR59" s="74" t="s">
        <v>2598</v>
      </c>
      <c r="AS59" s="63" t="s">
        <v>2599</v>
      </c>
      <c r="AT59" s="212">
        <v>43831</v>
      </c>
      <c r="AU59" s="212">
        <v>44195</v>
      </c>
      <c r="AV59" s="425">
        <v>1</v>
      </c>
      <c r="AW59" s="211" t="s">
        <v>3419</v>
      </c>
      <c r="AX59" s="63" t="s">
        <v>404</v>
      </c>
      <c r="AY59" s="652">
        <v>43938</v>
      </c>
      <c r="AZ59" s="651" t="s">
        <v>2678</v>
      </c>
      <c r="BA59" s="312" t="s">
        <v>2679</v>
      </c>
      <c r="BB59" s="267">
        <v>43955</v>
      </c>
      <c r="BC59" s="270" t="s">
        <v>635</v>
      </c>
      <c r="BD59" s="158"/>
      <c r="BE59" s="99"/>
      <c r="BF59" s="191"/>
      <c r="BG59" s="158"/>
      <c r="BH59" s="99"/>
      <c r="BI59" s="158"/>
      <c r="BJ59" s="99"/>
      <c r="BK59" s="75"/>
      <c r="BL59" s="158"/>
      <c r="BM59" s="99"/>
    </row>
    <row r="60" spans="1:65" s="100" customFormat="1" ht="100" customHeight="1" x14ac:dyDescent="0.15">
      <c r="A60" s="124"/>
      <c r="B60" s="529">
        <v>21</v>
      </c>
      <c r="C60" s="890" t="s">
        <v>315</v>
      </c>
      <c r="D60" s="852" t="s">
        <v>84</v>
      </c>
      <c r="E60" s="93" t="s">
        <v>171</v>
      </c>
      <c r="F60" s="498" t="s">
        <v>2600</v>
      </c>
      <c r="G60" s="93" t="s">
        <v>325</v>
      </c>
      <c r="H60" s="93" t="s">
        <v>404</v>
      </c>
      <c r="I60" s="498" t="s">
        <v>2601</v>
      </c>
      <c r="J60" s="93" t="s">
        <v>404</v>
      </c>
      <c r="K60" s="207" t="s">
        <v>3420</v>
      </c>
      <c r="L60" s="207" t="s">
        <v>2594</v>
      </c>
      <c r="M60" s="93" t="s">
        <v>404</v>
      </c>
      <c r="N60" s="93" t="s">
        <v>437</v>
      </c>
      <c r="O60" s="93" t="s">
        <v>175</v>
      </c>
      <c r="P60" s="94" t="s">
        <v>2595</v>
      </c>
      <c r="Q60" s="23">
        <v>3</v>
      </c>
      <c r="R60" s="23">
        <v>4</v>
      </c>
      <c r="S60" s="506" t="s">
        <v>356</v>
      </c>
      <c r="T60" s="74" t="s">
        <v>2596</v>
      </c>
      <c r="U60" s="63" t="s">
        <v>169</v>
      </c>
      <c r="V60" s="93">
        <v>15</v>
      </c>
      <c r="W60" s="93">
        <v>15</v>
      </c>
      <c r="X60" s="93">
        <v>15</v>
      </c>
      <c r="Y60" s="93">
        <v>15</v>
      </c>
      <c r="Z60" s="93">
        <v>15</v>
      </c>
      <c r="AA60" s="93">
        <v>15</v>
      </c>
      <c r="AB60" s="93">
        <v>10</v>
      </c>
      <c r="AC60" s="93">
        <f t="shared" si="6"/>
        <v>100</v>
      </c>
      <c r="AD60" s="93" t="s">
        <v>163</v>
      </c>
      <c r="AE60" s="122" t="s">
        <v>163</v>
      </c>
      <c r="AF60" s="122" t="s">
        <v>163</v>
      </c>
      <c r="AG60" s="122">
        <v>100</v>
      </c>
      <c r="AH60" s="122">
        <f>AVERAGE(AC60,AG60)</f>
        <v>100</v>
      </c>
      <c r="AI60" s="129">
        <f>AVERAGE(AH60:AH61)</f>
        <v>100</v>
      </c>
      <c r="AJ60" s="93" t="s">
        <v>163</v>
      </c>
      <c r="AK60" s="93" t="s">
        <v>363</v>
      </c>
      <c r="AL60" s="164">
        <v>1</v>
      </c>
      <c r="AM60" s="164">
        <v>4</v>
      </c>
      <c r="AN60" s="506" t="s">
        <v>355</v>
      </c>
      <c r="AO60" s="94" t="s">
        <v>405</v>
      </c>
      <c r="AP60" s="74" t="s">
        <v>2597</v>
      </c>
      <c r="AQ60" s="95">
        <v>0.5</v>
      </c>
      <c r="AR60" s="211" t="s">
        <v>3422</v>
      </c>
      <c r="AS60" s="63" t="s">
        <v>2599</v>
      </c>
      <c r="AT60" s="212">
        <v>43831</v>
      </c>
      <c r="AU60" s="212">
        <v>44195</v>
      </c>
      <c r="AV60" s="425">
        <v>1</v>
      </c>
      <c r="AW60" s="211" t="s">
        <v>3419</v>
      </c>
      <c r="AX60" s="63" t="s">
        <v>404</v>
      </c>
      <c r="AY60" s="652">
        <v>43938</v>
      </c>
      <c r="AZ60" s="651" t="s">
        <v>2680</v>
      </c>
      <c r="BA60" s="312" t="s">
        <v>2681</v>
      </c>
      <c r="BB60" s="267">
        <v>43955</v>
      </c>
      <c r="BC60" s="270" t="s">
        <v>635</v>
      </c>
      <c r="BD60" s="158"/>
      <c r="BE60" s="99"/>
      <c r="BF60" s="191"/>
      <c r="BG60" s="158"/>
      <c r="BH60" s="99"/>
      <c r="BI60" s="158"/>
      <c r="BJ60" s="99"/>
      <c r="BK60" s="75"/>
      <c r="BL60" s="158"/>
      <c r="BM60" s="99"/>
    </row>
    <row r="61" spans="1:65" s="100" customFormat="1" ht="100" customHeight="1" x14ac:dyDescent="0.15">
      <c r="A61" s="124"/>
      <c r="B61" s="529">
        <v>21</v>
      </c>
      <c r="C61" s="890" t="s">
        <v>315</v>
      </c>
      <c r="D61" s="852" t="s">
        <v>84</v>
      </c>
      <c r="E61" s="93" t="s">
        <v>171</v>
      </c>
      <c r="F61" s="498" t="s">
        <v>2600</v>
      </c>
      <c r="G61" s="93" t="s">
        <v>325</v>
      </c>
      <c r="H61" s="93" t="s">
        <v>404</v>
      </c>
      <c r="I61" s="498" t="s">
        <v>2601</v>
      </c>
      <c r="J61" s="93" t="s">
        <v>404</v>
      </c>
      <c r="K61" s="207" t="s">
        <v>2602</v>
      </c>
      <c r="L61" s="207" t="s">
        <v>2594</v>
      </c>
      <c r="M61" s="93" t="s">
        <v>404</v>
      </c>
      <c r="N61" s="93" t="s">
        <v>437</v>
      </c>
      <c r="O61" s="93" t="s">
        <v>175</v>
      </c>
      <c r="P61" s="94" t="s">
        <v>2595</v>
      </c>
      <c r="Q61" s="23"/>
      <c r="R61" s="23"/>
      <c r="S61" s="506"/>
      <c r="T61" s="73" t="s">
        <v>3421</v>
      </c>
      <c r="U61" s="63" t="s">
        <v>169</v>
      </c>
      <c r="V61" s="93">
        <v>15</v>
      </c>
      <c r="W61" s="93">
        <v>15</v>
      </c>
      <c r="X61" s="93">
        <v>15</v>
      </c>
      <c r="Y61" s="93">
        <v>15</v>
      </c>
      <c r="Z61" s="93">
        <v>15</v>
      </c>
      <c r="AA61" s="93">
        <v>15</v>
      </c>
      <c r="AB61" s="93">
        <v>10</v>
      </c>
      <c r="AC61" s="93">
        <f t="shared" si="6"/>
        <v>100</v>
      </c>
      <c r="AD61" s="93" t="s">
        <v>163</v>
      </c>
      <c r="AE61" s="122" t="s">
        <v>163</v>
      </c>
      <c r="AF61" s="122" t="s">
        <v>163</v>
      </c>
      <c r="AG61" s="122">
        <v>100</v>
      </c>
      <c r="AH61" s="122">
        <f>AVERAGE(AC61,AG61)</f>
        <v>100</v>
      </c>
      <c r="AI61" s="129"/>
      <c r="AJ61" s="93"/>
      <c r="AK61" s="93" t="s">
        <v>363</v>
      </c>
      <c r="AL61" s="164"/>
      <c r="AM61" s="164"/>
      <c r="AN61" s="506"/>
      <c r="AO61" s="94" t="s">
        <v>405</v>
      </c>
      <c r="AP61" s="73" t="s">
        <v>2603</v>
      </c>
      <c r="AQ61" s="476">
        <v>0.5</v>
      </c>
      <c r="AR61" s="211" t="s">
        <v>3423</v>
      </c>
      <c r="AS61" s="260" t="s">
        <v>2599</v>
      </c>
      <c r="AT61" s="212">
        <v>43831</v>
      </c>
      <c r="AU61" s="212">
        <v>44195</v>
      </c>
      <c r="AV61" s="476">
        <v>1</v>
      </c>
      <c r="AW61" s="211" t="s">
        <v>2604</v>
      </c>
      <c r="AX61" s="63" t="s">
        <v>404</v>
      </c>
      <c r="AY61" s="652">
        <v>43938</v>
      </c>
      <c r="AZ61" s="651" t="s">
        <v>2682</v>
      </c>
      <c r="BA61" s="312" t="s">
        <v>2683</v>
      </c>
      <c r="BB61" s="267">
        <v>43955</v>
      </c>
      <c r="BC61" s="270" t="s">
        <v>635</v>
      </c>
      <c r="BD61" s="158"/>
      <c r="BE61" s="99"/>
      <c r="BF61" s="191"/>
      <c r="BG61" s="158"/>
      <c r="BH61" s="99"/>
      <c r="BI61" s="158"/>
      <c r="BJ61" s="99"/>
      <c r="BK61" s="75"/>
      <c r="BL61" s="158"/>
      <c r="BM61" s="99"/>
    </row>
    <row r="62" spans="1:65" s="100" customFormat="1" ht="100" customHeight="1" x14ac:dyDescent="0.15">
      <c r="A62" s="124"/>
      <c r="B62" s="396">
        <v>22</v>
      </c>
      <c r="C62" s="890" t="s">
        <v>320</v>
      </c>
      <c r="D62" s="356" t="s">
        <v>772</v>
      </c>
      <c r="E62" s="93" t="s">
        <v>280</v>
      </c>
      <c r="F62" s="761" t="s">
        <v>773</v>
      </c>
      <c r="G62" s="93" t="s">
        <v>325</v>
      </c>
      <c r="H62" s="260" t="s">
        <v>774</v>
      </c>
      <c r="I62" s="761" t="s">
        <v>775</v>
      </c>
      <c r="J62" s="303" t="s">
        <v>776</v>
      </c>
      <c r="K62" s="849" t="s">
        <v>777</v>
      </c>
      <c r="L62" s="352" t="s">
        <v>778</v>
      </c>
      <c r="M62" s="303" t="s">
        <v>776</v>
      </c>
      <c r="N62" s="303" t="s">
        <v>776</v>
      </c>
      <c r="O62" s="93" t="s">
        <v>223</v>
      </c>
      <c r="P62" s="260" t="s">
        <v>781</v>
      </c>
      <c r="Q62" s="23">
        <v>3</v>
      </c>
      <c r="R62" s="23">
        <v>5</v>
      </c>
      <c r="S62" s="161" t="s">
        <v>356</v>
      </c>
      <c r="T62" s="761" t="s">
        <v>3424</v>
      </c>
      <c r="U62" s="63" t="s">
        <v>169</v>
      </c>
      <c r="V62" s="93">
        <v>15</v>
      </c>
      <c r="W62" s="93">
        <v>15</v>
      </c>
      <c r="X62" s="93">
        <v>15</v>
      </c>
      <c r="Y62" s="93">
        <v>15</v>
      </c>
      <c r="Z62" s="93">
        <v>15</v>
      </c>
      <c r="AA62" s="315">
        <v>15</v>
      </c>
      <c r="AB62" s="93">
        <v>10</v>
      </c>
      <c r="AC62" s="93">
        <f t="shared" si="6"/>
        <v>100</v>
      </c>
      <c r="AD62" s="93" t="s">
        <v>163</v>
      </c>
      <c r="AE62" s="122" t="s">
        <v>163</v>
      </c>
      <c r="AF62" s="122" t="s">
        <v>163</v>
      </c>
      <c r="AG62" s="122">
        <v>100</v>
      </c>
      <c r="AH62" s="122">
        <f t="shared" ref="AH62:AH94" si="7">AVERAGE(AC62,AG62)</f>
        <v>100</v>
      </c>
      <c r="AI62" s="129">
        <f>AVERAGE(AH62:AH64)</f>
        <v>100</v>
      </c>
      <c r="AJ62" s="93" t="s">
        <v>163</v>
      </c>
      <c r="AK62" s="93" t="s">
        <v>363</v>
      </c>
      <c r="AL62" s="164">
        <v>1</v>
      </c>
      <c r="AM62" s="164">
        <v>5</v>
      </c>
      <c r="AN62" s="161" t="s">
        <v>356</v>
      </c>
      <c r="AO62" s="94" t="s">
        <v>405</v>
      </c>
      <c r="AP62" s="207" t="s">
        <v>784</v>
      </c>
      <c r="AQ62" s="261">
        <v>0.4</v>
      </c>
      <c r="AR62" s="260" t="s">
        <v>785</v>
      </c>
      <c r="AS62" s="260" t="s">
        <v>786</v>
      </c>
      <c r="AT62" s="212">
        <v>43952</v>
      </c>
      <c r="AU62" s="212">
        <v>44195</v>
      </c>
      <c r="AV62" s="353">
        <v>1</v>
      </c>
      <c r="AW62" s="314" t="s">
        <v>787</v>
      </c>
      <c r="AX62" s="353" t="s">
        <v>788</v>
      </c>
      <c r="AY62" s="154" t="s">
        <v>404</v>
      </c>
      <c r="AZ62" s="154" t="s">
        <v>404</v>
      </c>
      <c r="BA62" s="154" t="s">
        <v>404</v>
      </c>
      <c r="BB62" s="154" t="s">
        <v>404</v>
      </c>
      <c r="BC62" s="154" t="s">
        <v>404</v>
      </c>
      <c r="BD62" s="158"/>
      <c r="BE62" s="99"/>
      <c r="BF62" s="191"/>
      <c r="BG62" s="158"/>
      <c r="BH62" s="99"/>
      <c r="BI62" s="158"/>
      <c r="BJ62" s="99"/>
      <c r="BK62" s="75"/>
      <c r="BL62" s="158"/>
      <c r="BM62" s="99"/>
    </row>
    <row r="63" spans="1:65" s="100" customFormat="1" ht="100" customHeight="1" x14ac:dyDescent="0.15">
      <c r="A63" s="124"/>
      <c r="B63" s="396">
        <v>22</v>
      </c>
      <c r="C63" s="890" t="s">
        <v>320</v>
      </c>
      <c r="D63" s="356" t="s">
        <v>772</v>
      </c>
      <c r="E63" s="93" t="s">
        <v>280</v>
      </c>
      <c r="F63" s="761" t="s">
        <v>773</v>
      </c>
      <c r="G63" s="93" t="s">
        <v>325</v>
      </c>
      <c r="H63" s="260" t="s">
        <v>774</v>
      </c>
      <c r="I63" s="761" t="s">
        <v>775</v>
      </c>
      <c r="J63" s="303" t="s">
        <v>776</v>
      </c>
      <c r="K63" s="365" t="s">
        <v>779</v>
      </c>
      <c r="L63" s="352" t="s">
        <v>778</v>
      </c>
      <c r="M63" s="303" t="s">
        <v>776</v>
      </c>
      <c r="N63" s="303" t="s">
        <v>776</v>
      </c>
      <c r="O63" s="93" t="s">
        <v>223</v>
      </c>
      <c r="P63" s="260" t="s">
        <v>781</v>
      </c>
      <c r="Q63" s="23"/>
      <c r="R63" s="23"/>
      <c r="S63" s="161"/>
      <c r="T63" s="207" t="s">
        <v>782</v>
      </c>
      <c r="U63" s="63" t="s">
        <v>169</v>
      </c>
      <c r="V63" s="93">
        <v>15</v>
      </c>
      <c r="W63" s="93">
        <v>15</v>
      </c>
      <c r="X63" s="93">
        <v>15</v>
      </c>
      <c r="Y63" s="93">
        <v>15</v>
      </c>
      <c r="Z63" s="93">
        <v>15</v>
      </c>
      <c r="AA63" s="93">
        <v>15</v>
      </c>
      <c r="AB63" s="93">
        <v>10</v>
      </c>
      <c r="AC63" s="93">
        <f t="shared" si="6"/>
        <v>100</v>
      </c>
      <c r="AD63" s="93" t="s">
        <v>163</v>
      </c>
      <c r="AE63" s="122" t="s">
        <v>163</v>
      </c>
      <c r="AF63" s="122" t="s">
        <v>163</v>
      </c>
      <c r="AG63" s="122">
        <v>100</v>
      </c>
      <c r="AH63" s="122">
        <f t="shared" si="7"/>
        <v>100</v>
      </c>
      <c r="AI63" s="129"/>
      <c r="AJ63" s="93"/>
      <c r="AK63" s="93" t="s">
        <v>363</v>
      </c>
      <c r="AL63" s="164"/>
      <c r="AM63" s="164"/>
      <c r="AN63" s="161"/>
      <c r="AO63" s="94" t="s">
        <v>405</v>
      </c>
      <c r="AP63" s="207" t="s">
        <v>3385</v>
      </c>
      <c r="AQ63" s="261">
        <v>0.35</v>
      </c>
      <c r="AR63" s="260" t="s">
        <v>789</v>
      </c>
      <c r="AS63" s="260" t="s">
        <v>790</v>
      </c>
      <c r="AT63" s="212">
        <v>43952</v>
      </c>
      <c r="AU63" s="212">
        <v>44195</v>
      </c>
      <c r="AV63" s="354">
        <v>1</v>
      </c>
      <c r="AW63" s="355" t="s">
        <v>791</v>
      </c>
      <c r="AX63" s="353" t="s">
        <v>3425</v>
      </c>
      <c r="AY63" s="154" t="s">
        <v>404</v>
      </c>
      <c r="AZ63" s="154" t="s">
        <v>404</v>
      </c>
      <c r="BA63" s="154" t="s">
        <v>404</v>
      </c>
      <c r="BB63" s="154" t="s">
        <v>404</v>
      </c>
      <c r="BC63" s="154" t="s">
        <v>404</v>
      </c>
      <c r="BD63" s="158"/>
      <c r="BE63" s="99"/>
      <c r="BF63" s="191"/>
      <c r="BG63" s="158"/>
      <c r="BH63" s="99"/>
      <c r="BI63" s="158"/>
      <c r="BJ63" s="99"/>
      <c r="BK63" s="75"/>
      <c r="BL63" s="158"/>
      <c r="BM63" s="99"/>
    </row>
    <row r="64" spans="1:65" s="100" customFormat="1" ht="100" customHeight="1" x14ac:dyDescent="0.15">
      <c r="A64" s="124"/>
      <c r="B64" s="396">
        <v>22</v>
      </c>
      <c r="C64" s="890" t="s">
        <v>320</v>
      </c>
      <c r="D64" s="356" t="s">
        <v>772</v>
      </c>
      <c r="E64" s="93" t="s">
        <v>280</v>
      </c>
      <c r="F64" s="761" t="s">
        <v>773</v>
      </c>
      <c r="G64" s="93" t="s">
        <v>325</v>
      </c>
      <c r="H64" s="260" t="s">
        <v>774</v>
      </c>
      <c r="I64" s="761" t="s">
        <v>775</v>
      </c>
      <c r="J64" s="303" t="s">
        <v>776</v>
      </c>
      <c r="K64" s="365" t="s">
        <v>780</v>
      </c>
      <c r="L64" s="352" t="s">
        <v>778</v>
      </c>
      <c r="M64" s="303" t="s">
        <v>776</v>
      </c>
      <c r="N64" s="303" t="s">
        <v>776</v>
      </c>
      <c r="O64" s="93" t="s">
        <v>223</v>
      </c>
      <c r="P64" s="260" t="s">
        <v>781</v>
      </c>
      <c r="Q64" s="23"/>
      <c r="R64" s="23"/>
      <c r="S64" s="161"/>
      <c r="T64" s="207" t="s">
        <v>783</v>
      </c>
      <c r="U64" s="63" t="s">
        <v>169</v>
      </c>
      <c r="V64" s="93">
        <v>15</v>
      </c>
      <c r="W64" s="93">
        <v>15</v>
      </c>
      <c r="X64" s="93">
        <v>15</v>
      </c>
      <c r="Y64" s="93">
        <v>15</v>
      </c>
      <c r="Z64" s="93">
        <v>15</v>
      </c>
      <c r="AA64" s="93">
        <v>15</v>
      </c>
      <c r="AB64" s="93">
        <v>10</v>
      </c>
      <c r="AC64" s="93">
        <f t="shared" si="6"/>
        <v>100</v>
      </c>
      <c r="AD64" s="93" t="s">
        <v>163</v>
      </c>
      <c r="AE64" s="122" t="s">
        <v>163</v>
      </c>
      <c r="AF64" s="122" t="s">
        <v>163</v>
      </c>
      <c r="AG64" s="122">
        <v>100</v>
      </c>
      <c r="AH64" s="122">
        <f t="shared" si="7"/>
        <v>100</v>
      </c>
      <c r="AI64" s="129"/>
      <c r="AJ64" s="93"/>
      <c r="AK64" s="93" t="s">
        <v>363</v>
      </c>
      <c r="AL64" s="164"/>
      <c r="AM64" s="164"/>
      <c r="AN64" s="161"/>
      <c r="AO64" s="94" t="s">
        <v>405</v>
      </c>
      <c r="AP64" s="356" t="s">
        <v>792</v>
      </c>
      <c r="AQ64" s="261">
        <v>0.25</v>
      </c>
      <c r="AR64" s="260" t="s">
        <v>793</v>
      </c>
      <c r="AS64" s="260" t="s">
        <v>740</v>
      </c>
      <c r="AT64" s="212">
        <v>43952</v>
      </c>
      <c r="AU64" s="212">
        <v>44195</v>
      </c>
      <c r="AV64" s="261">
        <v>1</v>
      </c>
      <c r="AW64" s="355" t="s">
        <v>794</v>
      </c>
      <c r="AX64" s="353" t="s">
        <v>788</v>
      </c>
      <c r="AY64" s="154" t="s">
        <v>404</v>
      </c>
      <c r="AZ64" s="154" t="s">
        <v>404</v>
      </c>
      <c r="BA64" s="154" t="s">
        <v>404</v>
      </c>
      <c r="BB64" s="154" t="s">
        <v>404</v>
      </c>
      <c r="BC64" s="154" t="s">
        <v>404</v>
      </c>
      <c r="BD64" s="158"/>
      <c r="BE64" s="99"/>
      <c r="BF64" s="191"/>
      <c r="BG64" s="158"/>
      <c r="BH64" s="99"/>
      <c r="BI64" s="158"/>
      <c r="BJ64" s="99"/>
      <c r="BK64" s="75"/>
      <c r="BL64" s="158"/>
      <c r="BM64" s="99"/>
    </row>
    <row r="65" spans="1:65" s="100" customFormat="1" ht="163" customHeight="1" x14ac:dyDescent="0.15">
      <c r="A65" s="124"/>
      <c r="B65" s="758">
        <v>23</v>
      </c>
      <c r="C65" s="890" t="s">
        <v>320</v>
      </c>
      <c r="D65" s="356" t="s">
        <v>772</v>
      </c>
      <c r="E65" s="93" t="s">
        <v>280</v>
      </c>
      <c r="F65" s="207" t="s">
        <v>795</v>
      </c>
      <c r="G65" s="93" t="s">
        <v>323</v>
      </c>
      <c r="H65" s="358" t="s">
        <v>796</v>
      </c>
      <c r="I65" s="356" t="s">
        <v>797</v>
      </c>
      <c r="J65" s="357" t="s">
        <v>776</v>
      </c>
      <c r="K65" s="365" t="s">
        <v>3426</v>
      </c>
      <c r="L65" s="365" t="s">
        <v>798</v>
      </c>
      <c r="M65" s="303" t="s">
        <v>776</v>
      </c>
      <c r="N65" s="303" t="s">
        <v>776</v>
      </c>
      <c r="O65" s="93" t="s">
        <v>223</v>
      </c>
      <c r="P65" s="260" t="s">
        <v>740</v>
      </c>
      <c r="Q65" s="23">
        <v>4</v>
      </c>
      <c r="R65" s="23">
        <v>5</v>
      </c>
      <c r="S65" s="199" t="s">
        <v>356</v>
      </c>
      <c r="T65" s="570" t="s">
        <v>3451</v>
      </c>
      <c r="U65" s="63" t="s">
        <v>169</v>
      </c>
      <c r="V65" s="93">
        <v>15</v>
      </c>
      <c r="W65" s="93">
        <v>15</v>
      </c>
      <c r="X65" s="93">
        <v>15</v>
      </c>
      <c r="Y65" s="93">
        <v>15</v>
      </c>
      <c r="Z65" s="93">
        <v>15</v>
      </c>
      <c r="AA65" s="93">
        <v>15</v>
      </c>
      <c r="AB65" s="93">
        <v>10</v>
      </c>
      <c r="AC65" s="93">
        <f t="shared" si="6"/>
        <v>100</v>
      </c>
      <c r="AD65" s="93" t="s">
        <v>163</v>
      </c>
      <c r="AE65" s="122" t="s">
        <v>163</v>
      </c>
      <c r="AF65" s="122" t="s">
        <v>163</v>
      </c>
      <c r="AG65" s="122">
        <v>100</v>
      </c>
      <c r="AH65" s="122">
        <f t="shared" si="7"/>
        <v>100</v>
      </c>
      <c r="AI65" s="129">
        <f>AVERAGE(AH65:AH67)</f>
        <v>100</v>
      </c>
      <c r="AJ65" s="93" t="s">
        <v>163</v>
      </c>
      <c r="AK65" s="93" t="s">
        <v>363</v>
      </c>
      <c r="AL65" s="164">
        <v>2</v>
      </c>
      <c r="AM65" s="164">
        <v>5</v>
      </c>
      <c r="AN65" s="199" t="s">
        <v>356</v>
      </c>
      <c r="AO65" s="94" t="s">
        <v>405</v>
      </c>
      <c r="AP65" s="360" t="s">
        <v>807</v>
      </c>
      <c r="AQ65" s="361">
        <v>0.2</v>
      </c>
      <c r="AR65" s="260" t="s">
        <v>808</v>
      </c>
      <c r="AS65" s="260" t="s">
        <v>740</v>
      </c>
      <c r="AT65" s="212">
        <v>43952</v>
      </c>
      <c r="AU65" s="212">
        <v>44195</v>
      </c>
      <c r="AV65" s="362">
        <v>1</v>
      </c>
      <c r="AW65" s="314" t="s">
        <v>809</v>
      </c>
      <c r="AX65" s="353" t="s">
        <v>810</v>
      </c>
      <c r="AY65" s="322">
        <v>43941</v>
      </c>
      <c r="AZ65" s="269" t="s">
        <v>811</v>
      </c>
      <c r="BA65" s="266">
        <v>0.1</v>
      </c>
      <c r="BB65" s="267">
        <v>43955</v>
      </c>
      <c r="BC65" s="270" t="s">
        <v>635</v>
      </c>
      <c r="BD65" s="850"/>
      <c r="BE65" s="99"/>
      <c r="BF65" s="191"/>
      <c r="BG65" s="158"/>
      <c r="BH65" s="99"/>
      <c r="BI65" s="158"/>
      <c r="BJ65" s="99"/>
      <c r="BK65" s="75"/>
      <c r="BL65" s="158"/>
      <c r="BM65" s="99"/>
    </row>
    <row r="66" spans="1:65" s="100" customFormat="1" ht="173" customHeight="1" x14ac:dyDescent="0.15">
      <c r="A66" s="124"/>
      <c r="B66" s="758">
        <v>23</v>
      </c>
      <c r="C66" s="890" t="s">
        <v>320</v>
      </c>
      <c r="D66" s="356" t="s">
        <v>772</v>
      </c>
      <c r="E66" s="93" t="s">
        <v>280</v>
      </c>
      <c r="F66" s="207" t="s">
        <v>795</v>
      </c>
      <c r="G66" s="93" t="s">
        <v>323</v>
      </c>
      <c r="H66" s="358" t="s">
        <v>796</v>
      </c>
      <c r="I66" s="356" t="s">
        <v>797</v>
      </c>
      <c r="J66" s="357" t="s">
        <v>776</v>
      </c>
      <c r="K66" s="365" t="s">
        <v>3427</v>
      </c>
      <c r="L66" s="365" t="s">
        <v>798</v>
      </c>
      <c r="M66" s="303" t="s">
        <v>776</v>
      </c>
      <c r="N66" s="303" t="s">
        <v>776</v>
      </c>
      <c r="O66" s="93" t="s">
        <v>223</v>
      </c>
      <c r="P66" s="260" t="s">
        <v>740</v>
      </c>
      <c r="Q66" s="23"/>
      <c r="R66" s="23"/>
      <c r="S66" s="161"/>
      <c r="T66" s="207" t="s">
        <v>806</v>
      </c>
      <c r="U66" s="63" t="s">
        <v>169</v>
      </c>
      <c r="V66" s="93">
        <v>15</v>
      </c>
      <c r="W66" s="93">
        <v>15</v>
      </c>
      <c r="X66" s="93">
        <v>15</v>
      </c>
      <c r="Y66" s="93">
        <v>15</v>
      </c>
      <c r="Z66" s="93">
        <v>15</v>
      </c>
      <c r="AA66" s="93">
        <v>15</v>
      </c>
      <c r="AB66" s="93">
        <v>10</v>
      </c>
      <c r="AC66" s="93">
        <f t="shared" ref="AC66:AC69" si="8">SUM(V66:AB66)</f>
        <v>100</v>
      </c>
      <c r="AD66" s="93" t="s">
        <v>163</v>
      </c>
      <c r="AE66" s="122" t="s">
        <v>163</v>
      </c>
      <c r="AF66" s="122" t="s">
        <v>163</v>
      </c>
      <c r="AG66" s="122">
        <v>100</v>
      </c>
      <c r="AH66" s="122">
        <f t="shared" ref="AH66:AH69" si="9">AVERAGE(AC66,AG66)</f>
        <v>100</v>
      </c>
      <c r="AI66" s="129"/>
      <c r="AJ66" s="93"/>
      <c r="AK66" s="93" t="s">
        <v>363</v>
      </c>
      <c r="AL66" s="164"/>
      <c r="AM66" s="164"/>
      <c r="AN66" s="161"/>
      <c r="AO66" s="94" t="s">
        <v>405</v>
      </c>
      <c r="AP66" s="360" t="s">
        <v>812</v>
      </c>
      <c r="AQ66" s="361">
        <v>0.2</v>
      </c>
      <c r="AR66" s="260" t="s">
        <v>808</v>
      </c>
      <c r="AS66" s="260" t="s">
        <v>740</v>
      </c>
      <c r="AT66" s="212">
        <v>43952</v>
      </c>
      <c r="AU66" s="212">
        <v>44195</v>
      </c>
      <c r="AV66" s="362">
        <v>1</v>
      </c>
      <c r="AW66" s="314" t="s">
        <v>813</v>
      </c>
      <c r="AX66" s="353" t="s">
        <v>810</v>
      </c>
      <c r="AY66" s="363" t="s">
        <v>404</v>
      </c>
      <c r="AZ66" s="364" t="s">
        <v>404</v>
      </c>
      <c r="BA66" s="362" t="s">
        <v>404</v>
      </c>
      <c r="BB66" s="362" t="s">
        <v>404</v>
      </c>
      <c r="BC66" s="362" t="s">
        <v>404</v>
      </c>
      <c r="BD66" s="850"/>
      <c r="BE66" s="99"/>
      <c r="BF66" s="191"/>
      <c r="BG66" s="158"/>
      <c r="BH66" s="99"/>
      <c r="BI66" s="158"/>
      <c r="BJ66" s="99"/>
      <c r="BK66" s="75"/>
      <c r="BL66" s="158"/>
      <c r="BM66" s="99"/>
    </row>
    <row r="67" spans="1:65" s="100" customFormat="1" ht="173" customHeight="1" x14ac:dyDescent="0.15">
      <c r="A67" s="124"/>
      <c r="B67" s="758">
        <v>23</v>
      </c>
      <c r="C67" s="890" t="s">
        <v>320</v>
      </c>
      <c r="D67" s="356" t="s">
        <v>772</v>
      </c>
      <c r="E67" s="93" t="s">
        <v>280</v>
      </c>
      <c r="F67" s="207" t="s">
        <v>795</v>
      </c>
      <c r="G67" s="93" t="s">
        <v>323</v>
      </c>
      <c r="H67" s="358" t="s">
        <v>799</v>
      </c>
      <c r="I67" s="356" t="s">
        <v>797</v>
      </c>
      <c r="J67" s="357" t="s">
        <v>776</v>
      </c>
      <c r="K67" s="365" t="s">
        <v>3428</v>
      </c>
      <c r="L67" s="365" t="s">
        <v>798</v>
      </c>
      <c r="M67" s="303" t="s">
        <v>776</v>
      </c>
      <c r="N67" s="303" t="s">
        <v>776</v>
      </c>
      <c r="O67" s="93" t="s">
        <v>223</v>
      </c>
      <c r="P67" s="260" t="s">
        <v>740</v>
      </c>
      <c r="Q67" s="23"/>
      <c r="R67" s="23"/>
      <c r="S67" s="161"/>
      <c r="T67" s="769" t="s">
        <v>3452</v>
      </c>
      <c r="U67" s="63" t="s">
        <v>169</v>
      </c>
      <c r="V67" s="93">
        <v>15</v>
      </c>
      <c r="W67" s="93">
        <v>15</v>
      </c>
      <c r="X67" s="93">
        <v>15</v>
      </c>
      <c r="Y67" s="93">
        <v>15</v>
      </c>
      <c r="Z67" s="93">
        <v>15</v>
      </c>
      <c r="AA67" s="93">
        <v>15</v>
      </c>
      <c r="AB67" s="93">
        <v>10</v>
      </c>
      <c r="AC67" s="93">
        <f t="shared" si="8"/>
        <v>100</v>
      </c>
      <c r="AD67" s="93" t="s">
        <v>163</v>
      </c>
      <c r="AE67" s="122" t="s">
        <v>163</v>
      </c>
      <c r="AF67" s="122" t="s">
        <v>163</v>
      </c>
      <c r="AG67" s="122">
        <v>100</v>
      </c>
      <c r="AH67" s="122">
        <f t="shared" si="9"/>
        <v>100</v>
      </c>
      <c r="AI67" s="129"/>
      <c r="AJ67" s="93"/>
      <c r="AK67" s="93" t="s">
        <v>363</v>
      </c>
      <c r="AL67" s="164"/>
      <c r="AM67" s="164"/>
      <c r="AN67" s="161"/>
      <c r="AO67" s="94" t="s">
        <v>405</v>
      </c>
      <c r="AP67" s="365" t="s">
        <v>814</v>
      </c>
      <c r="AQ67" s="361">
        <v>0.2</v>
      </c>
      <c r="AR67" s="260" t="s">
        <v>815</v>
      </c>
      <c r="AS67" s="260" t="s">
        <v>740</v>
      </c>
      <c r="AT67" s="212">
        <v>43952</v>
      </c>
      <c r="AU67" s="212">
        <v>44195</v>
      </c>
      <c r="AV67" s="362">
        <v>1</v>
      </c>
      <c r="AW67" s="314" t="s">
        <v>816</v>
      </c>
      <c r="AX67" s="353" t="s">
        <v>817</v>
      </c>
      <c r="AY67" s="322">
        <v>43941</v>
      </c>
      <c r="AZ67" s="269" t="s">
        <v>818</v>
      </c>
      <c r="BA67" s="266">
        <v>0.12</v>
      </c>
      <c r="BB67" s="267">
        <v>43955</v>
      </c>
      <c r="BC67" s="270" t="s">
        <v>635</v>
      </c>
      <c r="BD67" s="850"/>
      <c r="BE67" s="99"/>
      <c r="BF67" s="191"/>
      <c r="BG67" s="158"/>
      <c r="BH67" s="99"/>
      <c r="BI67" s="158"/>
      <c r="BJ67" s="99"/>
      <c r="BK67" s="75"/>
      <c r="BL67" s="158"/>
      <c r="BM67" s="99"/>
    </row>
    <row r="68" spans="1:65" s="100" customFormat="1" ht="100" customHeight="1" x14ac:dyDescent="0.15">
      <c r="A68" s="124"/>
      <c r="B68" s="758">
        <v>23</v>
      </c>
      <c r="C68" s="890" t="s">
        <v>320</v>
      </c>
      <c r="D68" s="356" t="s">
        <v>772</v>
      </c>
      <c r="E68" s="93" t="s">
        <v>280</v>
      </c>
      <c r="F68" s="207" t="s">
        <v>795</v>
      </c>
      <c r="G68" s="93" t="s">
        <v>323</v>
      </c>
      <c r="H68" s="359" t="s">
        <v>800</v>
      </c>
      <c r="I68" s="356" t="s">
        <v>801</v>
      </c>
      <c r="J68" s="357" t="s">
        <v>776</v>
      </c>
      <c r="K68" s="365" t="s">
        <v>802</v>
      </c>
      <c r="L68" s="365" t="s">
        <v>798</v>
      </c>
      <c r="M68" s="303" t="s">
        <v>776</v>
      </c>
      <c r="N68" s="303" t="s">
        <v>776</v>
      </c>
      <c r="O68" s="93" t="s">
        <v>223</v>
      </c>
      <c r="P68" s="260" t="s">
        <v>740</v>
      </c>
      <c r="Q68" s="23"/>
      <c r="R68" s="23"/>
      <c r="S68" s="161"/>
      <c r="T68" s="207" t="s">
        <v>404</v>
      </c>
      <c r="U68" s="63"/>
      <c r="V68" s="93"/>
      <c r="W68" s="93"/>
      <c r="X68" s="93"/>
      <c r="Y68" s="93"/>
      <c r="Z68" s="93"/>
      <c r="AA68" s="93"/>
      <c r="AB68" s="93"/>
      <c r="AC68" s="93">
        <f t="shared" si="8"/>
        <v>0</v>
      </c>
      <c r="AD68" s="93"/>
      <c r="AE68" s="122"/>
      <c r="AF68" s="122"/>
      <c r="AG68" s="122"/>
      <c r="AH68" s="122">
        <f t="shared" si="9"/>
        <v>0</v>
      </c>
      <c r="AI68" s="129"/>
      <c r="AJ68" s="93"/>
      <c r="AK68" s="93"/>
      <c r="AL68" s="164"/>
      <c r="AM68" s="164"/>
      <c r="AN68" s="161"/>
      <c r="AO68" s="94" t="s">
        <v>405</v>
      </c>
      <c r="AP68" s="365" t="s">
        <v>819</v>
      </c>
      <c r="AQ68" s="361">
        <v>0.2</v>
      </c>
      <c r="AR68" s="260" t="s">
        <v>820</v>
      </c>
      <c r="AS68" s="260" t="s">
        <v>740</v>
      </c>
      <c r="AT68" s="212">
        <v>43952</v>
      </c>
      <c r="AU68" s="212">
        <v>44195</v>
      </c>
      <c r="AV68" s="362">
        <v>1</v>
      </c>
      <c r="AW68" s="314" t="s">
        <v>821</v>
      </c>
      <c r="AX68" s="353" t="s">
        <v>817</v>
      </c>
      <c r="AY68" s="322">
        <v>43941</v>
      </c>
      <c r="AZ68" s="269" t="s">
        <v>822</v>
      </c>
      <c r="BA68" s="266">
        <v>0.05</v>
      </c>
      <c r="BB68" s="267">
        <v>43955</v>
      </c>
      <c r="BC68" s="270" t="s">
        <v>635</v>
      </c>
      <c r="BD68" s="850"/>
      <c r="BE68" s="99"/>
      <c r="BF68" s="191"/>
      <c r="BG68" s="158"/>
      <c r="BH68" s="99"/>
      <c r="BI68" s="158"/>
      <c r="BJ68" s="99"/>
      <c r="BK68" s="75"/>
      <c r="BL68" s="158"/>
      <c r="BM68" s="99"/>
    </row>
    <row r="69" spans="1:65" s="100" customFormat="1" ht="100" customHeight="1" x14ac:dyDescent="0.15">
      <c r="A69" s="124"/>
      <c r="B69" s="758">
        <v>23</v>
      </c>
      <c r="C69" s="890" t="s">
        <v>320</v>
      </c>
      <c r="D69" s="356" t="s">
        <v>772</v>
      </c>
      <c r="E69" s="93" t="s">
        <v>280</v>
      </c>
      <c r="F69" s="207" t="s">
        <v>795</v>
      </c>
      <c r="G69" s="93" t="s">
        <v>323</v>
      </c>
      <c r="H69" s="260" t="s">
        <v>803</v>
      </c>
      <c r="I69" s="356" t="s">
        <v>801</v>
      </c>
      <c r="J69" s="357" t="s">
        <v>776</v>
      </c>
      <c r="K69" s="360" t="s">
        <v>804</v>
      </c>
      <c r="L69" s="365" t="s">
        <v>798</v>
      </c>
      <c r="M69" s="303" t="s">
        <v>776</v>
      </c>
      <c r="N69" s="303" t="s">
        <v>776</v>
      </c>
      <c r="O69" s="93" t="s">
        <v>223</v>
      </c>
      <c r="P69" s="260" t="s">
        <v>805</v>
      </c>
      <c r="Q69" s="23"/>
      <c r="R69" s="23"/>
      <c r="S69" s="161"/>
      <c r="T69" s="769" t="s">
        <v>404</v>
      </c>
      <c r="U69" s="63"/>
      <c r="V69" s="93"/>
      <c r="W69" s="93"/>
      <c r="X69" s="93"/>
      <c r="Y69" s="93"/>
      <c r="Z69" s="93"/>
      <c r="AA69" s="93"/>
      <c r="AB69" s="93"/>
      <c r="AC69" s="93">
        <f t="shared" si="8"/>
        <v>0</v>
      </c>
      <c r="AD69" s="93"/>
      <c r="AE69" s="122"/>
      <c r="AF69" s="122"/>
      <c r="AG69" s="122"/>
      <c r="AH69" s="122">
        <f t="shared" si="9"/>
        <v>0</v>
      </c>
      <c r="AI69" s="129"/>
      <c r="AJ69" s="93"/>
      <c r="AK69" s="93"/>
      <c r="AL69" s="164"/>
      <c r="AM69" s="164"/>
      <c r="AN69" s="161"/>
      <c r="AO69" s="94" t="s">
        <v>405</v>
      </c>
      <c r="AP69" s="366" t="s">
        <v>3429</v>
      </c>
      <c r="AQ69" s="361">
        <v>0.2</v>
      </c>
      <c r="AR69" s="260" t="s">
        <v>3430</v>
      </c>
      <c r="AS69" s="260" t="s">
        <v>3431</v>
      </c>
      <c r="AT69" s="212">
        <v>43952</v>
      </c>
      <c r="AU69" s="212">
        <v>44195</v>
      </c>
      <c r="AV69" s="358">
        <v>1</v>
      </c>
      <c r="AW69" s="314" t="s">
        <v>3432</v>
      </c>
      <c r="AX69" s="353" t="s">
        <v>817</v>
      </c>
      <c r="AY69" s="363" t="s">
        <v>404</v>
      </c>
      <c r="AZ69" s="364" t="s">
        <v>404</v>
      </c>
      <c r="BA69" s="362" t="s">
        <v>404</v>
      </c>
      <c r="BB69" s="362" t="s">
        <v>404</v>
      </c>
      <c r="BC69" s="362" t="s">
        <v>404</v>
      </c>
      <c r="BD69" s="850"/>
      <c r="BE69" s="99"/>
      <c r="BF69" s="191"/>
      <c r="BG69" s="158"/>
      <c r="BH69" s="99"/>
      <c r="BI69" s="158"/>
      <c r="BJ69" s="99"/>
      <c r="BK69" s="75"/>
      <c r="BL69" s="158"/>
      <c r="BM69" s="99"/>
    </row>
    <row r="70" spans="1:65" s="100" customFormat="1" ht="100" customHeight="1" x14ac:dyDescent="0.15">
      <c r="A70" s="124"/>
      <c r="B70" s="758">
        <v>24</v>
      </c>
      <c r="C70" s="890" t="s">
        <v>320</v>
      </c>
      <c r="D70" s="356" t="s">
        <v>772</v>
      </c>
      <c r="E70" s="93" t="s">
        <v>280</v>
      </c>
      <c r="F70" s="356" t="s">
        <v>823</v>
      </c>
      <c r="G70" s="93" t="s">
        <v>325</v>
      </c>
      <c r="H70" s="260" t="s">
        <v>803</v>
      </c>
      <c r="I70" s="207" t="s">
        <v>824</v>
      </c>
      <c r="J70" s="357" t="s">
        <v>776</v>
      </c>
      <c r="K70" s="260" t="s">
        <v>825</v>
      </c>
      <c r="L70" s="260" t="s">
        <v>826</v>
      </c>
      <c r="M70" s="260" t="s">
        <v>827</v>
      </c>
      <c r="N70" s="303" t="s">
        <v>776</v>
      </c>
      <c r="O70" s="93" t="s">
        <v>223</v>
      </c>
      <c r="P70" s="260" t="s">
        <v>829</v>
      </c>
      <c r="Q70" s="23">
        <v>3</v>
      </c>
      <c r="R70" s="23">
        <v>5</v>
      </c>
      <c r="S70" s="161" t="s">
        <v>356</v>
      </c>
      <c r="T70" s="769" t="s">
        <v>831</v>
      </c>
      <c r="U70" s="63" t="s">
        <v>169</v>
      </c>
      <c r="V70" s="93">
        <v>15</v>
      </c>
      <c r="W70" s="93">
        <v>15</v>
      </c>
      <c r="X70" s="93">
        <v>15</v>
      </c>
      <c r="Y70" s="93">
        <v>15</v>
      </c>
      <c r="Z70" s="93">
        <v>15</v>
      </c>
      <c r="AA70" s="93">
        <v>15</v>
      </c>
      <c r="AB70" s="93">
        <v>10</v>
      </c>
      <c r="AC70" s="93">
        <f t="shared" si="6"/>
        <v>100</v>
      </c>
      <c r="AD70" s="93" t="s">
        <v>163</v>
      </c>
      <c r="AE70" s="122" t="s">
        <v>163</v>
      </c>
      <c r="AF70" s="122" t="s">
        <v>163</v>
      </c>
      <c r="AG70" s="122">
        <v>100</v>
      </c>
      <c r="AH70" s="122">
        <f t="shared" si="7"/>
        <v>100</v>
      </c>
      <c r="AI70" s="856">
        <f>AVERAGE(AH70:AH71)</f>
        <v>100</v>
      </c>
      <c r="AJ70" s="93" t="s">
        <v>163</v>
      </c>
      <c r="AK70" s="93" t="s">
        <v>363</v>
      </c>
      <c r="AL70" s="164">
        <v>1</v>
      </c>
      <c r="AM70" s="164">
        <v>5</v>
      </c>
      <c r="AN70" s="161" t="s">
        <v>356</v>
      </c>
      <c r="AO70" s="94" t="s">
        <v>405</v>
      </c>
      <c r="AP70" s="366" t="s">
        <v>832</v>
      </c>
      <c r="AQ70" s="361" t="s">
        <v>833</v>
      </c>
      <c r="AR70" s="260" t="s">
        <v>834</v>
      </c>
      <c r="AS70" s="260" t="s">
        <v>740</v>
      </c>
      <c r="AT70" s="212">
        <v>43952</v>
      </c>
      <c r="AU70" s="212">
        <v>44195</v>
      </c>
      <c r="AV70" s="362">
        <v>1</v>
      </c>
      <c r="AW70" s="367" t="s">
        <v>835</v>
      </c>
      <c r="AX70" s="353" t="s">
        <v>836</v>
      </c>
      <c r="AY70" s="363" t="s">
        <v>404</v>
      </c>
      <c r="AZ70" s="363" t="s">
        <v>404</v>
      </c>
      <c r="BA70" s="363" t="s">
        <v>404</v>
      </c>
      <c r="BB70" s="363" t="s">
        <v>404</v>
      </c>
      <c r="BC70" s="363" t="s">
        <v>404</v>
      </c>
      <c r="BD70" s="158"/>
      <c r="BE70" s="99"/>
      <c r="BF70" s="191"/>
      <c r="BG70" s="158"/>
      <c r="BH70" s="99"/>
      <c r="BI70" s="158"/>
      <c r="BJ70" s="99"/>
      <c r="BK70" s="75"/>
      <c r="BL70" s="158"/>
      <c r="BM70" s="99"/>
    </row>
    <row r="71" spans="1:65" s="100" customFormat="1" ht="100" customHeight="1" x14ac:dyDescent="0.15">
      <c r="A71" s="124"/>
      <c r="B71" s="758">
        <v>24</v>
      </c>
      <c r="C71" s="890" t="s">
        <v>320</v>
      </c>
      <c r="D71" s="207" t="s">
        <v>772</v>
      </c>
      <c r="E71" s="93" t="s">
        <v>280</v>
      </c>
      <c r="F71" s="207" t="s">
        <v>823</v>
      </c>
      <c r="G71" s="93" t="s">
        <v>325</v>
      </c>
      <c r="H71" s="260" t="s">
        <v>803</v>
      </c>
      <c r="I71" s="207" t="s">
        <v>824</v>
      </c>
      <c r="J71" s="357" t="s">
        <v>776</v>
      </c>
      <c r="K71" s="260" t="s">
        <v>828</v>
      </c>
      <c r="L71" s="260" t="s">
        <v>826</v>
      </c>
      <c r="M71" s="303" t="s">
        <v>827</v>
      </c>
      <c r="N71" s="303" t="s">
        <v>776</v>
      </c>
      <c r="O71" s="93" t="s">
        <v>223</v>
      </c>
      <c r="P71" s="260" t="s">
        <v>830</v>
      </c>
      <c r="Q71" s="23"/>
      <c r="R71" s="23"/>
      <c r="S71" s="161"/>
      <c r="T71" s="770" t="s">
        <v>3453</v>
      </c>
      <c r="U71" s="63" t="s">
        <v>169</v>
      </c>
      <c r="V71" s="93">
        <v>15</v>
      </c>
      <c r="W71" s="93">
        <v>15</v>
      </c>
      <c r="X71" s="93">
        <v>15</v>
      </c>
      <c r="Y71" s="93">
        <v>15</v>
      </c>
      <c r="Z71" s="93">
        <v>15</v>
      </c>
      <c r="AA71" s="93">
        <v>15</v>
      </c>
      <c r="AB71" s="93">
        <v>10</v>
      </c>
      <c r="AC71" s="93">
        <f t="shared" si="6"/>
        <v>100</v>
      </c>
      <c r="AD71" s="93" t="s">
        <v>163</v>
      </c>
      <c r="AE71" s="122" t="s">
        <v>163</v>
      </c>
      <c r="AF71" s="122" t="s">
        <v>163</v>
      </c>
      <c r="AG71" s="122">
        <v>100</v>
      </c>
      <c r="AH71" s="122">
        <f t="shared" si="7"/>
        <v>100</v>
      </c>
      <c r="AI71" s="129"/>
      <c r="AJ71" s="93"/>
      <c r="AK71" s="93" t="s">
        <v>363</v>
      </c>
      <c r="AL71" s="164"/>
      <c r="AM71" s="164"/>
      <c r="AN71" s="161"/>
      <c r="AO71" s="94" t="s">
        <v>405</v>
      </c>
      <c r="AP71" s="365" t="s">
        <v>837</v>
      </c>
      <c r="AQ71" s="361" t="s">
        <v>833</v>
      </c>
      <c r="AR71" s="260" t="s">
        <v>838</v>
      </c>
      <c r="AS71" s="368" t="s">
        <v>740</v>
      </c>
      <c r="AT71" s="859">
        <v>43952</v>
      </c>
      <c r="AU71" s="859">
        <v>44195</v>
      </c>
      <c r="AV71" s="362">
        <v>1</v>
      </c>
      <c r="AW71" s="367" t="s">
        <v>839</v>
      </c>
      <c r="AX71" s="369" t="s">
        <v>836</v>
      </c>
      <c r="AY71" s="363" t="s">
        <v>404</v>
      </c>
      <c r="AZ71" s="363" t="s">
        <v>404</v>
      </c>
      <c r="BA71" s="363" t="s">
        <v>404</v>
      </c>
      <c r="BB71" s="363" t="s">
        <v>404</v>
      </c>
      <c r="BC71" s="363" t="s">
        <v>404</v>
      </c>
      <c r="BD71" s="158"/>
      <c r="BE71" s="99"/>
      <c r="BF71" s="191"/>
      <c r="BG71" s="158"/>
      <c r="BH71" s="99"/>
      <c r="BI71" s="158"/>
      <c r="BJ71" s="99"/>
      <c r="BK71" s="75"/>
      <c r="BL71" s="158"/>
      <c r="BM71" s="99"/>
    </row>
    <row r="72" spans="1:65" s="100" customFormat="1" ht="100" customHeight="1" x14ac:dyDescent="0.15">
      <c r="A72" s="124"/>
      <c r="B72" s="396">
        <v>26</v>
      </c>
      <c r="C72" s="890" t="s">
        <v>297</v>
      </c>
      <c r="D72" s="73" t="s">
        <v>298</v>
      </c>
      <c r="E72" s="93" t="s">
        <v>166</v>
      </c>
      <c r="F72" s="498" t="s">
        <v>1146</v>
      </c>
      <c r="G72" s="93" t="s">
        <v>328</v>
      </c>
      <c r="H72" s="93" t="s">
        <v>404</v>
      </c>
      <c r="I72" s="207" t="s">
        <v>2259</v>
      </c>
      <c r="J72" s="93" t="s">
        <v>404</v>
      </c>
      <c r="K72" s="207" t="s">
        <v>2260</v>
      </c>
      <c r="L72" s="624" t="s">
        <v>2261</v>
      </c>
      <c r="M72" s="93" t="s">
        <v>404</v>
      </c>
      <c r="N72" s="93" t="s">
        <v>404</v>
      </c>
      <c r="O72" s="93" t="s">
        <v>168</v>
      </c>
      <c r="P72" s="262" t="s">
        <v>2248</v>
      </c>
      <c r="Q72" s="591">
        <v>3</v>
      </c>
      <c r="R72" s="591">
        <v>3</v>
      </c>
      <c r="S72" s="592" t="s">
        <v>355</v>
      </c>
      <c r="T72" s="517" t="s">
        <v>2262</v>
      </c>
      <c r="U72" s="63" t="s">
        <v>169</v>
      </c>
      <c r="V72" s="93">
        <v>15</v>
      </c>
      <c r="W72" s="93">
        <v>15</v>
      </c>
      <c r="X72" s="93">
        <v>15</v>
      </c>
      <c r="Y72" s="93">
        <v>15</v>
      </c>
      <c r="Z72" s="93">
        <v>15</v>
      </c>
      <c r="AA72" s="93">
        <v>15</v>
      </c>
      <c r="AB72" s="93">
        <v>10</v>
      </c>
      <c r="AC72" s="93">
        <f t="shared" si="6"/>
        <v>100</v>
      </c>
      <c r="AD72" s="93" t="s">
        <v>163</v>
      </c>
      <c r="AE72" s="122" t="s">
        <v>163</v>
      </c>
      <c r="AF72" s="122" t="s">
        <v>163</v>
      </c>
      <c r="AG72" s="122">
        <v>100</v>
      </c>
      <c r="AH72" s="122">
        <f t="shared" ref="AH72:AH78" si="10">AVERAGE(AC72,AG72)</f>
        <v>100</v>
      </c>
      <c r="AI72" s="129">
        <f>AVERAGE(AH72:AH75)</f>
        <v>100</v>
      </c>
      <c r="AJ72" s="93" t="s">
        <v>163</v>
      </c>
      <c r="AK72" s="93" t="s">
        <v>363</v>
      </c>
      <c r="AL72" s="164">
        <v>2</v>
      </c>
      <c r="AM72" s="164">
        <v>3</v>
      </c>
      <c r="AN72" s="592" t="s">
        <v>354</v>
      </c>
      <c r="AO72" s="94" t="s">
        <v>405</v>
      </c>
      <c r="AP72" s="625" t="s">
        <v>2263</v>
      </c>
      <c r="AQ72" s="458">
        <v>0.5</v>
      </c>
      <c r="AR72" s="625" t="s">
        <v>2264</v>
      </c>
      <c r="AS72" s="626" t="s">
        <v>2265</v>
      </c>
      <c r="AT72" s="212">
        <v>43831</v>
      </c>
      <c r="AU72" s="212">
        <v>44195</v>
      </c>
      <c r="AV72" s="470">
        <v>4</v>
      </c>
      <c r="AW72" s="401" t="s">
        <v>2266</v>
      </c>
      <c r="AX72" s="625" t="s">
        <v>2267</v>
      </c>
      <c r="AY72" s="532" t="s">
        <v>2268</v>
      </c>
      <c r="AZ72" s="404" t="s">
        <v>2269</v>
      </c>
      <c r="BA72" s="627" t="s">
        <v>2270</v>
      </c>
      <c r="BB72" s="267">
        <v>43955</v>
      </c>
      <c r="BC72" s="628" t="s">
        <v>968</v>
      </c>
      <c r="BD72" s="158"/>
      <c r="BE72" s="99"/>
      <c r="BF72" s="191"/>
      <c r="BG72" s="158"/>
      <c r="BH72" s="99"/>
      <c r="BI72" s="158"/>
      <c r="BJ72" s="99"/>
      <c r="BK72" s="75"/>
      <c r="BL72" s="158"/>
      <c r="BM72" s="99"/>
    </row>
    <row r="73" spans="1:65" s="100" customFormat="1" ht="100" customHeight="1" x14ac:dyDescent="0.15">
      <c r="A73" s="124"/>
      <c r="B73" s="396">
        <v>26</v>
      </c>
      <c r="C73" s="890" t="s">
        <v>297</v>
      </c>
      <c r="D73" s="73" t="s">
        <v>298</v>
      </c>
      <c r="E73" s="93" t="s">
        <v>166</v>
      </c>
      <c r="F73" s="498" t="s">
        <v>1146</v>
      </c>
      <c r="G73" s="93" t="s">
        <v>328</v>
      </c>
      <c r="H73" s="93" t="s">
        <v>404</v>
      </c>
      <c r="I73" s="207" t="s">
        <v>2259</v>
      </c>
      <c r="J73" s="93" t="s">
        <v>404</v>
      </c>
      <c r="K73" s="269" t="s">
        <v>2271</v>
      </c>
      <c r="L73" s="624" t="s">
        <v>2261</v>
      </c>
      <c r="M73" s="93" t="s">
        <v>404</v>
      </c>
      <c r="N73" s="93" t="s">
        <v>404</v>
      </c>
      <c r="O73" s="93" t="s">
        <v>168</v>
      </c>
      <c r="P73" s="262" t="s">
        <v>2248</v>
      </c>
      <c r="Q73" s="591"/>
      <c r="R73" s="591"/>
      <c r="S73" s="592"/>
      <c r="T73" s="517" t="s">
        <v>2272</v>
      </c>
      <c r="U73" s="63" t="s">
        <v>169</v>
      </c>
      <c r="V73" s="93">
        <v>15</v>
      </c>
      <c r="W73" s="93">
        <v>15</v>
      </c>
      <c r="X73" s="93">
        <v>15</v>
      </c>
      <c r="Y73" s="93">
        <v>15</v>
      </c>
      <c r="Z73" s="93">
        <v>15</v>
      </c>
      <c r="AA73" s="93">
        <v>15</v>
      </c>
      <c r="AB73" s="93">
        <v>10</v>
      </c>
      <c r="AC73" s="93">
        <f t="shared" si="6"/>
        <v>100</v>
      </c>
      <c r="AD73" s="93" t="s">
        <v>163</v>
      </c>
      <c r="AE73" s="122" t="s">
        <v>163</v>
      </c>
      <c r="AF73" s="122" t="s">
        <v>163</v>
      </c>
      <c r="AG73" s="122">
        <v>100</v>
      </c>
      <c r="AH73" s="122">
        <f t="shared" si="10"/>
        <v>100</v>
      </c>
      <c r="AI73" s="129"/>
      <c r="AJ73" s="93"/>
      <c r="AK73" s="93" t="s">
        <v>363</v>
      </c>
      <c r="AL73" s="164"/>
      <c r="AM73" s="164"/>
      <c r="AN73" s="592"/>
      <c r="AO73" s="94" t="s">
        <v>405</v>
      </c>
      <c r="AP73" s="629" t="s">
        <v>2273</v>
      </c>
      <c r="AQ73" s="458">
        <v>0.5</v>
      </c>
      <c r="AR73" s="629" t="s">
        <v>2274</v>
      </c>
      <c r="AS73" s="626" t="s">
        <v>2275</v>
      </c>
      <c r="AT73" s="212">
        <v>43831</v>
      </c>
      <c r="AU73" s="212">
        <v>44195</v>
      </c>
      <c r="AV73" s="476">
        <v>1</v>
      </c>
      <c r="AW73" s="211" t="s">
        <v>2276</v>
      </c>
      <c r="AX73" s="625" t="s">
        <v>2267</v>
      </c>
      <c r="AY73" s="532" t="s">
        <v>1627</v>
      </c>
      <c r="AZ73" s="404" t="s">
        <v>2277</v>
      </c>
      <c r="BA73" s="627" t="s">
        <v>2278</v>
      </c>
      <c r="BB73" s="267">
        <v>43955</v>
      </c>
      <c r="BC73" s="628" t="s">
        <v>968</v>
      </c>
      <c r="BD73" s="158"/>
      <c r="BE73" s="99"/>
      <c r="BF73" s="191"/>
      <c r="BG73" s="158"/>
      <c r="BH73" s="99"/>
      <c r="BI73" s="158"/>
      <c r="BJ73" s="99"/>
      <c r="BK73" s="75"/>
      <c r="BL73" s="158"/>
      <c r="BM73" s="99"/>
    </row>
    <row r="74" spans="1:65" s="100" customFormat="1" ht="100" customHeight="1" x14ac:dyDescent="0.15">
      <c r="A74" s="124"/>
      <c r="B74" s="396">
        <v>26</v>
      </c>
      <c r="C74" s="890" t="s">
        <v>297</v>
      </c>
      <c r="D74" s="73" t="s">
        <v>298</v>
      </c>
      <c r="E74" s="93" t="s">
        <v>166</v>
      </c>
      <c r="F74" s="498" t="s">
        <v>1146</v>
      </c>
      <c r="G74" s="93" t="s">
        <v>328</v>
      </c>
      <c r="H74" s="93" t="s">
        <v>404</v>
      </c>
      <c r="I74" s="207" t="s">
        <v>2259</v>
      </c>
      <c r="J74" s="93" t="s">
        <v>404</v>
      </c>
      <c r="K74" s="93" t="s">
        <v>404</v>
      </c>
      <c r="L74" s="624" t="s">
        <v>2261</v>
      </c>
      <c r="M74" s="93" t="s">
        <v>404</v>
      </c>
      <c r="N74" s="93" t="s">
        <v>404</v>
      </c>
      <c r="O74" s="93" t="s">
        <v>168</v>
      </c>
      <c r="P74" s="262" t="s">
        <v>2248</v>
      </c>
      <c r="Q74" s="591"/>
      <c r="R74" s="591"/>
      <c r="S74" s="592"/>
      <c r="T74" s="517" t="s">
        <v>2279</v>
      </c>
      <c r="U74" s="63" t="s">
        <v>169</v>
      </c>
      <c r="V74" s="93">
        <v>15</v>
      </c>
      <c r="W74" s="93">
        <v>15</v>
      </c>
      <c r="X74" s="93">
        <v>15</v>
      </c>
      <c r="Y74" s="93">
        <v>15</v>
      </c>
      <c r="Z74" s="93">
        <v>15</v>
      </c>
      <c r="AA74" s="93">
        <v>15</v>
      </c>
      <c r="AB74" s="93">
        <v>10</v>
      </c>
      <c r="AC74" s="93">
        <f t="shared" si="6"/>
        <v>100</v>
      </c>
      <c r="AD74" s="93" t="s">
        <v>163</v>
      </c>
      <c r="AE74" s="122" t="s">
        <v>163</v>
      </c>
      <c r="AF74" s="122" t="s">
        <v>163</v>
      </c>
      <c r="AG74" s="122">
        <v>100</v>
      </c>
      <c r="AH74" s="122">
        <f t="shared" si="10"/>
        <v>100</v>
      </c>
      <c r="AI74" s="129"/>
      <c r="AJ74" s="93"/>
      <c r="AK74" s="93" t="s">
        <v>363</v>
      </c>
      <c r="AL74" s="164"/>
      <c r="AM74" s="164"/>
      <c r="AN74" s="592"/>
      <c r="AO74" s="94" t="s">
        <v>405</v>
      </c>
      <c r="AP74" s="260" t="s">
        <v>404</v>
      </c>
      <c r="AQ74" s="260" t="s">
        <v>404</v>
      </c>
      <c r="AR74" s="260" t="s">
        <v>404</v>
      </c>
      <c r="AS74" s="260" t="s">
        <v>404</v>
      </c>
      <c r="AT74" s="212" t="s">
        <v>404</v>
      </c>
      <c r="AU74" s="212" t="s">
        <v>404</v>
      </c>
      <c r="AV74" s="260" t="s">
        <v>404</v>
      </c>
      <c r="AW74" s="260" t="s">
        <v>404</v>
      </c>
      <c r="AX74" s="260" t="s">
        <v>404</v>
      </c>
      <c r="AY74" s="532"/>
      <c r="AZ74" s="404"/>
      <c r="BA74" s="266"/>
      <c r="BB74" s="424"/>
      <c r="BC74" s="424"/>
      <c r="BD74" s="158"/>
      <c r="BE74" s="99"/>
      <c r="BF74" s="191"/>
      <c r="BG74" s="158"/>
      <c r="BH74" s="99"/>
      <c r="BI74" s="158"/>
      <c r="BJ74" s="99"/>
      <c r="BK74" s="75"/>
      <c r="BL74" s="158"/>
      <c r="BM74" s="99"/>
    </row>
    <row r="75" spans="1:65" s="100" customFormat="1" ht="100" customHeight="1" x14ac:dyDescent="0.15">
      <c r="A75" s="124"/>
      <c r="B75" s="396">
        <v>26</v>
      </c>
      <c r="C75" s="890" t="s">
        <v>297</v>
      </c>
      <c r="D75" s="73" t="s">
        <v>298</v>
      </c>
      <c r="E75" s="93" t="s">
        <v>166</v>
      </c>
      <c r="F75" s="498" t="s">
        <v>1146</v>
      </c>
      <c r="G75" s="93" t="s">
        <v>328</v>
      </c>
      <c r="H75" s="93" t="s">
        <v>404</v>
      </c>
      <c r="I75" s="207" t="s">
        <v>2259</v>
      </c>
      <c r="J75" s="93" t="s">
        <v>404</v>
      </c>
      <c r="K75" s="93" t="s">
        <v>404</v>
      </c>
      <c r="L75" s="624" t="s">
        <v>2261</v>
      </c>
      <c r="M75" s="93" t="s">
        <v>404</v>
      </c>
      <c r="N75" s="93" t="s">
        <v>404</v>
      </c>
      <c r="O75" s="93" t="s">
        <v>168</v>
      </c>
      <c r="P75" s="262" t="s">
        <v>2248</v>
      </c>
      <c r="Q75" s="591"/>
      <c r="R75" s="591"/>
      <c r="S75" s="592"/>
      <c r="T75" s="517" t="s">
        <v>2280</v>
      </c>
      <c r="U75" s="63" t="s">
        <v>169</v>
      </c>
      <c r="V75" s="93">
        <v>15</v>
      </c>
      <c r="W75" s="93">
        <v>15</v>
      </c>
      <c r="X75" s="93">
        <v>15</v>
      </c>
      <c r="Y75" s="93">
        <v>15</v>
      </c>
      <c r="Z75" s="93">
        <v>15</v>
      </c>
      <c r="AA75" s="93">
        <v>15</v>
      </c>
      <c r="AB75" s="93">
        <v>10</v>
      </c>
      <c r="AC75" s="93">
        <f t="shared" si="6"/>
        <v>100</v>
      </c>
      <c r="AD75" s="93" t="s">
        <v>163</v>
      </c>
      <c r="AE75" s="122" t="s">
        <v>163</v>
      </c>
      <c r="AF75" s="122" t="s">
        <v>163</v>
      </c>
      <c r="AG75" s="122">
        <v>100</v>
      </c>
      <c r="AH75" s="122">
        <f t="shared" si="10"/>
        <v>100</v>
      </c>
      <c r="AI75" s="129"/>
      <c r="AJ75" s="93"/>
      <c r="AK75" s="93" t="s">
        <v>363</v>
      </c>
      <c r="AL75" s="164"/>
      <c r="AM75" s="164"/>
      <c r="AN75" s="592"/>
      <c r="AO75" s="94" t="s">
        <v>405</v>
      </c>
      <c r="AP75" s="260" t="s">
        <v>404</v>
      </c>
      <c r="AQ75" s="260" t="s">
        <v>404</v>
      </c>
      <c r="AR75" s="260" t="s">
        <v>404</v>
      </c>
      <c r="AS75" s="260" t="s">
        <v>404</v>
      </c>
      <c r="AT75" s="212" t="s">
        <v>404</v>
      </c>
      <c r="AU75" s="212" t="s">
        <v>404</v>
      </c>
      <c r="AV75" s="260" t="s">
        <v>404</v>
      </c>
      <c r="AW75" s="260" t="s">
        <v>404</v>
      </c>
      <c r="AX75" s="260" t="s">
        <v>404</v>
      </c>
      <c r="AY75" s="532"/>
      <c r="AZ75" s="404"/>
      <c r="BA75" s="266"/>
      <c r="BB75" s="424"/>
      <c r="BC75" s="424"/>
      <c r="BD75" s="158"/>
      <c r="BE75" s="99"/>
      <c r="BF75" s="191"/>
      <c r="BG75" s="158"/>
      <c r="BH75" s="99"/>
      <c r="BI75" s="158"/>
      <c r="BJ75" s="99"/>
      <c r="BK75" s="75"/>
      <c r="BL75" s="158"/>
      <c r="BM75" s="99"/>
    </row>
    <row r="76" spans="1:65" s="100" customFormat="1" ht="100" customHeight="1" x14ac:dyDescent="0.15">
      <c r="A76" s="124"/>
      <c r="B76" s="529">
        <v>27</v>
      </c>
      <c r="C76" s="890" t="s">
        <v>297</v>
      </c>
      <c r="D76" s="73" t="s">
        <v>298</v>
      </c>
      <c r="E76" s="93" t="s">
        <v>171</v>
      </c>
      <c r="F76" s="73" t="s">
        <v>1723</v>
      </c>
      <c r="G76" s="93" t="s">
        <v>324</v>
      </c>
      <c r="H76" s="93" t="s">
        <v>404</v>
      </c>
      <c r="I76" s="73" t="s">
        <v>1724</v>
      </c>
      <c r="J76" s="93" t="s">
        <v>404</v>
      </c>
      <c r="K76" s="73" t="s">
        <v>3434</v>
      </c>
      <c r="L76" s="397" t="s">
        <v>1726</v>
      </c>
      <c r="M76" s="93" t="s">
        <v>404</v>
      </c>
      <c r="N76" s="93" t="s">
        <v>404</v>
      </c>
      <c r="O76" s="93" t="s">
        <v>175</v>
      </c>
      <c r="P76" s="211" t="s">
        <v>1727</v>
      </c>
      <c r="Q76" s="23">
        <v>3</v>
      </c>
      <c r="R76" s="23">
        <v>4</v>
      </c>
      <c r="S76" s="325" t="s">
        <v>356</v>
      </c>
      <c r="T76" s="73" t="s">
        <v>1728</v>
      </c>
      <c r="U76" s="63" t="s">
        <v>169</v>
      </c>
      <c r="V76" s="93">
        <v>15</v>
      </c>
      <c r="W76" s="93">
        <v>15</v>
      </c>
      <c r="X76" s="93">
        <v>15</v>
      </c>
      <c r="Y76" s="93">
        <v>15</v>
      </c>
      <c r="Z76" s="93">
        <v>15</v>
      </c>
      <c r="AA76" s="93">
        <v>15</v>
      </c>
      <c r="AB76" s="93">
        <v>10</v>
      </c>
      <c r="AC76" s="93">
        <f t="shared" si="6"/>
        <v>100</v>
      </c>
      <c r="AD76" s="93" t="s">
        <v>163</v>
      </c>
      <c r="AE76" s="122" t="s">
        <v>163</v>
      </c>
      <c r="AF76" s="122" t="s">
        <v>163</v>
      </c>
      <c r="AG76" s="122">
        <v>100</v>
      </c>
      <c r="AH76" s="122">
        <f t="shared" si="10"/>
        <v>100</v>
      </c>
      <c r="AI76" s="129">
        <f>AVERAGE(AH76)</f>
        <v>100</v>
      </c>
      <c r="AJ76" s="93" t="s">
        <v>163</v>
      </c>
      <c r="AK76" s="93" t="s">
        <v>363</v>
      </c>
      <c r="AL76" s="164">
        <v>1</v>
      </c>
      <c r="AM76" s="164">
        <v>4</v>
      </c>
      <c r="AN76" s="325" t="s">
        <v>355</v>
      </c>
      <c r="AO76" s="94" t="s">
        <v>405</v>
      </c>
      <c r="AP76" s="73" t="s">
        <v>1729</v>
      </c>
      <c r="AQ76" s="479">
        <v>1</v>
      </c>
      <c r="AR76" s="211" t="s">
        <v>1730</v>
      </c>
      <c r="AS76" s="211" t="s">
        <v>1731</v>
      </c>
      <c r="AT76" s="459">
        <v>43831</v>
      </c>
      <c r="AU76" s="459">
        <v>44195</v>
      </c>
      <c r="AV76" s="400">
        <v>1</v>
      </c>
      <c r="AW76" s="213" t="s">
        <v>1732</v>
      </c>
      <c r="AX76" s="211" t="s">
        <v>404</v>
      </c>
      <c r="AY76" s="532" t="s">
        <v>1733</v>
      </c>
      <c r="AZ76" s="269" t="s">
        <v>1734</v>
      </c>
      <c r="BA76" s="266" t="s">
        <v>1735</v>
      </c>
      <c r="BB76" s="267">
        <v>43955</v>
      </c>
      <c r="BC76" s="268" t="s">
        <v>1736</v>
      </c>
      <c r="BD76" s="158"/>
      <c r="BE76" s="99"/>
      <c r="BF76" s="191"/>
      <c r="BG76" s="158"/>
      <c r="BH76" s="99"/>
      <c r="BI76" s="158"/>
      <c r="BJ76" s="99"/>
      <c r="BK76" s="75"/>
      <c r="BL76" s="158"/>
      <c r="BM76" s="99"/>
    </row>
    <row r="77" spans="1:65" s="100" customFormat="1" ht="100" customHeight="1" x14ac:dyDescent="0.15">
      <c r="A77" s="124"/>
      <c r="B77" s="759">
        <v>28</v>
      </c>
      <c r="C77" s="891" t="s">
        <v>304</v>
      </c>
      <c r="D77" s="741" t="s">
        <v>2112</v>
      </c>
      <c r="E77" s="93" t="s">
        <v>166</v>
      </c>
      <c r="F77" s="498" t="s">
        <v>2113</v>
      </c>
      <c r="G77" s="93" t="s">
        <v>324</v>
      </c>
      <c r="H77" s="93" t="s">
        <v>404</v>
      </c>
      <c r="I77" s="498" t="s">
        <v>2114</v>
      </c>
      <c r="J77" s="93" t="s">
        <v>404</v>
      </c>
      <c r="K77" s="590" t="s">
        <v>2115</v>
      </c>
      <c r="L77" s="375" t="s">
        <v>2116</v>
      </c>
      <c r="M77" s="93" t="s">
        <v>404</v>
      </c>
      <c r="N77" s="93" t="s">
        <v>404</v>
      </c>
      <c r="O77" s="93" t="s">
        <v>167</v>
      </c>
      <c r="P77" s="94" t="s">
        <v>2117</v>
      </c>
      <c r="Q77" s="591">
        <v>3</v>
      </c>
      <c r="R77" s="591">
        <v>3</v>
      </c>
      <c r="S77" s="592" t="s">
        <v>355</v>
      </c>
      <c r="T77" s="74" t="s">
        <v>2118</v>
      </c>
      <c r="U77" s="63" t="s">
        <v>169</v>
      </c>
      <c r="V77" s="93">
        <v>15</v>
      </c>
      <c r="W77" s="93">
        <v>15</v>
      </c>
      <c r="X77" s="93">
        <v>15</v>
      </c>
      <c r="Y77" s="93">
        <v>15</v>
      </c>
      <c r="Z77" s="93">
        <v>15</v>
      </c>
      <c r="AA77" s="93">
        <v>15</v>
      </c>
      <c r="AB77" s="93">
        <v>10</v>
      </c>
      <c r="AC77" s="93">
        <f t="shared" si="6"/>
        <v>100</v>
      </c>
      <c r="AD77" s="93" t="s">
        <v>163</v>
      </c>
      <c r="AE77" s="122" t="s">
        <v>163</v>
      </c>
      <c r="AF77" s="122" t="s">
        <v>163</v>
      </c>
      <c r="AG77" s="122">
        <v>100</v>
      </c>
      <c r="AH77" s="122">
        <f t="shared" si="10"/>
        <v>100</v>
      </c>
      <c r="AI77" s="129">
        <f>AVERAGE(AH77:AH77)</f>
        <v>100</v>
      </c>
      <c r="AJ77" s="93" t="s">
        <v>163</v>
      </c>
      <c r="AK77" s="93" t="s">
        <v>363</v>
      </c>
      <c r="AL77" s="164">
        <v>1</v>
      </c>
      <c r="AM77" s="164">
        <v>3</v>
      </c>
      <c r="AN77" s="592" t="s">
        <v>354</v>
      </c>
      <c r="AO77" s="94" t="s">
        <v>405</v>
      </c>
      <c r="AP77" s="356" t="s">
        <v>2119</v>
      </c>
      <c r="AQ77" s="509">
        <v>1</v>
      </c>
      <c r="AR77" s="353" t="s">
        <v>2120</v>
      </c>
      <c r="AS77" s="353" t="s">
        <v>2121</v>
      </c>
      <c r="AT77" s="593">
        <v>43831</v>
      </c>
      <c r="AU77" s="593">
        <v>44166</v>
      </c>
      <c r="AV77" s="594">
        <v>1</v>
      </c>
      <c r="AW77" s="353" t="s">
        <v>2122</v>
      </c>
      <c r="AX77" s="595" t="s">
        <v>2123</v>
      </c>
      <c r="AY77" s="596" t="s">
        <v>2124</v>
      </c>
      <c r="AZ77" s="269" t="s">
        <v>2125</v>
      </c>
      <c r="BA77" s="266" t="s">
        <v>2126</v>
      </c>
      <c r="BB77" s="267">
        <v>43955</v>
      </c>
      <c r="BC77" s="270" t="s">
        <v>635</v>
      </c>
      <c r="BD77" s="158"/>
      <c r="BE77" s="99"/>
      <c r="BF77" s="191"/>
      <c r="BG77" s="158"/>
      <c r="BH77" s="99"/>
      <c r="BI77" s="158"/>
      <c r="BJ77" s="99"/>
      <c r="BK77" s="75"/>
      <c r="BL77" s="158"/>
      <c r="BM77" s="99"/>
    </row>
    <row r="78" spans="1:65" s="100" customFormat="1" ht="100" customHeight="1" x14ac:dyDescent="0.15">
      <c r="A78" s="124"/>
      <c r="B78" s="529">
        <v>29</v>
      </c>
      <c r="C78" s="890" t="s">
        <v>297</v>
      </c>
      <c r="D78" s="73" t="s">
        <v>298</v>
      </c>
      <c r="E78" s="93" t="s">
        <v>171</v>
      </c>
      <c r="F78" s="73" t="s">
        <v>1737</v>
      </c>
      <c r="G78" s="93" t="s">
        <v>324</v>
      </c>
      <c r="H78" s="93" t="s">
        <v>404</v>
      </c>
      <c r="I78" s="73" t="s">
        <v>1738</v>
      </c>
      <c r="J78" s="93" t="s">
        <v>404</v>
      </c>
      <c r="K78" s="73" t="s">
        <v>1739</v>
      </c>
      <c r="L78" s="397" t="s">
        <v>1740</v>
      </c>
      <c r="M78" s="93" t="s">
        <v>404</v>
      </c>
      <c r="N78" s="93" t="s">
        <v>404</v>
      </c>
      <c r="O78" s="93" t="s">
        <v>175</v>
      </c>
      <c r="P78" s="211" t="s">
        <v>1727</v>
      </c>
      <c r="Q78" s="23">
        <v>3</v>
      </c>
      <c r="R78" s="23">
        <v>4</v>
      </c>
      <c r="S78" s="325" t="s">
        <v>356</v>
      </c>
      <c r="T78" s="73" t="s">
        <v>3463</v>
      </c>
      <c r="U78" s="63" t="s">
        <v>169</v>
      </c>
      <c r="V78" s="93">
        <v>15</v>
      </c>
      <c r="W78" s="93">
        <v>15</v>
      </c>
      <c r="X78" s="93">
        <v>15</v>
      </c>
      <c r="Y78" s="93">
        <v>15</v>
      </c>
      <c r="Z78" s="93">
        <v>15</v>
      </c>
      <c r="AA78" s="93">
        <v>15</v>
      </c>
      <c r="AB78" s="93">
        <v>10</v>
      </c>
      <c r="AC78" s="93">
        <f t="shared" si="6"/>
        <v>100</v>
      </c>
      <c r="AD78" s="93" t="s">
        <v>163</v>
      </c>
      <c r="AE78" s="122" t="s">
        <v>163</v>
      </c>
      <c r="AF78" s="122" t="s">
        <v>163</v>
      </c>
      <c r="AG78" s="122">
        <v>100</v>
      </c>
      <c r="AH78" s="122">
        <f t="shared" si="10"/>
        <v>100</v>
      </c>
      <c r="AI78" s="129">
        <f>AVERAGE(AH78)</f>
        <v>100</v>
      </c>
      <c r="AJ78" s="93" t="s">
        <v>163</v>
      </c>
      <c r="AK78" s="93" t="s">
        <v>363</v>
      </c>
      <c r="AL78" s="164">
        <v>1</v>
      </c>
      <c r="AM78" s="164">
        <v>4</v>
      </c>
      <c r="AN78" s="325" t="s">
        <v>355</v>
      </c>
      <c r="AO78" s="94" t="s">
        <v>405</v>
      </c>
      <c r="AP78" s="533" t="s">
        <v>1741</v>
      </c>
      <c r="AQ78" s="534">
        <v>1</v>
      </c>
      <c r="AR78" s="398" t="s">
        <v>1742</v>
      </c>
      <c r="AS78" s="211" t="s">
        <v>1731</v>
      </c>
      <c r="AT78" s="459">
        <v>43831</v>
      </c>
      <c r="AU78" s="459">
        <v>44195</v>
      </c>
      <c r="AV78" s="400">
        <v>1</v>
      </c>
      <c r="AW78" s="535" t="s">
        <v>1743</v>
      </c>
      <c r="AX78" s="536" t="s">
        <v>404</v>
      </c>
      <c r="AY78" s="473" t="s">
        <v>1733</v>
      </c>
      <c r="AZ78" s="269" t="s">
        <v>1744</v>
      </c>
      <c r="BA78" s="266" t="s">
        <v>1745</v>
      </c>
      <c r="BB78" s="267">
        <v>43955</v>
      </c>
      <c r="BC78" s="270" t="s">
        <v>635</v>
      </c>
      <c r="BD78" s="158"/>
      <c r="BE78" s="99"/>
      <c r="BF78" s="191"/>
      <c r="BG78" s="158"/>
      <c r="BH78" s="99"/>
      <c r="BI78" s="158"/>
      <c r="BJ78" s="99"/>
      <c r="BK78" s="75"/>
      <c r="BL78" s="158"/>
      <c r="BM78" s="99"/>
    </row>
    <row r="79" spans="1:65" s="100" customFormat="1" ht="100" customHeight="1" x14ac:dyDescent="0.15">
      <c r="A79" s="124"/>
      <c r="B79" s="784">
        <v>30</v>
      </c>
      <c r="C79" s="890" t="s">
        <v>302</v>
      </c>
      <c r="D79" s="741" t="s">
        <v>435</v>
      </c>
      <c r="E79" s="93" t="s">
        <v>171</v>
      </c>
      <c r="F79" s="498" t="s">
        <v>451</v>
      </c>
      <c r="G79" s="93" t="s">
        <v>323</v>
      </c>
      <c r="H79" s="93" t="s">
        <v>404</v>
      </c>
      <c r="I79" s="498" t="s">
        <v>452</v>
      </c>
      <c r="J79" s="93" t="s">
        <v>437</v>
      </c>
      <c r="K79" s="208" t="s">
        <v>453</v>
      </c>
      <c r="L79" s="209" t="s">
        <v>454</v>
      </c>
      <c r="M79" s="93" t="s">
        <v>404</v>
      </c>
      <c r="N79" s="93" t="s">
        <v>404</v>
      </c>
      <c r="O79" s="93" t="s">
        <v>175</v>
      </c>
      <c r="P79" s="94" t="s">
        <v>442</v>
      </c>
      <c r="Q79" s="23">
        <v>1</v>
      </c>
      <c r="R79" s="23">
        <v>4</v>
      </c>
      <c r="S79" s="161" t="s">
        <v>355</v>
      </c>
      <c r="T79" s="74" t="s">
        <v>455</v>
      </c>
      <c r="U79" s="63" t="s">
        <v>169</v>
      </c>
      <c r="V79" s="93">
        <v>15</v>
      </c>
      <c r="W79" s="93">
        <v>15</v>
      </c>
      <c r="X79" s="93">
        <v>15</v>
      </c>
      <c r="Y79" s="93">
        <v>15</v>
      </c>
      <c r="Z79" s="93">
        <v>15</v>
      </c>
      <c r="AA79" s="93">
        <v>0</v>
      </c>
      <c r="AB79" s="93">
        <v>10</v>
      </c>
      <c r="AC79" s="93">
        <f t="shared" ref="AC79:AC89" si="11">SUM(V79:AB79)</f>
        <v>85</v>
      </c>
      <c r="AD79" s="93" t="s">
        <v>164</v>
      </c>
      <c r="AE79" s="122" t="s">
        <v>163</v>
      </c>
      <c r="AF79" s="122" t="s">
        <v>164</v>
      </c>
      <c r="AG79" s="122">
        <v>50</v>
      </c>
      <c r="AH79" s="122">
        <f t="shared" ref="AH79:AH84" si="12">AVERAGE(AC79,AG79)</f>
        <v>67.5</v>
      </c>
      <c r="AI79" s="129">
        <f>AVERAGE(AH79)</f>
        <v>67.5</v>
      </c>
      <c r="AJ79" s="93" t="s">
        <v>164</v>
      </c>
      <c r="AK79" s="93" t="s">
        <v>363</v>
      </c>
      <c r="AL79" s="164">
        <v>1</v>
      </c>
      <c r="AM79" s="164">
        <v>4</v>
      </c>
      <c r="AN79" s="161" t="s">
        <v>355</v>
      </c>
      <c r="AO79" s="94" t="s">
        <v>405</v>
      </c>
      <c r="AP79" s="74" t="s">
        <v>3435</v>
      </c>
      <c r="AQ79" s="95">
        <v>1</v>
      </c>
      <c r="AR79" s="63" t="s">
        <v>449</v>
      </c>
      <c r="AS79" s="63" t="s">
        <v>456</v>
      </c>
      <c r="AT79" s="167">
        <v>44044</v>
      </c>
      <c r="AU79" s="167">
        <v>44196</v>
      </c>
      <c r="AV79" s="851">
        <v>1</v>
      </c>
      <c r="AW79" s="96" t="s">
        <v>457</v>
      </c>
      <c r="AX79" s="211" t="s">
        <v>404</v>
      </c>
      <c r="AY79" s="211" t="s">
        <v>404</v>
      </c>
      <c r="AZ79" s="211" t="s">
        <v>404</v>
      </c>
      <c r="BA79" s="211" t="s">
        <v>404</v>
      </c>
      <c r="BB79" s="211" t="s">
        <v>404</v>
      </c>
      <c r="BC79" s="211" t="s">
        <v>404</v>
      </c>
      <c r="BD79" s="158"/>
      <c r="BE79" s="99"/>
      <c r="BF79" s="191"/>
      <c r="BG79" s="158"/>
      <c r="BH79" s="99"/>
      <c r="BI79" s="158"/>
      <c r="BJ79" s="99"/>
      <c r="BK79" s="75"/>
      <c r="BL79" s="158"/>
      <c r="BM79" s="99"/>
    </row>
    <row r="80" spans="1:65" s="100" customFormat="1" ht="100" customHeight="1" x14ac:dyDescent="0.15">
      <c r="A80" s="124"/>
      <c r="B80" s="784">
        <v>31</v>
      </c>
      <c r="C80" s="890" t="s">
        <v>313</v>
      </c>
      <c r="D80" s="741" t="s">
        <v>66</v>
      </c>
      <c r="E80" s="93" t="s">
        <v>171</v>
      </c>
      <c r="F80" s="207" t="s">
        <v>1576</v>
      </c>
      <c r="G80" s="93" t="s">
        <v>324</v>
      </c>
      <c r="H80" s="93" t="s">
        <v>404</v>
      </c>
      <c r="I80" s="207" t="s">
        <v>1581</v>
      </c>
      <c r="J80" s="93" t="s">
        <v>404</v>
      </c>
      <c r="K80" s="377" t="s">
        <v>1582</v>
      </c>
      <c r="L80" s="375" t="s">
        <v>1583</v>
      </c>
      <c r="M80" s="93" t="s">
        <v>404</v>
      </c>
      <c r="N80" s="93" t="s">
        <v>404</v>
      </c>
      <c r="O80" s="93" t="s">
        <v>175</v>
      </c>
      <c r="P80" s="837" t="s">
        <v>1571</v>
      </c>
      <c r="Q80" s="23">
        <v>3</v>
      </c>
      <c r="R80" s="23">
        <v>4</v>
      </c>
      <c r="S80" s="298" t="s">
        <v>356</v>
      </c>
      <c r="T80" s="74" t="s">
        <v>1586</v>
      </c>
      <c r="U80" s="63" t="s">
        <v>169</v>
      </c>
      <c r="V80" s="93">
        <v>15</v>
      </c>
      <c r="W80" s="93">
        <v>15</v>
      </c>
      <c r="X80" s="93">
        <v>15</v>
      </c>
      <c r="Y80" s="93">
        <v>15</v>
      </c>
      <c r="Z80" s="93">
        <v>15</v>
      </c>
      <c r="AA80" s="93">
        <v>15</v>
      </c>
      <c r="AB80" s="93">
        <v>10</v>
      </c>
      <c r="AC80" s="93">
        <f t="shared" si="11"/>
        <v>100</v>
      </c>
      <c r="AD80" s="93" t="s">
        <v>163</v>
      </c>
      <c r="AE80" s="122" t="s">
        <v>163</v>
      </c>
      <c r="AF80" s="122" t="s">
        <v>163</v>
      </c>
      <c r="AG80" s="122">
        <v>100</v>
      </c>
      <c r="AH80" s="122">
        <f t="shared" si="12"/>
        <v>100</v>
      </c>
      <c r="AI80" s="129">
        <f>AVERAGE(AH80:AH80)</f>
        <v>100</v>
      </c>
      <c r="AJ80" s="93" t="s">
        <v>163</v>
      </c>
      <c r="AK80" s="93" t="s">
        <v>363</v>
      </c>
      <c r="AL80" s="164">
        <v>1</v>
      </c>
      <c r="AM80" s="164">
        <v>4</v>
      </c>
      <c r="AN80" s="298" t="s">
        <v>355</v>
      </c>
      <c r="AO80" s="94" t="s">
        <v>405</v>
      </c>
      <c r="AP80" s="74" t="s">
        <v>1600</v>
      </c>
      <c r="AQ80" s="95">
        <v>1</v>
      </c>
      <c r="AR80" s="63" t="s">
        <v>1601</v>
      </c>
      <c r="AS80" s="211" t="s">
        <v>1595</v>
      </c>
      <c r="AT80" s="167">
        <v>43952</v>
      </c>
      <c r="AU80" s="167">
        <v>44196</v>
      </c>
      <c r="AW80" s="425">
        <v>1</v>
      </c>
      <c r="AX80" s="63" t="s">
        <v>404</v>
      </c>
      <c r="AY80" s="63" t="s">
        <v>404</v>
      </c>
      <c r="AZ80" s="63" t="s">
        <v>404</v>
      </c>
      <c r="BA80" s="63" t="s">
        <v>404</v>
      </c>
      <c r="BB80" s="63" t="s">
        <v>404</v>
      </c>
      <c r="BC80" s="63" t="s">
        <v>404</v>
      </c>
      <c r="BD80" s="158"/>
      <c r="BE80" s="99"/>
      <c r="BF80" s="191"/>
      <c r="BG80" s="158"/>
      <c r="BH80" s="99"/>
      <c r="BI80" s="158"/>
      <c r="BJ80" s="99"/>
      <c r="BK80" s="75"/>
      <c r="BL80" s="158"/>
      <c r="BM80" s="99"/>
    </row>
    <row r="81" spans="1:65" s="100" customFormat="1" ht="100" customHeight="1" x14ac:dyDescent="0.15">
      <c r="A81" s="124"/>
      <c r="B81" s="396">
        <v>32</v>
      </c>
      <c r="C81" s="890" t="s">
        <v>296</v>
      </c>
      <c r="D81" s="852" t="s">
        <v>3389</v>
      </c>
      <c r="E81" s="93" t="s">
        <v>171</v>
      </c>
      <c r="F81" s="73" t="s">
        <v>636</v>
      </c>
      <c r="G81" s="93" t="s">
        <v>324</v>
      </c>
      <c r="H81" s="93" t="s">
        <v>404</v>
      </c>
      <c r="I81" s="73" t="s">
        <v>617</v>
      </c>
      <c r="J81" s="93" t="s">
        <v>404</v>
      </c>
      <c r="K81" s="73" t="s">
        <v>637</v>
      </c>
      <c r="L81" s="73" t="s">
        <v>619</v>
      </c>
      <c r="M81" s="93" t="s">
        <v>404</v>
      </c>
      <c r="N81" s="93" t="s">
        <v>404</v>
      </c>
      <c r="O81" s="832" t="s">
        <v>176</v>
      </c>
      <c r="P81" s="540" t="s">
        <v>613</v>
      </c>
      <c r="Q81" s="833">
        <v>3</v>
      </c>
      <c r="R81" s="23">
        <v>4</v>
      </c>
      <c r="S81" s="200" t="s">
        <v>356</v>
      </c>
      <c r="T81" s="73" t="s">
        <v>638</v>
      </c>
      <c r="U81" s="63" t="s">
        <v>169</v>
      </c>
      <c r="V81" s="93">
        <v>15</v>
      </c>
      <c r="W81" s="93">
        <v>15</v>
      </c>
      <c r="X81" s="93">
        <v>15</v>
      </c>
      <c r="Y81" s="93">
        <v>15</v>
      </c>
      <c r="Z81" s="93">
        <v>15</v>
      </c>
      <c r="AA81" s="93">
        <v>15</v>
      </c>
      <c r="AB81" s="93">
        <v>10</v>
      </c>
      <c r="AC81" s="93">
        <f>SUM(V81:AB81)</f>
        <v>100</v>
      </c>
      <c r="AD81" s="93" t="s">
        <v>163</v>
      </c>
      <c r="AE81" s="122" t="s">
        <v>163</v>
      </c>
      <c r="AF81" s="122" t="s">
        <v>163</v>
      </c>
      <c r="AG81" s="122">
        <v>100</v>
      </c>
      <c r="AH81" s="122">
        <f>AVERAGE(AC81,AG81)</f>
        <v>100</v>
      </c>
      <c r="AI81" s="839">
        <f>AVERAGE(AH81:AH83)</f>
        <v>80.833333333333329</v>
      </c>
      <c r="AJ81" s="93" t="s">
        <v>164</v>
      </c>
      <c r="AK81" s="93" t="s">
        <v>363</v>
      </c>
      <c r="AL81" s="164">
        <v>2</v>
      </c>
      <c r="AM81" s="164">
        <v>4</v>
      </c>
      <c r="AN81" s="200" t="s">
        <v>355</v>
      </c>
      <c r="AO81" s="94" t="s">
        <v>405</v>
      </c>
      <c r="AP81" s="73" t="s">
        <v>639</v>
      </c>
      <c r="AQ81" s="261">
        <v>0.33</v>
      </c>
      <c r="AR81" s="262" t="s">
        <v>640</v>
      </c>
      <c r="AS81" s="211" t="s">
        <v>623</v>
      </c>
      <c r="AT81" s="167">
        <v>43831</v>
      </c>
      <c r="AU81" s="167">
        <v>44196</v>
      </c>
      <c r="AW81" s="271">
        <v>3</v>
      </c>
      <c r="AX81" s="263" t="s">
        <v>404</v>
      </c>
      <c r="AY81" s="264">
        <v>43938</v>
      </c>
      <c r="AZ81" s="269" t="s">
        <v>641</v>
      </c>
      <c r="BA81" s="266" t="s">
        <v>634</v>
      </c>
      <c r="BB81" s="267">
        <v>43955</v>
      </c>
      <c r="BC81" s="270" t="s">
        <v>635</v>
      </c>
      <c r="BD81" s="158"/>
      <c r="BE81" s="99"/>
      <c r="BF81" s="191"/>
      <c r="BG81" s="158"/>
      <c r="BH81" s="99"/>
      <c r="BI81" s="158"/>
      <c r="BJ81" s="99"/>
      <c r="BK81" s="75"/>
      <c r="BL81" s="158"/>
      <c r="BM81" s="99"/>
    </row>
    <row r="82" spans="1:65" s="100" customFormat="1" ht="100" customHeight="1" x14ac:dyDescent="0.15">
      <c r="A82" s="124"/>
      <c r="B82" s="396">
        <v>32</v>
      </c>
      <c r="C82" s="890" t="s">
        <v>296</v>
      </c>
      <c r="D82" s="852" t="s">
        <v>3389</v>
      </c>
      <c r="E82" s="93" t="s">
        <v>171</v>
      </c>
      <c r="F82" s="73" t="s">
        <v>616</v>
      </c>
      <c r="G82" s="93" t="s">
        <v>324</v>
      </c>
      <c r="H82" s="93" t="s">
        <v>404</v>
      </c>
      <c r="I82" s="73" t="s">
        <v>617</v>
      </c>
      <c r="J82" s="93" t="s">
        <v>404</v>
      </c>
      <c r="K82" s="73" t="s">
        <v>618</v>
      </c>
      <c r="L82" s="73" t="s">
        <v>619</v>
      </c>
      <c r="M82" s="93" t="s">
        <v>404</v>
      </c>
      <c r="N82" s="93" t="s">
        <v>404</v>
      </c>
      <c r="O82" s="832" t="s">
        <v>176</v>
      </c>
      <c r="P82" s="540" t="s">
        <v>613</v>
      </c>
      <c r="Q82" s="833"/>
      <c r="R82" s="23"/>
      <c r="S82" s="200"/>
      <c r="T82" s="73" t="s">
        <v>620</v>
      </c>
      <c r="U82" s="63" t="s">
        <v>169</v>
      </c>
      <c r="V82" s="93">
        <v>15</v>
      </c>
      <c r="W82" s="93">
        <v>15</v>
      </c>
      <c r="X82" s="93">
        <v>0</v>
      </c>
      <c r="Y82" s="93">
        <v>15</v>
      </c>
      <c r="Z82" s="93">
        <v>15</v>
      </c>
      <c r="AA82" s="93">
        <v>15</v>
      </c>
      <c r="AB82" s="93">
        <v>10</v>
      </c>
      <c r="AC82" s="93">
        <f t="shared" si="11"/>
        <v>85</v>
      </c>
      <c r="AD82" s="93" t="s">
        <v>165</v>
      </c>
      <c r="AE82" s="122" t="s">
        <v>163</v>
      </c>
      <c r="AF82" s="122" t="s">
        <v>165</v>
      </c>
      <c r="AG82" s="122">
        <v>0</v>
      </c>
      <c r="AH82" s="122">
        <f t="shared" si="12"/>
        <v>42.5</v>
      </c>
      <c r="AI82" s="129"/>
      <c r="AJ82" s="93"/>
      <c r="AK82" s="93" t="s">
        <v>363</v>
      </c>
      <c r="AL82" s="164"/>
      <c r="AM82" s="164"/>
      <c r="AN82" s="200"/>
      <c r="AO82" s="94" t="s">
        <v>405</v>
      </c>
      <c r="AP82" s="73" t="s">
        <v>621</v>
      </c>
      <c r="AQ82" s="261">
        <v>0.33</v>
      </c>
      <c r="AR82" s="262" t="s">
        <v>622</v>
      </c>
      <c r="AS82" s="211" t="s">
        <v>623</v>
      </c>
      <c r="AT82" s="167">
        <v>43831</v>
      </c>
      <c r="AU82" s="167">
        <v>44196</v>
      </c>
      <c r="AW82" s="262">
        <v>1</v>
      </c>
      <c r="AX82" s="263" t="s">
        <v>404</v>
      </c>
      <c r="AY82" s="264" t="s">
        <v>624</v>
      </c>
      <c r="AZ82" s="265" t="s">
        <v>625</v>
      </c>
      <c r="BA82" s="266" t="s">
        <v>626</v>
      </c>
      <c r="BB82" s="267">
        <v>43955</v>
      </c>
      <c r="BC82" s="268" t="s">
        <v>627</v>
      </c>
      <c r="BD82" s="158"/>
      <c r="BE82" s="99"/>
      <c r="BF82" s="191"/>
      <c r="BG82" s="158"/>
      <c r="BH82" s="99"/>
      <c r="BI82" s="158"/>
      <c r="BJ82" s="99"/>
      <c r="BK82" s="75"/>
      <c r="BL82" s="158"/>
      <c r="BM82" s="99"/>
    </row>
    <row r="83" spans="1:65" s="100" customFormat="1" ht="100" customHeight="1" x14ac:dyDescent="0.15">
      <c r="A83" s="124"/>
      <c r="B83" s="396">
        <v>32</v>
      </c>
      <c r="C83" s="890" t="s">
        <v>296</v>
      </c>
      <c r="D83" s="852" t="s">
        <v>3389</v>
      </c>
      <c r="E83" s="93" t="s">
        <v>171</v>
      </c>
      <c r="F83" s="73" t="s">
        <v>616</v>
      </c>
      <c r="G83" s="93" t="s">
        <v>324</v>
      </c>
      <c r="H83" s="93" t="s">
        <v>404</v>
      </c>
      <c r="I83" s="73" t="s">
        <v>617</v>
      </c>
      <c r="J83" s="93" t="s">
        <v>404</v>
      </c>
      <c r="K83" s="73" t="s">
        <v>628</v>
      </c>
      <c r="L83" s="73" t="s">
        <v>619</v>
      </c>
      <c r="M83" s="93" t="s">
        <v>404</v>
      </c>
      <c r="N83" s="93" t="s">
        <v>404</v>
      </c>
      <c r="O83" s="832" t="s">
        <v>176</v>
      </c>
      <c r="P83" s="540" t="s">
        <v>613</v>
      </c>
      <c r="Q83" s="833"/>
      <c r="R83" s="23"/>
      <c r="S83" s="200"/>
      <c r="T83" s="73" t="s">
        <v>629</v>
      </c>
      <c r="U83" s="63" t="s">
        <v>169</v>
      </c>
      <c r="V83" s="93">
        <v>15</v>
      </c>
      <c r="W83" s="93">
        <v>15</v>
      </c>
      <c r="X83" s="93">
        <v>15</v>
      </c>
      <c r="Y83" s="93">
        <v>15</v>
      </c>
      <c r="Z83" s="93">
        <v>15</v>
      </c>
      <c r="AA83" s="93">
        <v>15</v>
      </c>
      <c r="AB83" s="93">
        <v>10</v>
      </c>
      <c r="AC83" s="93">
        <f t="shared" si="11"/>
        <v>100</v>
      </c>
      <c r="AD83" s="93" t="s">
        <v>163</v>
      </c>
      <c r="AE83" s="122" t="s">
        <v>163</v>
      </c>
      <c r="AF83" s="122" t="s">
        <v>163</v>
      </c>
      <c r="AG83" s="122">
        <v>100</v>
      </c>
      <c r="AH83" s="122">
        <f t="shared" si="12"/>
        <v>100</v>
      </c>
      <c r="AI83" s="129"/>
      <c r="AJ83" s="93"/>
      <c r="AK83" s="93" t="s">
        <v>363</v>
      </c>
      <c r="AL83" s="164"/>
      <c r="AM83" s="164"/>
      <c r="AN83" s="200"/>
      <c r="AO83" s="94" t="s">
        <v>405</v>
      </c>
      <c r="AP83" s="73" t="s">
        <v>630</v>
      </c>
      <c r="AQ83" s="261">
        <v>0.34</v>
      </c>
      <c r="AR83" s="262" t="s">
        <v>631</v>
      </c>
      <c r="AS83" s="211" t="s">
        <v>623</v>
      </c>
      <c r="AT83" s="167">
        <v>43831</v>
      </c>
      <c r="AU83" s="167">
        <v>44196</v>
      </c>
      <c r="AW83" s="262">
        <v>6</v>
      </c>
      <c r="AX83" s="263" t="s">
        <v>404</v>
      </c>
      <c r="AY83" s="264" t="s">
        <v>632</v>
      </c>
      <c r="AZ83" s="269" t="s">
        <v>633</v>
      </c>
      <c r="BA83" s="266" t="s">
        <v>634</v>
      </c>
      <c r="BB83" s="267">
        <v>43955</v>
      </c>
      <c r="BC83" s="270" t="s">
        <v>635</v>
      </c>
      <c r="BD83" s="158"/>
      <c r="BE83" s="99"/>
      <c r="BF83" s="191"/>
      <c r="BG83" s="158"/>
      <c r="BH83" s="99"/>
      <c r="BI83" s="158"/>
      <c r="BJ83" s="99"/>
      <c r="BK83" s="75"/>
      <c r="BL83" s="158"/>
      <c r="BM83" s="99"/>
    </row>
    <row r="84" spans="1:65" s="100" customFormat="1" ht="100" customHeight="1" x14ac:dyDescent="0.15">
      <c r="A84" s="124"/>
      <c r="B84" s="396">
        <v>33</v>
      </c>
      <c r="C84" s="890" t="s">
        <v>294</v>
      </c>
      <c r="D84" s="686" t="s">
        <v>1602</v>
      </c>
      <c r="E84" s="507" t="s">
        <v>171</v>
      </c>
      <c r="F84" s="73" t="s">
        <v>1640</v>
      </c>
      <c r="G84" s="507" t="s">
        <v>324</v>
      </c>
      <c r="H84" s="507" t="s">
        <v>404</v>
      </c>
      <c r="I84" s="73" t="s">
        <v>1641</v>
      </c>
      <c r="J84" s="507" t="s">
        <v>404</v>
      </c>
      <c r="K84" s="73" t="s">
        <v>1642</v>
      </c>
      <c r="L84" s="73" t="s">
        <v>1643</v>
      </c>
      <c r="M84" s="63" t="s">
        <v>404</v>
      </c>
      <c r="N84" s="63" t="s">
        <v>404</v>
      </c>
      <c r="O84" s="93" t="s">
        <v>175</v>
      </c>
      <c r="P84" s="211" t="s">
        <v>1607</v>
      </c>
      <c r="Q84" s="23">
        <v>2</v>
      </c>
      <c r="R84" s="23">
        <v>4</v>
      </c>
      <c r="S84" s="325" t="s">
        <v>355</v>
      </c>
      <c r="T84" s="73" t="s">
        <v>1644</v>
      </c>
      <c r="U84" s="63" t="s">
        <v>169</v>
      </c>
      <c r="V84" s="93">
        <v>15</v>
      </c>
      <c r="W84" s="93">
        <v>15</v>
      </c>
      <c r="X84" s="93">
        <v>15</v>
      </c>
      <c r="Y84" s="93">
        <v>15</v>
      </c>
      <c r="Z84" s="93">
        <v>0</v>
      </c>
      <c r="AA84" s="93">
        <v>15</v>
      </c>
      <c r="AB84" s="93">
        <v>10</v>
      </c>
      <c r="AC84" s="93">
        <f t="shared" si="11"/>
        <v>85</v>
      </c>
      <c r="AD84" s="93" t="s">
        <v>164</v>
      </c>
      <c r="AE84" s="122" t="s">
        <v>163</v>
      </c>
      <c r="AF84" s="122" t="s">
        <v>164</v>
      </c>
      <c r="AG84" s="122">
        <v>50</v>
      </c>
      <c r="AH84" s="122">
        <f t="shared" si="12"/>
        <v>67.5</v>
      </c>
      <c r="AI84" s="129">
        <f>AVERAGE(AH84)</f>
        <v>67.5</v>
      </c>
      <c r="AJ84" s="93" t="s">
        <v>164</v>
      </c>
      <c r="AK84" s="93" t="s">
        <v>363</v>
      </c>
      <c r="AL84" s="164">
        <v>1</v>
      </c>
      <c r="AM84" s="164">
        <v>4</v>
      </c>
      <c r="AN84" s="325" t="s">
        <v>355</v>
      </c>
      <c r="AO84" s="94" t="s">
        <v>405</v>
      </c>
      <c r="AP84" s="73" t="s">
        <v>1645</v>
      </c>
      <c r="AQ84" s="400">
        <v>1</v>
      </c>
      <c r="AR84" s="211" t="s">
        <v>1646</v>
      </c>
      <c r="AS84" s="211" t="s">
        <v>1611</v>
      </c>
      <c r="AT84" s="510">
        <v>43831</v>
      </c>
      <c r="AU84" s="510" t="s">
        <v>1612</v>
      </c>
      <c r="AW84" s="211">
        <v>1</v>
      </c>
      <c r="AX84" s="211" t="s">
        <v>404</v>
      </c>
      <c r="AY84" s="499">
        <v>43938</v>
      </c>
      <c r="AZ84" s="269" t="s">
        <v>1647</v>
      </c>
      <c r="BA84" s="266" t="s">
        <v>1616</v>
      </c>
      <c r="BB84" s="267">
        <v>43955</v>
      </c>
      <c r="BC84" s="270" t="s">
        <v>635</v>
      </c>
      <c r="BD84" s="158"/>
      <c r="BE84" s="99"/>
      <c r="BF84" s="191"/>
      <c r="BG84" s="158"/>
      <c r="BH84" s="99"/>
      <c r="BI84" s="158"/>
      <c r="BJ84" s="99"/>
      <c r="BK84" s="75"/>
      <c r="BL84" s="158"/>
      <c r="BM84" s="99"/>
    </row>
    <row r="85" spans="1:65" s="100" customFormat="1" ht="100" customHeight="1" x14ac:dyDescent="0.15">
      <c r="A85" s="124"/>
      <c r="B85" s="396">
        <v>34</v>
      </c>
      <c r="C85" s="890" t="s">
        <v>309</v>
      </c>
      <c r="D85" s="852" t="s">
        <v>3402</v>
      </c>
      <c r="E85" s="93" t="s">
        <v>171</v>
      </c>
      <c r="F85" s="73" t="s">
        <v>2665</v>
      </c>
      <c r="G85" s="93" t="s">
        <v>324</v>
      </c>
      <c r="H85" s="93" t="s">
        <v>437</v>
      </c>
      <c r="I85" s="73" t="s">
        <v>2666</v>
      </c>
      <c r="J85" s="93" t="s">
        <v>404</v>
      </c>
      <c r="K85" s="73" t="s">
        <v>2667</v>
      </c>
      <c r="L85" s="397" t="s">
        <v>2653</v>
      </c>
      <c r="M85" s="262" t="s">
        <v>404</v>
      </c>
      <c r="N85" s="262" t="s">
        <v>404</v>
      </c>
      <c r="O85" s="93" t="s">
        <v>176</v>
      </c>
      <c r="P85" s="211" t="s">
        <v>786</v>
      </c>
      <c r="Q85" s="23">
        <v>3</v>
      </c>
      <c r="R85" s="23">
        <v>5</v>
      </c>
      <c r="S85" s="506" t="s">
        <v>356</v>
      </c>
      <c r="T85" s="73" t="s">
        <v>2668</v>
      </c>
      <c r="U85" s="63" t="s">
        <v>169</v>
      </c>
      <c r="V85" s="93">
        <v>15</v>
      </c>
      <c r="W85" s="93">
        <v>15</v>
      </c>
      <c r="X85" s="93">
        <v>15</v>
      </c>
      <c r="Y85" s="93">
        <v>15</v>
      </c>
      <c r="Z85" s="93">
        <v>15</v>
      </c>
      <c r="AA85" s="93">
        <v>15</v>
      </c>
      <c r="AB85" s="93">
        <v>10</v>
      </c>
      <c r="AC85" s="93">
        <f>SUM(V85:AB85)</f>
        <v>100</v>
      </c>
      <c r="AD85" s="93" t="s">
        <v>163</v>
      </c>
      <c r="AE85" s="122" t="s">
        <v>163</v>
      </c>
      <c r="AF85" s="122" t="s">
        <v>163</v>
      </c>
      <c r="AG85" s="122">
        <v>100</v>
      </c>
      <c r="AH85" s="122">
        <f>AVERAGE(AC85,AG85)</f>
        <v>100</v>
      </c>
      <c r="AI85" s="129">
        <f>AVERAGE(AH85:AH85)</f>
        <v>100</v>
      </c>
      <c r="AJ85" s="93" t="s">
        <v>163</v>
      </c>
      <c r="AK85" s="93" t="s">
        <v>363</v>
      </c>
      <c r="AL85" s="164">
        <v>1</v>
      </c>
      <c r="AM85" s="164">
        <v>5</v>
      </c>
      <c r="AN85" s="506" t="s">
        <v>356</v>
      </c>
      <c r="AO85" s="94" t="s">
        <v>405</v>
      </c>
      <c r="AP85" s="583" t="s">
        <v>2669</v>
      </c>
      <c r="AQ85" s="476">
        <v>0.5</v>
      </c>
      <c r="AR85" s="211" t="s">
        <v>2670</v>
      </c>
      <c r="AS85" s="211" t="s">
        <v>2671</v>
      </c>
      <c r="AT85" s="212">
        <v>43831</v>
      </c>
      <c r="AU85" s="212">
        <v>44196</v>
      </c>
      <c r="AV85" s="361">
        <v>1</v>
      </c>
      <c r="AW85" s="211" t="s">
        <v>2672</v>
      </c>
      <c r="AX85" s="213" t="s">
        <v>404</v>
      </c>
      <c r="AY85" s="213" t="s">
        <v>404</v>
      </c>
      <c r="AZ85" s="213" t="s">
        <v>404</v>
      </c>
      <c r="BA85" s="213" t="s">
        <v>404</v>
      </c>
      <c r="BB85" s="213" t="s">
        <v>404</v>
      </c>
      <c r="BC85" s="213" t="s">
        <v>404</v>
      </c>
      <c r="BD85" s="158"/>
      <c r="BE85" s="99"/>
      <c r="BF85" s="191"/>
      <c r="BG85" s="158"/>
      <c r="BH85" s="99"/>
      <c r="BI85" s="158"/>
      <c r="BJ85" s="99"/>
      <c r="BK85" s="75"/>
      <c r="BL85" s="158"/>
      <c r="BM85" s="99"/>
    </row>
    <row r="86" spans="1:65" s="100" customFormat="1" ht="100" customHeight="1" x14ac:dyDescent="0.15">
      <c r="A86" s="124"/>
      <c r="B86" s="396">
        <v>34</v>
      </c>
      <c r="C86" s="890" t="s">
        <v>309</v>
      </c>
      <c r="D86" s="852" t="s">
        <v>3402</v>
      </c>
      <c r="E86" s="93" t="s">
        <v>171</v>
      </c>
      <c r="F86" s="73" t="s">
        <v>2665</v>
      </c>
      <c r="G86" s="93" t="s">
        <v>324</v>
      </c>
      <c r="H86" s="93" t="s">
        <v>437</v>
      </c>
      <c r="I86" s="73" t="s">
        <v>2666</v>
      </c>
      <c r="J86" s="93" t="s">
        <v>404</v>
      </c>
      <c r="K86" s="73" t="s">
        <v>2673</v>
      </c>
      <c r="L86" s="397" t="s">
        <v>2653</v>
      </c>
      <c r="M86" s="262" t="s">
        <v>404</v>
      </c>
      <c r="N86" s="262" t="s">
        <v>404</v>
      </c>
      <c r="O86" s="93" t="s">
        <v>176</v>
      </c>
      <c r="P86" s="211" t="s">
        <v>786</v>
      </c>
      <c r="Q86" s="23"/>
      <c r="R86" s="23"/>
      <c r="S86" s="506"/>
      <c r="T86" s="73" t="s">
        <v>404</v>
      </c>
      <c r="U86" s="63" t="s">
        <v>404</v>
      </c>
      <c r="V86" s="93"/>
      <c r="W86" s="93"/>
      <c r="X86" s="93"/>
      <c r="Y86" s="93"/>
      <c r="Z86" s="93"/>
      <c r="AA86" s="93"/>
      <c r="AB86" s="93"/>
      <c r="AC86" s="93">
        <f>SUM(V86:AB86)</f>
        <v>0</v>
      </c>
      <c r="AD86" s="93"/>
      <c r="AE86" s="122"/>
      <c r="AF86" s="122"/>
      <c r="AG86" s="122"/>
      <c r="AH86" s="122">
        <f>AVERAGE(AC86,AG86)</f>
        <v>0</v>
      </c>
      <c r="AI86" s="129"/>
      <c r="AJ86" s="93"/>
      <c r="AK86" s="93"/>
      <c r="AL86" s="164"/>
      <c r="AM86" s="164"/>
      <c r="AN86" s="506"/>
      <c r="AO86" s="94" t="s">
        <v>405</v>
      </c>
      <c r="AP86" s="583" t="s">
        <v>2674</v>
      </c>
      <c r="AQ86" s="476">
        <v>0.5</v>
      </c>
      <c r="AR86" s="211" t="s">
        <v>2675</v>
      </c>
      <c r="AS86" s="211" t="s">
        <v>786</v>
      </c>
      <c r="AT86" s="212">
        <v>43831</v>
      </c>
      <c r="AU86" s="212">
        <v>44196</v>
      </c>
      <c r="AV86" s="213">
        <v>2</v>
      </c>
      <c r="AW86" s="213" t="s">
        <v>2676</v>
      </c>
      <c r="AX86" s="213" t="s">
        <v>404</v>
      </c>
      <c r="AY86" s="840">
        <v>43938</v>
      </c>
      <c r="AZ86" s="661" t="s">
        <v>2677</v>
      </c>
      <c r="BA86" s="312">
        <v>0</v>
      </c>
      <c r="BB86" s="267">
        <v>43955</v>
      </c>
      <c r="BC86" s="268" t="s">
        <v>627</v>
      </c>
      <c r="BD86" s="158"/>
      <c r="BE86" s="99"/>
      <c r="BF86" s="191"/>
      <c r="BG86" s="158"/>
      <c r="BH86" s="99"/>
      <c r="BI86" s="158"/>
      <c r="BJ86" s="99"/>
      <c r="BK86" s="75"/>
      <c r="BL86" s="158"/>
      <c r="BM86" s="99"/>
    </row>
    <row r="87" spans="1:65" s="100" customFormat="1" ht="100" customHeight="1" x14ac:dyDescent="0.15">
      <c r="A87" s="124"/>
      <c r="B87" s="396">
        <v>35</v>
      </c>
      <c r="C87" s="890" t="s">
        <v>304</v>
      </c>
      <c r="D87" s="741" t="s">
        <v>2112</v>
      </c>
      <c r="E87" s="93" t="s">
        <v>166</v>
      </c>
      <c r="F87" s="73" t="s">
        <v>1125</v>
      </c>
      <c r="G87" s="93" t="s">
        <v>326</v>
      </c>
      <c r="H87" s="93" t="s">
        <v>404</v>
      </c>
      <c r="I87" s="766" t="s">
        <v>1126</v>
      </c>
      <c r="J87" s="93" t="s">
        <v>404</v>
      </c>
      <c r="K87" s="455" t="s">
        <v>1127</v>
      </c>
      <c r="L87" s="456" t="s">
        <v>1128</v>
      </c>
      <c r="M87" s="93" t="s">
        <v>404</v>
      </c>
      <c r="N87" s="93" t="s">
        <v>404</v>
      </c>
      <c r="O87" s="93" t="s">
        <v>167</v>
      </c>
      <c r="P87" s="260" t="s">
        <v>1130</v>
      </c>
      <c r="Q87" s="23">
        <v>3</v>
      </c>
      <c r="R87" s="23">
        <v>3</v>
      </c>
      <c r="S87" s="298" t="s">
        <v>355</v>
      </c>
      <c r="T87" s="457" t="s">
        <v>1131</v>
      </c>
      <c r="U87" s="63" t="s">
        <v>169</v>
      </c>
      <c r="V87" s="93">
        <v>15</v>
      </c>
      <c r="W87" s="93">
        <v>15</v>
      </c>
      <c r="X87" s="93">
        <v>15</v>
      </c>
      <c r="Y87" s="93">
        <v>15</v>
      </c>
      <c r="Z87" s="93">
        <v>15</v>
      </c>
      <c r="AA87" s="93">
        <v>15</v>
      </c>
      <c r="AB87" s="93">
        <v>10</v>
      </c>
      <c r="AC87" s="93">
        <f t="shared" si="11"/>
        <v>100</v>
      </c>
      <c r="AD87" s="93" t="s">
        <v>163</v>
      </c>
      <c r="AE87" s="122" t="s">
        <v>163</v>
      </c>
      <c r="AF87" s="122" t="s">
        <v>163</v>
      </c>
      <c r="AG87" s="122">
        <v>100</v>
      </c>
      <c r="AH87" s="122">
        <f t="shared" si="7"/>
        <v>100</v>
      </c>
      <c r="AI87" s="129">
        <f>AVERAGE(AH87:AH88)</f>
        <v>100</v>
      </c>
      <c r="AJ87" s="93" t="s">
        <v>163</v>
      </c>
      <c r="AK87" s="93" t="s">
        <v>363</v>
      </c>
      <c r="AL87" s="164">
        <v>1</v>
      </c>
      <c r="AM87" s="164">
        <v>3</v>
      </c>
      <c r="AN87" s="298" t="s">
        <v>354</v>
      </c>
      <c r="AO87" s="94" t="s">
        <v>405</v>
      </c>
      <c r="AP87" s="457" t="s">
        <v>1133</v>
      </c>
      <c r="AQ87" s="458">
        <v>0.5</v>
      </c>
      <c r="AR87" s="455" t="s">
        <v>1134</v>
      </c>
      <c r="AS87" s="455" t="s">
        <v>1135</v>
      </c>
      <c r="AT87" s="459">
        <v>43831</v>
      </c>
      <c r="AU87" s="459">
        <v>44195</v>
      </c>
      <c r="AV87" s="460">
        <v>2</v>
      </c>
      <c r="AW87" s="461" t="s">
        <v>1136</v>
      </c>
      <c r="AX87" s="462" t="s">
        <v>1137</v>
      </c>
      <c r="AY87" s="463" t="s">
        <v>1138</v>
      </c>
      <c r="AZ87" s="269" t="s">
        <v>1139</v>
      </c>
      <c r="BA87" s="266" t="s">
        <v>1140</v>
      </c>
      <c r="BB87" s="267">
        <v>43955</v>
      </c>
      <c r="BC87" s="270" t="s">
        <v>635</v>
      </c>
      <c r="BD87" s="158"/>
      <c r="BE87" s="99"/>
      <c r="BF87" s="191"/>
      <c r="BG87" s="158"/>
      <c r="BH87" s="99"/>
      <c r="BI87" s="158"/>
      <c r="BJ87" s="99"/>
      <c r="BK87" s="75"/>
      <c r="BL87" s="158"/>
      <c r="BM87" s="99"/>
    </row>
    <row r="88" spans="1:65" s="100" customFormat="1" ht="100" customHeight="1" x14ac:dyDescent="0.15">
      <c r="A88" s="124"/>
      <c r="B88" s="396">
        <v>35</v>
      </c>
      <c r="C88" s="890" t="s">
        <v>304</v>
      </c>
      <c r="D88" s="741" t="s">
        <v>2112</v>
      </c>
      <c r="E88" s="93" t="s">
        <v>166</v>
      </c>
      <c r="F88" s="73" t="s">
        <v>1125</v>
      </c>
      <c r="G88" s="93" t="s">
        <v>326</v>
      </c>
      <c r="H88" s="93" t="s">
        <v>404</v>
      </c>
      <c r="I88" s="766" t="s">
        <v>1126</v>
      </c>
      <c r="J88" s="93" t="s">
        <v>404</v>
      </c>
      <c r="K88" s="455" t="s">
        <v>1129</v>
      </c>
      <c r="L88" s="456" t="s">
        <v>1128</v>
      </c>
      <c r="M88" s="93" t="s">
        <v>404</v>
      </c>
      <c r="N88" s="93" t="s">
        <v>404</v>
      </c>
      <c r="O88" s="93" t="s">
        <v>167</v>
      </c>
      <c r="P88" s="260" t="s">
        <v>1130</v>
      </c>
      <c r="Q88" s="23"/>
      <c r="R88" s="23"/>
      <c r="S88" s="298"/>
      <c r="T88" s="457" t="s">
        <v>1132</v>
      </c>
      <c r="U88" s="63" t="s">
        <v>169</v>
      </c>
      <c r="V88" s="93">
        <v>15</v>
      </c>
      <c r="W88" s="93">
        <v>15</v>
      </c>
      <c r="X88" s="93">
        <v>15</v>
      </c>
      <c r="Y88" s="93">
        <v>15</v>
      </c>
      <c r="Z88" s="93">
        <v>15</v>
      </c>
      <c r="AA88" s="93">
        <v>15</v>
      </c>
      <c r="AB88" s="93">
        <v>10</v>
      </c>
      <c r="AC88" s="93">
        <f t="shared" si="11"/>
        <v>100</v>
      </c>
      <c r="AD88" s="93" t="s">
        <v>163</v>
      </c>
      <c r="AE88" s="122" t="s">
        <v>163</v>
      </c>
      <c r="AF88" s="122" t="s">
        <v>163</v>
      </c>
      <c r="AG88" s="122">
        <v>100</v>
      </c>
      <c r="AH88" s="122">
        <f t="shared" si="7"/>
        <v>100</v>
      </c>
      <c r="AI88" s="129"/>
      <c r="AJ88" s="93"/>
      <c r="AK88" s="93" t="s">
        <v>363</v>
      </c>
      <c r="AL88" s="164"/>
      <c r="AM88" s="164"/>
      <c r="AN88" s="298"/>
      <c r="AO88" s="94" t="s">
        <v>405</v>
      </c>
      <c r="AP88" s="457" t="s">
        <v>1141</v>
      </c>
      <c r="AQ88" s="458">
        <v>0.5</v>
      </c>
      <c r="AR88" s="774" t="s">
        <v>1142</v>
      </c>
      <c r="AS88" s="455" t="s">
        <v>1135</v>
      </c>
      <c r="AT88" s="459">
        <v>43831</v>
      </c>
      <c r="AU88" s="459">
        <v>44195</v>
      </c>
      <c r="AV88" s="464">
        <v>2</v>
      </c>
      <c r="AW88" s="461" t="s">
        <v>1143</v>
      </c>
      <c r="AX88" s="462" t="s">
        <v>1137</v>
      </c>
      <c r="AY88" s="463" t="s">
        <v>1138</v>
      </c>
      <c r="AZ88" s="269" t="s">
        <v>1144</v>
      </c>
      <c r="BA88" s="266" t="s">
        <v>1145</v>
      </c>
      <c r="BB88" s="267">
        <v>43955</v>
      </c>
      <c r="BC88" s="270" t="s">
        <v>635</v>
      </c>
      <c r="BD88" s="158"/>
      <c r="BE88" s="99"/>
      <c r="BF88" s="191"/>
      <c r="BG88" s="158"/>
      <c r="BH88" s="99"/>
      <c r="BI88" s="158"/>
      <c r="BJ88" s="99"/>
      <c r="BK88" s="75"/>
      <c r="BL88" s="158"/>
      <c r="BM88" s="99"/>
    </row>
    <row r="89" spans="1:65" s="100" customFormat="1" ht="100" customHeight="1" x14ac:dyDescent="0.15">
      <c r="A89" s="124"/>
      <c r="B89" s="396">
        <v>36</v>
      </c>
      <c r="C89" s="890" t="s">
        <v>297</v>
      </c>
      <c r="D89" s="73" t="s">
        <v>298</v>
      </c>
      <c r="E89" s="93" t="s">
        <v>166</v>
      </c>
      <c r="F89" s="73" t="s">
        <v>1146</v>
      </c>
      <c r="G89" s="93" t="s">
        <v>328</v>
      </c>
      <c r="H89" s="93" t="s">
        <v>404</v>
      </c>
      <c r="I89" s="74" t="s">
        <v>1147</v>
      </c>
      <c r="J89" s="93" t="s">
        <v>404</v>
      </c>
      <c r="K89" s="398" t="s">
        <v>1148</v>
      </c>
      <c r="L89" s="211" t="s">
        <v>1149</v>
      </c>
      <c r="M89" s="93" t="s">
        <v>404</v>
      </c>
      <c r="N89" s="93" t="s">
        <v>404</v>
      </c>
      <c r="O89" s="93" t="s">
        <v>167</v>
      </c>
      <c r="P89" s="211" t="s">
        <v>1151</v>
      </c>
      <c r="Q89" s="23">
        <v>4</v>
      </c>
      <c r="R89" s="23">
        <v>5</v>
      </c>
      <c r="S89" s="298" t="s">
        <v>356</v>
      </c>
      <c r="T89" s="457" t="s">
        <v>1152</v>
      </c>
      <c r="U89" s="63" t="s">
        <v>169</v>
      </c>
      <c r="V89" s="93">
        <v>15</v>
      </c>
      <c r="W89" s="93">
        <v>15</v>
      </c>
      <c r="X89" s="93">
        <v>15</v>
      </c>
      <c r="Y89" s="93">
        <v>15</v>
      </c>
      <c r="Z89" s="93">
        <v>15</v>
      </c>
      <c r="AA89" s="93">
        <v>15</v>
      </c>
      <c r="AB89" s="93">
        <v>10</v>
      </c>
      <c r="AC89" s="93">
        <f t="shared" si="11"/>
        <v>100</v>
      </c>
      <c r="AD89" s="93" t="s">
        <v>163</v>
      </c>
      <c r="AE89" s="122" t="s">
        <v>163</v>
      </c>
      <c r="AF89" s="122" t="s">
        <v>163</v>
      </c>
      <c r="AG89" s="122">
        <v>100</v>
      </c>
      <c r="AH89" s="122">
        <f t="shared" si="7"/>
        <v>100</v>
      </c>
      <c r="AI89" s="129">
        <f>AVERAGE(AH89:AH90)</f>
        <v>100</v>
      </c>
      <c r="AJ89" s="93" t="s">
        <v>163</v>
      </c>
      <c r="AK89" s="93" t="s">
        <v>363</v>
      </c>
      <c r="AL89" s="164">
        <v>2</v>
      </c>
      <c r="AM89" s="164">
        <v>5</v>
      </c>
      <c r="AN89" s="298" t="s">
        <v>356</v>
      </c>
      <c r="AO89" s="94" t="s">
        <v>405</v>
      </c>
      <c r="AP89" s="73" t="s">
        <v>1154</v>
      </c>
      <c r="AQ89" s="458">
        <v>0.5</v>
      </c>
      <c r="AR89" s="211" t="s">
        <v>1155</v>
      </c>
      <c r="AS89" s="398" t="s">
        <v>1151</v>
      </c>
      <c r="AT89" s="459">
        <v>43831</v>
      </c>
      <c r="AU89" s="459">
        <v>44195</v>
      </c>
      <c r="AV89" s="464">
        <v>1</v>
      </c>
      <c r="AW89" s="213" t="s">
        <v>1156</v>
      </c>
      <c r="AX89" s="213" t="s">
        <v>1157</v>
      </c>
      <c r="AY89" s="463" t="s">
        <v>1138</v>
      </c>
      <c r="AZ89" s="269" t="s">
        <v>1158</v>
      </c>
      <c r="BA89" s="266" t="s">
        <v>1159</v>
      </c>
      <c r="BB89" s="267">
        <v>43955</v>
      </c>
      <c r="BC89" s="270" t="s">
        <v>635</v>
      </c>
      <c r="BD89" s="158"/>
      <c r="BE89" s="99"/>
      <c r="BF89" s="191"/>
      <c r="BG89" s="158"/>
      <c r="BH89" s="99"/>
      <c r="BI89" s="158"/>
      <c r="BJ89" s="99"/>
      <c r="BK89" s="75"/>
      <c r="BL89" s="158"/>
      <c r="BM89" s="99"/>
    </row>
    <row r="90" spans="1:65" s="100" customFormat="1" ht="100" customHeight="1" x14ac:dyDescent="0.15">
      <c r="A90" s="124"/>
      <c r="B90" s="396">
        <v>36</v>
      </c>
      <c r="C90" s="890" t="s">
        <v>297</v>
      </c>
      <c r="D90" s="73" t="s">
        <v>298</v>
      </c>
      <c r="E90" s="93" t="s">
        <v>166</v>
      </c>
      <c r="F90" s="73" t="s">
        <v>1146</v>
      </c>
      <c r="G90" s="93" t="s">
        <v>328</v>
      </c>
      <c r="H90" s="93" t="s">
        <v>404</v>
      </c>
      <c r="I90" s="74" t="s">
        <v>1147</v>
      </c>
      <c r="J90" s="93" t="s">
        <v>404</v>
      </c>
      <c r="K90" s="398" t="s">
        <v>1150</v>
      </c>
      <c r="L90" s="211" t="s">
        <v>1149</v>
      </c>
      <c r="M90" s="93" t="s">
        <v>404</v>
      </c>
      <c r="N90" s="93" t="s">
        <v>404</v>
      </c>
      <c r="O90" s="93" t="s">
        <v>167</v>
      </c>
      <c r="P90" s="211" t="s">
        <v>1151</v>
      </c>
      <c r="Q90" s="23"/>
      <c r="R90" s="23"/>
      <c r="S90" s="298"/>
      <c r="T90" s="457" t="s">
        <v>1153</v>
      </c>
      <c r="U90" s="63" t="s">
        <v>169</v>
      </c>
      <c r="V90" s="93">
        <v>15</v>
      </c>
      <c r="W90" s="93">
        <v>15</v>
      </c>
      <c r="X90" s="93">
        <v>15</v>
      </c>
      <c r="Y90" s="93">
        <v>15</v>
      </c>
      <c r="Z90" s="93">
        <v>15</v>
      </c>
      <c r="AA90" s="93">
        <v>15</v>
      </c>
      <c r="AB90" s="93">
        <v>10</v>
      </c>
      <c r="AC90" s="93">
        <f t="shared" ref="AC90:AC100" si="13">SUM(V90:AB90)</f>
        <v>100</v>
      </c>
      <c r="AD90" s="93" t="s">
        <v>163</v>
      </c>
      <c r="AE90" s="122" t="s">
        <v>163</v>
      </c>
      <c r="AF90" s="122" t="s">
        <v>163</v>
      </c>
      <c r="AG90" s="122">
        <v>100</v>
      </c>
      <c r="AH90" s="122">
        <f t="shared" si="7"/>
        <v>100</v>
      </c>
      <c r="AI90" s="129"/>
      <c r="AJ90" s="93"/>
      <c r="AK90" s="93" t="s">
        <v>363</v>
      </c>
      <c r="AL90" s="164"/>
      <c r="AM90" s="164"/>
      <c r="AN90" s="298"/>
      <c r="AO90" s="94" t="s">
        <v>405</v>
      </c>
      <c r="AP90" s="73" t="s">
        <v>1160</v>
      </c>
      <c r="AQ90" s="458">
        <v>0.5</v>
      </c>
      <c r="AR90" s="398" t="s">
        <v>1161</v>
      </c>
      <c r="AS90" s="398" t="s">
        <v>1151</v>
      </c>
      <c r="AT90" s="459">
        <v>43831</v>
      </c>
      <c r="AU90" s="459">
        <v>44195</v>
      </c>
      <c r="AV90" s="464">
        <v>4</v>
      </c>
      <c r="AW90" s="213" t="s">
        <v>1162</v>
      </c>
      <c r="AX90" s="213" t="s">
        <v>1157</v>
      </c>
      <c r="AY90" s="463" t="s">
        <v>1138</v>
      </c>
      <c r="AZ90" s="269" t="s">
        <v>1163</v>
      </c>
      <c r="BA90" s="266" t="s">
        <v>1164</v>
      </c>
      <c r="BB90" s="267">
        <v>43955</v>
      </c>
      <c r="BC90" s="268" t="s">
        <v>627</v>
      </c>
      <c r="BD90" s="158"/>
      <c r="BE90" s="99"/>
      <c r="BF90" s="191"/>
      <c r="BG90" s="158"/>
      <c r="BH90" s="99"/>
      <c r="BI90" s="158"/>
      <c r="BJ90" s="99"/>
      <c r="BK90" s="75"/>
      <c r="BL90" s="158"/>
      <c r="BM90" s="99"/>
    </row>
    <row r="91" spans="1:65" s="100" customFormat="1" ht="100" customHeight="1" x14ac:dyDescent="0.15">
      <c r="A91" s="124"/>
      <c r="B91" s="396">
        <v>37</v>
      </c>
      <c r="C91" s="890" t="s">
        <v>301</v>
      </c>
      <c r="D91" s="207" t="s">
        <v>74</v>
      </c>
      <c r="E91" s="93" t="s">
        <v>166</v>
      </c>
      <c r="F91" s="73" t="s">
        <v>1165</v>
      </c>
      <c r="G91" s="93" t="s">
        <v>328</v>
      </c>
      <c r="H91" s="93" t="s">
        <v>404</v>
      </c>
      <c r="I91" s="74" t="s">
        <v>1166</v>
      </c>
      <c r="J91" s="93" t="s">
        <v>404</v>
      </c>
      <c r="K91" s="211" t="s">
        <v>1167</v>
      </c>
      <c r="L91" s="211" t="s">
        <v>1168</v>
      </c>
      <c r="M91" s="93" t="s">
        <v>404</v>
      </c>
      <c r="N91" s="93" t="s">
        <v>404</v>
      </c>
      <c r="O91" s="93" t="s">
        <v>167</v>
      </c>
      <c r="P91" s="211" t="s">
        <v>1151</v>
      </c>
      <c r="Q91" s="23">
        <v>3</v>
      </c>
      <c r="R91" s="23">
        <v>5</v>
      </c>
      <c r="S91" s="298" t="s">
        <v>356</v>
      </c>
      <c r="T91" s="457" t="s">
        <v>1170</v>
      </c>
      <c r="U91" s="63" t="s">
        <v>169</v>
      </c>
      <c r="V91" s="93">
        <v>15</v>
      </c>
      <c r="W91" s="93">
        <v>15</v>
      </c>
      <c r="X91" s="93">
        <v>15</v>
      </c>
      <c r="Y91" s="93">
        <v>15</v>
      </c>
      <c r="Z91" s="93">
        <v>15</v>
      </c>
      <c r="AA91" s="93">
        <v>15</v>
      </c>
      <c r="AB91" s="93">
        <v>10</v>
      </c>
      <c r="AC91" s="93">
        <f t="shared" si="13"/>
        <v>100</v>
      </c>
      <c r="AD91" s="93" t="s">
        <v>163</v>
      </c>
      <c r="AE91" s="122" t="s">
        <v>163</v>
      </c>
      <c r="AF91" s="122" t="s">
        <v>163</v>
      </c>
      <c r="AG91" s="122">
        <v>100</v>
      </c>
      <c r="AH91" s="122">
        <f t="shared" si="7"/>
        <v>100</v>
      </c>
      <c r="AI91" s="129">
        <f>AVERAGE(AH91:AH92)</f>
        <v>100</v>
      </c>
      <c r="AJ91" s="93" t="s">
        <v>163</v>
      </c>
      <c r="AK91" s="93" t="s">
        <v>363</v>
      </c>
      <c r="AL91" s="164">
        <v>1</v>
      </c>
      <c r="AM91" s="164">
        <v>5</v>
      </c>
      <c r="AN91" s="298" t="s">
        <v>356</v>
      </c>
      <c r="AO91" s="94" t="s">
        <v>405</v>
      </c>
      <c r="AP91" s="296" t="s">
        <v>1172</v>
      </c>
      <c r="AQ91" s="400">
        <v>0.5</v>
      </c>
      <c r="AR91" s="211" t="s">
        <v>1173</v>
      </c>
      <c r="AS91" s="398" t="s">
        <v>1151</v>
      </c>
      <c r="AT91" s="459">
        <v>43831</v>
      </c>
      <c r="AU91" s="459">
        <v>44195</v>
      </c>
      <c r="AV91" s="466">
        <v>1</v>
      </c>
      <c r="AW91" s="213" t="s">
        <v>1174</v>
      </c>
      <c r="AX91" s="467" t="s">
        <v>1157</v>
      </c>
      <c r="AY91" s="459" t="s">
        <v>624</v>
      </c>
      <c r="AZ91" s="269" t="s">
        <v>1175</v>
      </c>
      <c r="BA91" s="266" t="s">
        <v>1176</v>
      </c>
      <c r="BB91" s="267">
        <v>43955</v>
      </c>
      <c r="BC91" s="270" t="s">
        <v>635</v>
      </c>
      <c r="BD91" s="158"/>
      <c r="BE91" s="99"/>
      <c r="BF91" s="191"/>
      <c r="BG91" s="158"/>
      <c r="BH91" s="99"/>
      <c r="BI91" s="158"/>
      <c r="BJ91" s="99"/>
      <c r="BK91" s="75"/>
      <c r="BL91" s="158"/>
      <c r="BM91" s="99"/>
    </row>
    <row r="92" spans="1:65" s="100" customFormat="1" ht="100" customHeight="1" x14ac:dyDescent="0.15">
      <c r="A92" s="124"/>
      <c r="B92" s="396">
        <v>37</v>
      </c>
      <c r="C92" s="890" t="s">
        <v>301</v>
      </c>
      <c r="D92" s="207" t="s">
        <v>74</v>
      </c>
      <c r="E92" s="93" t="s">
        <v>166</v>
      </c>
      <c r="F92" s="73" t="s">
        <v>1165</v>
      </c>
      <c r="G92" s="93" t="s">
        <v>328</v>
      </c>
      <c r="H92" s="93" t="s">
        <v>404</v>
      </c>
      <c r="I92" s="533" t="s">
        <v>1166</v>
      </c>
      <c r="J92" s="93" t="s">
        <v>404</v>
      </c>
      <c r="K92" s="211" t="s">
        <v>1169</v>
      </c>
      <c r="L92" s="211" t="s">
        <v>1168</v>
      </c>
      <c r="M92" s="93" t="s">
        <v>404</v>
      </c>
      <c r="N92" s="93" t="s">
        <v>404</v>
      </c>
      <c r="O92" s="93" t="s">
        <v>167</v>
      </c>
      <c r="P92" s="211" t="s">
        <v>1151</v>
      </c>
      <c r="Q92" s="23"/>
      <c r="R92" s="23"/>
      <c r="S92" s="298"/>
      <c r="T92" s="457" t="s">
        <v>1171</v>
      </c>
      <c r="U92" s="63" t="s">
        <v>169</v>
      </c>
      <c r="V92" s="93">
        <v>15</v>
      </c>
      <c r="W92" s="93">
        <v>15</v>
      </c>
      <c r="X92" s="93">
        <v>15</v>
      </c>
      <c r="Y92" s="93">
        <v>15</v>
      </c>
      <c r="Z92" s="93">
        <v>15</v>
      </c>
      <c r="AA92" s="93">
        <v>15</v>
      </c>
      <c r="AB92" s="93">
        <v>10</v>
      </c>
      <c r="AC92" s="93">
        <f t="shared" si="13"/>
        <v>100</v>
      </c>
      <c r="AD92" s="93" t="s">
        <v>163</v>
      </c>
      <c r="AE92" s="122" t="s">
        <v>163</v>
      </c>
      <c r="AF92" s="122" t="s">
        <v>163</v>
      </c>
      <c r="AG92" s="122">
        <v>100</v>
      </c>
      <c r="AH92" s="122">
        <f t="shared" si="7"/>
        <v>100</v>
      </c>
      <c r="AI92" s="129"/>
      <c r="AJ92" s="93"/>
      <c r="AK92" s="93" t="s">
        <v>363</v>
      </c>
      <c r="AL92" s="164"/>
      <c r="AM92" s="164"/>
      <c r="AN92" s="298"/>
      <c r="AO92" s="94" t="s">
        <v>405</v>
      </c>
      <c r="AP92" s="296" t="s">
        <v>1177</v>
      </c>
      <c r="AQ92" s="400">
        <v>0.5</v>
      </c>
      <c r="AR92" s="211" t="s">
        <v>1178</v>
      </c>
      <c r="AS92" s="398" t="s">
        <v>1151</v>
      </c>
      <c r="AT92" s="459">
        <v>43831</v>
      </c>
      <c r="AU92" s="459">
        <v>44195</v>
      </c>
      <c r="AV92" s="466">
        <v>20</v>
      </c>
      <c r="AW92" s="468" t="s">
        <v>1174</v>
      </c>
      <c r="AX92" s="454" t="s">
        <v>1157</v>
      </c>
      <c r="AY92" s="459" t="s">
        <v>1138</v>
      </c>
      <c r="AZ92" s="269" t="s">
        <v>1179</v>
      </c>
      <c r="BA92" s="266" t="s">
        <v>1180</v>
      </c>
      <c r="BB92" s="267">
        <v>43955</v>
      </c>
      <c r="BC92" s="270" t="s">
        <v>635</v>
      </c>
      <c r="BD92" s="158"/>
      <c r="BE92" s="99"/>
      <c r="BF92" s="191"/>
      <c r="BG92" s="158"/>
      <c r="BH92" s="99"/>
      <c r="BI92" s="158"/>
      <c r="BJ92" s="99"/>
      <c r="BK92" s="75"/>
      <c r="BL92" s="158"/>
      <c r="BM92" s="99"/>
    </row>
    <row r="93" spans="1:65" s="100" customFormat="1" ht="100" customHeight="1" x14ac:dyDescent="0.15">
      <c r="A93" s="124"/>
      <c r="B93" s="396">
        <v>38</v>
      </c>
      <c r="C93" s="890" t="s">
        <v>297</v>
      </c>
      <c r="D93" s="73" t="s">
        <v>298</v>
      </c>
      <c r="E93" s="93" t="s">
        <v>166</v>
      </c>
      <c r="F93" s="73" t="s">
        <v>1181</v>
      </c>
      <c r="G93" s="93" t="s">
        <v>328</v>
      </c>
      <c r="H93" s="93" t="s">
        <v>404</v>
      </c>
      <c r="I93" s="533" t="s">
        <v>1182</v>
      </c>
      <c r="J93" s="93" t="s">
        <v>404</v>
      </c>
      <c r="K93" s="211" t="s">
        <v>1183</v>
      </c>
      <c r="L93" s="73" t="s">
        <v>1184</v>
      </c>
      <c r="M93" s="93" t="s">
        <v>404</v>
      </c>
      <c r="N93" s="93" t="s">
        <v>404</v>
      </c>
      <c r="O93" s="93" t="s">
        <v>167</v>
      </c>
      <c r="P93" s="211" t="s">
        <v>1151</v>
      </c>
      <c r="Q93" s="23">
        <v>4</v>
      </c>
      <c r="R93" s="23">
        <v>5</v>
      </c>
      <c r="S93" s="298" t="s">
        <v>356</v>
      </c>
      <c r="T93" s="771" t="s">
        <v>1186</v>
      </c>
      <c r="U93" s="63" t="s">
        <v>169</v>
      </c>
      <c r="V93" s="93">
        <v>15</v>
      </c>
      <c r="W93" s="93">
        <v>15</v>
      </c>
      <c r="X93" s="93">
        <v>15</v>
      </c>
      <c r="Y93" s="93">
        <v>15</v>
      </c>
      <c r="Z93" s="93">
        <v>15</v>
      </c>
      <c r="AA93" s="93">
        <v>15</v>
      </c>
      <c r="AB93" s="93">
        <v>10</v>
      </c>
      <c r="AC93" s="93">
        <f t="shared" si="13"/>
        <v>100</v>
      </c>
      <c r="AD93" s="93" t="s">
        <v>163</v>
      </c>
      <c r="AE93" s="122" t="s">
        <v>163</v>
      </c>
      <c r="AF93" s="122" t="s">
        <v>163</v>
      </c>
      <c r="AG93" s="122">
        <v>100</v>
      </c>
      <c r="AH93" s="122">
        <f t="shared" si="7"/>
        <v>100</v>
      </c>
      <c r="AI93" s="129">
        <f>AVERAGE(AH93:AH94)</f>
        <v>100</v>
      </c>
      <c r="AJ93" s="93" t="s">
        <v>163</v>
      </c>
      <c r="AK93" s="93" t="s">
        <v>363</v>
      </c>
      <c r="AL93" s="164">
        <v>2</v>
      </c>
      <c r="AM93" s="164">
        <v>5</v>
      </c>
      <c r="AN93" s="298" t="s">
        <v>356</v>
      </c>
      <c r="AO93" s="94" t="s">
        <v>405</v>
      </c>
      <c r="AP93" s="296" t="s">
        <v>1188</v>
      </c>
      <c r="AQ93" s="400">
        <v>0.9</v>
      </c>
      <c r="AR93" s="211" t="s">
        <v>1189</v>
      </c>
      <c r="AS93" s="398" t="s">
        <v>1151</v>
      </c>
      <c r="AT93" s="459">
        <v>43831</v>
      </c>
      <c r="AU93" s="459">
        <v>44195</v>
      </c>
      <c r="AV93" s="466">
        <v>1</v>
      </c>
      <c r="AW93" s="469" t="s">
        <v>1190</v>
      </c>
      <c r="AX93" s="469" t="s">
        <v>1191</v>
      </c>
      <c r="AY93" s="459" t="s">
        <v>624</v>
      </c>
      <c r="AZ93" s="205" t="s">
        <v>1192</v>
      </c>
      <c r="BA93" s="266" t="s">
        <v>1193</v>
      </c>
      <c r="BB93" s="267">
        <v>43955</v>
      </c>
      <c r="BC93" s="270" t="s">
        <v>635</v>
      </c>
      <c r="BD93" s="158"/>
      <c r="BE93" s="99"/>
      <c r="BF93" s="191"/>
      <c r="BG93" s="158"/>
      <c r="BH93" s="99"/>
      <c r="BI93" s="158"/>
      <c r="BJ93" s="99"/>
      <c r="BK93" s="75"/>
      <c r="BL93" s="158"/>
      <c r="BM93" s="99"/>
    </row>
    <row r="94" spans="1:65" s="100" customFormat="1" ht="100" customHeight="1" x14ac:dyDescent="0.15">
      <c r="A94" s="124"/>
      <c r="B94" s="396">
        <v>38</v>
      </c>
      <c r="C94" s="890" t="s">
        <v>297</v>
      </c>
      <c r="D94" s="73" t="s">
        <v>298</v>
      </c>
      <c r="E94" s="93" t="s">
        <v>166</v>
      </c>
      <c r="F94" s="73" t="s">
        <v>1181</v>
      </c>
      <c r="G94" s="93" t="s">
        <v>328</v>
      </c>
      <c r="H94" s="93" t="s">
        <v>404</v>
      </c>
      <c r="I94" s="533" t="s">
        <v>1182</v>
      </c>
      <c r="J94" s="93" t="s">
        <v>404</v>
      </c>
      <c r="K94" s="211" t="s">
        <v>1185</v>
      </c>
      <c r="L94" s="73" t="s">
        <v>1184</v>
      </c>
      <c r="M94" s="93" t="s">
        <v>404</v>
      </c>
      <c r="N94" s="93" t="s">
        <v>404</v>
      </c>
      <c r="O94" s="93" t="s">
        <v>167</v>
      </c>
      <c r="P94" s="211" t="s">
        <v>1151</v>
      </c>
      <c r="Q94" s="23"/>
      <c r="R94" s="23"/>
      <c r="S94" s="161"/>
      <c r="T94" s="771" t="s">
        <v>1187</v>
      </c>
      <c r="U94" s="63" t="s">
        <v>169</v>
      </c>
      <c r="V94" s="93">
        <v>15</v>
      </c>
      <c r="W94" s="93">
        <v>15</v>
      </c>
      <c r="X94" s="93">
        <v>15</v>
      </c>
      <c r="Y94" s="93">
        <v>15</v>
      </c>
      <c r="Z94" s="93">
        <v>15</v>
      </c>
      <c r="AA94" s="93">
        <v>15</v>
      </c>
      <c r="AB94" s="93">
        <v>10</v>
      </c>
      <c r="AC94" s="93">
        <f t="shared" si="13"/>
        <v>100</v>
      </c>
      <c r="AD94" s="93" t="s">
        <v>163</v>
      </c>
      <c r="AE94" s="122" t="s">
        <v>163</v>
      </c>
      <c r="AF94" s="122" t="s">
        <v>163</v>
      </c>
      <c r="AG94" s="122">
        <v>100</v>
      </c>
      <c r="AH94" s="122">
        <f t="shared" si="7"/>
        <v>100</v>
      </c>
      <c r="AI94" s="129"/>
      <c r="AJ94" s="93"/>
      <c r="AK94" s="93" t="s">
        <v>363</v>
      </c>
      <c r="AL94" s="164"/>
      <c r="AM94" s="164"/>
      <c r="AN94" s="161"/>
      <c r="AO94" s="94" t="s">
        <v>405</v>
      </c>
      <c r="AP94" s="296" t="s">
        <v>1194</v>
      </c>
      <c r="AQ94" s="400">
        <v>0.1</v>
      </c>
      <c r="AR94" s="211" t="s">
        <v>1195</v>
      </c>
      <c r="AS94" s="398" t="s">
        <v>1151</v>
      </c>
      <c r="AT94" s="459">
        <v>43831</v>
      </c>
      <c r="AU94" s="459">
        <v>44195</v>
      </c>
      <c r="AV94" s="466">
        <v>1</v>
      </c>
      <c r="AW94" s="469" t="s">
        <v>1190</v>
      </c>
      <c r="AX94" s="469" t="s">
        <v>1191</v>
      </c>
      <c r="AY94" s="459" t="s">
        <v>1138</v>
      </c>
      <c r="AZ94" s="205" t="s">
        <v>1196</v>
      </c>
      <c r="BA94" s="266" t="s">
        <v>1197</v>
      </c>
      <c r="BB94" s="267">
        <v>43955</v>
      </c>
      <c r="BC94" s="268" t="s">
        <v>627</v>
      </c>
      <c r="BD94" s="158"/>
      <c r="BE94" s="99"/>
      <c r="BF94" s="191"/>
      <c r="BG94" s="158"/>
      <c r="BH94" s="99"/>
      <c r="BI94" s="158"/>
      <c r="BJ94" s="99"/>
      <c r="BK94" s="75"/>
      <c r="BL94" s="158"/>
      <c r="BM94" s="99"/>
    </row>
    <row r="95" spans="1:65" s="100" customFormat="1" ht="100" customHeight="1" x14ac:dyDescent="0.15">
      <c r="A95" s="124"/>
      <c r="B95" s="784">
        <v>39</v>
      </c>
      <c r="C95" s="890" t="s">
        <v>294</v>
      </c>
      <c r="D95" s="686" t="s">
        <v>1602</v>
      </c>
      <c r="E95" s="507" t="s">
        <v>166</v>
      </c>
      <c r="F95" s="73" t="s">
        <v>1630</v>
      </c>
      <c r="G95" s="507" t="s">
        <v>325</v>
      </c>
      <c r="H95" s="507" t="s">
        <v>404</v>
      </c>
      <c r="I95" s="73" t="s">
        <v>1631</v>
      </c>
      <c r="J95" s="507" t="s">
        <v>404</v>
      </c>
      <c r="K95" s="73" t="s">
        <v>1632</v>
      </c>
      <c r="L95" s="73" t="s">
        <v>1633</v>
      </c>
      <c r="M95" s="63" t="s">
        <v>404</v>
      </c>
      <c r="N95" s="63" t="s">
        <v>404</v>
      </c>
      <c r="O95" s="93" t="s">
        <v>168</v>
      </c>
      <c r="P95" s="511" t="s">
        <v>1607</v>
      </c>
      <c r="Q95" s="23">
        <v>3</v>
      </c>
      <c r="R95" s="23">
        <v>3</v>
      </c>
      <c r="S95" s="325" t="s">
        <v>355</v>
      </c>
      <c r="T95" s="73" t="s">
        <v>1634</v>
      </c>
      <c r="U95" s="63" t="s">
        <v>287</v>
      </c>
      <c r="V95" s="93">
        <v>15</v>
      </c>
      <c r="W95" s="93">
        <v>15</v>
      </c>
      <c r="X95" s="93">
        <v>15</v>
      </c>
      <c r="Y95" s="93">
        <v>15</v>
      </c>
      <c r="Z95" s="93">
        <v>15</v>
      </c>
      <c r="AA95" s="93">
        <v>15</v>
      </c>
      <c r="AB95" s="93">
        <v>10</v>
      </c>
      <c r="AC95" s="93">
        <f t="shared" si="13"/>
        <v>100</v>
      </c>
      <c r="AD95" s="93" t="s">
        <v>163</v>
      </c>
      <c r="AE95" s="122" t="s">
        <v>163</v>
      </c>
      <c r="AF95" s="122" t="s">
        <v>163</v>
      </c>
      <c r="AG95" s="122">
        <v>100</v>
      </c>
      <c r="AH95" s="122">
        <f t="shared" ref="AH95:AH100" si="14">AVERAGE(AC95,AG95)</f>
        <v>100</v>
      </c>
      <c r="AI95" s="129">
        <f>AVERAGE(AH95)</f>
        <v>100</v>
      </c>
      <c r="AJ95" s="93" t="s">
        <v>163</v>
      </c>
      <c r="AK95" s="93" t="s">
        <v>363</v>
      </c>
      <c r="AL95" s="164">
        <v>1</v>
      </c>
      <c r="AM95" s="164">
        <v>3</v>
      </c>
      <c r="AN95" s="325" t="s">
        <v>354</v>
      </c>
      <c r="AO95" s="94" t="s">
        <v>405</v>
      </c>
      <c r="AP95" s="73" t="s">
        <v>3387</v>
      </c>
      <c r="AQ95" s="476">
        <v>0.5</v>
      </c>
      <c r="AR95" s="211" t="s">
        <v>1635</v>
      </c>
      <c r="AS95" s="211" t="s">
        <v>1611</v>
      </c>
      <c r="AT95" s="510">
        <v>43922</v>
      </c>
      <c r="AU95" s="510">
        <v>44195</v>
      </c>
      <c r="AV95" s="262">
        <v>5</v>
      </c>
      <c r="AW95" s="213" t="s">
        <v>1636</v>
      </c>
      <c r="AX95" s="211" t="s">
        <v>1637</v>
      </c>
      <c r="AY95" s="154" t="s">
        <v>404</v>
      </c>
      <c r="AZ95" s="94" t="s">
        <v>404</v>
      </c>
      <c r="BA95" s="426" t="s">
        <v>404</v>
      </c>
      <c r="BB95" s="157" t="s">
        <v>437</v>
      </c>
      <c r="BC95" s="512" t="s">
        <v>404</v>
      </c>
      <c r="BD95" s="158"/>
      <c r="BE95" s="99"/>
      <c r="BF95" s="191"/>
      <c r="BG95" s="158"/>
      <c r="BH95" s="99"/>
      <c r="BI95" s="158"/>
      <c r="BJ95" s="99"/>
      <c r="BK95" s="75"/>
      <c r="BL95" s="158"/>
      <c r="BM95" s="99"/>
    </row>
    <row r="96" spans="1:65" s="100" customFormat="1" ht="100" customHeight="1" x14ac:dyDescent="0.15">
      <c r="A96" s="124"/>
      <c r="B96" s="784">
        <v>39</v>
      </c>
      <c r="C96" s="890" t="s">
        <v>294</v>
      </c>
      <c r="D96" s="686" t="s">
        <v>1602</v>
      </c>
      <c r="E96" s="507" t="s">
        <v>166</v>
      </c>
      <c r="F96" s="73" t="s">
        <v>1630</v>
      </c>
      <c r="G96" s="507" t="s">
        <v>325</v>
      </c>
      <c r="H96" s="507" t="s">
        <v>404</v>
      </c>
      <c r="I96" s="73" t="s">
        <v>1631</v>
      </c>
      <c r="J96" s="507" t="s">
        <v>404</v>
      </c>
      <c r="K96" s="464" t="s">
        <v>404</v>
      </c>
      <c r="L96" s="73" t="s">
        <v>1633</v>
      </c>
      <c r="M96" s="63" t="s">
        <v>404</v>
      </c>
      <c r="N96" s="63" t="s">
        <v>404</v>
      </c>
      <c r="O96" s="93" t="s">
        <v>168</v>
      </c>
      <c r="P96" s="511" t="s">
        <v>1607</v>
      </c>
      <c r="Q96" s="23"/>
      <c r="R96" s="23"/>
      <c r="S96" s="325"/>
      <c r="T96" s="772" t="s">
        <v>404</v>
      </c>
      <c r="U96" s="63" t="s">
        <v>404</v>
      </c>
      <c r="V96" s="93"/>
      <c r="W96" s="93"/>
      <c r="X96" s="93"/>
      <c r="Y96" s="93"/>
      <c r="Z96" s="93"/>
      <c r="AA96" s="93"/>
      <c r="AB96" s="93"/>
      <c r="AC96" s="93">
        <f>SUM(V96:AB96)</f>
        <v>0</v>
      </c>
      <c r="AD96" s="93"/>
      <c r="AE96" s="122"/>
      <c r="AF96" s="122"/>
      <c r="AG96" s="122"/>
      <c r="AH96" s="122">
        <f t="shared" si="14"/>
        <v>0</v>
      </c>
      <c r="AI96" s="129"/>
      <c r="AJ96" s="93"/>
      <c r="AK96" s="93"/>
      <c r="AL96" s="164"/>
      <c r="AM96" s="164"/>
      <c r="AN96" s="325"/>
      <c r="AO96" s="94" t="s">
        <v>405</v>
      </c>
      <c r="AP96" s="73" t="s">
        <v>3388</v>
      </c>
      <c r="AQ96" s="513">
        <v>0.5</v>
      </c>
      <c r="AR96" s="211" t="s">
        <v>1638</v>
      </c>
      <c r="AS96" s="211" t="s">
        <v>1611</v>
      </c>
      <c r="AT96" s="510">
        <v>43922</v>
      </c>
      <c r="AU96" s="510">
        <v>44195</v>
      </c>
      <c r="AV96" s="476">
        <v>1</v>
      </c>
      <c r="AW96" s="213" t="s">
        <v>1639</v>
      </c>
      <c r="AX96" s="211" t="s">
        <v>1637</v>
      </c>
      <c r="AY96" s="154" t="s">
        <v>404</v>
      </c>
      <c r="AZ96" s="94" t="s">
        <v>404</v>
      </c>
      <c r="BA96" s="426" t="s">
        <v>404</v>
      </c>
      <c r="BB96" s="157" t="s">
        <v>437</v>
      </c>
      <c r="BC96" s="512" t="s">
        <v>404</v>
      </c>
      <c r="BD96" s="158"/>
      <c r="BE96" s="99"/>
      <c r="BF96" s="191"/>
      <c r="BG96" s="158"/>
      <c r="BH96" s="99"/>
      <c r="BI96" s="158"/>
      <c r="BJ96" s="99"/>
      <c r="BK96" s="75"/>
      <c r="BL96" s="158"/>
      <c r="BM96" s="99"/>
    </row>
    <row r="97" spans="1:65" s="100" customFormat="1" ht="100" customHeight="1" x14ac:dyDescent="0.15">
      <c r="A97" s="124"/>
      <c r="B97" s="784">
        <v>40</v>
      </c>
      <c r="C97" s="890" t="s">
        <v>307</v>
      </c>
      <c r="D97" s="853" t="s">
        <v>2798</v>
      </c>
      <c r="E97" s="93" t="s">
        <v>171</v>
      </c>
      <c r="F97" s="570" t="s">
        <v>2811</v>
      </c>
      <c r="G97" s="93" t="s">
        <v>323</v>
      </c>
      <c r="H97" s="93" t="s">
        <v>437</v>
      </c>
      <c r="I97" s="498" t="s">
        <v>2812</v>
      </c>
      <c r="J97" s="93" t="s">
        <v>404</v>
      </c>
      <c r="K97" s="573" t="s">
        <v>2813</v>
      </c>
      <c r="L97" s="129" t="s">
        <v>2814</v>
      </c>
      <c r="M97" s="93" t="s">
        <v>437</v>
      </c>
      <c r="N97" s="93" t="s">
        <v>404</v>
      </c>
      <c r="O97" s="93" t="s">
        <v>175</v>
      </c>
      <c r="P97" s="129" t="s">
        <v>2803</v>
      </c>
      <c r="Q97" s="23">
        <v>1</v>
      </c>
      <c r="R97" s="23">
        <v>5</v>
      </c>
      <c r="S97" s="506" t="s">
        <v>356</v>
      </c>
      <c r="T97" s="74" t="s">
        <v>2815</v>
      </c>
      <c r="U97" s="63" t="s">
        <v>169</v>
      </c>
      <c r="V97" s="93">
        <v>15</v>
      </c>
      <c r="W97" s="93">
        <v>15</v>
      </c>
      <c r="X97" s="93">
        <v>15</v>
      </c>
      <c r="Y97" s="93">
        <v>15</v>
      </c>
      <c r="Z97" s="93">
        <v>15</v>
      </c>
      <c r="AA97" s="93">
        <v>15</v>
      </c>
      <c r="AB97" s="93">
        <v>10</v>
      </c>
      <c r="AC97" s="93">
        <f t="shared" si="13"/>
        <v>100</v>
      </c>
      <c r="AD97" s="93" t="s">
        <v>163</v>
      </c>
      <c r="AE97" s="122" t="s">
        <v>163</v>
      </c>
      <c r="AF97" s="122" t="s">
        <v>163</v>
      </c>
      <c r="AG97" s="122">
        <v>100</v>
      </c>
      <c r="AH97" s="122">
        <f t="shared" si="14"/>
        <v>100</v>
      </c>
      <c r="AI97" s="129">
        <f>AVERAGE(AH97)</f>
        <v>100</v>
      </c>
      <c r="AJ97" s="93" t="s">
        <v>163</v>
      </c>
      <c r="AK97" s="93" t="s">
        <v>363</v>
      </c>
      <c r="AL97" s="164">
        <v>1</v>
      </c>
      <c r="AM97" s="574">
        <v>5</v>
      </c>
      <c r="AN97" s="506" t="s">
        <v>356</v>
      </c>
      <c r="AO97" s="94" t="s">
        <v>405</v>
      </c>
      <c r="AP97" s="583" t="s">
        <v>2816</v>
      </c>
      <c r="AQ97" s="95">
        <v>1</v>
      </c>
      <c r="AR97" s="63" t="s">
        <v>2817</v>
      </c>
      <c r="AS97" s="573" t="s">
        <v>2818</v>
      </c>
      <c r="AT97" s="167">
        <v>44033</v>
      </c>
      <c r="AU97" s="167">
        <v>44196</v>
      </c>
      <c r="AV97" s="95">
        <v>1</v>
      </c>
      <c r="AW97" s="96" t="s">
        <v>2819</v>
      </c>
      <c r="AX97" s="63" t="s">
        <v>404</v>
      </c>
      <c r="AY97" s="637" t="s">
        <v>404</v>
      </c>
      <c r="AZ97" s="63" t="s">
        <v>404</v>
      </c>
      <c r="BA97" s="63" t="s">
        <v>404</v>
      </c>
      <c r="BB97" s="63" t="s">
        <v>404</v>
      </c>
      <c r="BC97" s="63" t="s">
        <v>404</v>
      </c>
      <c r="BD97" s="157"/>
      <c r="BE97" s="673"/>
      <c r="BF97" s="426"/>
      <c r="BG97" s="157"/>
      <c r="BH97" s="99"/>
      <c r="BI97" s="158"/>
      <c r="BJ97" s="99"/>
      <c r="BK97" s="75"/>
      <c r="BL97" s="158"/>
      <c r="BM97" s="99"/>
    </row>
    <row r="98" spans="1:65" s="100" customFormat="1" ht="100" customHeight="1" x14ac:dyDescent="0.15">
      <c r="A98" s="124"/>
      <c r="B98" s="396">
        <v>41</v>
      </c>
      <c r="C98" s="890" t="s">
        <v>297</v>
      </c>
      <c r="D98" s="73" t="s">
        <v>298</v>
      </c>
      <c r="E98" s="93" t="s">
        <v>166</v>
      </c>
      <c r="F98" s="73" t="s">
        <v>1146</v>
      </c>
      <c r="G98" s="93" t="s">
        <v>328</v>
      </c>
      <c r="H98" s="93" t="s">
        <v>404</v>
      </c>
      <c r="I98" s="73" t="s">
        <v>1198</v>
      </c>
      <c r="J98" s="93" t="s">
        <v>404</v>
      </c>
      <c r="K98" s="465" t="s">
        <v>1199</v>
      </c>
      <c r="L98" s="211" t="s">
        <v>1200</v>
      </c>
      <c r="M98" s="93" t="s">
        <v>404</v>
      </c>
      <c r="N98" s="93" t="s">
        <v>404</v>
      </c>
      <c r="O98" s="93" t="s">
        <v>167</v>
      </c>
      <c r="P98" s="211" t="s">
        <v>1202</v>
      </c>
      <c r="Q98" s="23">
        <v>3</v>
      </c>
      <c r="R98" s="23">
        <v>5</v>
      </c>
      <c r="S98" s="298" t="s">
        <v>356</v>
      </c>
      <c r="T98" s="73" t="s">
        <v>1203</v>
      </c>
      <c r="U98" s="63" t="s">
        <v>169</v>
      </c>
      <c r="V98" s="93">
        <v>15</v>
      </c>
      <c r="W98" s="93">
        <v>15</v>
      </c>
      <c r="X98" s="93">
        <v>15</v>
      </c>
      <c r="Y98" s="93">
        <v>15</v>
      </c>
      <c r="Z98" s="93">
        <v>15</v>
      </c>
      <c r="AA98" s="93">
        <v>15</v>
      </c>
      <c r="AB98" s="93">
        <v>10</v>
      </c>
      <c r="AC98" s="93">
        <f t="shared" si="13"/>
        <v>100</v>
      </c>
      <c r="AD98" s="93" t="s">
        <v>163</v>
      </c>
      <c r="AE98" s="122" t="s">
        <v>163</v>
      </c>
      <c r="AF98" s="122" t="s">
        <v>163</v>
      </c>
      <c r="AG98" s="122">
        <v>100</v>
      </c>
      <c r="AH98" s="122">
        <f t="shared" si="14"/>
        <v>100</v>
      </c>
      <c r="AI98" s="129">
        <f>AVERAGE(AH98:AH99)</f>
        <v>100</v>
      </c>
      <c r="AJ98" s="93" t="s">
        <v>163</v>
      </c>
      <c r="AK98" s="93" t="s">
        <v>363</v>
      </c>
      <c r="AL98" s="164">
        <v>1</v>
      </c>
      <c r="AM98" s="164">
        <v>5</v>
      </c>
      <c r="AN98" s="298" t="s">
        <v>356</v>
      </c>
      <c r="AO98" s="94" t="s">
        <v>405</v>
      </c>
      <c r="AP98" s="296" t="s">
        <v>1205</v>
      </c>
      <c r="AQ98" s="400">
        <v>0.5</v>
      </c>
      <c r="AR98" s="775" t="s">
        <v>1206</v>
      </c>
      <c r="AS98" s="211" t="s">
        <v>1207</v>
      </c>
      <c r="AT98" s="459">
        <v>43831</v>
      </c>
      <c r="AU98" s="459">
        <v>44195</v>
      </c>
      <c r="AV98" s="470">
        <v>3</v>
      </c>
      <c r="AW98" s="213" t="s">
        <v>1208</v>
      </c>
      <c r="AX98" s="211" t="s">
        <v>1209</v>
      </c>
      <c r="AY98" s="471" t="s">
        <v>1138</v>
      </c>
      <c r="AZ98" s="269" t="s">
        <v>1210</v>
      </c>
      <c r="BA98" s="266" t="s">
        <v>1211</v>
      </c>
      <c r="BB98" s="267">
        <v>43955</v>
      </c>
      <c r="BC98" s="270" t="s">
        <v>635</v>
      </c>
      <c r="BD98" s="158"/>
      <c r="BE98" s="99"/>
      <c r="BF98" s="191"/>
      <c r="BG98" s="158"/>
      <c r="BH98" s="99"/>
      <c r="BI98" s="158"/>
      <c r="BJ98" s="99"/>
      <c r="BK98" s="75"/>
      <c r="BL98" s="158"/>
      <c r="BM98" s="99"/>
    </row>
    <row r="99" spans="1:65" s="100" customFormat="1" ht="100" customHeight="1" x14ac:dyDescent="0.15">
      <c r="A99" s="124"/>
      <c r="B99" s="396">
        <v>41</v>
      </c>
      <c r="C99" s="890" t="s">
        <v>297</v>
      </c>
      <c r="D99" s="73" t="s">
        <v>298</v>
      </c>
      <c r="E99" s="93" t="s">
        <v>166</v>
      </c>
      <c r="F99" s="73" t="s">
        <v>1146</v>
      </c>
      <c r="G99" s="93" t="s">
        <v>328</v>
      </c>
      <c r="H99" s="93" t="s">
        <v>404</v>
      </c>
      <c r="I99" s="73" t="s">
        <v>1198</v>
      </c>
      <c r="J99" s="93" t="s">
        <v>404</v>
      </c>
      <c r="K99" s="465" t="s">
        <v>1201</v>
      </c>
      <c r="L99" s="211" t="s">
        <v>1200</v>
      </c>
      <c r="M99" s="93" t="s">
        <v>404</v>
      </c>
      <c r="N99" s="93" t="s">
        <v>404</v>
      </c>
      <c r="O99" s="93" t="s">
        <v>167</v>
      </c>
      <c r="P99" s="211" t="s">
        <v>1202</v>
      </c>
      <c r="Q99" s="23"/>
      <c r="R99" s="23"/>
      <c r="S99" s="298"/>
      <c r="T99" s="73" t="s">
        <v>1204</v>
      </c>
      <c r="U99" s="63" t="s">
        <v>169</v>
      </c>
      <c r="V99" s="93">
        <v>15</v>
      </c>
      <c r="W99" s="93">
        <v>15</v>
      </c>
      <c r="X99" s="93">
        <v>15</v>
      </c>
      <c r="Y99" s="93">
        <v>15</v>
      </c>
      <c r="Z99" s="93">
        <v>15</v>
      </c>
      <c r="AA99" s="93">
        <v>15</v>
      </c>
      <c r="AB99" s="93">
        <v>10</v>
      </c>
      <c r="AC99" s="93">
        <f t="shared" si="13"/>
        <v>100</v>
      </c>
      <c r="AD99" s="93" t="s">
        <v>163</v>
      </c>
      <c r="AE99" s="122" t="s">
        <v>163</v>
      </c>
      <c r="AF99" s="122" t="s">
        <v>163</v>
      </c>
      <c r="AG99" s="122">
        <v>100</v>
      </c>
      <c r="AH99" s="122">
        <f t="shared" si="14"/>
        <v>100</v>
      </c>
      <c r="AI99" s="129"/>
      <c r="AJ99" s="93"/>
      <c r="AK99" s="93" t="s">
        <v>363</v>
      </c>
      <c r="AL99" s="164"/>
      <c r="AM99" s="164"/>
      <c r="AN99" s="298"/>
      <c r="AO99" s="94" t="s">
        <v>405</v>
      </c>
      <c r="AP99" s="296" t="s">
        <v>1212</v>
      </c>
      <c r="AQ99" s="400">
        <v>0.5</v>
      </c>
      <c r="AR99" s="73" t="s">
        <v>1213</v>
      </c>
      <c r="AS99" s="211" t="s">
        <v>1207</v>
      </c>
      <c r="AT99" s="459">
        <v>43831</v>
      </c>
      <c r="AU99" s="459">
        <v>44195</v>
      </c>
      <c r="AV99" s="470">
        <v>2</v>
      </c>
      <c r="AW99" s="469" t="s">
        <v>1208</v>
      </c>
      <c r="AX99" s="211" t="s">
        <v>1209</v>
      </c>
      <c r="AY99" s="471" t="s">
        <v>1138</v>
      </c>
      <c r="AZ99" s="269" t="s">
        <v>1214</v>
      </c>
      <c r="BA99" s="266" t="s">
        <v>1211</v>
      </c>
      <c r="BB99" s="267">
        <v>43955</v>
      </c>
      <c r="BC99" s="270" t="s">
        <v>635</v>
      </c>
      <c r="BD99" s="158"/>
      <c r="BE99" s="99"/>
      <c r="BF99" s="191"/>
      <c r="BG99" s="158"/>
      <c r="BH99" s="99"/>
      <c r="BI99" s="158"/>
      <c r="BJ99" s="99"/>
      <c r="BK99" s="75"/>
      <c r="BL99" s="158"/>
      <c r="BM99" s="99"/>
    </row>
    <row r="100" spans="1:65" s="100" customFormat="1" ht="100" customHeight="1" x14ac:dyDescent="0.15">
      <c r="A100" s="124"/>
      <c r="B100" s="396">
        <v>42</v>
      </c>
      <c r="C100" s="890" t="s">
        <v>301</v>
      </c>
      <c r="D100" s="207" t="s">
        <v>74</v>
      </c>
      <c r="E100" s="93" t="s">
        <v>166</v>
      </c>
      <c r="F100" s="762" t="s">
        <v>1215</v>
      </c>
      <c r="G100" s="93" t="s">
        <v>328</v>
      </c>
      <c r="H100" s="93" t="s">
        <v>404</v>
      </c>
      <c r="I100" s="73" t="s">
        <v>1216</v>
      </c>
      <c r="J100" s="93" t="s">
        <v>404</v>
      </c>
      <c r="K100" s="465" t="s">
        <v>1217</v>
      </c>
      <c r="L100" s="211" t="s">
        <v>1218</v>
      </c>
      <c r="M100" s="93" t="s">
        <v>404</v>
      </c>
      <c r="N100" s="93" t="s">
        <v>404</v>
      </c>
      <c r="O100" s="93" t="s">
        <v>167</v>
      </c>
      <c r="P100" s="259" t="s">
        <v>1202</v>
      </c>
      <c r="Q100" s="23">
        <v>3</v>
      </c>
      <c r="R100" s="23">
        <v>5</v>
      </c>
      <c r="S100" s="298" t="s">
        <v>356</v>
      </c>
      <c r="T100" s="73" t="s">
        <v>1219</v>
      </c>
      <c r="U100" s="63" t="s">
        <v>169</v>
      </c>
      <c r="V100" s="93">
        <v>15</v>
      </c>
      <c r="W100" s="93">
        <v>15</v>
      </c>
      <c r="X100" s="93">
        <v>15</v>
      </c>
      <c r="Y100" s="93">
        <v>15</v>
      </c>
      <c r="Z100" s="93">
        <v>15</v>
      </c>
      <c r="AA100" s="93">
        <v>15</v>
      </c>
      <c r="AB100" s="93">
        <v>10</v>
      </c>
      <c r="AC100" s="93">
        <f t="shared" si="13"/>
        <v>100</v>
      </c>
      <c r="AD100" s="93" t="s">
        <v>163</v>
      </c>
      <c r="AE100" s="122" t="s">
        <v>163</v>
      </c>
      <c r="AF100" s="122" t="s">
        <v>163</v>
      </c>
      <c r="AG100" s="122">
        <v>100</v>
      </c>
      <c r="AH100" s="122">
        <f t="shared" si="14"/>
        <v>100</v>
      </c>
      <c r="AI100" s="129">
        <f>AVERAGE(AH100:AH100)</f>
        <v>100</v>
      </c>
      <c r="AJ100" s="93" t="s">
        <v>163</v>
      </c>
      <c r="AK100" s="93" t="s">
        <v>363</v>
      </c>
      <c r="AL100" s="164">
        <v>1</v>
      </c>
      <c r="AM100" s="164">
        <v>5</v>
      </c>
      <c r="AN100" s="298" t="s">
        <v>356</v>
      </c>
      <c r="AO100" s="94" t="s">
        <v>405</v>
      </c>
      <c r="AP100" s="73" t="s">
        <v>1220</v>
      </c>
      <c r="AQ100" s="400">
        <v>1</v>
      </c>
      <c r="AR100" s="211" t="s">
        <v>1221</v>
      </c>
      <c r="AS100" s="211" t="s">
        <v>1207</v>
      </c>
      <c r="AT100" s="459">
        <v>43831</v>
      </c>
      <c r="AU100" s="459">
        <v>44195</v>
      </c>
      <c r="AV100" s="470">
        <v>3</v>
      </c>
      <c r="AW100" s="213" t="s">
        <v>1222</v>
      </c>
      <c r="AX100" s="211" t="s">
        <v>1209</v>
      </c>
      <c r="AY100" s="471" t="s">
        <v>1223</v>
      </c>
      <c r="AZ100" s="269" t="s">
        <v>1224</v>
      </c>
      <c r="BA100" s="266" t="s">
        <v>1225</v>
      </c>
      <c r="BB100" s="267">
        <v>43955</v>
      </c>
      <c r="BC100" s="270" t="s">
        <v>635</v>
      </c>
      <c r="BD100" s="158"/>
      <c r="BE100" s="99"/>
      <c r="BF100" s="191"/>
      <c r="BG100" s="158"/>
      <c r="BH100" s="99"/>
      <c r="BI100" s="158"/>
      <c r="BJ100" s="99"/>
      <c r="BK100" s="75"/>
      <c r="BL100" s="158"/>
      <c r="BM100" s="99"/>
    </row>
    <row r="101" spans="1:65" s="100" customFormat="1" ht="100" customHeight="1" x14ac:dyDescent="0.15">
      <c r="A101" s="124"/>
      <c r="B101" s="396">
        <v>43</v>
      </c>
      <c r="C101" s="890" t="s">
        <v>297</v>
      </c>
      <c r="D101" s="73" t="s">
        <v>298</v>
      </c>
      <c r="E101" s="93" t="s">
        <v>166</v>
      </c>
      <c r="F101" s="73" t="s">
        <v>1226</v>
      </c>
      <c r="G101" s="93" t="s">
        <v>328</v>
      </c>
      <c r="H101" s="93" t="s">
        <v>404</v>
      </c>
      <c r="I101" s="73" t="s">
        <v>1227</v>
      </c>
      <c r="J101" s="93" t="s">
        <v>404</v>
      </c>
      <c r="K101" s="397" t="s">
        <v>1228</v>
      </c>
      <c r="L101" s="73" t="s">
        <v>1229</v>
      </c>
      <c r="M101" s="93" t="s">
        <v>404</v>
      </c>
      <c r="N101" s="93" t="s">
        <v>404</v>
      </c>
      <c r="O101" s="93" t="s">
        <v>167</v>
      </c>
      <c r="P101" s="211" t="s">
        <v>1202</v>
      </c>
      <c r="Q101" s="23">
        <v>3</v>
      </c>
      <c r="R101" s="23">
        <v>5</v>
      </c>
      <c r="S101" s="298" t="s">
        <v>356</v>
      </c>
      <c r="T101" s="73" t="s">
        <v>1232</v>
      </c>
      <c r="U101" s="63" t="s">
        <v>169</v>
      </c>
      <c r="V101" s="93">
        <v>15</v>
      </c>
      <c r="W101" s="93">
        <v>15</v>
      </c>
      <c r="X101" s="93">
        <v>15</v>
      </c>
      <c r="Y101" s="93">
        <v>15</v>
      </c>
      <c r="Z101" s="93">
        <v>15</v>
      </c>
      <c r="AA101" s="93">
        <v>15</v>
      </c>
      <c r="AB101" s="93">
        <v>10</v>
      </c>
      <c r="AC101" s="93">
        <f t="shared" ref="AC101:AC115" si="15">SUM(V101:AB101)</f>
        <v>100</v>
      </c>
      <c r="AD101" s="93" t="s">
        <v>163</v>
      </c>
      <c r="AE101" s="122" t="s">
        <v>163</v>
      </c>
      <c r="AF101" s="122" t="s">
        <v>163</v>
      </c>
      <c r="AG101" s="122">
        <v>100</v>
      </c>
      <c r="AH101" s="122">
        <f t="shared" ref="AH101:AH108" si="16">AVERAGE(AC101,AG101)</f>
        <v>100</v>
      </c>
      <c r="AI101" s="129">
        <f>AVERAGE(AH101:AH103)</f>
        <v>100</v>
      </c>
      <c r="AJ101" s="93" t="s">
        <v>163</v>
      </c>
      <c r="AK101" s="93" t="s">
        <v>363</v>
      </c>
      <c r="AL101" s="164">
        <v>1</v>
      </c>
      <c r="AM101" s="164">
        <v>5</v>
      </c>
      <c r="AN101" s="298" t="s">
        <v>356</v>
      </c>
      <c r="AO101" s="94" t="s">
        <v>405</v>
      </c>
      <c r="AP101" s="73" t="s">
        <v>1234</v>
      </c>
      <c r="AQ101" s="400">
        <v>0.5</v>
      </c>
      <c r="AR101" s="472" t="s">
        <v>1235</v>
      </c>
      <c r="AS101" s="211" t="s">
        <v>1207</v>
      </c>
      <c r="AT101" s="459">
        <v>43831</v>
      </c>
      <c r="AU101" s="459">
        <v>44195</v>
      </c>
      <c r="AV101" s="470">
        <v>1</v>
      </c>
      <c r="AW101" s="213" t="s">
        <v>1236</v>
      </c>
      <c r="AX101" s="211" t="s">
        <v>1237</v>
      </c>
      <c r="AY101" s="471" t="s">
        <v>1223</v>
      </c>
      <c r="AZ101" s="269" t="s">
        <v>1238</v>
      </c>
      <c r="BA101" s="266" t="s">
        <v>1239</v>
      </c>
      <c r="BB101" s="267">
        <v>43955</v>
      </c>
      <c r="BC101" s="270" t="s">
        <v>635</v>
      </c>
      <c r="BD101" s="158"/>
      <c r="BE101" s="99"/>
      <c r="BF101" s="191"/>
      <c r="BG101" s="158"/>
      <c r="BH101" s="99"/>
      <c r="BI101" s="158"/>
      <c r="BJ101" s="99"/>
      <c r="BK101" s="75"/>
      <c r="BL101" s="158"/>
      <c r="BM101" s="99"/>
    </row>
    <row r="102" spans="1:65" s="100" customFormat="1" ht="100" customHeight="1" x14ac:dyDescent="0.15">
      <c r="A102" s="124"/>
      <c r="B102" s="396">
        <v>43</v>
      </c>
      <c r="C102" s="890" t="s">
        <v>297</v>
      </c>
      <c r="D102" s="73" t="s">
        <v>298</v>
      </c>
      <c r="E102" s="93" t="s">
        <v>166</v>
      </c>
      <c r="F102" s="73" t="s">
        <v>1226</v>
      </c>
      <c r="G102" s="93" t="s">
        <v>328</v>
      </c>
      <c r="H102" s="93" t="s">
        <v>404</v>
      </c>
      <c r="I102" s="73" t="s">
        <v>1227</v>
      </c>
      <c r="J102" s="93" t="s">
        <v>404</v>
      </c>
      <c r="K102" s="397" t="s">
        <v>1230</v>
      </c>
      <c r="L102" s="73" t="s">
        <v>1229</v>
      </c>
      <c r="M102" s="93" t="s">
        <v>404</v>
      </c>
      <c r="N102" s="93" t="s">
        <v>404</v>
      </c>
      <c r="O102" s="93" t="s">
        <v>167</v>
      </c>
      <c r="P102" s="211" t="s">
        <v>1202</v>
      </c>
      <c r="Q102" s="23"/>
      <c r="R102" s="23"/>
      <c r="S102" s="298"/>
      <c r="T102" s="73" t="s">
        <v>1233</v>
      </c>
      <c r="U102" s="63" t="s">
        <v>169</v>
      </c>
      <c r="V102" s="93">
        <v>15</v>
      </c>
      <c r="W102" s="93">
        <v>15</v>
      </c>
      <c r="X102" s="93">
        <v>15</v>
      </c>
      <c r="Y102" s="93">
        <v>15</v>
      </c>
      <c r="Z102" s="93">
        <v>15</v>
      </c>
      <c r="AA102" s="93">
        <v>15</v>
      </c>
      <c r="AB102" s="93">
        <v>10</v>
      </c>
      <c r="AC102" s="93">
        <f t="shared" si="15"/>
        <v>100</v>
      </c>
      <c r="AD102" s="93" t="s">
        <v>163</v>
      </c>
      <c r="AE102" s="122" t="s">
        <v>163</v>
      </c>
      <c r="AF102" s="122" t="s">
        <v>163</v>
      </c>
      <c r="AG102" s="122">
        <v>100</v>
      </c>
      <c r="AH102" s="122">
        <f t="shared" si="16"/>
        <v>100</v>
      </c>
      <c r="AI102" s="129"/>
      <c r="AJ102" s="93"/>
      <c r="AK102" s="93" t="s">
        <v>363</v>
      </c>
      <c r="AL102" s="164"/>
      <c r="AM102" s="164"/>
      <c r="AN102" s="298"/>
      <c r="AO102" s="94" t="s">
        <v>405</v>
      </c>
      <c r="AP102" s="73" t="s">
        <v>1240</v>
      </c>
      <c r="AQ102" s="400">
        <v>0.4</v>
      </c>
      <c r="AR102" s="472" t="s">
        <v>1161</v>
      </c>
      <c r="AS102" s="211" t="s">
        <v>1207</v>
      </c>
      <c r="AT102" s="459">
        <v>43831</v>
      </c>
      <c r="AU102" s="459">
        <v>44195</v>
      </c>
      <c r="AV102" s="470">
        <v>3</v>
      </c>
      <c r="AW102" s="213" t="s">
        <v>1236</v>
      </c>
      <c r="AX102" s="211" t="s">
        <v>1237</v>
      </c>
      <c r="AY102" s="471" t="s">
        <v>1223</v>
      </c>
      <c r="AZ102" s="269" t="s">
        <v>1241</v>
      </c>
      <c r="BA102" s="266" t="s">
        <v>1242</v>
      </c>
      <c r="BB102" s="267">
        <v>43955</v>
      </c>
      <c r="BC102" s="270" t="s">
        <v>635</v>
      </c>
      <c r="BD102" s="158"/>
      <c r="BE102" s="99"/>
      <c r="BF102" s="191"/>
      <c r="BG102" s="158"/>
      <c r="BH102" s="99"/>
      <c r="BI102" s="158"/>
      <c r="BJ102" s="99"/>
      <c r="BK102" s="75"/>
      <c r="BL102" s="158"/>
      <c r="BM102" s="99"/>
    </row>
    <row r="103" spans="1:65" s="100" customFormat="1" ht="100" customHeight="1" x14ac:dyDescent="0.15">
      <c r="A103" s="124"/>
      <c r="B103" s="396">
        <v>43</v>
      </c>
      <c r="C103" s="890" t="s">
        <v>297</v>
      </c>
      <c r="D103" s="73" t="s">
        <v>298</v>
      </c>
      <c r="E103" s="93" t="s">
        <v>166</v>
      </c>
      <c r="F103" s="73" t="s">
        <v>1226</v>
      </c>
      <c r="G103" s="93" t="s">
        <v>328</v>
      </c>
      <c r="H103" s="93" t="s">
        <v>404</v>
      </c>
      <c r="I103" s="73" t="s">
        <v>1227</v>
      </c>
      <c r="J103" s="93" t="s">
        <v>404</v>
      </c>
      <c r="K103" s="397" t="s">
        <v>1231</v>
      </c>
      <c r="L103" s="73" t="s">
        <v>1229</v>
      </c>
      <c r="M103" s="93" t="s">
        <v>404</v>
      </c>
      <c r="N103" s="93" t="s">
        <v>404</v>
      </c>
      <c r="O103" s="93" t="s">
        <v>167</v>
      </c>
      <c r="P103" s="211" t="s">
        <v>1202</v>
      </c>
      <c r="Q103" s="23"/>
      <c r="R103" s="23"/>
      <c r="S103" s="298"/>
      <c r="T103" s="73" t="s">
        <v>1233</v>
      </c>
      <c r="U103" s="63" t="s">
        <v>169</v>
      </c>
      <c r="V103" s="93">
        <v>15</v>
      </c>
      <c r="W103" s="93">
        <v>15</v>
      </c>
      <c r="X103" s="93">
        <v>15</v>
      </c>
      <c r="Y103" s="93">
        <v>15</v>
      </c>
      <c r="Z103" s="93">
        <v>15</v>
      </c>
      <c r="AA103" s="93">
        <v>15</v>
      </c>
      <c r="AB103" s="93">
        <v>10</v>
      </c>
      <c r="AC103" s="93">
        <f t="shared" si="15"/>
        <v>100</v>
      </c>
      <c r="AD103" s="93" t="s">
        <v>163</v>
      </c>
      <c r="AE103" s="122" t="s">
        <v>163</v>
      </c>
      <c r="AF103" s="122" t="s">
        <v>163</v>
      </c>
      <c r="AG103" s="122">
        <v>100</v>
      </c>
      <c r="AH103" s="122">
        <f t="shared" si="16"/>
        <v>100</v>
      </c>
      <c r="AI103" s="129"/>
      <c r="AJ103" s="93"/>
      <c r="AK103" s="93" t="s">
        <v>363</v>
      </c>
      <c r="AL103" s="164"/>
      <c r="AM103" s="164"/>
      <c r="AN103" s="298"/>
      <c r="AO103" s="94" t="s">
        <v>405</v>
      </c>
      <c r="AP103" s="73" t="s">
        <v>1243</v>
      </c>
      <c r="AQ103" s="400">
        <v>0.1</v>
      </c>
      <c r="AR103" s="472" t="s">
        <v>1244</v>
      </c>
      <c r="AS103" s="211" t="s">
        <v>1207</v>
      </c>
      <c r="AT103" s="459">
        <v>43831</v>
      </c>
      <c r="AU103" s="459">
        <v>44195</v>
      </c>
      <c r="AV103" s="470">
        <v>1</v>
      </c>
      <c r="AW103" s="213" t="s">
        <v>1236</v>
      </c>
      <c r="AX103" s="211" t="s">
        <v>1237</v>
      </c>
      <c r="AY103" s="471" t="s">
        <v>1223</v>
      </c>
      <c r="AZ103" s="269" t="s">
        <v>1245</v>
      </c>
      <c r="BA103" s="266" t="s">
        <v>1246</v>
      </c>
      <c r="BB103" s="267">
        <v>43955</v>
      </c>
      <c r="BC103" s="268" t="s">
        <v>627</v>
      </c>
      <c r="BD103" s="158"/>
      <c r="BE103" s="99"/>
      <c r="BF103" s="191"/>
      <c r="BG103" s="158"/>
      <c r="BH103" s="99"/>
      <c r="BI103" s="158"/>
      <c r="BJ103" s="99"/>
      <c r="BK103" s="75"/>
      <c r="BL103" s="158"/>
      <c r="BM103" s="99"/>
    </row>
    <row r="104" spans="1:65" s="100" customFormat="1" ht="100" customHeight="1" x14ac:dyDescent="0.15">
      <c r="A104" s="124"/>
      <c r="B104" s="396">
        <v>44</v>
      </c>
      <c r="C104" s="890" t="s">
        <v>297</v>
      </c>
      <c r="D104" s="73" t="s">
        <v>298</v>
      </c>
      <c r="E104" s="93" t="s">
        <v>166</v>
      </c>
      <c r="F104" s="73" t="s">
        <v>1146</v>
      </c>
      <c r="G104" s="93" t="s">
        <v>328</v>
      </c>
      <c r="H104" s="93" t="s">
        <v>404</v>
      </c>
      <c r="I104" s="73" t="s">
        <v>1247</v>
      </c>
      <c r="J104" s="93" t="s">
        <v>404</v>
      </c>
      <c r="K104" s="211" t="s">
        <v>1248</v>
      </c>
      <c r="L104" s="211" t="s">
        <v>1249</v>
      </c>
      <c r="M104" s="93" t="s">
        <v>404</v>
      </c>
      <c r="N104" s="93" t="s">
        <v>404</v>
      </c>
      <c r="O104" s="93" t="s">
        <v>167</v>
      </c>
      <c r="P104" s="211" t="s">
        <v>1253</v>
      </c>
      <c r="Q104" s="23">
        <v>3</v>
      </c>
      <c r="R104" s="23">
        <v>5</v>
      </c>
      <c r="S104" s="298" t="s">
        <v>356</v>
      </c>
      <c r="T104" s="73" t="s">
        <v>1254</v>
      </c>
      <c r="U104" s="63" t="s">
        <v>169</v>
      </c>
      <c r="V104" s="93">
        <v>15</v>
      </c>
      <c r="W104" s="93">
        <v>15</v>
      </c>
      <c r="X104" s="93">
        <v>15</v>
      </c>
      <c r="Y104" s="93">
        <v>15</v>
      </c>
      <c r="Z104" s="93">
        <v>15</v>
      </c>
      <c r="AA104" s="93">
        <v>15</v>
      </c>
      <c r="AB104" s="93">
        <v>10</v>
      </c>
      <c r="AC104" s="93">
        <f t="shared" si="15"/>
        <v>100</v>
      </c>
      <c r="AD104" s="93" t="s">
        <v>163</v>
      </c>
      <c r="AE104" s="122" t="s">
        <v>163</v>
      </c>
      <c r="AF104" s="122" t="s">
        <v>163</v>
      </c>
      <c r="AG104" s="122">
        <v>100</v>
      </c>
      <c r="AH104" s="122">
        <f t="shared" si="16"/>
        <v>100</v>
      </c>
      <c r="AI104" s="129">
        <f>AVERAGE(AH104:AH104)</f>
        <v>100</v>
      </c>
      <c r="AJ104" s="93" t="s">
        <v>163</v>
      </c>
      <c r="AK104" s="93" t="s">
        <v>363</v>
      </c>
      <c r="AL104" s="164">
        <v>1</v>
      </c>
      <c r="AM104" s="164">
        <v>5</v>
      </c>
      <c r="AN104" s="298" t="s">
        <v>356</v>
      </c>
      <c r="AO104" s="94" t="s">
        <v>405</v>
      </c>
      <c r="AP104" s="73" t="s">
        <v>1256</v>
      </c>
      <c r="AQ104" s="400">
        <v>1</v>
      </c>
      <c r="AR104" s="211" t="s">
        <v>1257</v>
      </c>
      <c r="AS104" s="211" t="s">
        <v>1258</v>
      </c>
      <c r="AT104" s="459">
        <v>43831</v>
      </c>
      <c r="AU104" s="459">
        <v>44195</v>
      </c>
      <c r="AV104" s="211">
        <v>3</v>
      </c>
      <c r="AW104" s="213" t="s">
        <v>1208</v>
      </c>
      <c r="AX104" s="211" t="s">
        <v>1259</v>
      </c>
      <c r="AY104" s="473" t="s">
        <v>1260</v>
      </c>
      <c r="AZ104" s="269" t="s">
        <v>1261</v>
      </c>
      <c r="BA104" s="266" t="s">
        <v>1262</v>
      </c>
      <c r="BB104" s="267">
        <v>43955</v>
      </c>
      <c r="BC104" s="270" t="s">
        <v>635</v>
      </c>
      <c r="BD104" s="158"/>
      <c r="BE104" s="99"/>
      <c r="BF104" s="191"/>
      <c r="BG104" s="158"/>
      <c r="BH104" s="99"/>
      <c r="BI104" s="158"/>
      <c r="BJ104" s="99"/>
      <c r="BK104" s="75"/>
      <c r="BL104" s="158"/>
      <c r="BM104" s="99"/>
    </row>
    <row r="105" spans="1:65" s="100" customFormat="1" ht="100" customHeight="1" x14ac:dyDescent="0.15">
      <c r="A105" s="124"/>
      <c r="B105" s="396">
        <v>45</v>
      </c>
      <c r="C105" s="890" t="s">
        <v>301</v>
      </c>
      <c r="D105" s="207" t="s">
        <v>74</v>
      </c>
      <c r="E105" s="93" t="s">
        <v>166</v>
      </c>
      <c r="F105" s="73" t="s">
        <v>1215</v>
      </c>
      <c r="G105" s="93" t="s">
        <v>328</v>
      </c>
      <c r="H105" s="93" t="s">
        <v>404</v>
      </c>
      <c r="I105" s="73" t="s">
        <v>1250</v>
      </c>
      <c r="J105" s="93" t="s">
        <v>404</v>
      </c>
      <c r="K105" s="211" t="s">
        <v>1251</v>
      </c>
      <c r="L105" s="211" t="s">
        <v>1252</v>
      </c>
      <c r="M105" s="93" t="s">
        <v>404</v>
      </c>
      <c r="N105" s="93" t="s">
        <v>404</v>
      </c>
      <c r="O105" s="93" t="s">
        <v>167</v>
      </c>
      <c r="P105" s="211" t="s">
        <v>1253</v>
      </c>
      <c r="Q105" s="23">
        <v>3</v>
      </c>
      <c r="R105" s="23">
        <v>5</v>
      </c>
      <c r="S105" s="298" t="s">
        <v>356</v>
      </c>
      <c r="T105" s="73" t="s">
        <v>1255</v>
      </c>
      <c r="U105" s="63" t="s">
        <v>169</v>
      </c>
      <c r="V105" s="93">
        <v>15</v>
      </c>
      <c r="W105" s="93">
        <v>15</v>
      </c>
      <c r="X105" s="93">
        <v>15</v>
      </c>
      <c r="Y105" s="93">
        <v>15</v>
      </c>
      <c r="Z105" s="93">
        <v>15</v>
      </c>
      <c r="AA105" s="93">
        <v>15</v>
      </c>
      <c r="AB105" s="93">
        <v>10</v>
      </c>
      <c r="AC105" s="93">
        <f t="shared" si="15"/>
        <v>100</v>
      </c>
      <c r="AD105" s="93" t="s">
        <v>163</v>
      </c>
      <c r="AE105" s="122" t="s">
        <v>163</v>
      </c>
      <c r="AF105" s="122" t="s">
        <v>163</v>
      </c>
      <c r="AG105" s="122">
        <v>100</v>
      </c>
      <c r="AH105" s="122">
        <f t="shared" si="16"/>
        <v>100</v>
      </c>
      <c r="AI105" s="129">
        <f>AVERAGE(AH105:AH105)</f>
        <v>100</v>
      </c>
      <c r="AJ105" s="93" t="s">
        <v>163</v>
      </c>
      <c r="AK105" s="93" t="s">
        <v>363</v>
      </c>
      <c r="AL105" s="164">
        <v>1</v>
      </c>
      <c r="AM105" s="164">
        <v>5</v>
      </c>
      <c r="AN105" s="298" t="s">
        <v>356</v>
      </c>
      <c r="AO105" s="94" t="s">
        <v>405</v>
      </c>
      <c r="AP105" s="73" t="s">
        <v>1263</v>
      </c>
      <c r="AQ105" s="400">
        <v>1</v>
      </c>
      <c r="AR105" s="73" t="s">
        <v>1264</v>
      </c>
      <c r="AS105" s="211" t="s">
        <v>1258</v>
      </c>
      <c r="AT105" s="459">
        <v>43831</v>
      </c>
      <c r="AU105" s="459">
        <v>44195</v>
      </c>
      <c r="AV105" s="211">
        <v>2</v>
      </c>
      <c r="AW105" s="213" t="s">
        <v>1265</v>
      </c>
      <c r="AX105" s="73" t="s">
        <v>1209</v>
      </c>
      <c r="AY105" s="473" t="s">
        <v>1260</v>
      </c>
      <c r="AZ105" s="269" t="s">
        <v>1266</v>
      </c>
      <c r="BA105" s="266" t="s">
        <v>1267</v>
      </c>
      <c r="BB105" s="267">
        <v>43955</v>
      </c>
      <c r="BC105" s="270" t="s">
        <v>635</v>
      </c>
      <c r="BD105" s="158"/>
      <c r="BE105" s="99"/>
      <c r="BF105" s="191"/>
      <c r="BG105" s="158"/>
      <c r="BH105" s="99"/>
      <c r="BI105" s="158"/>
      <c r="BJ105" s="99"/>
      <c r="BK105" s="75"/>
      <c r="BL105" s="158"/>
      <c r="BM105" s="99"/>
    </row>
    <row r="106" spans="1:65" s="100" customFormat="1" ht="100" customHeight="1" x14ac:dyDescent="0.15">
      <c r="A106" s="124"/>
      <c r="B106" s="396">
        <v>46</v>
      </c>
      <c r="C106" s="890" t="s">
        <v>297</v>
      </c>
      <c r="D106" s="73" t="s">
        <v>298</v>
      </c>
      <c r="E106" s="93" t="s">
        <v>166</v>
      </c>
      <c r="F106" s="73" t="s">
        <v>1181</v>
      </c>
      <c r="G106" s="93" t="s">
        <v>328</v>
      </c>
      <c r="H106" s="93" t="s">
        <v>404</v>
      </c>
      <c r="I106" s="73" t="s">
        <v>1182</v>
      </c>
      <c r="J106" s="93" t="s">
        <v>404</v>
      </c>
      <c r="K106" s="397" t="s">
        <v>3438</v>
      </c>
      <c r="L106" s="211" t="s">
        <v>1273</v>
      </c>
      <c r="M106" s="93" t="s">
        <v>404</v>
      </c>
      <c r="N106" s="93" t="s">
        <v>404</v>
      </c>
      <c r="O106" s="93" t="s">
        <v>167</v>
      </c>
      <c r="P106" s="211" t="s">
        <v>1253</v>
      </c>
      <c r="Q106" s="23">
        <v>3</v>
      </c>
      <c r="R106" s="23">
        <v>5</v>
      </c>
      <c r="S106" s="298" t="s">
        <v>356</v>
      </c>
      <c r="T106" s="73" t="s">
        <v>1186</v>
      </c>
      <c r="U106" s="63" t="s">
        <v>169</v>
      </c>
      <c r="V106" s="93">
        <v>15</v>
      </c>
      <c r="W106" s="93">
        <v>15</v>
      </c>
      <c r="X106" s="93">
        <v>15</v>
      </c>
      <c r="Y106" s="93">
        <v>15</v>
      </c>
      <c r="Z106" s="93">
        <v>15</v>
      </c>
      <c r="AA106" s="93">
        <v>15</v>
      </c>
      <c r="AB106" s="93">
        <v>10</v>
      </c>
      <c r="AC106" s="93">
        <f t="shared" si="15"/>
        <v>100</v>
      </c>
      <c r="AD106" s="93" t="s">
        <v>163</v>
      </c>
      <c r="AE106" s="122" t="s">
        <v>163</v>
      </c>
      <c r="AF106" s="122" t="s">
        <v>163</v>
      </c>
      <c r="AG106" s="122">
        <v>100</v>
      </c>
      <c r="AH106" s="122">
        <f t="shared" si="16"/>
        <v>100</v>
      </c>
      <c r="AI106" s="129">
        <f>AVERAGE(AH106:AH107)</f>
        <v>100</v>
      </c>
      <c r="AJ106" s="93" t="s">
        <v>163</v>
      </c>
      <c r="AK106" s="93" t="s">
        <v>363</v>
      </c>
      <c r="AL106" s="164">
        <v>1</v>
      </c>
      <c r="AM106" s="164">
        <v>5</v>
      </c>
      <c r="AN106" s="298" t="s">
        <v>356</v>
      </c>
      <c r="AO106" s="94" t="s">
        <v>405</v>
      </c>
      <c r="AP106" s="73" t="s">
        <v>1188</v>
      </c>
      <c r="AQ106" s="400">
        <v>0.5</v>
      </c>
      <c r="AR106" s="211" t="s">
        <v>1268</v>
      </c>
      <c r="AS106" s="211" t="s">
        <v>1258</v>
      </c>
      <c r="AT106" s="459">
        <v>43831</v>
      </c>
      <c r="AU106" s="459">
        <v>44195</v>
      </c>
      <c r="AV106" s="211">
        <v>1</v>
      </c>
      <c r="AW106" s="469" t="s">
        <v>1190</v>
      </c>
      <c r="AX106" s="465" t="s">
        <v>1191</v>
      </c>
      <c r="AY106" s="473" t="s">
        <v>1260</v>
      </c>
      <c r="AZ106" s="269" t="s">
        <v>1269</v>
      </c>
      <c r="BA106" s="266" t="s">
        <v>1270</v>
      </c>
      <c r="BB106" s="267">
        <v>43955</v>
      </c>
      <c r="BC106" s="474" t="s">
        <v>1271</v>
      </c>
      <c r="BD106" s="158"/>
      <c r="BE106" s="99"/>
      <c r="BF106" s="191"/>
      <c r="BG106" s="158"/>
      <c r="BH106" s="99"/>
      <c r="BI106" s="158"/>
      <c r="BJ106" s="99"/>
      <c r="BK106" s="75"/>
      <c r="BL106" s="158"/>
      <c r="BM106" s="99"/>
    </row>
    <row r="107" spans="1:65" s="100" customFormat="1" ht="100" customHeight="1" x14ac:dyDescent="0.15">
      <c r="A107" s="124"/>
      <c r="B107" s="396">
        <v>46</v>
      </c>
      <c r="C107" s="890" t="s">
        <v>297</v>
      </c>
      <c r="D107" s="73" t="s">
        <v>298</v>
      </c>
      <c r="E107" s="93" t="s">
        <v>166</v>
      </c>
      <c r="F107" s="73" t="s">
        <v>1181</v>
      </c>
      <c r="G107" s="93" t="s">
        <v>328</v>
      </c>
      <c r="H107" s="93" t="s">
        <v>404</v>
      </c>
      <c r="I107" s="73" t="s">
        <v>1182</v>
      </c>
      <c r="J107" s="93" t="s">
        <v>404</v>
      </c>
      <c r="K107" s="397" t="s">
        <v>1274</v>
      </c>
      <c r="L107" s="211" t="s">
        <v>1273</v>
      </c>
      <c r="M107" s="93" t="s">
        <v>404</v>
      </c>
      <c r="N107" s="93" t="s">
        <v>404</v>
      </c>
      <c r="O107" s="93" t="s">
        <v>167</v>
      </c>
      <c r="P107" s="211" t="s">
        <v>1253</v>
      </c>
      <c r="Q107" s="23"/>
      <c r="R107" s="23"/>
      <c r="S107" s="298"/>
      <c r="T107" s="73" t="s">
        <v>1275</v>
      </c>
      <c r="U107" s="63" t="s">
        <v>169</v>
      </c>
      <c r="V107" s="93">
        <v>15</v>
      </c>
      <c r="W107" s="93">
        <v>15</v>
      </c>
      <c r="X107" s="93">
        <v>15</v>
      </c>
      <c r="Y107" s="93">
        <v>15</v>
      </c>
      <c r="Z107" s="93">
        <v>15</v>
      </c>
      <c r="AA107" s="93">
        <v>15</v>
      </c>
      <c r="AB107" s="93">
        <v>10</v>
      </c>
      <c r="AC107" s="93">
        <f t="shared" si="15"/>
        <v>100</v>
      </c>
      <c r="AD107" s="93" t="s">
        <v>163</v>
      </c>
      <c r="AE107" s="122" t="s">
        <v>163</v>
      </c>
      <c r="AF107" s="122" t="s">
        <v>163</v>
      </c>
      <c r="AG107" s="122">
        <v>100</v>
      </c>
      <c r="AH107" s="122">
        <f t="shared" si="16"/>
        <v>100</v>
      </c>
      <c r="AI107" s="129"/>
      <c r="AJ107" s="93"/>
      <c r="AK107" s="93" t="s">
        <v>363</v>
      </c>
      <c r="AL107" s="164"/>
      <c r="AM107" s="164"/>
      <c r="AN107" s="298"/>
      <c r="AO107" s="94" t="s">
        <v>405</v>
      </c>
      <c r="AP107" s="73" t="s">
        <v>1276</v>
      </c>
      <c r="AQ107" s="400">
        <v>0.5</v>
      </c>
      <c r="AR107" s="211" t="s">
        <v>1277</v>
      </c>
      <c r="AS107" s="211" t="s">
        <v>1258</v>
      </c>
      <c r="AT107" s="459">
        <v>43831</v>
      </c>
      <c r="AU107" s="459">
        <v>44195</v>
      </c>
      <c r="AV107" s="262">
        <v>1</v>
      </c>
      <c r="AW107" s="469" t="s">
        <v>1190</v>
      </c>
      <c r="AX107" s="465" t="s">
        <v>1191</v>
      </c>
      <c r="AY107" s="473" t="s">
        <v>1278</v>
      </c>
      <c r="AZ107" s="269" t="s">
        <v>1279</v>
      </c>
      <c r="BA107" s="266" t="s">
        <v>1280</v>
      </c>
      <c r="BB107" s="267">
        <v>43955</v>
      </c>
      <c r="BC107" s="268" t="s">
        <v>627</v>
      </c>
      <c r="BD107" s="158"/>
      <c r="BE107" s="99"/>
      <c r="BF107" s="191"/>
      <c r="BG107" s="158"/>
      <c r="BH107" s="99"/>
      <c r="BI107" s="158"/>
      <c r="BJ107" s="99"/>
      <c r="BK107" s="75"/>
      <c r="BL107" s="158"/>
      <c r="BM107" s="99"/>
    </row>
    <row r="108" spans="1:65" s="100" customFormat="1" ht="100" customHeight="1" x14ac:dyDescent="0.15">
      <c r="A108" s="124"/>
      <c r="B108" s="396">
        <v>47</v>
      </c>
      <c r="C108" s="890" t="s">
        <v>297</v>
      </c>
      <c r="D108" s="73" t="s">
        <v>298</v>
      </c>
      <c r="E108" s="93" t="s">
        <v>166</v>
      </c>
      <c r="F108" s="73" t="s">
        <v>1226</v>
      </c>
      <c r="G108" s="93" t="s">
        <v>328</v>
      </c>
      <c r="H108" s="93" t="s">
        <v>404</v>
      </c>
      <c r="I108" s="73" t="s">
        <v>1227</v>
      </c>
      <c r="J108" s="93" t="s">
        <v>404</v>
      </c>
      <c r="K108" s="211" t="s">
        <v>1228</v>
      </c>
      <c r="L108" s="211" t="s">
        <v>1281</v>
      </c>
      <c r="M108" s="93" t="s">
        <v>404</v>
      </c>
      <c r="N108" s="93" t="s">
        <v>404</v>
      </c>
      <c r="O108" s="93" t="s">
        <v>167</v>
      </c>
      <c r="P108" s="211" t="s">
        <v>1253</v>
      </c>
      <c r="Q108" s="23">
        <v>3</v>
      </c>
      <c r="R108" s="23">
        <v>5</v>
      </c>
      <c r="S108" s="298" t="s">
        <v>356</v>
      </c>
      <c r="T108" s="73" t="s">
        <v>1282</v>
      </c>
      <c r="U108" s="63" t="s">
        <v>169</v>
      </c>
      <c r="V108" s="93">
        <v>15</v>
      </c>
      <c r="W108" s="93">
        <v>15</v>
      </c>
      <c r="X108" s="93">
        <v>15</v>
      </c>
      <c r="Y108" s="93">
        <v>15</v>
      </c>
      <c r="Z108" s="93">
        <v>15</v>
      </c>
      <c r="AA108" s="93">
        <v>15</v>
      </c>
      <c r="AB108" s="93">
        <v>10</v>
      </c>
      <c r="AC108" s="93">
        <f t="shared" si="15"/>
        <v>100</v>
      </c>
      <c r="AD108" s="93" t="s">
        <v>163</v>
      </c>
      <c r="AE108" s="122" t="s">
        <v>164</v>
      </c>
      <c r="AF108" s="122" t="s">
        <v>163</v>
      </c>
      <c r="AG108" s="122">
        <v>100</v>
      </c>
      <c r="AH108" s="122">
        <f t="shared" si="16"/>
        <v>100</v>
      </c>
      <c r="AI108" s="129">
        <f>AVERAGE(AH108:AH110)</f>
        <v>100</v>
      </c>
      <c r="AJ108" s="93" t="s">
        <v>163</v>
      </c>
      <c r="AK108" s="93" t="s">
        <v>363</v>
      </c>
      <c r="AL108" s="164">
        <v>1</v>
      </c>
      <c r="AM108" s="164">
        <v>5</v>
      </c>
      <c r="AN108" s="298" t="s">
        <v>356</v>
      </c>
      <c r="AO108" s="94" t="s">
        <v>405</v>
      </c>
      <c r="AP108" s="475" t="s">
        <v>1234</v>
      </c>
      <c r="AQ108" s="476">
        <v>0.5</v>
      </c>
      <c r="AR108" s="472" t="s">
        <v>1235</v>
      </c>
      <c r="AS108" s="211" t="s">
        <v>1258</v>
      </c>
      <c r="AT108" s="459">
        <v>43831</v>
      </c>
      <c r="AU108" s="459">
        <v>44195</v>
      </c>
      <c r="AV108" s="262">
        <v>1</v>
      </c>
      <c r="AW108" s="213" t="s">
        <v>1236</v>
      </c>
      <c r="AX108" s="211" t="s">
        <v>1237</v>
      </c>
      <c r="AY108" s="473" t="s">
        <v>1278</v>
      </c>
      <c r="AZ108" s="265" t="s">
        <v>1283</v>
      </c>
      <c r="BA108" s="400" t="s">
        <v>1284</v>
      </c>
      <c r="BB108" s="477">
        <v>43955</v>
      </c>
      <c r="BC108" s="270" t="s">
        <v>635</v>
      </c>
      <c r="BD108" s="158"/>
      <c r="BE108" s="99"/>
      <c r="BF108" s="191"/>
      <c r="BG108" s="158"/>
      <c r="BH108" s="99"/>
      <c r="BI108" s="158"/>
      <c r="BJ108" s="99"/>
      <c r="BK108" s="75"/>
      <c r="BL108" s="158"/>
      <c r="BM108" s="99"/>
    </row>
    <row r="109" spans="1:65" s="100" customFormat="1" ht="100" customHeight="1" x14ac:dyDescent="0.15">
      <c r="A109" s="124"/>
      <c r="B109" s="396">
        <v>47</v>
      </c>
      <c r="C109" s="890" t="s">
        <v>297</v>
      </c>
      <c r="D109" s="73" t="s">
        <v>298</v>
      </c>
      <c r="E109" s="93" t="s">
        <v>166</v>
      </c>
      <c r="F109" s="73" t="s">
        <v>1226</v>
      </c>
      <c r="G109" s="93" t="s">
        <v>328</v>
      </c>
      <c r="H109" s="93" t="s">
        <v>404</v>
      </c>
      <c r="I109" s="73" t="s">
        <v>1227</v>
      </c>
      <c r="J109" s="93" t="s">
        <v>404</v>
      </c>
      <c r="K109" s="211" t="s">
        <v>1230</v>
      </c>
      <c r="L109" s="211" t="s">
        <v>1281</v>
      </c>
      <c r="M109" s="93" t="s">
        <v>404</v>
      </c>
      <c r="N109" s="93" t="s">
        <v>404</v>
      </c>
      <c r="O109" s="93" t="s">
        <v>167</v>
      </c>
      <c r="P109" s="211" t="s">
        <v>1253</v>
      </c>
      <c r="Q109" s="23"/>
      <c r="R109" s="23"/>
      <c r="S109" s="298"/>
      <c r="T109" s="73" t="s">
        <v>1282</v>
      </c>
      <c r="U109" s="63" t="s">
        <v>169</v>
      </c>
      <c r="V109" s="93">
        <v>15</v>
      </c>
      <c r="W109" s="93">
        <v>15</v>
      </c>
      <c r="X109" s="93">
        <v>15</v>
      </c>
      <c r="Y109" s="93">
        <v>15</v>
      </c>
      <c r="Z109" s="93">
        <v>15</v>
      </c>
      <c r="AA109" s="93">
        <v>15</v>
      </c>
      <c r="AB109" s="93">
        <v>10</v>
      </c>
      <c r="AC109" s="93">
        <f t="shared" si="15"/>
        <v>100</v>
      </c>
      <c r="AD109" s="93" t="s">
        <v>163</v>
      </c>
      <c r="AE109" s="122" t="s">
        <v>163</v>
      </c>
      <c r="AF109" s="122" t="s">
        <v>163</v>
      </c>
      <c r="AG109" s="122">
        <v>100</v>
      </c>
      <c r="AH109" s="122">
        <f t="shared" ref="AH109:AH228" si="17">AVERAGE(AC109,AG109)</f>
        <v>100</v>
      </c>
      <c r="AI109" s="129"/>
      <c r="AJ109" s="93"/>
      <c r="AK109" s="93" t="s">
        <v>363</v>
      </c>
      <c r="AL109" s="164"/>
      <c r="AM109" s="164"/>
      <c r="AN109" s="298"/>
      <c r="AO109" s="94" t="s">
        <v>405</v>
      </c>
      <c r="AP109" s="475" t="s">
        <v>1240</v>
      </c>
      <c r="AQ109" s="476">
        <v>0.4</v>
      </c>
      <c r="AR109" s="472" t="s">
        <v>1285</v>
      </c>
      <c r="AS109" s="211" t="s">
        <v>1258</v>
      </c>
      <c r="AT109" s="459">
        <v>43831</v>
      </c>
      <c r="AU109" s="459">
        <v>44195</v>
      </c>
      <c r="AV109" s="262">
        <v>3</v>
      </c>
      <c r="AW109" s="213" t="s">
        <v>1236</v>
      </c>
      <c r="AX109" s="211" t="s">
        <v>1237</v>
      </c>
      <c r="AY109" s="473" t="s">
        <v>1278</v>
      </c>
      <c r="AZ109" s="265" t="s">
        <v>1286</v>
      </c>
      <c r="BA109" s="400" t="s">
        <v>1287</v>
      </c>
      <c r="BB109" s="477">
        <v>43955</v>
      </c>
      <c r="BC109" s="268" t="s">
        <v>627</v>
      </c>
      <c r="BD109" s="158"/>
      <c r="BE109" s="99"/>
      <c r="BF109" s="191"/>
      <c r="BG109" s="158"/>
      <c r="BH109" s="99"/>
      <c r="BI109" s="158"/>
      <c r="BJ109" s="99"/>
      <c r="BK109" s="75"/>
      <c r="BL109" s="158"/>
      <c r="BM109" s="99"/>
    </row>
    <row r="110" spans="1:65" s="100" customFormat="1" ht="100" customHeight="1" x14ac:dyDescent="0.15">
      <c r="A110" s="124"/>
      <c r="B110" s="396">
        <v>47</v>
      </c>
      <c r="C110" s="890" t="s">
        <v>297</v>
      </c>
      <c r="D110" s="73" t="s">
        <v>298</v>
      </c>
      <c r="E110" s="93" t="s">
        <v>166</v>
      </c>
      <c r="F110" s="73" t="s">
        <v>1226</v>
      </c>
      <c r="G110" s="93" t="s">
        <v>328</v>
      </c>
      <c r="H110" s="93" t="s">
        <v>404</v>
      </c>
      <c r="I110" s="73" t="s">
        <v>1227</v>
      </c>
      <c r="J110" s="93" t="s">
        <v>404</v>
      </c>
      <c r="K110" s="211" t="s">
        <v>1231</v>
      </c>
      <c r="L110" s="211" t="s">
        <v>1281</v>
      </c>
      <c r="M110" s="93" t="s">
        <v>404</v>
      </c>
      <c r="N110" s="93" t="s">
        <v>404</v>
      </c>
      <c r="O110" s="93" t="s">
        <v>167</v>
      </c>
      <c r="P110" s="211" t="s">
        <v>1253</v>
      </c>
      <c r="Q110" s="23"/>
      <c r="R110" s="23"/>
      <c r="S110" s="298"/>
      <c r="T110" s="73" t="s">
        <v>1282</v>
      </c>
      <c r="U110" s="63" t="s">
        <v>169</v>
      </c>
      <c r="V110" s="93">
        <v>15</v>
      </c>
      <c r="W110" s="93">
        <v>15</v>
      </c>
      <c r="X110" s="93">
        <v>15</v>
      </c>
      <c r="Y110" s="93">
        <v>15</v>
      </c>
      <c r="Z110" s="93">
        <v>15</v>
      </c>
      <c r="AA110" s="93">
        <v>15</v>
      </c>
      <c r="AB110" s="93">
        <v>10</v>
      </c>
      <c r="AC110" s="93">
        <f t="shared" si="15"/>
        <v>100</v>
      </c>
      <c r="AD110" s="93" t="s">
        <v>163</v>
      </c>
      <c r="AE110" s="122" t="s">
        <v>163</v>
      </c>
      <c r="AF110" s="122" t="s">
        <v>163</v>
      </c>
      <c r="AG110" s="122">
        <v>100</v>
      </c>
      <c r="AH110" s="122">
        <f t="shared" si="17"/>
        <v>100</v>
      </c>
      <c r="AI110" s="129"/>
      <c r="AJ110" s="93"/>
      <c r="AK110" s="93" t="s">
        <v>363</v>
      </c>
      <c r="AL110" s="164"/>
      <c r="AM110" s="164"/>
      <c r="AN110" s="298"/>
      <c r="AO110" s="94" t="s">
        <v>405</v>
      </c>
      <c r="AP110" s="475" t="s">
        <v>1288</v>
      </c>
      <c r="AQ110" s="476">
        <v>0.1</v>
      </c>
      <c r="AR110" s="472" t="s">
        <v>1289</v>
      </c>
      <c r="AS110" s="211" t="s">
        <v>1258</v>
      </c>
      <c r="AT110" s="459">
        <v>43831</v>
      </c>
      <c r="AU110" s="459">
        <v>44195</v>
      </c>
      <c r="AV110" s="262">
        <v>1</v>
      </c>
      <c r="AW110" s="213" t="s">
        <v>1236</v>
      </c>
      <c r="AX110" s="211" t="s">
        <v>1237</v>
      </c>
      <c r="AY110" s="473" t="s">
        <v>1278</v>
      </c>
      <c r="AZ110" s="265" t="s">
        <v>1290</v>
      </c>
      <c r="BA110" s="400" t="s">
        <v>1291</v>
      </c>
      <c r="BB110" s="477">
        <v>43955</v>
      </c>
      <c r="BC110" s="268" t="s">
        <v>627</v>
      </c>
      <c r="BD110" s="158"/>
      <c r="BE110" s="99"/>
      <c r="BF110" s="191"/>
      <c r="BG110" s="158"/>
      <c r="BH110" s="99"/>
      <c r="BI110" s="158"/>
      <c r="BJ110" s="99"/>
      <c r="BK110" s="75"/>
      <c r="BL110" s="158"/>
      <c r="BM110" s="99"/>
    </row>
    <row r="111" spans="1:65" s="100" customFormat="1" ht="100" customHeight="1" x14ac:dyDescent="0.15">
      <c r="A111" s="124"/>
      <c r="B111" s="396">
        <v>48</v>
      </c>
      <c r="C111" s="890" t="s">
        <v>297</v>
      </c>
      <c r="D111" s="73" t="s">
        <v>298</v>
      </c>
      <c r="E111" s="93" t="s">
        <v>166</v>
      </c>
      <c r="F111" s="73" t="s">
        <v>1292</v>
      </c>
      <c r="G111" s="93" t="s">
        <v>328</v>
      </c>
      <c r="H111" s="93" t="s">
        <v>404</v>
      </c>
      <c r="I111" s="73" t="s">
        <v>1294</v>
      </c>
      <c r="J111" s="93" t="s">
        <v>404</v>
      </c>
      <c r="K111" s="211" t="s">
        <v>1295</v>
      </c>
      <c r="L111" s="211" t="s">
        <v>1296</v>
      </c>
      <c r="M111" s="93" t="s">
        <v>404</v>
      </c>
      <c r="N111" s="93" t="s">
        <v>404</v>
      </c>
      <c r="O111" s="93" t="s">
        <v>167</v>
      </c>
      <c r="P111" s="211" t="s">
        <v>1102</v>
      </c>
      <c r="Q111" s="23">
        <v>3</v>
      </c>
      <c r="R111" s="23">
        <v>5</v>
      </c>
      <c r="S111" s="298" t="s">
        <v>356</v>
      </c>
      <c r="T111" s="73" t="s">
        <v>1300</v>
      </c>
      <c r="U111" s="63" t="s">
        <v>169</v>
      </c>
      <c r="V111" s="93">
        <v>15</v>
      </c>
      <c r="W111" s="93">
        <v>15</v>
      </c>
      <c r="X111" s="93">
        <v>15</v>
      </c>
      <c r="Y111" s="93">
        <v>15</v>
      </c>
      <c r="Z111" s="93">
        <v>15</v>
      </c>
      <c r="AA111" s="93">
        <v>15</v>
      </c>
      <c r="AB111" s="93">
        <v>10</v>
      </c>
      <c r="AC111" s="93">
        <f t="shared" si="15"/>
        <v>100</v>
      </c>
      <c r="AD111" s="93" t="s">
        <v>163</v>
      </c>
      <c r="AE111" s="122" t="s">
        <v>163</v>
      </c>
      <c r="AF111" s="122" t="s">
        <v>163</v>
      </c>
      <c r="AG111" s="122">
        <v>100</v>
      </c>
      <c r="AH111" s="122">
        <f t="shared" si="17"/>
        <v>100</v>
      </c>
      <c r="AI111" s="129">
        <f>AVERAGE(AH111:AH111)</f>
        <v>100</v>
      </c>
      <c r="AJ111" s="93" t="s">
        <v>163</v>
      </c>
      <c r="AK111" s="93" t="s">
        <v>363</v>
      </c>
      <c r="AL111" s="164">
        <v>1</v>
      </c>
      <c r="AM111" s="164">
        <v>5</v>
      </c>
      <c r="AN111" s="298" t="s">
        <v>356</v>
      </c>
      <c r="AO111" s="94" t="s">
        <v>405</v>
      </c>
      <c r="AP111" s="296" t="s">
        <v>1302</v>
      </c>
      <c r="AQ111" s="400">
        <v>1</v>
      </c>
      <c r="AR111" s="776" t="s">
        <v>1303</v>
      </c>
      <c r="AS111" s="211" t="s">
        <v>1304</v>
      </c>
      <c r="AT111" s="459">
        <v>43831</v>
      </c>
      <c r="AU111" s="459">
        <v>44195</v>
      </c>
      <c r="AV111" s="262">
        <v>4</v>
      </c>
      <c r="AW111" s="213" t="s">
        <v>1305</v>
      </c>
      <c r="AX111" s="211" t="s">
        <v>1306</v>
      </c>
      <c r="AY111" s="478" t="s">
        <v>1307</v>
      </c>
      <c r="AZ111" s="269" t="s">
        <v>1308</v>
      </c>
      <c r="BA111" s="266" t="s">
        <v>1309</v>
      </c>
      <c r="BB111" s="267">
        <v>43955</v>
      </c>
      <c r="BC111" s="270" t="s">
        <v>635</v>
      </c>
      <c r="BD111" s="158"/>
      <c r="BE111" s="99"/>
      <c r="BF111" s="426"/>
      <c r="BG111" s="158"/>
      <c r="BH111" s="99"/>
      <c r="BI111" s="158"/>
      <c r="BJ111" s="99"/>
      <c r="BK111" s="75"/>
      <c r="BL111" s="158"/>
      <c r="BM111" s="99"/>
    </row>
    <row r="112" spans="1:65" s="100" customFormat="1" ht="131" customHeight="1" x14ac:dyDescent="0.15">
      <c r="A112" s="124"/>
      <c r="B112" s="396">
        <v>49</v>
      </c>
      <c r="C112" s="890" t="s">
        <v>301</v>
      </c>
      <c r="D112" s="207" t="s">
        <v>74</v>
      </c>
      <c r="E112" s="93" t="s">
        <v>166</v>
      </c>
      <c r="F112" s="73" t="s">
        <v>1293</v>
      </c>
      <c r="G112" s="93" t="s">
        <v>328</v>
      </c>
      <c r="H112" s="93" t="s">
        <v>404</v>
      </c>
      <c r="I112" s="73" t="s">
        <v>1297</v>
      </c>
      <c r="J112" s="93" t="s">
        <v>404</v>
      </c>
      <c r="K112" s="211" t="s">
        <v>1298</v>
      </c>
      <c r="L112" s="465" t="s">
        <v>1299</v>
      </c>
      <c r="M112" s="93" t="s">
        <v>404</v>
      </c>
      <c r="N112" s="93" t="s">
        <v>404</v>
      </c>
      <c r="O112" s="93" t="s">
        <v>167</v>
      </c>
      <c r="P112" s="211" t="s">
        <v>1102</v>
      </c>
      <c r="Q112" s="23">
        <v>3</v>
      </c>
      <c r="R112" s="23">
        <v>5</v>
      </c>
      <c r="S112" s="298" t="s">
        <v>356</v>
      </c>
      <c r="T112" s="73" t="s">
        <v>1301</v>
      </c>
      <c r="U112" s="63" t="s">
        <v>169</v>
      </c>
      <c r="V112" s="93">
        <v>15</v>
      </c>
      <c r="W112" s="93">
        <v>15</v>
      </c>
      <c r="X112" s="93">
        <v>15</v>
      </c>
      <c r="Y112" s="93">
        <v>15</v>
      </c>
      <c r="Z112" s="93">
        <v>15</v>
      </c>
      <c r="AA112" s="93">
        <v>15</v>
      </c>
      <c r="AB112" s="93">
        <v>10</v>
      </c>
      <c r="AC112" s="93">
        <f t="shared" si="15"/>
        <v>100</v>
      </c>
      <c r="AD112" s="93" t="s">
        <v>163</v>
      </c>
      <c r="AE112" s="122" t="s">
        <v>163</v>
      </c>
      <c r="AF112" s="122" t="s">
        <v>163</v>
      </c>
      <c r="AG112" s="122">
        <v>100</v>
      </c>
      <c r="AH112" s="122">
        <f t="shared" si="17"/>
        <v>100</v>
      </c>
      <c r="AI112" s="129">
        <f>AVERAGE(AH112:AH112)</f>
        <v>100</v>
      </c>
      <c r="AJ112" s="93" t="s">
        <v>163</v>
      </c>
      <c r="AK112" s="93" t="s">
        <v>363</v>
      </c>
      <c r="AL112" s="164">
        <v>1</v>
      </c>
      <c r="AM112" s="164">
        <v>5</v>
      </c>
      <c r="AN112" s="298" t="s">
        <v>356</v>
      </c>
      <c r="AO112" s="94" t="s">
        <v>405</v>
      </c>
      <c r="AP112" s="73" t="s">
        <v>1310</v>
      </c>
      <c r="AQ112" s="476">
        <v>1</v>
      </c>
      <c r="AR112" s="211" t="s">
        <v>1311</v>
      </c>
      <c r="AS112" s="211" t="s">
        <v>1304</v>
      </c>
      <c r="AT112" s="459">
        <v>43831</v>
      </c>
      <c r="AU112" s="459">
        <v>44195</v>
      </c>
      <c r="AV112" s="262">
        <v>2</v>
      </c>
      <c r="AW112" s="213" t="s">
        <v>1312</v>
      </c>
      <c r="AX112" s="211" t="s">
        <v>1313</v>
      </c>
      <c r="AY112" s="471" t="s">
        <v>3439</v>
      </c>
      <c r="AZ112" s="269" t="s">
        <v>3440</v>
      </c>
      <c r="BA112" s="266" t="s">
        <v>3441</v>
      </c>
      <c r="BB112" s="267">
        <v>43955</v>
      </c>
      <c r="BC112" s="270" t="s">
        <v>635</v>
      </c>
      <c r="BD112" s="785"/>
      <c r="BE112" s="99"/>
      <c r="BF112" s="426"/>
      <c r="BG112" s="158"/>
      <c r="BH112" s="99"/>
      <c r="BI112" s="158"/>
      <c r="BJ112" s="99"/>
      <c r="BK112" s="75"/>
      <c r="BL112" s="158"/>
      <c r="BM112" s="99"/>
    </row>
    <row r="113" spans="1:65" s="100" customFormat="1" ht="100" customHeight="1" x14ac:dyDescent="0.15">
      <c r="A113" s="124"/>
      <c r="B113" s="396">
        <v>50</v>
      </c>
      <c r="C113" s="890" t="s">
        <v>297</v>
      </c>
      <c r="D113" s="73" t="s">
        <v>298</v>
      </c>
      <c r="E113" s="93" t="s">
        <v>166</v>
      </c>
      <c r="F113" s="73" t="s">
        <v>1226</v>
      </c>
      <c r="G113" s="93" t="s">
        <v>328</v>
      </c>
      <c r="H113" s="93" t="s">
        <v>404</v>
      </c>
      <c r="I113" s="73" t="s">
        <v>1227</v>
      </c>
      <c r="J113" s="93" t="s">
        <v>404</v>
      </c>
      <c r="K113" s="397" t="s">
        <v>1396</v>
      </c>
      <c r="L113" s="465" t="s">
        <v>1314</v>
      </c>
      <c r="M113" s="93" t="s">
        <v>404</v>
      </c>
      <c r="N113" s="93" t="s">
        <v>404</v>
      </c>
      <c r="O113" s="93" t="s">
        <v>167</v>
      </c>
      <c r="P113" s="211" t="s">
        <v>1102</v>
      </c>
      <c r="Q113" s="23">
        <v>3</v>
      </c>
      <c r="R113" s="23">
        <v>5</v>
      </c>
      <c r="S113" s="298" t="s">
        <v>356</v>
      </c>
      <c r="T113" s="73" t="s">
        <v>1232</v>
      </c>
      <c r="U113" s="63" t="s">
        <v>169</v>
      </c>
      <c r="V113" s="93">
        <v>15</v>
      </c>
      <c r="W113" s="93">
        <v>15</v>
      </c>
      <c r="X113" s="93">
        <v>15</v>
      </c>
      <c r="Y113" s="93">
        <v>15</v>
      </c>
      <c r="Z113" s="93">
        <v>15</v>
      </c>
      <c r="AA113" s="93">
        <v>15</v>
      </c>
      <c r="AB113" s="93">
        <v>10</v>
      </c>
      <c r="AC113" s="93">
        <f t="shared" si="15"/>
        <v>100</v>
      </c>
      <c r="AD113" s="93" t="s">
        <v>163</v>
      </c>
      <c r="AE113" s="122" t="s">
        <v>163</v>
      </c>
      <c r="AF113" s="122" t="s">
        <v>163</v>
      </c>
      <c r="AG113" s="122">
        <v>100</v>
      </c>
      <c r="AH113" s="122">
        <f t="shared" si="17"/>
        <v>100</v>
      </c>
      <c r="AI113" s="129">
        <f>AVERAGE(AH113:AH115)</f>
        <v>100</v>
      </c>
      <c r="AJ113" s="93" t="s">
        <v>163</v>
      </c>
      <c r="AK113" s="93" t="s">
        <v>363</v>
      </c>
      <c r="AL113" s="164">
        <v>1</v>
      </c>
      <c r="AM113" s="164">
        <v>5</v>
      </c>
      <c r="AN113" s="298" t="s">
        <v>356</v>
      </c>
      <c r="AO113" s="94" t="s">
        <v>405</v>
      </c>
      <c r="AP113" s="475" t="s">
        <v>1234</v>
      </c>
      <c r="AQ113" s="479">
        <v>0.5</v>
      </c>
      <c r="AR113" s="472" t="s">
        <v>1235</v>
      </c>
      <c r="AS113" s="211" t="s">
        <v>1304</v>
      </c>
      <c r="AT113" s="459">
        <v>43831</v>
      </c>
      <c r="AU113" s="459">
        <v>44195</v>
      </c>
      <c r="AV113" s="262">
        <v>1</v>
      </c>
      <c r="AW113" s="469" t="s">
        <v>1236</v>
      </c>
      <c r="AX113" s="211" t="s">
        <v>1237</v>
      </c>
      <c r="AY113" s="471" t="s">
        <v>1307</v>
      </c>
      <c r="AZ113" s="269" t="s">
        <v>1315</v>
      </c>
      <c r="BA113" s="266" t="s">
        <v>1316</v>
      </c>
      <c r="BB113" s="267">
        <v>43955</v>
      </c>
      <c r="BC113" s="474" t="s">
        <v>1271</v>
      </c>
      <c r="BD113" s="158"/>
      <c r="BE113" s="99"/>
      <c r="BF113" s="191"/>
      <c r="BG113" s="158"/>
      <c r="BH113" s="99"/>
      <c r="BI113" s="158"/>
      <c r="BJ113" s="99"/>
      <c r="BK113" s="75"/>
      <c r="BL113" s="158"/>
      <c r="BM113" s="99"/>
    </row>
    <row r="114" spans="1:65" s="100" customFormat="1" ht="100" customHeight="1" x14ac:dyDescent="0.15">
      <c r="A114" s="124"/>
      <c r="B114" s="396">
        <v>50</v>
      </c>
      <c r="C114" s="890" t="s">
        <v>297</v>
      </c>
      <c r="D114" s="73" t="s">
        <v>298</v>
      </c>
      <c r="E114" s="93" t="s">
        <v>166</v>
      </c>
      <c r="F114" s="73" t="s">
        <v>1226</v>
      </c>
      <c r="G114" s="93" t="s">
        <v>328</v>
      </c>
      <c r="H114" s="93" t="s">
        <v>404</v>
      </c>
      <c r="I114" s="73" t="s">
        <v>1227</v>
      </c>
      <c r="J114" s="93" t="s">
        <v>404</v>
      </c>
      <c r="K114" s="397" t="s">
        <v>1230</v>
      </c>
      <c r="L114" s="465" t="s">
        <v>1281</v>
      </c>
      <c r="M114" s="93" t="s">
        <v>404</v>
      </c>
      <c r="N114" s="93" t="s">
        <v>404</v>
      </c>
      <c r="O114" s="93" t="s">
        <v>167</v>
      </c>
      <c r="P114" s="211" t="s">
        <v>1102</v>
      </c>
      <c r="Q114" s="23"/>
      <c r="R114" s="23"/>
      <c r="S114" s="298"/>
      <c r="T114" s="73" t="s">
        <v>1233</v>
      </c>
      <c r="U114" s="63" t="s">
        <v>169</v>
      </c>
      <c r="V114" s="93">
        <v>15</v>
      </c>
      <c r="W114" s="93">
        <v>15</v>
      </c>
      <c r="X114" s="93">
        <v>15</v>
      </c>
      <c r="Y114" s="93">
        <v>15</v>
      </c>
      <c r="Z114" s="93">
        <v>15</v>
      </c>
      <c r="AA114" s="93">
        <v>15</v>
      </c>
      <c r="AB114" s="93">
        <v>10</v>
      </c>
      <c r="AC114" s="93">
        <f t="shared" si="15"/>
        <v>100</v>
      </c>
      <c r="AD114" s="93" t="s">
        <v>163</v>
      </c>
      <c r="AE114" s="122" t="s">
        <v>163</v>
      </c>
      <c r="AF114" s="122" t="s">
        <v>163</v>
      </c>
      <c r="AG114" s="122">
        <v>100</v>
      </c>
      <c r="AH114" s="122">
        <f t="shared" si="17"/>
        <v>100</v>
      </c>
      <c r="AI114" s="129"/>
      <c r="AJ114" s="93"/>
      <c r="AK114" s="93" t="s">
        <v>363</v>
      </c>
      <c r="AL114" s="164"/>
      <c r="AM114" s="164"/>
      <c r="AN114" s="298"/>
      <c r="AO114" s="94" t="s">
        <v>405</v>
      </c>
      <c r="AP114" s="475" t="s">
        <v>1240</v>
      </c>
      <c r="AQ114" s="479">
        <v>0.4</v>
      </c>
      <c r="AR114" s="472" t="s">
        <v>1161</v>
      </c>
      <c r="AS114" s="211" t="s">
        <v>1304</v>
      </c>
      <c r="AT114" s="459">
        <v>43831</v>
      </c>
      <c r="AU114" s="459">
        <v>44195</v>
      </c>
      <c r="AV114" s="211">
        <v>4</v>
      </c>
      <c r="AW114" s="213" t="s">
        <v>1236</v>
      </c>
      <c r="AX114" s="211" t="s">
        <v>1237</v>
      </c>
      <c r="AY114" s="471" t="s">
        <v>1307</v>
      </c>
      <c r="AZ114" s="265" t="s">
        <v>1317</v>
      </c>
      <c r="BA114" s="266" t="s">
        <v>1318</v>
      </c>
      <c r="BB114" s="267">
        <v>43955</v>
      </c>
      <c r="BC114" s="270" t="s">
        <v>635</v>
      </c>
      <c r="BD114" s="158"/>
      <c r="BE114" s="99"/>
      <c r="BF114" s="191"/>
      <c r="BG114" s="158"/>
      <c r="BH114" s="99"/>
      <c r="BI114" s="158"/>
      <c r="BJ114" s="99"/>
      <c r="BK114" s="75"/>
      <c r="BL114" s="158"/>
      <c r="BM114" s="99"/>
    </row>
    <row r="115" spans="1:65" s="100" customFormat="1" ht="100" customHeight="1" x14ac:dyDescent="0.15">
      <c r="A115" s="124"/>
      <c r="B115" s="396">
        <v>50</v>
      </c>
      <c r="C115" s="890" t="s">
        <v>297</v>
      </c>
      <c r="D115" s="73" t="s">
        <v>298</v>
      </c>
      <c r="E115" s="93" t="s">
        <v>166</v>
      </c>
      <c r="F115" s="73" t="s">
        <v>1226</v>
      </c>
      <c r="G115" s="93" t="s">
        <v>328</v>
      </c>
      <c r="H115" s="93" t="s">
        <v>404</v>
      </c>
      <c r="I115" s="73" t="s">
        <v>1227</v>
      </c>
      <c r="J115" s="93" t="s">
        <v>404</v>
      </c>
      <c r="K115" s="397" t="s">
        <v>1231</v>
      </c>
      <c r="L115" s="465" t="s">
        <v>1281</v>
      </c>
      <c r="M115" s="93" t="s">
        <v>404</v>
      </c>
      <c r="N115" s="93" t="s">
        <v>404</v>
      </c>
      <c r="O115" s="93" t="s">
        <v>167</v>
      </c>
      <c r="P115" s="211" t="s">
        <v>1102</v>
      </c>
      <c r="Q115" s="23"/>
      <c r="R115" s="23"/>
      <c r="S115" s="298"/>
      <c r="T115" s="73" t="s">
        <v>1233</v>
      </c>
      <c r="U115" s="63" t="s">
        <v>169</v>
      </c>
      <c r="V115" s="93">
        <v>15</v>
      </c>
      <c r="W115" s="93">
        <v>15</v>
      </c>
      <c r="X115" s="93">
        <v>15</v>
      </c>
      <c r="Y115" s="93">
        <v>15</v>
      </c>
      <c r="Z115" s="93">
        <v>15</v>
      </c>
      <c r="AA115" s="93">
        <v>15</v>
      </c>
      <c r="AB115" s="93">
        <v>10</v>
      </c>
      <c r="AC115" s="93">
        <f t="shared" si="15"/>
        <v>100</v>
      </c>
      <c r="AD115" s="93" t="s">
        <v>163</v>
      </c>
      <c r="AE115" s="122" t="s">
        <v>163</v>
      </c>
      <c r="AF115" s="122" t="s">
        <v>163</v>
      </c>
      <c r="AG115" s="122">
        <v>100</v>
      </c>
      <c r="AH115" s="122">
        <f t="shared" si="17"/>
        <v>100</v>
      </c>
      <c r="AI115" s="129"/>
      <c r="AJ115" s="93"/>
      <c r="AK115" s="93" t="s">
        <v>363</v>
      </c>
      <c r="AL115" s="164"/>
      <c r="AM115" s="164"/>
      <c r="AN115" s="298"/>
      <c r="AO115" s="94" t="s">
        <v>405</v>
      </c>
      <c r="AP115" s="475" t="s">
        <v>1243</v>
      </c>
      <c r="AQ115" s="400">
        <v>0.1</v>
      </c>
      <c r="AR115" s="472" t="s">
        <v>1319</v>
      </c>
      <c r="AS115" s="211" t="s">
        <v>1304</v>
      </c>
      <c r="AT115" s="459">
        <v>43831</v>
      </c>
      <c r="AU115" s="459">
        <v>44195</v>
      </c>
      <c r="AV115" s="211">
        <v>2</v>
      </c>
      <c r="AW115" s="213" t="s">
        <v>1236</v>
      </c>
      <c r="AX115" s="211" t="s">
        <v>1237</v>
      </c>
      <c r="AY115" s="471" t="s">
        <v>1307</v>
      </c>
      <c r="AZ115" s="269" t="s">
        <v>1320</v>
      </c>
      <c r="BA115" s="266" t="s">
        <v>1321</v>
      </c>
      <c r="BB115" s="267">
        <v>43955</v>
      </c>
      <c r="BC115" s="270" t="s">
        <v>635</v>
      </c>
      <c r="BD115" s="158"/>
      <c r="BE115" s="99"/>
      <c r="BF115" s="191"/>
      <c r="BG115" s="158"/>
      <c r="BH115" s="99"/>
      <c r="BI115" s="158"/>
      <c r="BJ115" s="99"/>
      <c r="BK115" s="75"/>
      <c r="BL115" s="158"/>
      <c r="BM115" s="99"/>
    </row>
    <row r="116" spans="1:65" s="100" customFormat="1" ht="100" customHeight="1" x14ac:dyDescent="0.15">
      <c r="A116" s="124"/>
      <c r="B116" s="396">
        <v>51</v>
      </c>
      <c r="C116" s="890" t="s">
        <v>297</v>
      </c>
      <c r="D116" s="73" t="s">
        <v>298</v>
      </c>
      <c r="E116" s="93" t="s">
        <v>166</v>
      </c>
      <c r="F116" s="73" t="s">
        <v>1146</v>
      </c>
      <c r="G116" s="93" t="s">
        <v>328</v>
      </c>
      <c r="H116" s="93" t="s">
        <v>404</v>
      </c>
      <c r="I116" s="73" t="s">
        <v>1323</v>
      </c>
      <c r="J116" s="93" t="s">
        <v>404</v>
      </c>
      <c r="K116" s="211" t="s">
        <v>1324</v>
      </c>
      <c r="L116" s="465" t="s">
        <v>1325</v>
      </c>
      <c r="M116" s="93" t="s">
        <v>404</v>
      </c>
      <c r="N116" s="93" t="s">
        <v>404</v>
      </c>
      <c r="O116" s="93" t="s">
        <v>167</v>
      </c>
      <c r="P116" s="211" t="s">
        <v>1332</v>
      </c>
      <c r="Q116" s="23">
        <v>3</v>
      </c>
      <c r="R116" s="23">
        <v>5</v>
      </c>
      <c r="S116" s="298" t="s">
        <v>356</v>
      </c>
      <c r="T116" s="73" t="s">
        <v>1333</v>
      </c>
      <c r="U116" s="63" t="s">
        <v>169</v>
      </c>
      <c r="V116" s="93">
        <v>15</v>
      </c>
      <c r="W116" s="93">
        <v>15</v>
      </c>
      <c r="X116" s="93">
        <v>15</v>
      </c>
      <c r="Y116" s="93">
        <v>15</v>
      </c>
      <c r="Z116" s="93">
        <v>15</v>
      </c>
      <c r="AA116" s="93">
        <v>15</v>
      </c>
      <c r="AB116" s="93">
        <v>10</v>
      </c>
      <c r="AC116" s="93">
        <f>SUM(V116:AB116)</f>
        <v>100</v>
      </c>
      <c r="AD116" s="93" t="s">
        <v>163</v>
      </c>
      <c r="AE116" s="122" t="s">
        <v>163</v>
      </c>
      <c r="AF116" s="122" t="s">
        <v>163</v>
      </c>
      <c r="AG116" s="122">
        <v>100</v>
      </c>
      <c r="AH116" s="122">
        <f t="shared" si="17"/>
        <v>100</v>
      </c>
      <c r="AI116" s="129">
        <f>AVERAGE(AH116:AH116)</f>
        <v>100</v>
      </c>
      <c r="AJ116" s="93" t="s">
        <v>163</v>
      </c>
      <c r="AK116" s="93" t="s">
        <v>363</v>
      </c>
      <c r="AL116" s="164">
        <v>1</v>
      </c>
      <c r="AM116" s="164">
        <v>5</v>
      </c>
      <c r="AN116" s="298" t="s">
        <v>356</v>
      </c>
      <c r="AO116" s="94" t="s">
        <v>405</v>
      </c>
      <c r="AP116" s="73" t="s">
        <v>1336</v>
      </c>
      <c r="AQ116" s="400">
        <v>1</v>
      </c>
      <c r="AR116" s="211" t="s">
        <v>1337</v>
      </c>
      <c r="AS116" s="211" t="s">
        <v>1338</v>
      </c>
      <c r="AT116" s="459">
        <v>43831</v>
      </c>
      <c r="AU116" s="459">
        <v>44195</v>
      </c>
      <c r="AV116" s="211">
        <v>1</v>
      </c>
      <c r="AW116" s="211" t="s">
        <v>1236</v>
      </c>
      <c r="AX116" s="211" t="s">
        <v>1259</v>
      </c>
      <c r="AY116" s="473" t="s">
        <v>1339</v>
      </c>
      <c r="AZ116" s="269" t="s">
        <v>1340</v>
      </c>
      <c r="BA116" s="266" t="s">
        <v>1341</v>
      </c>
      <c r="BB116" s="267">
        <v>43955</v>
      </c>
      <c r="BC116" s="270" t="s">
        <v>635</v>
      </c>
      <c r="BD116" s="158"/>
      <c r="BE116" s="99"/>
      <c r="BF116" s="191"/>
      <c r="BG116" s="158"/>
      <c r="BH116" s="99"/>
      <c r="BI116" s="158"/>
      <c r="BJ116" s="99"/>
      <c r="BK116" s="75"/>
      <c r="BL116" s="158"/>
      <c r="BM116" s="99"/>
    </row>
    <row r="117" spans="1:65" s="100" customFormat="1" ht="100" customHeight="1" x14ac:dyDescent="0.15">
      <c r="A117" s="124"/>
      <c r="B117" s="396">
        <v>52</v>
      </c>
      <c r="C117" s="890" t="s">
        <v>301</v>
      </c>
      <c r="D117" s="207" t="s">
        <v>74</v>
      </c>
      <c r="E117" s="93" t="s">
        <v>166</v>
      </c>
      <c r="F117" s="73" t="s">
        <v>1215</v>
      </c>
      <c r="G117" s="93" t="s">
        <v>328</v>
      </c>
      <c r="H117" s="93" t="s">
        <v>404</v>
      </c>
      <c r="I117" s="73" t="s">
        <v>1326</v>
      </c>
      <c r="J117" s="93" t="s">
        <v>404</v>
      </c>
      <c r="K117" s="211" t="s">
        <v>1327</v>
      </c>
      <c r="L117" s="73" t="s">
        <v>1328</v>
      </c>
      <c r="M117" s="93" t="s">
        <v>404</v>
      </c>
      <c r="N117" s="93" t="s">
        <v>404</v>
      </c>
      <c r="O117" s="93" t="s">
        <v>167</v>
      </c>
      <c r="P117" s="211" t="s">
        <v>1332</v>
      </c>
      <c r="Q117" s="23">
        <v>3</v>
      </c>
      <c r="R117" s="23">
        <v>5</v>
      </c>
      <c r="S117" s="298" t="s">
        <v>356</v>
      </c>
      <c r="T117" s="73" t="s">
        <v>1334</v>
      </c>
      <c r="U117" s="63" t="s">
        <v>169</v>
      </c>
      <c r="V117" s="93">
        <v>15</v>
      </c>
      <c r="W117" s="93">
        <v>15</v>
      </c>
      <c r="X117" s="93">
        <v>15</v>
      </c>
      <c r="Y117" s="93">
        <v>15</v>
      </c>
      <c r="Z117" s="93">
        <v>15</v>
      </c>
      <c r="AA117" s="93">
        <v>15</v>
      </c>
      <c r="AB117" s="93">
        <v>10</v>
      </c>
      <c r="AC117" s="93">
        <f t="shared" ref="AC117:AC176" si="18">SUM(V117:AB117)</f>
        <v>100</v>
      </c>
      <c r="AD117" s="93" t="s">
        <v>163</v>
      </c>
      <c r="AE117" s="122" t="s">
        <v>163</v>
      </c>
      <c r="AF117" s="122" t="s">
        <v>163</v>
      </c>
      <c r="AG117" s="122">
        <v>100</v>
      </c>
      <c r="AH117" s="122">
        <f t="shared" si="17"/>
        <v>100</v>
      </c>
      <c r="AI117" s="129">
        <f>AVERAGE(AH117:AH117)</f>
        <v>100</v>
      </c>
      <c r="AJ117" s="93" t="s">
        <v>163</v>
      </c>
      <c r="AK117" s="93" t="s">
        <v>363</v>
      </c>
      <c r="AL117" s="164">
        <v>1</v>
      </c>
      <c r="AM117" s="164">
        <v>5</v>
      </c>
      <c r="AN117" s="298" t="s">
        <v>356</v>
      </c>
      <c r="AO117" s="94" t="s">
        <v>405</v>
      </c>
      <c r="AP117" s="73" t="s">
        <v>1342</v>
      </c>
      <c r="AQ117" s="400">
        <v>1</v>
      </c>
      <c r="AR117" s="211" t="s">
        <v>1343</v>
      </c>
      <c r="AS117" s="211" t="s">
        <v>1338</v>
      </c>
      <c r="AT117" s="459">
        <v>43831</v>
      </c>
      <c r="AU117" s="459">
        <v>44195</v>
      </c>
      <c r="AV117" s="211">
        <v>1</v>
      </c>
      <c r="AW117" s="211" t="s">
        <v>1344</v>
      </c>
      <c r="AX117" s="211" t="s">
        <v>1345</v>
      </c>
      <c r="AY117" s="473" t="s">
        <v>1339</v>
      </c>
      <c r="AZ117" s="269" t="s">
        <v>1346</v>
      </c>
      <c r="BA117" s="266" t="s">
        <v>1347</v>
      </c>
      <c r="BB117" s="267">
        <v>43955</v>
      </c>
      <c r="BC117" s="270" t="s">
        <v>635</v>
      </c>
      <c r="BD117" s="158"/>
      <c r="BE117" s="99"/>
      <c r="BF117" s="191"/>
      <c r="BG117" s="158"/>
      <c r="BH117" s="99"/>
      <c r="BI117" s="158"/>
      <c r="BJ117" s="99"/>
      <c r="BK117" s="75"/>
      <c r="BL117" s="158"/>
      <c r="BM117" s="99"/>
    </row>
    <row r="118" spans="1:65" s="100" customFormat="1" ht="100" customHeight="1" x14ac:dyDescent="0.15">
      <c r="A118" s="124"/>
      <c r="B118" s="396">
        <v>53</v>
      </c>
      <c r="C118" s="890" t="s">
        <v>301</v>
      </c>
      <c r="D118" s="207" t="s">
        <v>74</v>
      </c>
      <c r="E118" s="93" t="s">
        <v>166</v>
      </c>
      <c r="F118" s="73" t="s">
        <v>1322</v>
      </c>
      <c r="G118" s="93" t="s">
        <v>328</v>
      </c>
      <c r="H118" s="93" t="s">
        <v>404</v>
      </c>
      <c r="I118" s="73" t="s">
        <v>1329</v>
      </c>
      <c r="J118" s="93" t="s">
        <v>404</v>
      </c>
      <c r="K118" s="211" t="s">
        <v>1330</v>
      </c>
      <c r="L118" s="465" t="s">
        <v>1331</v>
      </c>
      <c r="M118" s="93" t="s">
        <v>404</v>
      </c>
      <c r="N118" s="93" t="s">
        <v>404</v>
      </c>
      <c r="O118" s="93" t="s">
        <v>167</v>
      </c>
      <c r="P118" s="211" t="s">
        <v>1332</v>
      </c>
      <c r="Q118" s="23">
        <v>3</v>
      </c>
      <c r="R118" s="23">
        <v>5</v>
      </c>
      <c r="S118" s="298" t="s">
        <v>356</v>
      </c>
      <c r="T118" s="73" t="s">
        <v>1335</v>
      </c>
      <c r="U118" s="63" t="s">
        <v>169</v>
      </c>
      <c r="V118" s="93">
        <v>15</v>
      </c>
      <c r="W118" s="93">
        <v>15</v>
      </c>
      <c r="X118" s="93">
        <v>15</v>
      </c>
      <c r="Y118" s="93">
        <v>15</v>
      </c>
      <c r="Z118" s="93">
        <v>15</v>
      </c>
      <c r="AA118" s="93">
        <v>15</v>
      </c>
      <c r="AB118" s="93">
        <v>10</v>
      </c>
      <c r="AC118" s="93">
        <f t="shared" si="18"/>
        <v>100</v>
      </c>
      <c r="AD118" s="93" t="s">
        <v>163</v>
      </c>
      <c r="AE118" s="122" t="s">
        <v>163</v>
      </c>
      <c r="AF118" s="122" t="s">
        <v>163</v>
      </c>
      <c r="AG118" s="122">
        <v>100</v>
      </c>
      <c r="AH118" s="122">
        <f t="shared" si="17"/>
        <v>100</v>
      </c>
      <c r="AI118" s="129">
        <f>AVERAGE(AH118:AH118)</f>
        <v>100</v>
      </c>
      <c r="AJ118" s="93" t="s">
        <v>163</v>
      </c>
      <c r="AK118" s="93" t="s">
        <v>363</v>
      </c>
      <c r="AL118" s="164">
        <v>1</v>
      </c>
      <c r="AM118" s="164">
        <v>5</v>
      </c>
      <c r="AN118" s="298" t="s">
        <v>356</v>
      </c>
      <c r="AO118" s="94" t="s">
        <v>405</v>
      </c>
      <c r="AP118" s="73" t="s">
        <v>1348</v>
      </c>
      <c r="AQ118" s="400">
        <v>1</v>
      </c>
      <c r="AR118" s="211" t="s">
        <v>1349</v>
      </c>
      <c r="AS118" s="211" t="s">
        <v>1338</v>
      </c>
      <c r="AT118" s="459">
        <v>43831</v>
      </c>
      <c r="AU118" s="459">
        <v>44195</v>
      </c>
      <c r="AV118" s="211">
        <v>3</v>
      </c>
      <c r="AW118" s="211" t="s">
        <v>1350</v>
      </c>
      <c r="AX118" s="211" t="s">
        <v>1351</v>
      </c>
      <c r="AY118" s="473" t="s">
        <v>1339</v>
      </c>
      <c r="AZ118" s="404" t="s">
        <v>1352</v>
      </c>
      <c r="BA118" s="266" t="s">
        <v>1347</v>
      </c>
      <c r="BB118" s="267">
        <v>43955</v>
      </c>
      <c r="BC118" s="270" t="s">
        <v>635</v>
      </c>
      <c r="BD118" s="158"/>
      <c r="BE118" s="99"/>
      <c r="BF118" s="191"/>
      <c r="BG118" s="158"/>
      <c r="BH118" s="99"/>
      <c r="BI118" s="158"/>
      <c r="BJ118" s="99"/>
      <c r="BK118" s="75"/>
      <c r="BL118" s="158"/>
      <c r="BM118" s="99"/>
    </row>
    <row r="119" spans="1:65" s="100" customFormat="1" ht="100" customHeight="1" x14ac:dyDescent="0.15">
      <c r="A119" s="124"/>
      <c r="B119" s="396">
        <v>54</v>
      </c>
      <c r="C119" s="890" t="s">
        <v>301</v>
      </c>
      <c r="D119" s="207" t="s">
        <v>74</v>
      </c>
      <c r="E119" s="93" t="s">
        <v>166</v>
      </c>
      <c r="F119" s="73" t="s">
        <v>1353</v>
      </c>
      <c r="G119" s="93" t="s">
        <v>328</v>
      </c>
      <c r="H119" s="93" t="s">
        <v>404</v>
      </c>
      <c r="I119" s="73" t="s">
        <v>1354</v>
      </c>
      <c r="J119" s="93" t="s">
        <v>404</v>
      </c>
      <c r="K119" s="211" t="s">
        <v>1355</v>
      </c>
      <c r="L119" s="73" t="s">
        <v>1356</v>
      </c>
      <c r="M119" s="93" t="s">
        <v>404</v>
      </c>
      <c r="N119" s="93" t="s">
        <v>404</v>
      </c>
      <c r="O119" s="93" t="s">
        <v>167</v>
      </c>
      <c r="P119" s="211" t="s">
        <v>1332</v>
      </c>
      <c r="Q119" s="23">
        <v>3</v>
      </c>
      <c r="R119" s="23">
        <v>5</v>
      </c>
      <c r="S119" s="298" t="s">
        <v>356</v>
      </c>
      <c r="T119" s="73" t="s">
        <v>1363</v>
      </c>
      <c r="U119" s="63" t="s">
        <v>169</v>
      </c>
      <c r="V119" s="93">
        <v>15</v>
      </c>
      <c r="W119" s="93">
        <v>15</v>
      </c>
      <c r="X119" s="93">
        <v>15</v>
      </c>
      <c r="Y119" s="93">
        <v>15</v>
      </c>
      <c r="Z119" s="93">
        <v>15</v>
      </c>
      <c r="AA119" s="93">
        <v>15</v>
      </c>
      <c r="AB119" s="93">
        <v>10</v>
      </c>
      <c r="AC119" s="93">
        <f t="shared" si="18"/>
        <v>100</v>
      </c>
      <c r="AD119" s="93" t="s">
        <v>163</v>
      </c>
      <c r="AE119" s="122" t="s">
        <v>163</v>
      </c>
      <c r="AF119" s="122" t="s">
        <v>163</v>
      </c>
      <c r="AG119" s="122">
        <v>100</v>
      </c>
      <c r="AH119" s="122">
        <f t="shared" si="17"/>
        <v>100</v>
      </c>
      <c r="AI119" s="129">
        <f>AVERAGE(AH119:AH120)</f>
        <v>100</v>
      </c>
      <c r="AJ119" s="93" t="s">
        <v>163</v>
      </c>
      <c r="AK119" s="93" t="s">
        <v>363</v>
      </c>
      <c r="AL119" s="164">
        <v>1</v>
      </c>
      <c r="AM119" s="164">
        <v>5</v>
      </c>
      <c r="AN119" s="298" t="s">
        <v>356</v>
      </c>
      <c r="AO119" s="94" t="s">
        <v>405</v>
      </c>
      <c r="AP119" s="73" t="s">
        <v>1366</v>
      </c>
      <c r="AQ119" s="400">
        <v>0.5</v>
      </c>
      <c r="AR119" s="211" t="s">
        <v>1367</v>
      </c>
      <c r="AS119" s="211" t="s">
        <v>1338</v>
      </c>
      <c r="AT119" s="459">
        <v>43831</v>
      </c>
      <c r="AU119" s="459">
        <v>44195</v>
      </c>
      <c r="AV119" s="211">
        <v>1</v>
      </c>
      <c r="AW119" s="211" t="s">
        <v>1368</v>
      </c>
      <c r="AX119" s="211" t="s">
        <v>1369</v>
      </c>
      <c r="AY119" s="473" t="s">
        <v>1339</v>
      </c>
      <c r="AZ119" s="269" t="s">
        <v>1370</v>
      </c>
      <c r="BA119" s="266" t="s">
        <v>1371</v>
      </c>
      <c r="BB119" s="267">
        <v>43955</v>
      </c>
      <c r="BC119" s="270" t="s">
        <v>635</v>
      </c>
      <c r="BD119" s="158"/>
      <c r="BE119" s="99"/>
      <c r="BF119" s="191"/>
      <c r="BG119" s="158"/>
      <c r="BH119" s="99"/>
      <c r="BI119" s="158"/>
      <c r="BJ119" s="99"/>
      <c r="BK119" s="75"/>
      <c r="BL119" s="158"/>
      <c r="BM119" s="99"/>
    </row>
    <row r="120" spans="1:65" s="100" customFormat="1" ht="100" customHeight="1" x14ac:dyDescent="0.15">
      <c r="A120" s="124"/>
      <c r="B120" s="396">
        <v>54</v>
      </c>
      <c r="C120" s="890" t="s">
        <v>301</v>
      </c>
      <c r="D120" s="207" t="s">
        <v>74</v>
      </c>
      <c r="E120" s="93" t="s">
        <v>166</v>
      </c>
      <c r="F120" s="73" t="s">
        <v>1353</v>
      </c>
      <c r="G120" s="93" t="s">
        <v>328</v>
      </c>
      <c r="H120" s="93" t="s">
        <v>404</v>
      </c>
      <c r="I120" s="73" t="s">
        <v>1354</v>
      </c>
      <c r="J120" s="93" t="s">
        <v>404</v>
      </c>
      <c r="K120" s="211" t="s">
        <v>1357</v>
      </c>
      <c r="L120" s="73" t="s">
        <v>1358</v>
      </c>
      <c r="M120" s="93" t="s">
        <v>404</v>
      </c>
      <c r="N120" s="93" t="s">
        <v>404</v>
      </c>
      <c r="O120" s="93" t="s">
        <v>167</v>
      </c>
      <c r="P120" s="211" t="s">
        <v>1332</v>
      </c>
      <c r="Q120" s="23"/>
      <c r="R120" s="23"/>
      <c r="S120" s="298"/>
      <c r="T120" s="73" t="s">
        <v>1364</v>
      </c>
      <c r="U120" s="63" t="s">
        <v>169</v>
      </c>
      <c r="V120" s="93">
        <v>15</v>
      </c>
      <c r="W120" s="93">
        <v>15</v>
      </c>
      <c r="X120" s="93">
        <v>15</v>
      </c>
      <c r="Y120" s="93">
        <v>15</v>
      </c>
      <c r="Z120" s="93">
        <v>15</v>
      </c>
      <c r="AA120" s="93">
        <v>15</v>
      </c>
      <c r="AB120" s="93">
        <v>10</v>
      </c>
      <c r="AC120" s="93">
        <f t="shared" si="18"/>
        <v>100</v>
      </c>
      <c r="AD120" s="93" t="s">
        <v>163</v>
      </c>
      <c r="AE120" s="122" t="s">
        <v>163</v>
      </c>
      <c r="AF120" s="122" t="s">
        <v>163</v>
      </c>
      <c r="AG120" s="122">
        <v>100</v>
      </c>
      <c r="AH120" s="122">
        <f t="shared" si="17"/>
        <v>100</v>
      </c>
      <c r="AI120" s="129"/>
      <c r="AJ120" s="93"/>
      <c r="AK120" s="93" t="s">
        <v>363</v>
      </c>
      <c r="AL120" s="164"/>
      <c r="AM120" s="164"/>
      <c r="AN120" s="298"/>
      <c r="AO120" s="94" t="s">
        <v>405</v>
      </c>
      <c r="AP120" s="73" t="s">
        <v>1372</v>
      </c>
      <c r="AQ120" s="400">
        <v>0.5</v>
      </c>
      <c r="AR120" s="211" t="s">
        <v>1373</v>
      </c>
      <c r="AS120" s="211" t="s">
        <v>1338</v>
      </c>
      <c r="AT120" s="459">
        <v>43831</v>
      </c>
      <c r="AU120" s="459">
        <v>44195</v>
      </c>
      <c r="AV120" s="211">
        <v>1</v>
      </c>
      <c r="AW120" s="211" t="s">
        <v>1368</v>
      </c>
      <c r="AX120" s="211" t="s">
        <v>1369</v>
      </c>
      <c r="AY120" s="473" t="s">
        <v>1374</v>
      </c>
      <c r="AZ120" s="207" t="s">
        <v>1375</v>
      </c>
      <c r="BA120" s="266" t="s">
        <v>1371</v>
      </c>
      <c r="BB120" s="267">
        <v>43955</v>
      </c>
      <c r="BC120" s="270" t="s">
        <v>635</v>
      </c>
      <c r="BD120" s="158"/>
      <c r="BE120" s="99"/>
      <c r="BF120" s="191"/>
      <c r="BG120" s="158"/>
      <c r="BH120" s="99"/>
      <c r="BI120" s="158"/>
      <c r="BJ120" s="99"/>
      <c r="BK120" s="75"/>
      <c r="BL120" s="158"/>
      <c r="BM120" s="99"/>
    </row>
    <row r="121" spans="1:65" s="100" customFormat="1" ht="100" customHeight="1" x14ac:dyDescent="0.15">
      <c r="A121" s="124"/>
      <c r="B121" s="396">
        <v>55</v>
      </c>
      <c r="C121" s="890" t="s">
        <v>301</v>
      </c>
      <c r="D121" s="207" t="s">
        <v>74</v>
      </c>
      <c r="E121" s="93" t="s">
        <v>166</v>
      </c>
      <c r="F121" s="73" t="s">
        <v>1215</v>
      </c>
      <c r="G121" s="93" t="s">
        <v>328</v>
      </c>
      <c r="H121" s="93" t="s">
        <v>404</v>
      </c>
      <c r="I121" s="73" t="s">
        <v>1359</v>
      </c>
      <c r="J121" s="93" t="s">
        <v>404</v>
      </c>
      <c r="K121" s="211" t="s">
        <v>1360</v>
      </c>
      <c r="L121" s="73" t="s">
        <v>1361</v>
      </c>
      <c r="M121" s="93" t="s">
        <v>404</v>
      </c>
      <c r="N121" s="93" t="s">
        <v>404</v>
      </c>
      <c r="O121" s="93" t="s">
        <v>167</v>
      </c>
      <c r="P121" s="211" t="s">
        <v>1362</v>
      </c>
      <c r="Q121" s="23">
        <v>3</v>
      </c>
      <c r="R121" s="23">
        <v>5</v>
      </c>
      <c r="S121" s="298" t="s">
        <v>356</v>
      </c>
      <c r="T121" s="73" t="s">
        <v>1365</v>
      </c>
      <c r="U121" s="63" t="s">
        <v>169</v>
      </c>
      <c r="V121" s="93">
        <v>15</v>
      </c>
      <c r="W121" s="93">
        <v>15</v>
      </c>
      <c r="X121" s="93">
        <v>15</v>
      </c>
      <c r="Y121" s="93">
        <v>15</v>
      </c>
      <c r="Z121" s="93">
        <v>15</v>
      </c>
      <c r="AA121" s="93">
        <v>15</v>
      </c>
      <c r="AB121" s="93">
        <v>10</v>
      </c>
      <c r="AC121" s="93">
        <f t="shared" si="18"/>
        <v>100</v>
      </c>
      <c r="AD121" s="93" t="s">
        <v>163</v>
      </c>
      <c r="AE121" s="122" t="s">
        <v>163</v>
      </c>
      <c r="AF121" s="122" t="s">
        <v>163</v>
      </c>
      <c r="AG121" s="122">
        <v>100</v>
      </c>
      <c r="AH121" s="122">
        <f t="shared" si="17"/>
        <v>100</v>
      </c>
      <c r="AI121" s="129">
        <f>AVERAGE(AH121:AH121)</f>
        <v>100</v>
      </c>
      <c r="AJ121" s="93" t="s">
        <v>163</v>
      </c>
      <c r="AK121" s="93" t="s">
        <v>363</v>
      </c>
      <c r="AL121" s="164">
        <v>1</v>
      </c>
      <c r="AM121" s="164">
        <v>5</v>
      </c>
      <c r="AN121" s="298" t="s">
        <v>356</v>
      </c>
      <c r="AO121" s="94" t="s">
        <v>405</v>
      </c>
      <c r="AP121" s="73" t="s">
        <v>1376</v>
      </c>
      <c r="AQ121" s="400">
        <v>1</v>
      </c>
      <c r="AR121" s="397" t="s">
        <v>1377</v>
      </c>
      <c r="AS121" s="211" t="s">
        <v>1378</v>
      </c>
      <c r="AT121" s="459">
        <v>43831</v>
      </c>
      <c r="AU121" s="459">
        <v>44195</v>
      </c>
      <c r="AV121" s="211">
        <v>2</v>
      </c>
      <c r="AW121" s="211" t="s">
        <v>1379</v>
      </c>
      <c r="AX121" s="211" t="s">
        <v>1209</v>
      </c>
      <c r="AY121" s="471" t="s">
        <v>1380</v>
      </c>
      <c r="AZ121" s="269" t="s">
        <v>1381</v>
      </c>
      <c r="BA121" s="266" t="s">
        <v>1382</v>
      </c>
      <c r="BB121" s="267">
        <v>43955</v>
      </c>
      <c r="BC121" s="270" t="s">
        <v>635</v>
      </c>
      <c r="BD121" s="158"/>
      <c r="BE121" s="99"/>
      <c r="BF121" s="191"/>
      <c r="BG121" s="158"/>
      <c r="BH121" s="99"/>
      <c r="BI121" s="158"/>
      <c r="BJ121" s="99"/>
      <c r="BK121" s="75"/>
      <c r="BL121" s="158"/>
      <c r="BM121" s="99"/>
    </row>
    <row r="122" spans="1:65" s="100" customFormat="1" ht="100" customHeight="1" x14ac:dyDescent="0.15">
      <c r="A122" s="124"/>
      <c r="B122" s="396">
        <v>56</v>
      </c>
      <c r="C122" s="890" t="s">
        <v>301</v>
      </c>
      <c r="D122" s="207" t="s">
        <v>74</v>
      </c>
      <c r="E122" s="93" t="s">
        <v>166</v>
      </c>
      <c r="F122" s="73" t="s">
        <v>1353</v>
      </c>
      <c r="G122" s="93" t="s">
        <v>328</v>
      </c>
      <c r="H122" s="93" t="s">
        <v>404</v>
      </c>
      <c r="I122" s="73" t="s">
        <v>1383</v>
      </c>
      <c r="J122" s="93" t="s">
        <v>404</v>
      </c>
      <c r="K122" s="211" t="s">
        <v>1384</v>
      </c>
      <c r="L122" s="211" t="s">
        <v>1385</v>
      </c>
      <c r="M122" s="93" t="s">
        <v>404</v>
      </c>
      <c r="N122" s="93" t="s">
        <v>404</v>
      </c>
      <c r="O122" s="93" t="s">
        <v>167</v>
      </c>
      <c r="P122" s="211" t="s">
        <v>1362</v>
      </c>
      <c r="Q122" s="23">
        <v>3</v>
      </c>
      <c r="R122" s="23">
        <v>5</v>
      </c>
      <c r="S122" s="298" t="s">
        <v>356</v>
      </c>
      <c r="T122" s="73" t="s">
        <v>1387</v>
      </c>
      <c r="U122" s="63" t="s">
        <v>169</v>
      </c>
      <c r="V122" s="93">
        <v>15</v>
      </c>
      <c r="W122" s="93">
        <v>15</v>
      </c>
      <c r="X122" s="93">
        <v>15</v>
      </c>
      <c r="Y122" s="93">
        <v>15</v>
      </c>
      <c r="Z122" s="93">
        <v>15</v>
      </c>
      <c r="AA122" s="93">
        <v>15</v>
      </c>
      <c r="AB122" s="93">
        <v>10</v>
      </c>
      <c r="AC122" s="93">
        <f t="shared" si="18"/>
        <v>100</v>
      </c>
      <c r="AD122" s="93" t="s">
        <v>163</v>
      </c>
      <c r="AE122" s="122" t="s">
        <v>163</v>
      </c>
      <c r="AF122" s="122" t="s">
        <v>163</v>
      </c>
      <c r="AG122" s="122">
        <v>100</v>
      </c>
      <c r="AH122" s="122">
        <f t="shared" si="17"/>
        <v>100</v>
      </c>
      <c r="AI122" s="129">
        <f>AVERAGE(AH122:AH123)</f>
        <v>100</v>
      </c>
      <c r="AJ122" s="93" t="s">
        <v>163</v>
      </c>
      <c r="AK122" s="93" t="s">
        <v>363</v>
      </c>
      <c r="AL122" s="164">
        <v>1</v>
      </c>
      <c r="AM122" s="164">
        <v>5</v>
      </c>
      <c r="AN122" s="298" t="s">
        <v>356</v>
      </c>
      <c r="AO122" s="94" t="s">
        <v>405</v>
      </c>
      <c r="AP122" s="73" t="s">
        <v>1388</v>
      </c>
      <c r="AQ122" s="400">
        <v>0.5</v>
      </c>
      <c r="AR122" s="397" t="s">
        <v>1389</v>
      </c>
      <c r="AS122" s="211" t="s">
        <v>1378</v>
      </c>
      <c r="AT122" s="459">
        <v>43831</v>
      </c>
      <c r="AU122" s="459">
        <v>44195</v>
      </c>
      <c r="AV122" s="211">
        <v>2</v>
      </c>
      <c r="AW122" s="211" t="s">
        <v>1390</v>
      </c>
      <c r="AX122" s="211" t="s">
        <v>1157</v>
      </c>
      <c r="AY122" s="471" t="s">
        <v>1380</v>
      </c>
      <c r="AZ122" s="269" t="s">
        <v>1391</v>
      </c>
      <c r="BA122" s="266" t="s">
        <v>1382</v>
      </c>
      <c r="BB122" s="267">
        <v>43955</v>
      </c>
      <c r="BC122" s="270" t="s">
        <v>635</v>
      </c>
      <c r="BD122" s="158"/>
      <c r="BE122" s="99"/>
      <c r="BF122" s="191"/>
      <c r="BG122" s="158"/>
      <c r="BH122" s="99"/>
      <c r="BI122" s="158"/>
      <c r="BJ122" s="99"/>
      <c r="BK122" s="75"/>
      <c r="BL122" s="158"/>
      <c r="BM122" s="99"/>
    </row>
    <row r="123" spans="1:65" s="100" customFormat="1" ht="100" customHeight="1" x14ac:dyDescent="0.15">
      <c r="A123" s="124"/>
      <c r="B123" s="396">
        <v>56</v>
      </c>
      <c r="C123" s="890" t="s">
        <v>301</v>
      </c>
      <c r="D123" s="207" t="s">
        <v>74</v>
      </c>
      <c r="E123" s="93" t="s">
        <v>166</v>
      </c>
      <c r="F123" s="73" t="s">
        <v>1353</v>
      </c>
      <c r="G123" s="93" t="s">
        <v>328</v>
      </c>
      <c r="H123" s="93" t="s">
        <v>404</v>
      </c>
      <c r="I123" s="73" t="s">
        <v>1383</v>
      </c>
      <c r="J123" s="93" t="s">
        <v>404</v>
      </c>
      <c r="K123" s="211" t="s">
        <v>1386</v>
      </c>
      <c r="L123" s="211" t="s">
        <v>1385</v>
      </c>
      <c r="M123" s="93" t="s">
        <v>404</v>
      </c>
      <c r="N123" s="93" t="s">
        <v>404</v>
      </c>
      <c r="O123" s="93" t="s">
        <v>167</v>
      </c>
      <c r="P123" s="211" t="s">
        <v>1362</v>
      </c>
      <c r="Q123" s="23"/>
      <c r="R123" s="23"/>
      <c r="S123" s="298"/>
      <c r="T123" s="73" t="s">
        <v>1387</v>
      </c>
      <c r="U123" s="63" t="s">
        <v>169</v>
      </c>
      <c r="V123" s="93">
        <v>15</v>
      </c>
      <c r="W123" s="93">
        <v>15</v>
      </c>
      <c r="X123" s="93">
        <v>15</v>
      </c>
      <c r="Y123" s="93">
        <v>15</v>
      </c>
      <c r="Z123" s="93">
        <v>15</v>
      </c>
      <c r="AA123" s="93">
        <v>15</v>
      </c>
      <c r="AB123" s="93">
        <v>10</v>
      </c>
      <c r="AC123" s="93">
        <f t="shared" si="18"/>
        <v>100</v>
      </c>
      <c r="AD123" s="93" t="s">
        <v>163</v>
      </c>
      <c r="AE123" s="122" t="s">
        <v>163</v>
      </c>
      <c r="AF123" s="122" t="s">
        <v>163</v>
      </c>
      <c r="AG123" s="122">
        <v>100</v>
      </c>
      <c r="AH123" s="122">
        <f t="shared" si="17"/>
        <v>100</v>
      </c>
      <c r="AI123" s="129"/>
      <c r="AJ123" s="93"/>
      <c r="AK123" s="93" t="s">
        <v>363</v>
      </c>
      <c r="AL123" s="164"/>
      <c r="AM123" s="164"/>
      <c r="AN123" s="298"/>
      <c r="AO123" s="94" t="s">
        <v>405</v>
      </c>
      <c r="AP123" s="73" t="s">
        <v>1392</v>
      </c>
      <c r="AQ123" s="400">
        <v>0.5</v>
      </c>
      <c r="AR123" s="397" t="s">
        <v>1393</v>
      </c>
      <c r="AS123" s="211" t="s">
        <v>1378</v>
      </c>
      <c r="AT123" s="459">
        <v>43831</v>
      </c>
      <c r="AU123" s="459">
        <v>44195</v>
      </c>
      <c r="AV123" s="211">
        <v>1</v>
      </c>
      <c r="AW123" s="211" t="s">
        <v>1390</v>
      </c>
      <c r="AX123" s="211" t="s">
        <v>1157</v>
      </c>
      <c r="AY123" s="471" t="s">
        <v>1380</v>
      </c>
      <c r="AZ123" s="269" t="s">
        <v>1394</v>
      </c>
      <c r="BA123" s="266" t="s">
        <v>1395</v>
      </c>
      <c r="BB123" s="267">
        <v>43955</v>
      </c>
      <c r="BC123" s="270" t="s">
        <v>635</v>
      </c>
      <c r="BD123" s="158"/>
      <c r="BE123" s="99"/>
      <c r="BF123" s="191"/>
      <c r="BG123" s="158"/>
      <c r="BH123" s="99"/>
      <c r="BI123" s="158"/>
      <c r="BJ123" s="99"/>
      <c r="BK123" s="75"/>
      <c r="BL123" s="158"/>
      <c r="BM123" s="99"/>
    </row>
    <row r="124" spans="1:65" s="100" customFormat="1" ht="100" customHeight="1" x14ac:dyDescent="0.15">
      <c r="A124" s="124"/>
      <c r="B124" s="396">
        <v>57</v>
      </c>
      <c r="C124" s="890" t="s">
        <v>297</v>
      </c>
      <c r="D124" s="73" t="s">
        <v>298</v>
      </c>
      <c r="E124" s="93" t="s">
        <v>166</v>
      </c>
      <c r="F124" s="73" t="s">
        <v>1226</v>
      </c>
      <c r="G124" s="93" t="s">
        <v>328</v>
      </c>
      <c r="H124" s="93" t="s">
        <v>404</v>
      </c>
      <c r="I124" s="73" t="s">
        <v>1227</v>
      </c>
      <c r="J124" s="93" t="s">
        <v>404</v>
      </c>
      <c r="K124" s="397" t="s">
        <v>1396</v>
      </c>
      <c r="L124" s="73" t="s">
        <v>1281</v>
      </c>
      <c r="M124" s="93" t="s">
        <v>404</v>
      </c>
      <c r="N124" s="93" t="s">
        <v>404</v>
      </c>
      <c r="O124" s="93" t="s">
        <v>167</v>
      </c>
      <c r="P124" s="211" t="s">
        <v>1362</v>
      </c>
      <c r="Q124" s="23">
        <v>3</v>
      </c>
      <c r="R124" s="23">
        <v>5</v>
      </c>
      <c r="S124" s="298" t="s">
        <v>356</v>
      </c>
      <c r="T124" s="73" t="s">
        <v>1232</v>
      </c>
      <c r="U124" s="63" t="s">
        <v>169</v>
      </c>
      <c r="V124" s="93">
        <v>15</v>
      </c>
      <c r="W124" s="93">
        <v>15</v>
      </c>
      <c r="X124" s="93">
        <v>15</v>
      </c>
      <c r="Y124" s="93">
        <v>15</v>
      </c>
      <c r="Z124" s="93">
        <v>15</v>
      </c>
      <c r="AA124" s="93">
        <v>15</v>
      </c>
      <c r="AB124" s="93">
        <v>10</v>
      </c>
      <c r="AC124" s="93">
        <f t="shared" si="18"/>
        <v>100</v>
      </c>
      <c r="AD124" s="93" t="s">
        <v>163</v>
      </c>
      <c r="AE124" s="122" t="s">
        <v>163</v>
      </c>
      <c r="AF124" s="122" t="s">
        <v>163</v>
      </c>
      <c r="AG124" s="122">
        <v>100</v>
      </c>
      <c r="AH124" s="122">
        <f t="shared" si="17"/>
        <v>100</v>
      </c>
      <c r="AI124" s="129">
        <f>AVERAGE(AH124:AH126)</f>
        <v>100</v>
      </c>
      <c r="AJ124" s="93" t="s">
        <v>163</v>
      </c>
      <c r="AK124" s="93" t="s">
        <v>363</v>
      </c>
      <c r="AL124" s="164">
        <v>1</v>
      </c>
      <c r="AM124" s="164">
        <v>5</v>
      </c>
      <c r="AN124" s="298" t="s">
        <v>356</v>
      </c>
      <c r="AO124" s="94" t="s">
        <v>405</v>
      </c>
      <c r="AP124" s="475" t="s">
        <v>1234</v>
      </c>
      <c r="AQ124" s="400">
        <v>0.5</v>
      </c>
      <c r="AR124" s="777" t="s">
        <v>1397</v>
      </c>
      <c r="AS124" s="211" t="s">
        <v>1378</v>
      </c>
      <c r="AT124" s="459">
        <v>43831</v>
      </c>
      <c r="AU124" s="459">
        <v>44195</v>
      </c>
      <c r="AV124" s="211">
        <v>1</v>
      </c>
      <c r="AW124" s="211" t="s">
        <v>1236</v>
      </c>
      <c r="AX124" s="211" t="s">
        <v>1237</v>
      </c>
      <c r="AY124" s="471" t="s">
        <v>1380</v>
      </c>
      <c r="AZ124" s="265" t="s">
        <v>1398</v>
      </c>
      <c r="BA124" s="400" t="s">
        <v>1399</v>
      </c>
      <c r="BB124" s="477">
        <v>43955</v>
      </c>
      <c r="BC124" s="270" t="s">
        <v>635</v>
      </c>
      <c r="BD124" s="158"/>
      <c r="BE124" s="99"/>
      <c r="BF124" s="191"/>
      <c r="BG124" s="158"/>
      <c r="BH124" s="99"/>
      <c r="BI124" s="158"/>
      <c r="BJ124" s="99"/>
      <c r="BK124" s="75"/>
      <c r="BL124" s="158"/>
      <c r="BM124" s="99"/>
    </row>
    <row r="125" spans="1:65" s="100" customFormat="1" ht="100" customHeight="1" x14ac:dyDescent="0.15">
      <c r="A125" s="124"/>
      <c r="B125" s="396">
        <v>57</v>
      </c>
      <c r="C125" s="890" t="s">
        <v>297</v>
      </c>
      <c r="D125" s="73" t="s">
        <v>298</v>
      </c>
      <c r="E125" s="93" t="s">
        <v>166</v>
      </c>
      <c r="F125" s="73" t="s">
        <v>1226</v>
      </c>
      <c r="G125" s="93" t="s">
        <v>328</v>
      </c>
      <c r="H125" s="93" t="s">
        <v>404</v>
      </c>
      <c r="I125" s="73" t="s">
        <v>1227</v>
      </c>
      <c r="J125" s="93" t="s">
        <v>404</v>
      </c>
      <c r="K125" s="397" t="s">
        <v>1230</v>
      </c>
      <c r="L125" s="73" t="s">
        <v>1281</v>
      </c>
      <c r="M125" s="93" t="s">
        <v>404</v>
      </c>
      <c r="N125" s="93" t="s">
        <v>404</v>
      </c>
      <c r="O125" s="93" t="s">
        <v>167</v>
      </c>
      <c r="P125" s="211" t="s">
        <v>1362</v>
      </c>
      <c r="Q125" s="23"/>
      <c r="R125" s="23"/>
      <c r="S125" s="298"/>
      <c r="T125" s="73" t="s">
        <v>1233</v>
      </c>
      <c r="U125" s="63" t="s">
        <v>169</v>
      </c>
      <c r="V125" s="93">
        <v>15</v>
      </c>
      <c r="W125" s="93">
        <v>15</v>
      </c>
      <c r="X125" s="93">
        <v>15</v>
      </c>
      <c r="Y125" s="93">
        <v>15</v>
      </c>
      <c r="Z125" s="93">
        <v>15</v>
      </c>
      <c r="AA125" s="93">
        <v>15</v>
      </c>
      <c r="AB125" s="93">
        <v>10</v>
      </c>
      <c r="AC125" s="93">
        <f t="shared" si="18"/>
        <v>100</v>
      </c>
      <c r="AD125" s="93" t="s">
        <v>163</v>
      </c>
      <c r="AE125" s="122" t="s">
        <v>163</v>
      </c>
      <c r="AF125" s="122" t="s">
        <v>163</v>
      </c>
      <c r="AG125" s="122">
        <v>100</v>
      </c>
      <c r="AH125" s="122">
        <f t="shared" si="17"/>
        <v>100</v>
      </c>
      <c r="AI125" s="129"/>
      <c r="AJ125" s="93"/>
      <c r="AK125" s="93" t="s">
        <v>363</v>
      </c>
      <c r="AL125" s="164"/>
      <c r="AM125" s="164"/>
      <c r="AN125" s="298"/>
      <c r="AO125" s="94" t="s">
        <v>405</v>
      </c>
      <c r="AP125" s="475" t="s">
        <v>1400</v>
      </c>
      <c r="AQ125" s="400">
        <v>0.4</v>
      </c>
      <c r="AR125" s="777" t="s">
        <v>1161</v>
      </c>
      <c r="AS125" s="211" t="s">
        <v>1378</v>
      </c>
      <c r="AT125" s="459">
        <v>43831</v>
      </c>
      <c r="AU125" s="459">
        <v>44195</v>
      </c>
      <c r="AV125" s="211">
        <v>1</v>
      </c>
      <c r="AW125" s="211" t="s">
        <v>1236</v>
      </c>
      <c r="AX125" s="211" t="s">
        <v>1237</v>
      </c>
      <c r="AY125" s="471" t="s">
        <v>1380</v>
      </c>
      <c r="AZ125" s="265" t="s">
        <v>1401</v>
      </c>
      <c r="BA125" s="400" t="s">
        <v>1402</v>
      </c>
      <c r="BB125" s="477">
        <v>43955</v>
      </c>
      <c r="BC125" s="270" t="s">
        <v>635</v>
      </c>
      <c r="BD125" s="158"/>
      <c r="BE125" s="99"/>
      <c r="BF125" s="191"/>
      <c r="BG125" s="158"/>
      <c r="BH125" s="99"/>
      <c r="BI125" s="158"/>
      <c r="BJ125" s="99"/>
      <c r="BK125" s="75"/>
      <c r="BL125" s="158"/>
      <c r="BM125" s="99"/>
    </row>
    <row r="126" spans="1:65" s="100" customFormat="1" ht="100" customHeight="1" x14ac:dyDescent="0.15">
      <c r="A126" s="124"/>
      <c r="B126" s="396">
        <v>57</v>
      </c>
      <c r="C126" s="890" t="s">
        <v>297</v>
      </c>
      <c r="D126" s="73" t="s">
        <v>298</v>
      </c>
      <c r="E126" s="93" t="s">
        <v>166</v>
      </c>
      <c r="F126" s="73" t="s">
        <v>1226</v>
      </c>
      <c r="G126" s="93" t="s">
        <v>328</v>
      </c>
      <c r="H126" s="93" t="s">
        <v>404</v>
      </c>
      <c r="I126" s="73" t="s">
        <v>1227</v>
      </c>
      <c r="J126" s="93" t="s">
        <v>404</v>
      </c>
      <c r="K126" s="397" t="s">
        <v>1231</v>
      </c>
      <c r="L126" s="73" t="s">
        <v>1281</v>
      </c>
      <c r="M126" s="93" t="s">
        <v>404</v>
      </c>
      <c r="N126" s="93" t="s">
        <v>404</v>
      </c>
      <c r="O126" s="93" t="s">
        <v>167</v>
      </c>
      <c r="P126" s="211" t="s">
        <v>1362</v>
      </c>
      <c r="Q126" s="23"/>
      <c r="R126" s="23"/>
      <c r="S126" s="298"/>
      <c r="T126" s="73" t="s">
        <v>1233</v>
      </c>
      <c r="U126" s="63" t="s">
        <v>169</v>
      </c>
      <c r="V126" s="93">
        <v>15</v>
      </c>
      <c r="W126" s="93">
        <v>15</v>
      </c>
      <c r="X126" s="93">
        <v>15</v>
      </c>
      <c r="Y126" s="93">
        <v>15</v>
      </c>
      <c r="Z126" s="93">
        <v>15</v>
      </c>
      <c r="AA126" s="93">
        <v>15</v>
      </c>
      <c r="AB126" s="93">
        <v>10</v>
      </c>
      <c r="AC126" s="93">
        <f t="shared" si="18"/>
        <v>100</v>
      </c>
      <c r="AD126" s="93" t="s">
        <v>163</v>
      </c>
      <c r="AE126" s="122" t="s">
        <v>163</v>
      </c>
      <c r="AF126" s="122" t="s">
        <v>163</v>
      </c>
      <c r="AG126" s="122">
        <v>100</v>
      </c>
      <c r="AH126" s="122">
        <f t="shared" si="17"/>
        <v>100</v>
      </c>
      <c r="AI126" s="129"/>
      <c r="AJ126" s="93"/>
      <c r="AK126" s="93" t="s">
        <v>363</v>
      </c>
      <c r="AL126" s="164"/>
      <c r="AM126" s="164"/>
      <c r="AN126" s="298"/>
      <c r="AO126" s="94" t="s">
        <v>405</v>
      </c>
      <c r="AP126" s="475" t="s">
        <v>1288</v>
      </c>
      <c r="AQ126" s="400">
        <v>0.1</v>
      </c>
      <c r="AR126" s="777" t="s">
        <v>1289</v>
      </c>
      <c r="AS126" s="211" t="s">
        <v>1378</v>
      </c>
      <c r="AT126" s="459">
        <v>43831</v>
      </c>
      <c r="AU126" s="459">
        <v>44195</v>
      </c>
      <c r="AV126" s="211">
        <v>1</v>
      </c>
      <c r="AW126" s="211" t="s">
        <v>1236</v>
      </c>
      <c r="AX126" s="211" t="s">
        <v>1237</v>
      </c>
      <c r="AY126" s="471" t="s">
        <v>1380</v>
      </c>
      <c r="AZ126" s="481" t="s">
        <v>1403</v>
      </c>
      <c r="BA126" s="400" t="s">
        <v>1404</v>
      </c>
      <c r="BB126" s="477">
        <v>43955</v>
      </c>
      <c r="BC126" s="268" t="s">
        <v>627</v>
      </c>
      <c r="BD126" s="158"/>
      <c r="BE126" s="99"/>
      <c r="BF126" s="191"/>
      <c r="BG126" s="158"/>
      <c r="BH126" s="99"/>
      <c r="BI126" s="158"/>
      <c r="BJ126" s="99"/>
      <c r="BK126" s="75"/>
      <c r="BL126" s="158"/>
      <c r="BM126" s="99"/>
    </row>
    <row r="127" spans="1:65" s="100" customFormat="1" ht="100" customHeight="1" x14ac:dyDescent="0.15">
      <c r="A127" s="124"/>
      <c r="B127" s="396">
        <v>58</v>
      </c>
      <c r="C127" s="890" t="s">
        <v>297</v>
      </c>
      <c r="D127" s="73" t="s">
        <v>298</v>
      </c>
      <c r="E127" s="93" t="s">
        <v>166</v>
      </c>
      <c r="F127" s="73" t="s">
        <v>1146</v>
      </c>
      <c r="G127" s="93" t="s">
        <v>328</v>
      </c>
      <c r="H127" s="93" t="s">
        <v>404</v>
      </c>
      <c r="I127" s="73" t="s">
        <v>1405</v>
      </c>
      <c r="J127" s="93" t="s">
        <v>404</v>
      </c>
      <c r="K127" s="211" t="s">
        <v>1406</v>
      </c>
      <c r="L127" s="211" t="s">
        <v>1249</v>
      </c>
      <c r="M127" s="93" t="s">
        <v>404</v>
      </c>
      <c r="N127" s="93" t="s">
        <v>404</v>
      </c>
      <c r="O127" s="93" t="s">
        <v>167</v>
      </c>
      <c r="P127" s="211" t="s">
        <v>1409</v>
      </c>
      <c r="Q127" s="23">
        <v>3</v>
      </c>
      <c r="R127" s="23">
        <v>5</v>
      </c>
      <c r="S127" s="298" t="s">
        <v>356</v>
      </c>
      <c r="T127" s="73" t="s">
        <v>1410</v>
      </c>
      <c r="U127" s="63" t="s">
        <v>169</v>
      </c>
      <c r="V127" s="93">
        <v>15</v>
      </c>
      <c r="W127" s="93">
        <v>15</v>
      </c>
      <c r="X127" s="93">
        <v>15</v>
      </c>
      <c r="Y127" s="93">
        <v>15</v>
      </c>
      <c r="Z127" s="93">
        <v>15</v>
      </c>
      <c r="AA127" s="93">
        <v>15</v>
      </c>
      <c r="AB127" s="93">
        <v>10</v>
      </c>
      <c r="AC127" s="93">
        <f t="shared" si="18"/>
        <v>100</v>
      </c>
      <c r="AD127" s="93" t="s">
        <v>163</v>
      </c>
      <c r="AE127" s="122" t="s">
        <v>163</v>
      </c>
      <c r="AF127" s="122" t="s">
        <v>163</v>
      </c>
      <c r="AG127" s="122">
        <v>100</v>
      </c>
      <c r="AH127" s="122">
        <f t="shared" si="17"/>
        <v>100</v>
      </c>
      <c r="AI127" s="129">
        <f>AVERAGE(AH127:AH129)</f>
        <v>100</v>
      </c>
      <c r="AJ127" s="93" t="s">
        <v>163</v>
      </c>
      <c r="AK127" s="93" t="s">
        <v>363</v>
      </c>
      <c r="AL127" s="164">
        <v>1</v>
      </c>
      <c r="AM127" s="164">
        <v>5</v>
      </c>
      <c r="AN127" s="298" t="s">
        <v>356</v>
      </c>
      <c r="AO127" s="94" t="s">
        <v>405</v>
      </c>
      <c r="AP127" s="73" t="s">
        <v>1413</v>
      </c>
      <c r="AQ127" s="400">
        <v>0.4</v>
      </c>
      <c r="AR127" s="778" t="s">
        <v>1414</v>
      </c>
      <c r="AS127" s="211" t="s">
        <v>1415</v>
      </c>
      <c r="AT127" s="459">
        <v>43831</v>
      </c>
      <c r="AU127" s="459">
        <v>44195</v>
      </c>
      <c r="AV127" s="211">
        <v>1</v>
      </c>
      <c r="AW127" s="211" t="s">
        <v>1236</v>
      </c>
      <c r="AX127" s="211" t="s">
        <v>1416</v>
      </c>
      <c r="AY127" s="471" t="s">
        <v>1417</v>
      </c>
      <c r="AZ127" s="269" t="s">
        <v>1418</v>
      </c>
      <c r="BA127" s="266" t="s">
        <v>1419</v>
      </c>
      <c r="BB127" s="267">
        <v>43955</v>
      </c>
      <c r="BC127" s="270" t="s">
        <v>635</v>
      </c>
      <c r="BD127" s="158"/>
      <c r="BE127" s="99"/>
      <c r="BF127" s="191"/>
      <c r="BG127" s="158"/>
      <c r="BH127" s="99"/>
      <c r="BI127" s="158"/>
      <c r="BJ127" s="99"/>
      <c r="BK127" s="75"/>
      <c r="BL127" s="158"/>
      <c r="BM127" s="99"/>
    </row>
    <row r="128" spans="1:65" s="100" customFormat="1" ht="100" customHeight="1" x14ac:dyDescent="0.15">
      <c r="A128" s="124"/>
      <c r="B128" s="396">
        <v>58</v>
      </c>
      <c r="C128" s="890" t="s">
        <v>297</v>
      </c>
      <c r="D128" s="73" t="s">
        <v>298</v>
      </c>
      <c r="E128" s="93" t="s">
        <v>166</v>
      </c>
      <c r="F128" s="73" t="s">
        <v>1146</v>
      </c>
      <c r="G128" s="93" t="s">
        <v>328</v>
      </c>
      <c r="H128" s="93" t="s">
        <v>404</v>
      </c>
      <c r="I128" s="73" t="s">
        <v>1405</v>
      </c>
      <c r="J128" s="93" t="s">
        <v>404</v>
      </c>
      <c r="K128" s="211" t="s">
        <v>1407</v>
      </c>
      <c r="L128" s="211" t="s">
        <v>1249</v>
      </c>
      <c r="M128" s="93" t="s">
        <v>404</v>
      </c>
      <c r="N128" s="93" t="s">
        <v>404</v>
      </c>
      <c r="O128" s="93" t="s">
        <v>167</v>
      </c>
      <c r="P128" s="211" t="s">
        <v>1409</v>
      </c>
      <c r="Q128" s="23"/>
      <c r="R128" s="23"/>
      <c r="S128" s="298"/>
      <c r="T128" s="73" t="s">
        <v>1411</v>
      </c>
      <c r="U128" s="63" t="s">
        <v>169</v>
      </c>
      <c r="V128" s="93">
        <v>15</v>
      </c>
      <c r="W128" s="93">
        <v>15</v>
      </c>
      <c r="X128" s="93">
        <v>15</v>
      </c>
      <c r="Y128" s="93">
        <v>15</v>
      </c>
      <c r="Z128" s="93">
        <v>15</v>
      </c>
      <c r="AA128" s="93">
        <v>15</v>
      </c>
      <c r="AB128" s="93">
        <v>10</v>
      </c>
      <c r="AC128" s="93">
        <f t="shared" si="18"/>
        <v>100</v>
      </c>
      <c r="AD128" s="93" t="s">
        <v>163</v>
      </c>
      <c r="AE128" s="122" t="s">
        <v>163</v>
      </c>
      <c r="AF128" s="122" t="s">
        <v>163</v>
      </c>
      <c r="AG128" s="122">
        <v>100</v>
      </c>
      <c r="AH128" s="122">
        <f t="shared" si="17"/>
        <v>100</v>
      </c>
      <c r="AI128" s="129"/>
      <c r="AJ128" s="93"/>
      <c r="AK128" s="93" t="s">
        <v>363</v>
      </c>
      <c r="AL128" s="164"/>
      <c r="AM128" s="164"/>
      <c r="AN128" s="298"/>
      <c r="AO128" s="94" t="s">
        <v>405</v>
      </c>
      <c r="AP128" s="73" t="s">
        <v>1420</v>
      </c>
      <c r="AQ128" s="400">
        <v>0.3</v>
      </c>
      <c r="AR128" s="778" t="s">
        <v>1421</v>
      </c>
      <c r="AS128" s="211" t="s">
        <v>1415</v>
      </c>
      <c r="AT128" s="459">
        <v>43831</v>
      </c>
      <c r="AU128" s="459">
        <v>44195</v>
      </c>
      <c r="AV128" s="211">
        <v>3</v>
      </c>
      <c r="AW128" s="211" t="s">
        <v>1236</v>
      </c>
      <c r="AX128" s="211" t="s">
        <v>1416</v>
      </c>
      <c r="AY128" s="471" t="s">
        <v>1417</v>
      </c>
      <c r="AZ128" s="269" t="s">
        <v>1422</v>
      </c>
      <c r="BA128" s="266" t="s">
        <v>1423</v>
      </c>
      <c r="BB128" s="267">
        <v>43955</v>
      </c>
      <c r="BC128" s="270" t="s">
        <v>635</v>
      </c>
      <c r="BD128" s="158"/>
      <c r="BE128" s="99"/>
      <c r="BF128" s="191"/>
      <c r="BG128" s="158"/>
      <c r="BH128" s="99"/>
      <c r="BI128" s="158"/>
      <c r="BJ128" s="99"/>
      <c r="BK128" s="75"/>
      <c r="BL128" s="158"/>
      <c r="BM128" s="99"/>
    </row>
    <row r="129" spans="1:65" s="100" customFormat="1" ht="100" customHeight="1" x14ac:dyDescent="0.15">
      <c r="A129" s="124"/>
      <c r="B129" s="396">
        <v>58</v>
      </c>
      <c r="C129" s="890" t="s">
        <v>297</v>
      </c>
      <c r="D129" s="73" t="s">
        <v>298</v>
      </c>
      <c r="E129" s="93" t="s">
        <v>166</v>
      </c>
      <c r="F129" s="73" t="s">
        <v>1146</v>
      </c>
      <c r="G129" s="93" t="s">
        <v>328</v>
      </c>
      <c r="H129" s="93" t="s">
        <v>404</v>
      </c>
      <c r="I129" s="73" t="s">
        <v>1405</v>
      </c>
      <c r="J129" s="93" t="s">
        <v>404</v>
      </c>
      <c r="K129" s="211" t="s">
        <v>1408</v>
      </c>
      <c r="L129" s="211" t="s">
        <v>1249</v>
      </c>
      <c r="M129" s="93" t="s">
        <v>404</v>
      </c>
      <c r="N129" s="93" t="s">
        <v>404</v>
      </c>
      <c r="O129" s="93" t="s">
        <v>182</v>
      </c>
      <c r="P129" s="211" t="s">
        <v>1409</v>
      </c>
      <c r="Q129" s="23"/>
      <c r="R129" s="23"/>
      <c r="S129" s="298"/>
      <c r="T129" s="73" t="s">
        <v>1412</v>
      </c>
      <c r="U129" s="63" t="s">
        <v>169</v>
      </c>
      <c r="V129" s="93">
        <v>15</v>
      </c>
      <c r="W129" s="93">
        <v>15</v>
      </c>
      <c r="X129" s="93">
        <v>15</v>
      </c>
      <c r="Y129" s="93">
        <v>15</v>
      </c>
      <c r="Z129" s="93">
        <v>15</v>
      </c>
      <c r="AA129" s="93">
        <v>15</v>
      </c>
      <c r="AB129" s="93">
        <v>10</v>
      </c>
      <c r="AC129" s="93">
        <f t="shared" si="18"/>
        <v>100</v>
      </c>
      <c r="AD129" s="93" t="s">
        <v>163</v>
      </c>
      <c r="AE129" s="122" t="s">
        <v>163</v>
      </c>
      <c r="AF129" s="122" t="s">
        <v>163</v>
      </c>
      <c r="AG129" s="122">
        <v>100</v>
      </c>
      <c r="AH129" s="122">
        <f t="shared" si="17"/>
        <v>100</v>
      </c>
      <c r="AI129" s="129"/>
      <c r="AJ129" s="93"/>
      <c r="AK129" s="93" t="s">
        <v>363</v>
      </c>
      <c r="AL129" s="164"/>
      <c r="AM129" s="164"/>
      <c r="AN129" s="298"/>
      <c r="AO129" s="94" t="s">
        <v>405</v>
      </c>
      <c r="AP129" s="73" t="s">
        <v>1424</v>
      </c>
      <c r="AQ129" s="400">
        <v>0.3</v>
      </c>
      <c r="AR129" s="779" t="s">
        <v>1425</v>
      </c>
      <c r="AS129" s="211" t="s">
        <v>1415</v>
      </c>
      <c r="AT129" s="459">
        <v>43831</v>
      </c>
      <c r="AU129" s="459">
        <v>44195</v>
      </c>
      <c r="AV129" s="211">
        <v>3</v>
      </c>
      <c r="AW129" s="211" t="s">
        <v>1236</v>
      </c>
      <c r="AX129" s="211" t="s">
        <v>1416</v>
      </c>
      <c r="AY129" s="471" t="s">
        <v>1417</v>
      </c>
      <c r="AZ129" s="269" t="s">
        <v>1426</v>
      </c>
      <c r="BA129" s="266" t="s">
        <v>1427</v>
      </c>
      <c r="BB129" s="267">
        <v>43955</v>
      </c>
      <c r="BC129" s="270" t="s">
        <v>635</v>
      </c>
      <c r="BD129" s="158"/>
      <c r="BE129" s="99"/>
      <c r="BF129" s="191"/>
      <c r="BG129" s="158"/>
      <c r="BH129" s="99"/>
      <c r="BI129" s="158"/>
      <c r="BJ129" s="99"/>
      <c r="BK129" s="75"/>
      <c r="BL129" s="158"/>
      <c r="BM129" s="99"/>
    </row>
    <row r="130" spans="1:65" s="100" customFormat="1" ht="100" customHeight="1" x14ac:dyDescent="0.15">
      <c r="A130" s="124"/>
      <c r="B130" s="396">
        <v>59</v>
      </c>
      <c r="C130" s="890" t="s">
        <v>301</v>
      </c>
      <c r="D130" s="207" t="s">
        <v>74</v>
      </c>
      <c r="E130" s="93" t="s">
        <v>166</v>
      </c>
      <c r="F130" s="73" t="s">
        <v>1215</v>
      </c>
      <c r="G130" s="93" t="s">
        <v>328</v>
      </c>
      <c r="H130" s="93" t="s">
        <v>404</v>
      </c>
      <c r="I130" s="73" t="s">
        <v>1250</v>
      </c>
      <c r="J130" s="93" t="s">
        <v>404</v>
      </c>
      <c r="K130" s="211" t="s">
        <v>1428</v>
      </c>
      <c r="L130" s="73" t="s">
        <v>1429</v>
      </c>
      <c r="M130" s="93" t="s">
        <v>404</v>
      </c>
      <c r="N130" s="93" t="s">
        <v>404</v>
      </c>
      <c r="O130" s="93" t="s">
        <v>167</v>
      </c>
      <c r="P130" s="211" t="s">
        <v>1409</v>
      </c>
      <c r="Q130" s="23">
        <v>3</v>
      </c>
      <c r="R130" s="23">
        <v>5</v>
      </c>
      <c r="S130" s="298" t="s">
        <v>356</v>
      </c>
      <c r="T130" s="73" t="s">
        <v>1431</v>
      </c>
      <c r="U130" s="63" t="s">
        <v>169</v>
      </c>
      <c r="V130" s="93">
        <v>15</v>
      </c>
      <c r="W130" s="93">
        <v>15</v>
      </c>
      <c r="X130" s="93">
        <v>15</v>
      </c>
      <c r="Y130" s="93">
        <v>15</v>
      </c>
      <c r="Z130" s="93">
        <v>15</v>
      </c>
      <c r="AA130" s="93">
        <v>15</v>
      </c>
      <c r="AB130" s="93">
        <v>10</v>
      </c>
      <c r="AC130" s="93">
        <f>SUM(V130:AB130)</f>
        <v>100</v>
      </c>
      <c r="AD130" s="93" t="s">
        <v>163</v>
      </c>
      <c r="AE130" s="122" t="s">
        <v>163</v>
      </c>
      <c r="AF130" s="122" t="s">
        <v>163</v>
      </c>
      <c r="AG130" s="122">
        <v>100</v>
      </c>
      <c r="AH130" s="122">
        <f>AVERAGE(AC130,AG132)</f>
        <v>100</v>
      </c>
      <c r="AI130" s="122">
        <f>AVERAGE(AD130:AH130)</f>
        <v>100</v>
      </c>
      <c r="AJ130" s="93" t="s">
        <v>163</v>
      </c>
      <c r="AK130" s="93" t="s">
        <v>363</v>
      </c>
      <c r="AL130" s="164">
        <v>1</v>
      </c>
      <c r="AM130" s="164">
        <v>5</v>
      </c>
      <c r="AN130" s="298" t="s">
        <v>356</v>
      </c>
      <c r="AO130" s="94" t="s">
        <v>405</v>
      </c>
      <c r="AP130" s="73" t="s">
        <v>1433</v>
      </c>
      <c r="AQ130" s="400">
        <v>1</v>
      </c>
      <c r="AR130" s="778" t="s">
        <v>1434</v>
      </c>
      <c r="AS130" s="211" t="s">
        <v>1415</v>
      </c>
      <c r="AT130" s="459">
        <v>43831</v>
      </c>
      <c r="AU130" s="459">
        <v>44195</v>
      </c>
      <c r="AV130" s="211">
        <v>3</v>
      </c>
      <c r="AW130" s="211" t="s">
        <v>1435</v>
      </c>
      <c r="AX130" s="211" t="s">
        <v>1436</v>
      </c>
      <c r="AY130" s="471" t="s">
        <v>1417</v>
      </c>
      <c r="AZ130" s="269" t="s">
        <v>1437</v>
      </c>
      <c r="BA130" s="266" t="s">
        <v>1438</v>
      </c>
      <c r="BB130" s="267">
        <v>43955</v>
      </c>
      <c r="BC130" s="270" t="s">
        <v>635</v>
      </c>
      <c r="BD130" s="158"/>
      <c r="BE130" s="99"/>
      <c r="BF130" s="191"/>
      <c r="BG130" s="158"/>
      <c r="BH130" s="99"/>
      <c r="BI130" s="158"/>
      <c r="BJ130" s="99"/>
      <c r="BK130" s="75"/>
      <c r="BL130" s="158"/>
      <c r="BM130" s="99"/>
    </row>
    <row r="131" spans="1:65" s="100" customFormat="1" ht="100" customHeight="1" x14ac:dyDescent="0.15">
      <c r="A131" s="124"/>
      <c r="B131" s="396">
        <v>60</v>
      </c>
      <c r="C131" s="890" t="s">
        <v>297</v>
      </c>
      <c r="D131" s="73" t="s">
        <v>298</v>
      </c>
      <c r="E131" s="93" t="s">
        <v>166</v>
      </c>
      <c r="F131" s="73" t="s">
        <v>1181</v>
      </c>
      <c r="G131" s="93" t="s">
        <v>328</v>
      </c>
      <c r="H131" s="93" t="s">
        <v>404</v>
      </c>
      <c r="I131" s="73" t="s">
        <v>1182</v>
      </c>
      <c r="J131" s="93" t="s">
        <v>404</v>
      </c>
      <c r="K131" s="211" t="s">
        <v>1272</v>
      </c>
      <c r="L131" s="73" t="s">
        <v>1430</v>
      </c>
      <c r="M131" s="93" t="s">
        <v>404</v>
      </c>
      <c r="N131" s="93" t="s">
        <v>404</v>
      </c>
      <c r="O131" s="93" t="s">
        <v>167</v>
      </c>
      <c r="P131" s="211" t="s">
        <v>1409</v>
      </c>
      <c r="Q131" s="23">
        <v>3</v>
      </c>
      <c r="R131" s="23">
        <v>5</v>
      </c>
      <c r="S131" s="298" t="s">
        <v>356</v>
      </c>
      <c r="T131" s="73" t="s">
        <v>1186</v>
      </c>
      <c r="U131" s="63" t="s">
        <v>169</v>
      </c>
      <c r="V131" s="93">
        <v>15</v>
      </c>
      <c r="W131" s="93">
        <v>15</v>
      </c>
      <c r="X131" s="93">
        <v>15</v>
      </c>
      <c r="Y131" s="93">
        <v>15</v>
      </c>
      <c r="Z131" s="93">
        <v>15</v>
      </c>
      <c r="AA131" s="93">
        <v>15</v>
      </c>
      <c r="AB131" s="93">
        <v>10</v>
      </c>
      <c r="AC131" s="93">
        <f t="shared" si="18"/>
        <v>100</v>
      </c>
      <c r="AD131" s="93" t="s">
        <v>163</v>
      </c>
      <c r="AE131" s="122" t="s">
        <v>163</v>
      </c>
      <c r="AF131" s="122" t="s">
        <v>163</v>
      </c>
      <c r="AG131" s="122">
        <v>100</v>
      </c>
      <c r="AH131" s="122">
        <f>AVERAGE(AC131,AG133)</f>
        <v>100</v>
      </c>
      <c r="AI131" s="122">
        <f>AVERAGE(AD131:AH132)</f>
        <v>100</v>
      </c>
      <c r="AJ131" s="93" t="s">
        <v>163</v>
      </c>
      <c r="AK131" s="93" t="s">
        <v>363</v>
      </c>
      <c r="AL131" s="164">
        <v>1</v>
      </c>
      <c r="AM131" s="164">
        <v>5</v>
      </c>
      <c r="AN131" s="298" t="s">
        <v>356</v>
      </c>
      <c r="AO131" s="94" t="s">
        <v>405</v>
      </c>
      <c r="AP131" s="73" t="s">
        <v>1188</v>
      </c>
      <c r="AQ131" s="400">
        <v>0.9</v>
      </c>
      <c r="AR131" s="211" t="s">
        <v>1268</v>
      </c>
      <c r="AS131" s="211" t="s">
        <v>1415</v>
      </c>
      <c r="AT131" s="459">
        <v>43831</v>
      </c>
      <c r="AU131" s="459">
        <v>44195</v>
      </c>
      <c r="AV131" s="211">
        <v>1</v>
      </c>
      <c r="AW131" s="211" t="s">
        <v>1190</v>
      </c>
      <c r="AX131" s="211" t="s">
        <v>1191</v>
      </c>
      <c r="AY131" s="471" t="s">
        <v>1417</v>
      </c>
      <c r="AZ131" s="265" t="s">
        <v>1439</v>
      </c>
      <c r="BA131" s="400" t="s">
        <v>1440</v>
      </c>
      <c r="BB131" s="477">
        <v>43955</v>
      </c>
      <c r="BC131" s="270" t="s">
        <v>635</v>
      </c>
      <c r="BD131" s="158"/>
      <c r="BE131" s="99"/>
      <c r="BF131" s="191"/>
      <c r="BG131" s="158"/>
      <c r="BH131" s="99"/>
      <c r="BI131" s="158"/>
      <c r="BJ131" s="99"/>
      <c r="BK131" s="75"/>
      <c r="BL131" s="158"/>
      <c r="BM131" s="99"/>
    </row>
    <row r="132" spans="1:65" s="100" customFormat="1" ht="100" customHeight="1" x14ac:dyDescent="0.15">
      <c r="A132" s="124"/>
      <c r="B132" s="396">
        <v>60</v>
      </c>
      <c r="C132" s="890" t="s">
        <v>297</v>
      </c>
      <c r="D132" s="73" t="s">
        <v>298</v>
      </c>
      <c r="E132" s="93" t="s">
        <v>166</v>
      </c>
      <c r="F132" s="73" t="s">
        <v>1181</v>
      </c>
      <c r="G132" s="93" t="s">
        <v>328</v>
      </c>
      <c r="H132" s="93" t="s">
        <v>404</v>
      </c>
      <c r="I132" s="73" t="s">
        <v>1182</v>
      </c>
      <c r="J132" s="93" t="s">
        <v>404</v>
      </c>
      <c r="K132" s="211" t="s">
        <v>1274</v>
      </c>
      <c r="L132" s="73" t="s">
        <v>1430</v>
      </c>
      <c r="M132" s="93" t="s">
        <v>404</v>
      </c>
      <c r="N132" s="93" t="s">
        <v>404</v>
      </c>
      <c r="O132" s="93" t="s">
        <v>167</v>
      </c>
      <c r="P132" s="211" t="s">
        <v>1409</v>
      </c>
      <c r="Q132" s="23"/>
      <c r="R132" s="23"/>
      <c r="S132" s="298"/>
      <c r="T132" s="73" t="s">
        <v>1432</v>
      </c>
      <c r="U132" s="63" t="s">
        <v>169</v>
      </c>
      <c r="V132" s="93">
        <v>15</v>
      </c>
      <c r="W132" s="93">
        <v>15</v>
      </c>
      <c r="X132" s="93">
        <v>15</v>
      </c>
      <c r="Y132" s="93">
        <v>15</v>
      </c>
      <c r="Z132" s="93">
        <v>15</v>
      </c>
      <c r="AA132" s="93">
        <v>15</v>
      </c>
      <c r="AB132" s="93">
        <v>10</v>
      </c>
      <c r="AC132" s="93">
        <f t="shared" si="18"/>
        <v>100</v>
      </c>
      <c r="AD132" s="93" t="s">
        <v>163</v>
      </c>
      <c r="AE132" s="122" t="s">
        <v>163</v>
      </c>
      <c r="AF132" s="122" t="s">
        <v>163</v>
      </c>
      <c r="AG132" s="122">
        <v>100</v>
      </c>
      <c r="AH132" s="122">
        <f>AVERAGE(AC132,AG134)</f>
        <v>100</v>
      </c>
      <c r="AI132" s="122"/>
      <c r="AJ132" s="93"/>
      <c r="AK132" s="93" t="s">
        <v>363</v>
      </c>
      <c r="AL132" s="164"/>
      <c r="AM132" s="164"/>
      <c r="AN132" s="298"/>
      <c r="AO132" s="94" t="s">
        <v>405</v>
      </c>
      <c r="AP132" s="73" t="s">
        <v>1441</v>
      </c>
      <c r="AQ132" s="400">
        <v>0.1</v>
      </c>
      <c r="AR132" s="211" t="s">
        <v>1442</v>
      </c>
      <c r="AS132" s="211" t="s">
        <v>1415</v>
      </c>
      <c r="AT132" s="459">
        <v>43831</v>
      </c>
      <c r="AU132" s="459">
        <v>44195</v>
      </c>
      <c r="AV132" s="211">
        <v>1</v>
      </c>
      <c r="AW132" s="211" t="s">
        <v>1190</v>
      </c>
      <c r="AX132" s="211" t="s">
        <v>1191</v>
      </c>
      <c r="AY132" s="471" t="s">
        <v>1417</v>
      </c>
      <c r="AZ132" s="517" t="s">
        <v>1443</v>
      </c>
      <c r="BA132" s="400" t="s">
        <v>1444</v>
      </c>
      <c r="BB132" s="477">
        <v>43955</v>
      </c>
      <c r="BC132" s="268" t="s">
        <v>627</v>
      </c>
      <c r="BD132" s="158"/>
      <c r="BE132" s="99"/>
      <c r="BF132" s="191"/>
      <c r="BG132" s="158"/>
      <c r="BH132" s="99"/>
      <c r="BI132" s="158"/>
      <c r="BJ132" s="99"/>
      <c r="BK132" s="75"/>
      <c r="BL132" s="158"/>
      <c r="BM132" s="99"/>
    </row>
    <row r="133" spans="1:65" s="100" customFormat="1" ht="100" customHeight="1" x14ac:dyDescent="0.15">
      <c r="A133" s="124"/>
      <c r="B133" s="396">
        <v>61</v>
      </c>
      <c r="C133" s="890" t="s">
        <v>297</v>
      </c>
      <c r="D133" s="73" t="s">
        <v>298</v>
      </c>
      <c r="E133" s="93" t="s">
        <v>166</v>
      </c>
      <c r="F133" s="73" t="s">
        <v>1292</v>
      </c>
      <c r="G133" s="93" t="s">
        <v>328</v>
      </c>
      <c r="H133" s="93" t="s">
        <v>404</v>
      </c>
      <c r="I133" s="73" t="s">
        <v>1445</v>
      </c>
      <c r="J133" s="93" t="s">
        <v>404</v>
      </c>
      <c r="K133" s="211" t="s">
        <v>1446</v>
      </c>
      <c r="L133" s="73" t="s">
        <v>1447</v>
      </c>
      <c r="M133" s="93" t="s">
        <v>404</v>
      </c>
      <c r="N133" s="93" t="s">
        <v>404</v>
      </c>
      <c r="O133" s="93" t="s">
        <v>167</v>
      </c>
      <c r="P133" s="211" t="s">
        <v>1116</v>
      </c>
      <c r="Q133" s="23">
        <v>3</v>
      </c>
      <c r="R133" s="23">
        <v>5</v>
      </c>
      <c r="S133" s="298" t="s">
        <v>356</v>
      </c>
      <c r="T133" s="73" t="s">
        <v>1449</v>
      </c>
      <c r="U133" s="63" t="s">
        <v>169</v>
      </c>
      <c r="V133" s="93">
        <v>15</v>
      </c>
      <c r="W133" s="93">
        <v>15</v>
      </c>
      <c r="X133" s="93">
        <v>15</v>
      </c>
      <c r="Y133" s="93">
        <v>15</v>
      </c>
      <c r="Z133" s="93">
        <v>15</v>
      </c>
      <c r="AA133" s="93">
        <v>15</v>
      </c>
      <c r="AB133" s="93">
        <v>10</v>
      </c>
      <c r="AC133" s="93">
        <f t="shared" si="18"/>
        <v>100</v>
      </c>
      <c r="AD133" s="93" t="s">
        <v>163</v>
      </c>
      <c r="AE133" s="122" t="s">
        <v>163</v>
      </c>
      <c r="AF133" s="122" t="s">
        <v>163</v>
      </c>
      <c r="AG133" s="122">
        <v>100</v>
      </c>
      <c r="AH133" s="122">
        <f t="shared" si="17"/>
        <v>100</v>
      </c>
      <c r="AI133" s="122">
        <f>AVERAGE(AD133:AH134)</f>
        <v>100</v>
      </c>
      <c r="AJ133" s="93" t="s">
        <v>163</v>
      </c>
      <c r="AK133" s="93" t="s">
        <v>363</v>
      </c>
      <c r="AL133" s="164">
        <v>1</v>
      </c>
      <c r="AM133" s="164">
        <v>5</v>
      </c>
      <c r="AN133" s="298" t="s">
        <v>356</v>
      </c>
      <c r="AO133" s="94" t="s">
        <v>405</v>
      </c>
      <c r="AP133" s="73" t="s">
        <v>1451</v>
      </c>
      <c r="AQ133" s="400">
        <v>0.5</v>
      </c>
      <c r="AR133" s="778" t="s">
        <v>1452</v>
      </c>
      <c r="AS133" s="211" t="s">
        <v>1453</v>
      </c>
      <c r="AT133" s="459">
        <v>43831</v>
      </c>
      <c r="AU133" s="459">
        <v>44195</v>
      </c>
      <c r="AV133" s="211">
        <v>1</v>
      </c>
      <c r="AW133" s="211" t="s">
        <v>1454</v>
      </c>
      <c r="AX133" s="211" t="s">
        <v>1455</v>
      </c>
      <c r="AY133" s="482" t="s">
        <v>1456</v>
      </c>
      <c r="AZ133" s="265" t="s">
        <v>1457</v>
      </c>
      <c r="BA133" s="266" t="s">
        <v>1458</v>
      </c>
      <c r="BB133" s="267">
        <v>43955</v>
      </c>
      <c r="BC133" s="483" t="s">
        <v>635</v>
      </c>
      <c r="BD133" s="158"/>
      <c r="BE133" s="99"/>
      <c r="BF133" s="191"/>
      <c r="BG133" s="158"/>
      <c r="BH133" s="99"/>
      <c r="BI133" s="158"/>
      <c r="BJ133" s="99"/>
      <c r="BK133" s="75"/>
      <c r="BL133" s="158"/>
      <c r="BM133" s="99"/>
    </row>
    <row r="134" spans="1:65" s="100" customFormat="1" ht="100" customHeight="1" x14ac:dyDescent="0.15">
      <c r="A134" s="124"/>
      <c r="B134" s="396">
        <v>61</v>
      </c>
      <c r="C134" s="890" t="s">
        <v>297</v>
      </c>
      <c r="D134" s="73" t="s">
        <v>298</v>
      </c>
      <c r="E134" s="93" t="s">
        <v>166</v>
      </c>
      <c r="F134" s="73" t="s">
        <v>1292</v>
      </c>
      <c r="G134" s="93" t="s">
        <v>328</v>
      </c>
      <c r="H134" s="93" t="s">
        <v>404</v>
      </c>
      <c r="I134" s="73" t="s">
        <v>1445</v>
      </c>
      <c r="J134" s="93" t="s">
        <v>404</v>
      </c>
      <c r="K134" s="211" t="s">
        <v>1448</v>
      </c>
      <c r="L134" s="73" t="s">
        <v>1447</v>
      </c>
      <c r="M134" s="93" t="s">
        <v>404</v>
      </c>
      <c r="N134" s="93" t="s">
        <v>404</v>
      </c>
      <c r="O134" s="93" t="s">
        <v>167</v>
      </c>
      <c r="P134" s="211" t="s">
        <v>1116</v>
      </c>
      <c r="Q134" s="23"/>
      <c r="R134" s="23"/>
      <c r="S134" s="298"/>
      <c r="T134" s="73" t="s">
        <v>1450</v>
      </c>
      <c r="U134" s="63" t="s">
        <v>169</v>
      </c>
      <c r="V134" s="93">
        <v>15</v>
      </c>
      <c r="W134" s="93">
        <v>15</v>
      </c>
      <c r="X134" s="93">
        <v>15</v>
      </c>
      <c r="Y134" s="93">
        <v>15</v>
      </c>
      <c r="Z134" s="93">
        <v>15</v>
      </c>
      <c r="AA134" s="93">
        <v>15</v>
      </c>
      <c r="AB134" s="93">
        <v>10</v>
      </c>
      <c r="AC134" s="93">
        <f t="shared" si="18"/>
        <v>100</v>
      </c>
      <c r="AD134" s="93" t="s">
        <v>163</v>
      </c>
      <c r="AE134" s="122" t="s">
        <v>163</v>
      </c>
      <c r="AF134" s="122" t="s">
        <v>163</v>
      </c>
      <c r="AG134" s="122">
        <v>100</v>
      </c>
      <c r="AH134" s="122">
        <f t="shared" si="17"/>
        <v>100</v>
      </c>
      <c r="AI134" s="122"/>
      <c r="AJ134" s="93"/>
      <c r="AK134" s="93" t="s">
        <v>363</v>
      </c>
      <c r="AL134" s="164"/>
      <c r="AM134" s="164"/>
      <c r="AN134" s="298"/>
      <c r="AO134" s="94" t="s">
        <v>405</v>
      </c>
      <c r="AP134" s="73" t="s">
        <v>1459</v>
      </c>
      <c r="AQ134" s="400">
        <v>0.5</v>
      </c>
      <c r="AR134" s="778" t="s">
        <v>1460</v>
      </c>
      <c r="AS134" s="211" t="s">
        <v>1453</v>
      </c>
      <c r="AT134" s="459">
        <v>43831</v>
      </c>
      <c r="AU134" s="459">
        <v>44195</v>
      </c>
      <c r="AV134" s="211">
        <v>1</v>
      </c>
      <c r="AW134" s="211" t="s">
        <v>1454</v>
      </c>
      <c r="AX134" s="211" t="s">
        <v>1455</v>
      </c>
      <c r="AY134" s="482" t="s">
        <v>1456</v>
      </c>
      <c r="AZ134" s="265" t="s">
        <v>1461</v>
      </c>
      <c r="BA134" s="266" t="s">
        <v>1462</v>
      </c>
      <c r="BB134" s="267">
        <v>43955</v>
      </c>
      <c r="BC134" s="483" t="s">
        <v>635</v>
      </c>
      <c r="BD134" s="158"/>
      <c r="BE134" s="99"/>
      <c r="BF134" s="191"/>
      <c r="BG134" s="158"/>
      <c r="BH134" s="99"/>
      <c r="BI134" s="158"/>
      <c r="BJ134" s="99"/>
      <c r="BK134" s="75"/>
      <c r="BL134" s="158"/>
      <c r="BM134" s="99"/>
    </row>
    <row r="135" spans="1:65" s="100" customFormat="1" ht="100" customHeight="1" x14ac:dyDescent="0.15">
      <c r="A135" s="124"/>
      <c r="B135" s="396">
        <v>62</v>
      </c>
      <c r="C135" s="890" t="s">
        <v>301</v>
      </c>
      <c r="D135" s="207" t="s">
        <v>74</v>
      </c>
      <c r="E135" s="93" t="s">
        <v>166</v>
      </c>
      <c r="F135" s="73" t="s">
        <v>1463</v>
      </c>
      <c r="G135" s="93" t="s">
        <v>328</v>
      </c>
      <c r="H135" s="93" t="s">
        <v>404</v>
      </c>
      <c r="I135" s="73" t="s">
        <v>1464</v>
      </c>
      <c r="J135" s="93" t="s">
        <v>404</v>
      </c>
      <c r="K135" s="211" t="s">
        <v>1465</v>
      </c>
      <c r="L135" s="73" t="s">
        <v>1466</v>
      </c>
      <c r="M135" s="93" t="s">
        <v>404</v>
      </c>
      <c r="N135" s="93" t="s">
        <v>404</v>
      </c>
      <c r="O135" s="93" t="s">
        <v>167</v>
      </c>
      <c r="P135" s="211" t="s">
        <v>1116</v>
      </c>
      <c r="Q135" s="23">
        <v>3</v>
      </c>
      <c r="R135" s="23">
        <v>5</v>
      </c>
      <c r="S135" s="298" t="s">
        <v>356</v>
      </c>
      <c r="T135" s="73" t="s">
        <v>1467</v>
      </c>
      <c r="U135" s="63" t="s">
        <v>169</v>
      </c>
      <c r="V135" s="93">
        <v>15</v>
      </c>
      <c r="W135" s="93">
        <v>15</v>
      </c>
      <c r="X135" s="93">
        <v>15</v>
      </c>
      <c r="Y135" s="93">
        <v>15</v>
      </c>
      <c r="Z135" s="93">
        <v>15</v>
      </c>
      <c r="AA135" s="93">
        <v>15</v>
      </c>
      <c r="AB135" s="93">
        <v>10</v>
      </c>
      <c r="AC135" s="93">
        <f t="shared" si="18"/>
        <v>100</v>
      </c>
      <c r="AD135" s="93" t="s">
        <v>163</v>
      </c>
      <c r="AE135" s="122" t="s">
        <v>163</v>
      </c>
      <c r="AF135" s="122" t="s">
        <v>163</v>
      </c>
      <c r="AG135" s="122">
        <v>100</v>
      </c>
      <c r="AH135" s="122">
        <f t="shared" si="17"/>
        <v>100</v>
      </c>
      <c r="AI135" s="122">
        <f>AVERAGE(AD135:AH136)</f>
        <v>100</v>
      </c>
      <c r="AJ135" s="93" t="s">
        <v>163</v>
      </c>
      <c r="AK135" s="93" t="s">
        <v>363</v>
      </c>
      <c r="AL135" s="164">
        <v>1</v>
      </c>
      <c r="AM135" s="164">
        <v>5</v>
      </c>
      <c r="AN135" s="298" t="s">
        <v>356</v>
      </c>
      <c r="AO135" s="94" t="s">
        <v>405</v>
      </c>
      <c r="AP135" s="73" t="s">
        <v>1469</v>
      </c>
      <c r="AQ135" s="400">
        <v>0.5</v>
      </c>
      <c r="AR135" s="778" t="s">
        <v>1470</v>
      </c>
      <c r="AS135" s="211" t="s">
        <v>1453</v>
      </c>
      <c r="AT135" s="459">
        <v>43831</v>
      </c>
      <c r="AU135" s="459">
        <v>44195</v>
      </c>
      <c r="AV135" s="211">
        <v>2</v>
      </c>
      <c r="AW135" s="211" t="s">
        <v>1471</v>
      </c>
      <c r="AX135" s="211" t="s">
        <v>1436</v>
      </c>
      <c r="AY135" s="482" t="s">
        <v>1472</v>
      </c>
      <c r="AZ135" s="423" t="s">
        <v>1473</v>
      </c>
      <c r="BA135" s="266" t="s">
        <v>1458</v>
      </c>
      <c r="BB135" s="267">
        <v>43955</v>
      </c>
      <c r="BC135" s="483" t="s">
        <v>635</v>
      </c>
      <c r="BD135" s="158"/>
      <c r="BE135" s="99"/>
      <c r="BF135" s="191"/>
      <c r="BG135" s="158"/>
      <c r="BH135" s="99"/>
      <c r="BI135" s="158"/>
      <c r="BJ135" s="99"/>
      <c r="BK135" s="75"/>
      <c r="BL135" s="158"/>
      <c r="BM135" s="99"/>
    </row>
    <row r="136" spans="1:65" s="100" customFormat="1" ht="100" customHeight="1" x14ac:dyDescent="0.15">
      <c r="A136" s="124"/>
      <c r="B136" s="396">
        <v>62</v>
      </c>
      <c r="C136" s="890" t="s">
        <v>301</v>
      </c>
      <c r="D136" s="207" t="s">
        <v>74</v>
      </c>
      <c r="E136" s="93" t="s">
        <v>166</v>
      </c>
      <c r="F136" s="73" t="s">
        <v>1463</v>
      </c>
      <c r="G136" s="93" t="s">
        <v>328</v>
      </c>
      <c r="H136" s="93" t="s">
        <v>404</v>
      </c>
      <c r="I136" s="73" t="s">
        <v>1464</v>
      </c>
      <c r="J136" s="93" t="s">
        <v>404</v>
      </c>
      <c r="K136" s="211" t="s">
        <v>1465</v>
      </c>
      <c r="L136" s="73" t="s">
        <v>1466</v>
      </c>
      <c r="M136" s="93" t="s">
        <v>404</v>
      </c>
      <c r="N136" s="93" t="s">
        <v>404</v>
      </c>
      <c r="O136" s="93" t="s">
        <v>167</v>
      </c>
      <c r="P136" s="211" t="s">
        <v>1116</v>
      </c>
      <c r="Q136" s="23"/>
      <c r="R136" s="23"/>
      <c r="S136" s="298"/>
      <c r="T136" s="73" t="s">
        <v>1468</v>
      </c>
      <c r="U136" s="63" t="s">
        <v>169</v>
      </c>
      <c r="V136" s="93">
        <v>15</v>
      </c>
      <c r="W136" s="93">
        <v>15</v>
      </c>
      <c r="X136" s="93">
        <v>15</v>
      </c>
      <c r="Y136" s="93">
        <v>15</v>
      </c>
      <c r="Z136" s="93">
        <v>15</v>
      </c>
      <c r="AA136" s="93">
        <v>15</v>
      </c>
      <c r="AB136" s="93">
        <v>10</v>
      </c>
      <c r="AC136" s="93">
        <f t="shared" si="18"/>
        <v>100</v>
      </c>
      <c r="AD136" s="93" t="s">
        <v>163</v>
      </c>
      <c r="AE136" s="122" t="s">
        <v>163</v>
      </c>
      <c r="AF136" s="122" t="s">
        <v>163</v>
      </c>
      <c r="AG136" s="122">
        <v>100</v>
      </c>
      <c r="AH136" s="122">
        <f t="shared" si="17"/>
        <v>100</v>
      </c>
      <c r="AI136" s="122"/>
      <c r="AJ136" s="93"/>
      <c r="AK136" s="93" t="s">
        <v>363</v>
      </c>
      <c r="AL136" s="164"/>
      <c r="AM136" s="164"/>
      <c r="AN136" s="298"/>
      <c r="AO136" s="94" t="s">
        <v>405</v>
      </c>
      <c r="AP136" s="73" t="s">
        <v>1474</v>
      </c>
      <c r="AQ136" s="400">
        <v>0.5</v>
      </c>
      <c r="AR136" s="778" t="s">
        <v>1475</v>
      </c>
      <c r="AS136" s="211" t="s">
        <v>1453</v>
      </c>
      <c r="AT136" s="459">
        <v>43831</v>
      </c>
      <c r="AU136" s="459">
        <v>44195</v>
      </c>
      <c r="AV136" s="211">
        <v>2</v>
      </c>
      <c r="AW136" s="211" t="s">
        <v>1471</v>
      </c>
      <c r="AX136" s="211" t="s">
        <v>1436</v>
      </c>
      <c r="AY136" s="482" t="s">
        <v>1472</v>
      </c>
      <c r="AZ136" s="423" t="s">
        <v>1476</v>
      </c>
      <c r="BA136" s="266" t="s">
        <v>1462</v>
      </c>
      <c r="BB136" s="267">
        <v>43955</v>
      </c>
      <c r="BC136" s="483" t="s">
        <v>635</v>
      </c>
      <c r="BD136" s="158"/>
      <c r="BE136" s="99"/>
      <c r="BF136" s="191"/>
      <c r="BG136" s="158"/>
      <c r="BH136" s="99"/>
      <c r="BI136" s="158"/>
      <c r="BJ136" s="99"/>
      <c r="BK136" s="75"/>
      <c r="BL136" s="158"/>
      <c r="BM136" s="99"/>
    </row>
    <row r="137" spans="1:65" s="100" customFormat="1" ht="100" customHeight="1" x14ac:dyDescent="0.15">
      <c r="A137" s="124"/>
      <c r="B137" s="396">
        <v>63</v>
      </c>
      <c r="C137" s="890" t="s">
        <v>297</v>
      </c>
      <c r="D137" s="73" t="s">
        <v>298</v>
      </c>
      <c r="E137" s="93" t="s">
        <v>166</v>
      </c>
      <c r="F137" s="73" t="s">
        <v>1226</v>
      </c>
      <c r="G137" s="93" t="s">
        <v>328</v>
      </c>
      <c r="H137" s="93" t="s">
        <v>404</v>
      </c>
      <c r="I137" s="73" t="s">
        <v>1227</v>
      </c>
      <c r="J137" s="93" t="s">
        <v>404</v>
      </c>
      <c r="K137" s="211" t="s">
        <v>1477</v>
      </c>
      <c r="L137" s="73" t="s">
        <v>1281</v>
      </c>
      <c r="M137" s="93" t="s">
        <v>404</v>
      </c>
      <c r="N137" s="93" t="s">
        <v>404</v>
      </c>
      <c r="O137" s="93" t="s">
        <v>167</v>
      </c>
      <c r="P137" s="211" t="s">
        <v>1116</v>
      </c>
      <c r="Q137" s="23">
        <v>3</v>
      </c>
      <c r="R137" s="23">
        <v>5</v>
      </c>
      <c r="S137" s="298" t="s">
        <v>356</v>
      </c>
      <c r="T137" s="73" t="s">
        <v>1232</v>
      </c>
      <c r="U137" s="63" t="s">
        <v>169</v>
      </c>
      <c r="V137" s="93">
        <v>15</v>
      </c>
      <c r="W137" s="93">
        <v>15</v>
      </c>
      <c r="X137" s="93">
        <v>15</v>
      </c>
      <c r="Y137" s="93">
        <v>15</v>
      </c>
      <c r="Z137" s="93">
        <v>15</v>
      </c>
      <c r="AA137" s="93">
        <v>15</v>
      </c>
      <c r="AB137" s="93">
        <v>10</v>
      </c>
      <c r="AC137" s="93">
        <f t="shared" si="18"/>
        <v>100</v>
      </c>
      <c r="AD137" s="93" t="s">
        <v>163</v>
      </c>
      <c r="AE137" s="122" t="s">
        <v>163</v>
      </c>
      <c r="AF137" s="122" t="s">
        <v>163</v>
      </c>
      <c r="AG137" s="122">
        <v>100</v>
      </c>
      <c r="AH137" s="122">
        <f t="shared" si="17"/>
        <v>100</v>
      </c>
      <c r="AI137" s="122">
        <f>AVERAGE(AD137:AH138)</f>
        <v>100</v>
      </c>
      <c r="AJ137" s="93" t="s">
        <v>163</v>
      </c>
      <c r="AK137" s="93" t="s">
        <v>363</v>
      </c>
      <c r="AL137" s="164">
        <v>1</v>
      </c>
      <c r="AM137" s="164">
        <v>5</v>
      </c>
      <c r="AN137" s="298" t="s">
        <v>356</v>
      </c>
      <c r="AO137" s="94" t="s">
        <v>405</v>
      </c>
      <c r="AP137" s="475" t="s">
        <v>1234</v>
      </c>
      <c r="AQ137" s="400">
        <v>0.5</v>
      </c>
      <c r="AR137" s="472" t="s">
        <v>1484</v>
      </c>
      <c r="AS137" s="211" t="s">
        <v>1453</v>
      </c>
      <c r="AT137" s="459">
        <v>43831</v>
      </c>
      <c r="AU137" s="459">
        <v>44195</v>
      </c>
      <c r="AV137" s="211">
        <v>1</v>
      </c>
      <c r="AW137" s="211" t="s">
        <v>1236</v>
      </c>
      <c r="AX137" s="211" t="s">
        <v>1237</v>
      </c>
      <c r="AY137" s="482" t="s">
        <v>1485</v>
      </c>
      <c r="AZ137" s="423" t="s">
        <v>1486</v>
      </c>
      <c r="BA137" s="266" t="s">
        <v>1487</v>
      </c>
      <c r="BB137" s="267">
        <v>43955</v>
      </c>
      <c r="BC137" s="405" t="s">
        <v>968</v>
      </c>
      <c r="BD137" s="158"/>
      <c r="BE137" s="99"/>
      <c r="BF137" s="191"/>
      <c r="BG137" s="158"/>
      <c r="BH137" s="99"/>
      <c r="BI137" s="158"/>
      <c r="BJ137" s="99"/>
      <c r="BK137" s="75"/>
      <c r="BL137" s="158"/>
      <c r="BM137" s="99"/>
    </row>
    <row r="138" spans="1:65" s="100" customFormat="1" ht="105.75" customHeight="1" x14ac:dyDescent="0.15">
      <c r="A138" s="124"/>
      <c r="B138" s="396">
        <v>63</v>
      </c>
      <c r="C138" s="890" t="s">
        <v>297</v>
      </c>
      <c r="D138" s="73" t="s">
        <v>298</v>
      </c>
      <c r="E138" s="93" t="s">
        <v>166</v>
      </c>
      <c r="F138" s="73" t="s">
        <v>1226</v>
      </c>
      <c r="G138" s="93" t="s">
        <v>328</v>
      </c>
      <c r="H138" s="93" t="s">
        <v>404</v>
      </c>
      <c r="I138" s="73" t="s">
        <v>1227</v>
      </c>
      <c r="J138" s="93" t="s">
        <v>404</v>
      </c>
      <c r="K138" s="211" t="s">
        <v>1478</v>
      </c>
      <c r="L138" s="73" t="s">
        <v>1281</v>
      </c>
      <c r="M138" s="93" t="s">
        <v>404</v>
      </c>
      <c r="N138" s="93" t="s">
        <v>404</v>
      </c>
      <c r="O138" s="93" t="s">
        <v>167</v>
      </c>
      <c r="P138" s="211" t="s">
        <v>1116</v>
      </c>
      <c r="Q138" s="23"/>
      <c r="R138" s="23"/>
      <c r="S138" s="298"/>
      <c r="T138" s="73" t="s">
        <v>1233</v>
      </c>
      <c r="U138" s="63" t="s">
        <v>169</v>
      </c>
      <c r="V138" s="93">
        <v>15</v>
      </c>
      <c r="W138" s="93">
        <v>15</v>
      </c>
      <c r="X138" s="93">
        <v>15</v>
      </c>
      <c r="Y138" s="93">
        <v>15</v>
      </c>
      <c r="Z138" s="93">
        <v>15</v>
      </c>
      <c r="AA138" s="93">
        <v>15</v>
      </c>
      <c r="AB138" s="93">
        <v>10</v>
      </c>
      <c r="AC138" s="93">
        <f t="shared" si="18"/>
        <v>100</v>
      </c>
      <c r="AD138" s="93" t="s">
        <v>163</v>
      </c>
      <c r="AE138" s="122" t="s">
        <v>163</v>
      </c>
      <c r="AF138" s="122" t="s">
        <v>163</v>
      </c>
      <c r="AG138" s="122">
        <v>100</v>
      </c>
      <c r="AH138" s="122">
        <f t="shared" si="17"/>
        <v>100</v>
      </c>
      <c r="AI138" s="129"/>
      <c r="AJ138" s="93"/>
      <c r="AK138" s="93" t="s">
        <v>363</v>
      </c>
      <c r="AL138" s="164"/>
      <c r="AM138" s="164"/>
      <c r="AN138" s="298"/>
      <c r="AO138" s="94" t="s">
        <v>405</v>
      </c>
      <c r="AP138" s="475" t="s">
        <v>1488</v>
      </c>
      <c r="AQ138" s="400">
        <v>0.5</v>
      </c>
      <c r="AR138" s="472" t="s">
        <v>1489</v>
      </c>
      <c r="AS138" s="211" t="s">
        <v>1453</v>
      </c>
      <c r="AT138" s="459">
        <v>43831</v>
      </c>
      <c r="AU138" s="459">
        <v>44195</v>
      </c>
      <c r="AV138" s="211">
        <v>1</v>
      </c>
      <c r="AW138" s="211" t="s">
        <v>1236</v>
      </c>
      <c r="AX138" s="211" t="s">
        <v>1237</v>
      </c>
      <c r="AY138" s="482" t="s">
        <v>1485</v>
      </c>
      <c r="AZ138" s="423" t="s">
        <v>1490</v>
      </c>
      <c r="BA138" s="266" t="s">
        <v>1487</v>
      </c>
      <c r="BB138" s="267">
        <v>43955</v>
      </c>
      <c r="BC138" s="484" t="s">
        <v>992</v>
      </c>
      <c r="BD138" s="158"/>
      <c r="BE138" s="99"/>
      <c r="BF138" s="191"/>
      <c r="BG138" s="158"/>
      <c r="BH138" s="99"/>
      <c r="BI138" s="158"/>
      <c r="BJ138" s="99"/>
      <c r="BK138" s="75"/>
      <c r="BL138" s="158"/>
      <c r="BM138" s="99"/>
    </row>
    <row r="139" spans="1:65" s="100" customFormat="1" ht="105.75" customHeight="1" x14ac:dyDescent="0.15">
      <c r="A139" s="124"/>
      <c r="B139" s="396">
        <v>64</v>
      </c>
      <c r="C139" s="890" t="s">
        <v>301</v>
      </c>
      <c r="D139" s="207" t="s">
        <v>74</v>
      </c>
      <c r="E139" s="93" t="s">
        <v>166</v>
      </c>
      <c r="F139" s="73" t="s">
        <v>1215</v>
      </c>
      <c r="G139" s="93" t="s">
        <v>328</v>
      </c>
      <c r="H139" s="93" t="s">
        <v>404</v>
      </c>
      <c r="I139" s="73" t="s">
        <v>1479</v>
      </c>
      <c r="J139" s="93" t="s">
        <v>404</v>
      </c>
      <c r="K139" s="63" t="s">
        <v>1480</v>
      </c>
      <c r="L139" s="63" t="s">
        <v>1481</v>
      </c>
      <c r="M139" s="93" t="s">
        <v>404</v>
      </c>
      <c r="N139" s="93" t="s">
        <v>404</v>
      </c>
      <c r="O139" s="93" t="s">
        <v>167</v>
      </c>
      <c r="P139" s="211" t="s">
        <v>1482</v>
      </c>
      <c r="Q139" s="23">
        <v>3</v>
      </c>
      <c r="R139" s="23">
        <v>5</v>
      </c>
      <c r="S139" s="298" t="s">
        <v>356</v>
      </c>
      <c r="T139" s="73" t="s">
        <v>1483</v>
      </c>
      <c r="U139" s="63" t="s">
        <v>169</v>
      </c>
      <c r="V139" s="93">
        <v>15</v>
      </c>
      <c r="W139" s="93">
        <v>15</v>
      </c>
      <c r="X139" s="93">
        <v>15</v>
      </c>
      <c r="Y139" s="93">
        <v>15</v>
      </c>
      <c r="Z139" s="93">
        <v>15</v>
      </c>
      <c r="AA139" s="93">
        <v>15</v>
      </c>
      <c r="AB139" s="93">
        <v>10</v>
      </c>
      <c r="AC139" s="93">
        <f t="shared" si="18"/>
        <v>100</v>
      </c>
      <c r="AD139" s="93" t="s">
        <v>163</v>
      </c>
      <c r="AE139" s="122" t="s">
        <v>163</v>
      </c>
      <c r="AF139" s="122" t="s">
        <v>163</v>
      </c>
      <c r="AG139" s="122">
        <v>100</v>
      </c>
      <c r="AH139" s="122">
        <f t="shared" si="17"/>
        <v>100</v>
      </c>
      <c r="AI139" s="129">
        <f>AVERAGE(AH139:AH139)</f>
        <v>100</v>
      </c>
      <c r="AJ139" s="93" t="s">
        <v>163</v>
      </c>
      <c r="AK139" s="93" t="s">
        <v>363</v>
      </c>
      <c r="AL139" s="164">
        <v>1</v>
      </c>
      <c r="AM139" s="164">
        <v>5</v>
      </c>
      <c r="AN139" s="298" t="s">
        <v>356</v>
      </c>
      <c r="AO139" s="94" t="s">
        <v>405</v>
      </c>
      <c r="AP139" s="73" t="s">
        <v>1491</v>
      </c>
      <c r="AQ139" s="400">
        <v>1</v>
      </c>
      <c r="AR139" s="397" t="s">
        <v>1492</v>
      </c>
      <c r="AS139" s="211" t="s">
        <v>1493</v>
      </c>
      <c r="AT139" s="459">
        <v>43831</v>
      </c>
      <c r="AU139" s="459">
        <v>44195</v>
      </c>
      <c r="AV139" s="211">
        <v>4</v>
      </c>
      <c r="AW139" s="211" t="s">
        <v>1494</v>
      </c>
      <c r="AX139" s="211" t="s">
        <v>1436</v>
      </c>
      <c r="AY139" s="471" t="s">
        <v>1495</v>
      </c>
      <c r="AZ139" s="205" t="s">
        <v>1496</v>
      </c>
      <c r="BA139" s="266" t="s">
        <v>1497</v>
      </c>
      <c r="BB139" s="267">
        <v>43955</v>
      </c>
      <c r="BC139" s="405" t="s">
        <v>968</v>
      </c>
      <c r="BD139" s="158"/>
      <c r="BE139" s="99"/>
      <c r="BF139" s="191"/>
      <c r="BG139" s="158"/>
      <c r="BH139" s="99"/>
      <c r="BI139" s="158"/>
      <c r="BJ139" s="99"/>
      <c r="BK139" s="75"/>
      <c r="BL139" s="158"/>
      <c r="BM139" s="99"/>
    </row>
    <row r="140" spans="1:65" s="100" customFormat="1" ht="105.75" customHeight="1" x14ac:dyDescent="0.15">
      <c r="A140" s="124"/>
      <c r="B140" s="396">
        <v>65</v>
      </c>
      <c r="C140" s="890" t="s">
        <v>297</v>
      </c>
      <c r="D140" s="73" t="s">
        <v>298</v>
      </c>
      <c r="E140" s="93" t="s">
        <v>166</v>
      </c>
      <c r="F140" s="73" t="s">
        <v>1181</v>
      </c>
      <c r="G140" s="93" t="s">
        <v>328</v>
      </c>
      <c r="H140" s="93" t="s">
        <v>404</v>
      </c>
      <c r="I140" s="73" t="s">
        <v>1182</v>
      </c>
      <c r="J140" s="93" t="s">
        <v>404</v>
      </c>
      <c r="K140" s="211" t="s">
        <v>1272</v>
      </c>
      <c r="L140" s="211" t="s">
        <v>1430</v>
      </c>
      <c r="M140" s="93" t="s">
        <v>404</v>
      </c>
      <c r="N140" s="93" t="s">
        <v>404</v>
      </c>
      <c r="O140" s="93" t="s">
        <v>167</v>
      </c>
      <c r="P140" s="211" t="s">
        <v>1482</v>
      </c>
      <c r="Q140" s="23">
        <v>3</v>
      </c>
      <c r="R140" s="23">
        <v>5</v>
      </c>
      <c r="S140" s="298" t="s">
        <v>356</v>
      </c>
      <c r="T140" s="73" t="s">
        <v>1500</v>
      </c>
      <c r="U140" s="63" t="s">
        <v>169</v>
      </c>
      <c r="V140" s="93">
        <v>15</v>
      </c>
      <c r="W140" s="93">
        <v>15</v>
      </c>
      <c r="X140" s="93">
        <v>15</v>
      </c>
      <c r="Y140" s="93">
        <v>15</v>
      </c>
      <c r="Z140" s="93">
        <v>15</v>
      </c>
      <c r="AA140" s="93">
        <v>15</v>
      </c>
      <c r="AB140" s="93">
        <v>10</v>
      </c>
      <c r="AC140" s="93">
        <f t="shared" si="18"/>
        <v>100</v>
      </c>
      <c r="AD140" s="93" t="s">
        <v>163</v>
      </c>
      <c r="AE140" s="122" t="s">
        <v>163</v>
      </c>
      <c r="AF140" s="122" t="s">
        <v>163</v>
      </c>
      <c r="AG140" s="122">
        <v>100</v>
      </c>
      <c r="AH140" s="122">
        <f t="shared" si="17"/>
        <v>100</v>
      </c>
      <c r="AI140" s="129">
        <f>AVERAGE(AH140:AH141)</f>
        <v>100</v>
      </c>
      <c r="AJ140" s="93" t="s">
        <v>163</v>
      </c>
      <c r="AK140" s="93" t="s">
        <v>363</v>
      </c>
      <c r="AL140" s="164">
        <v>1</v>
      </c>
      <c r="AM140" s="164">
        <v>5</v>
      </c>
      <c r="AN140" s="298" t="s">
        <v>356</v>
      </c>
      <c r="AO140" s="94" t="s">
        <v>405</v>
      </c>
      <c r="AP140" s="475" t="s">
        <v>1188</v>
      </c>
      <c r="AQ140" s="400">
        <v>0.9</v>
      </c>
      <c r="AR140" s="777" t="s">
        <v>1503</v>
      </c>
      <c r="AS140" s="211" t="s">
        <v>1493</v>
      </c>
      <c r="AT140" s="459">
        <v>43831</v>
      </c>
      <c r="AU140" s="459">
        <v>44195</v>
      </c>
      <c r="AV140" s="211">
        <v>1</v>
      </c>
      <c r="AW140" s="73" t="s">
        <v>1190</v>
      </c>
      <c r="AX140" s="73" t="s">
        <v>1504</v>
      </c>
      <c r="AY140" s="471" t="s">
        <v>1495</v>
      </c>
      <c r="AZ140" s="205" t="s">
        <v>1505</v>
      </c>
      <c r="BA140" s="266" t="s">
        <v>1506</v>
      </c>
      <c r="BB140" s="267">
        <v>43955</v>
      </c>
      <c r="BC140" s="405" t="s">
        <v>968</v>
      </c>
      <c r="BD140" s="158"/>
      <c r="BE140" s="99"/>
      <c r="BF140" s="191"/>
      <c r="BG140" s="158"/>
      <c r="BH140" s="99"/>
      <c r="BI140" s="158"/>
      <c r="BJ140" s="99"/>
      <c r="BK140" s="75"/>
      <c r="BL140" s="158"/>
      <c r="BM140" s="99"/>
    </row>
    <row r="141" spans="1:65" s="100" customFormat="1" ht="100" customHeight="1" x14ac:dyDescent="0.15">
      <c r="A141" s="124"/>
      <c r="B141" s="396">
        <v>65</v>
      </c>
      <c r="C141" s="890" t="s">
        <v>297</v>
      </c>
      <c r="D141" s="73" t="s">
        <v>298</v>
      </c>
      <c r="E141" s="93" t="s">
        <v>166</v>
      </c>
      <c r="F141" s="73" t="s">
        <v>1181</v>
      </c>
      <c r="G141" s="93" t="s">
        <v>328</v>
      </c>
      <c r="H141" s="93" t="s">
        <v>404</v>
      </c>
      <c r="I141" s="73" t="s">
        <v>1182</v>
      </c>
      <c r="J141" s="93" t="s">
        <v>404</v>
      </c>
      <c r="K141" s="211" t="s">
        <v>1274</v>
      </c>
      <c r="L141" s="211" t="s">
        <v>1430</v>
      </c>
      <c r="M141" s="93" t="s">
        <v>404</v>
      </c>
      <c r="N141" s="93" t="s">
        <v>404</v>
      </c>
      <c r="O141" s="93" t="s">
        <v>167</v>
      </c>
      <c r="P141" s="211" t="s">
        <v>1482</v>
      </c>
      <c r="Q141" s="23"/>
      <c r="R141" s="23"/>
      <c r="S141" s="298"/>
      <c r="T141" s="73" t="s">
        <v>1501</v>
      </c>
      <c r="U141" s="63" t="s">
        <v>169</v>
      </c>
      <c r="V141" s="93">
        <v>15</v>
      </c>
      <c r="W141" s="93">
        <v>15</v>
      </c>
      <c r="X141" s="93">
        <v>15</v>
      </c>
      <c r="Y141" s="93">
        <v>15</v>
      </c>
      <c r="Z141" s="93">
        <v>15</v>
      </c>
      <c r="AA141" s="93">
        <v>15</v>
      </c>
      <c r="AB141" s="93">
        <v>10</v>
      </c>
      <c r="AC141" s="93">
        <f t="shared" si="18"/>
        <v>100</v>
      </c>
      <c r="AD141" s="93" t="s">
        <v>163</v>
      </c>
      <c r="AE141" s="122" t="s">
        <v>163</v>
      </c>
      <c r="AF141" s="122" t="s">
        <v>163</v>
      </c>
      <c r="AG141" s="122">
        <v>100</v>
      </c>
      <c r="AH141" s="122">
        <f t="shared" si="17"/>
        <v>100</v>
      </c>
      <c r="AI141" s="129"/>
      <c r="AJ141" s="93"/>
      <c r="AK141" s="93" t="s">
        <v>363</v>
      </c>
      <c r="AL141" s="164"/>
      <c r="AM141" s="164"/>
      <c r="AN141" s="298"/>
      <c r="AO141" s="94" t="s">
        <v>405</v>
      </c>
      <c r="AP141" s="475" t="s">
        <v>1276</v>
      </c>
      <c r="AQ141" s="400">
        <v>0.1</v>
      </c>
      <c r="AR141" s="397" t="s">
        <v>1507</v>
      </c>
      <c r="AS141" s="211" t="s">
        <v>1493</v>
      </c>
      <c r="AT141" s="459">
        <v>43831</v>
      </c>
      <c r="AU141" s="459">
        <v>44195</v>
      </c>
      <c r="AV141" s="211">
        <v>1</v>
      </c>
      <c r="AW141" s="73" t="s">
        <v>1508</v>
      </c>
      <c r="AX141" s="73" t="s">
        <v>1504</v>
      </c>
      <c r="AY141" s="471" t="s">
        <v>1495</v>
      </c>
      <c r="AZ141" s="205" t="s">
        <v>1509</v>
      </c>
      <c r="BA141" s="266" t="s">
        <v>1510</v>
      </c>
      <c r="BB141" s="267">
        <v>43955</v>
      </c>
      <c r="BC141" s="485" t="s">
        <v>627</v>
      </c>
      <c r="BD141" s="158"/>
      <c r="BE141" s="99"/>
      <c r="BF141" s="191"/>
      <c r="BG141" s="158"/>
      <c r="BH141" s="99"/>
      <c r="BI141" s="158"/>
      <c r="BJ141" s="99"/>
      <c r="BK141" s="75"/>
      <c r="BL141" s="158"/>
      <c r="BM141" s="99"/>
    </row>
    <row r="142" spans="1:65" s="100" customFormat="1" ht="92.25" customHeight="1" x14ac:dyDescent="0.15">
      <c r="A142" s="124"/>
      <c r="B142" s="396">
        <v>66</v>
      </c>
      <c r="C142" s="890" t="s">
        <v>301</v>
      </c>
      <c r="D142" s="207" t="s">
        <v>74</v>
      </c>
      <c r="E142" s="93" t="s">
        <v>166</v>
      </c>
      <c r="F142" s="73" t="s">
        <v>1293</v>
      </c>
      <c r="G142" s="93" t="s">
        <v>328</v>
      </c>
      <c r="H142" s="93" t="s">
        <v>404</v>
      </c>
      <c r="I142" s="723" t="s">
        <v>1498</v>
      </c>
      <c r="J142" s="93" t="s">
        <v>404</v>
      </c>
      <c r="K142" s="211" t="s">
        <v>1330</v>
      </c>
      <c r="L142" s="211" t="s">
        <v>1331</v>
      </c>
      <c r="M142" s="93" t="s">
        <v>404</v>
      </c>
      <c r="N142" s="93" t="s">
        <v>404</v>
      </c>
      <c r="O142" s="93" t="s">
        <v>167</v>
      </c>
      <c r="P142" s="211" t="s">
        <v>1499</v>
      </c>
      <c r="Q142" s="23">
        <v>3</v>
      </c>
      <c r="R142" s="23">
        <v>5</v>
      </c>
      <c r="S142" s="298" t="s">
        <v>356</v>
      </c>
      <c r="T142" s="73" t="s">
        <v>1502</v>
      </c>
      <c r="U142" s="63" t="s">
        <v>169</v>
      </c>
      <c r="V142" s="93">
        <v>15</v>
      </c>
      <c r="W142" s="93">
        <v>15</v>
      </c>
      <c r="X142" s="93">
        <v>15</v>
      </c>
      <c r="Y142" s="93">
        <v>15</v>
      </c>
      <c r="Z142" s="93">
        <v>15</v>
      </c>
      <c r="AA142" s="93">
        <v>15</v>
      </c>
      <c r="AB142" s="93">
        <v>10</v>
      </c>
      <c r="AC142" s="93">
        <f t="shared" si="18"/>
        <v>100</v>
      </c>
      <c r="AD142" s="93" t="s">
        <v>163</v>
      </c>
      <c r="AE142" s="122" t="s">
        <v>163</v>
      </c>
      <c r="AF142" s="122" t="s">
        <v>163</v>
      </c>
      <c r="AG142" s="122">
        <v>100</v>
      </c>
      <c r="AH142" s="122">
        <f t="shared" si="17"/>
        <v>100</v>
      </c>
      <c r="AI142" s="129">
        <f>AVERAGE(AH142:AH142)</f>
        <v>100</v>
      </c>
      <c r="AJ142" s="93" t="s">
        <v>163</v>
      </c>
      <c r="AK142" s="93" t="s">
        <v>363</v>
      </c>
      <c r="AL142" s="164">
        <v>1</v>
      </c>
      <c r="AM142" s="164">
        <v>5</v>
      </c>
      <c r="AN142" s="298" t="s">
        <v>356</v>
      </c>
      <c r="AO142" s="94" t="s">
        <v>405</v>
      </c>
      <c r="AP142" s="475" t="s">
        <v>1348</v>
      </c>
      <c r="AQ142" s="400">
        <v>1</v>
      </c>
      <c r="AR142" s="211" t="s">
        <v>1349</v>
      </c>
      <c r="AS142" s="211" t="s">
        <v>1511</v>
      </c>
      <c r="AT142" s="459">
        <v>43831</v>
      </c>
      <c r="AU142" s="459">
        <v>44195</v>
      </c>
      <c r="AV142" s="63">
        <v>3</v>
      </c>
      <c r="AW142" s="73" t="s">
        <v>1512</v>
      </c>
      <c r="AX142" s="73" t="s">
        <v>1513</v>
      </c>
      <c r="AY142" s="471" t="s">
        <v>1514</v>
      </c>
      <c r="AZ142" s="205" t="s">
        <v>1515</v>
      </c>
      <c r="BA142" s="266" t="s">
        <v>1516</v>
      </c>
      <c r="BB142" s="267">
        <v>43955</v>
      </c>
      <c r="BC142" s="405" t="s">
        <v>968</v>
      </c>
      <c r="BD142" s="158"/>
      <c r="BE142" s="99"/>
      <c r="BF142" s="191"/>
      <c r="BG142" s="158"/>
      <c r="BH142" s="99"/>
      <c r="BI142" s="158"/>
      <c r="BJ142" s="99"/>
      <c r="BK142" s="75"/>
      <c r="BL142" s="158"/>
      <c r="BM142" s="99"/>
    </row>
    <row r="143" spans="1:65" s="100" customFormat="1" ht="100" customHeight="1" x14ac:dyDescent="0.15">
      <c r="A143" s="124"/>
      <c r="B143" s="396">
        <v>67</v>
      </c>
      <c r="C143" s="890" t="s">
        <v>301</v>
      </c>
      <c r="D143" s="207" t="s">
        <v>74</v>
      </c>
      <c r="E143" s="93" t="s">
        <v>166</v>
      </c>
      <c r="F143" s="73" t="s">
        <v>1215</v>
      </c>
      <c r="G143" s="93" t="s">
        <v>328</v>
      </c>
      <c r="H143" s="93" t="s">
        <v>404</v>
      </c>
      <c r="I143" s="73" t="s">
        <v>1517</v>
      </c>
      <c r="J143" s="93" t="s">
        <v>404</v>
      </c>
      <c r="K143" s="211" t="s">
        <v>1518</v>
      </c>
      <c r="L143" s="73" t="s">
        <v>1519</v>
      </c>
      <c r="M143" s="93" t="s">
        <v>404</v>
      </c>
      <c r="N143" s="93" t="s">
        <v>404</v>
      </c>
      <c r="O143" s="93" t="s">
        <v>167</v>
      </c>
      <c r="P143" s="211" t="s">
        <v>1110</v>
      </c>
      <c r="Q143" s="23">
        <v>3</v>
      </c>
      <c r="R143" s="23">
        <v>5</v>
      </c>
      <c r="S143" s="298" t="s">
        <v>356</v>
      </c>
      <c r="T143" s="73" t="s">
        <v>731</v>
      </c>
      <c r="U143" s="63" t="s">
        <v>287</v>
      </c>
      <c r="V143" s="93">
        <v>15</v>
      </c>
      <c r="W143" s="93">
        <v>15</v>
      </c>
      <c r="X143" s="93">
        <v>15</v>
      </c>
      <c r="Y143" s="93">
        <v>15</v>
      </c>
      <c r="Z143" s="93">
        <v>15</v>
      </c>
      <c r="AA143" s="93">
        <v>15</v>
      </c>
      <c r="AB143" s="93">
        <v>10</v>
      </c>
      <c r="AC143" s="93">
        <f t="shared" si="18"/>
        <v>100</v>
      </c>
      <c r="AD143" s="93" t="s">
        <v>163</v>
      </c>
      <c r="AE143" s="122" t="s">
        <v>163</v>
      </c>
      <c r="AF143" s="122" t="s">
        <v>163</v>
      </c>
      <c r="AG143" s="122">
        <v>100</v>
      </c>
      <c r="AH143" s="122">
        <f t="shared" si="17"/>
        <v>100</v>
      </c>
      <c r="AI143" s="129">
        <f>AVERAGE(AH143:AH144)</f>
        <v>100</v>
      </c>
      <c r="AJ143" s="93" t="s">
        <v>163</v>
      </c>
      <c r="AK143" s="93" t="s">
        <v>363</v>
      </c>
      <c r="AL143" s="164">
        <v>1</v>
      </c>
      <c r="AM143" s="164">
        <v>5</v>
      </c>
      <c r="AN143" s="298" t="s">
        <v>356</v>
      </c>
      <c r="AO143" s="94" t="s">
        <v>405</v>
      </c>
      <c r="AP143" s="73" t="s">
        <v>1527</v>
      </c>
      <c r="AQ143" s="400">
        <v>0.5</v>
      </c>
      <c r="AR143" s="211" t="s">
        <v>1528</v>
      </c>
      <c r="AS143" s="211" t="s">
        <v>1529</v>
      </c>
      <c r="AT143" s="459">
        <v>43831</v>
      </c>
      <c r="AU143" s="459">
        <v>44195</v>
      </c>
      <c r="AV143" s="211">
        <v>3</v>
      </c>
      <c r="AW143" s="211" t="s">
        <v>1530</v>
      </c>
      <c r="AX143" s="211" t="s">
        <v>1531</v>
      </c>
      <c r="AY143" s="471" t="s">
        <v>1532</v>
      </c>
      <c r="AZ143" s="404" t="s">
        <v>1533</v>
      </c>
      <c r="BA143" s="266" t="s">
        <v>1534</v>
      </c>
      <c r="BB143" s="267">
        <v>43955</v>
      </c>
      <c r="BC143" s="405" t="s">
        <v>968</v>
      </c>
      <c r="BD143" s="158"/>
      <c r="BE143" s="99"/>
      <c r="BF143" s="191"/>
      <c r="BG143" s="158"/>
      <c r="BH143" s="99"/>
      <c r="BI143" s="158"/>
      <c r="BJ143" s="99"/>
      <c r="BK143" s="75"/>
      <c r="BL143" s="158"/>
      <c r="BM143" s="99"/>
    </row>
    <row r="144" spans="1:65" s="100" customFormat="1" ht="100" customHeight="1" x14ac:dyDescent="0.15">
      <c r="A144" s="124"/>
      <c r="B144" s="396">
        <v>67</v>
      </c>
      <c r="C144" s="890" t="s">
        <v>301</v>
      </c>
      <c r="D144" s="207" t="s">
        <v>74</v>
      </c>
      <c r="E144" s="93" t="s">
        <v>166</v>
      </c>
      <c r="F144" s="73" t="s">
        <v>1215</v>
      </c>
      <c r="G144" s="93" t="s">
        <v>328</v>
      </c>
      <c r="H144" s="93" t="s">
        <v>404</v>
      </c>
      <c r="I144" s="73" t="s">
        <v>1517</v>
      </c>
      <c r="J144" s="93" t="s">
        <v>404</v>
      </c>
      <c r="K144" s="211" t="s">
        <v>1520</v>
      </c>
      <c r="L144" s="73" t="s">
        <v>1521</v>
      </c>
      <c r="M144" s="93" t="s">
        <v>404</v>
      </c>
      <c r="N144" s="93" t="s">
        <v>404</v>
      </c>
      <c r="O144" s="93" t="s">
        <v>167</v>
      </c>
      <c r="P144" s="211" t="s">
        <v>1110</v>
      </c>
      <c r="Q144" s="23"/>
      <c r="R144" s="23"/>
      <c r="S144" s="298"/>
      <c r="T144" s="73" t="s">
        <v>1525</v>
      </c>
      <c r="U144" s="63" t="s">
        <v>287</v>
      </c>
      <c r="V144" s="93">
        <v>15</v>
      </c>
      <c r="W144" s="93">
        <v>15</v>
      </c>
      <c r="X144" s="93">
        <v>15</v>
      </c>
      <c r="Y144" s="93">
        <v>15</v>
      </c>
      <c r="Z144" s="93">
        <v>15</v>
      </c>
      <c r="AA144" s="93">
        <v>15</v>
      </c>
      <c r="AB144" s="93">
        <v>10</v>
      </c>
      <c r="AC144" s="93">
        <f t="shared" si="18"/>
        <v>100</v>
      </c>
      <c r="AD144" s="93" t="s">
        <v>163</v>
      </c>
      <c r="AE144" s="122" t="s">
        <v>163</v>
      </c>
      <c r="AF144" s="122" t="s">
        <v>163</v>
      </c>
      <c r="AG144" s="122">
        <v>100</v>
      </c>
      <c r="AH144" s="122">
        <f t="shared" si="17"/>
        <v>100</v>
      </c>
      <c r="AI144" s="129"/>
      <c r="AJ144" s="93"/>
      <c r="AK144" s="93" t="s">
        <v>363</v>
      </c>
      <c r="AL144" s="164"/>
      <c r="AM144" s="164"/>
      <c r="AN144" s="298"/>
      <c r="AO144" s="94" t="s">
        <v>405</v>
      </c>
      <c r="AP144" s="73" t="s">
        <v>1535</v>
      </c>
      <c r="AQ144" s="400">
        <v>0.5</v>
      </c>
      <c r="AR144" s="211" t="s">
        <v>1536</v>
      </c>
      <c r="AS144" s="211" t="s">
        <v>1529</v>
      </c>
      <c r="AT144" s="459">
        <v>43831</v>
      </c>
      <c r="AU144" s="459">
        <v>44195</v>
      </c>
      <c r="AV144" s="211">
        <v>4</v>
      </c>
      <c r="AW144" s="211" t="s">
        <v>1530</v>
      </c>
      <c r="AX144" s="211" t="s">
        <v>1531</v>
      </c>
      <c r="AY144" s="471" t="s">
        <v>1532</v>
      </c>
      <c r="AZ144" s="404" t="s">
        <v>1537</v>
      </c>
      <c r="BA144" s="266" t="s">
        <v>1534</v>
      </c>
      <c r="BB144" s="267">
        <v>43955</v>
      </c>
      <c r="BC144" s="405" t="s">
        <v>968</v>
      </c>
      <c r="BD144" s="158"/>
      <c r="BE144" s="99"/>
      <c r="BF144" s="191"/>
      <c r="BG144" s="158"/>
      <c r="BH144" s="99"/>
      <c r="BI144" s="158"/>
      <c r="BJ144" s="99"/>
      <c r="BK144" s="75"/>
      <c r="BL144" s="158"/>
      <c r="BM144" s="99"/>
    </row>
    <row r="145" spans="1:65" s="100" customFormat="1" ht="100" customHeight="1" x14ac:dyDescent="0.15">
      <c r="A145" s="124"/>
      <c r="B145" s="396">
        <v>68</v>
      </c>
      <c r="C145" s="890" t="s">
        <v>301</v>
      </c>
      <c r="D145" s="207" t="s">
        <v>74</v>
      </c>
      <c r="E145" s="93" t="s">
        <v>166</v>
      </c>
      <c r="F145" s="73" t="s">
        <v>1215</v>
      </c>
      <c r="G145" s="93" t="s">
        <v>328</v>
      </c>
      <c r="H145" s="93" t="s">
        <v>404</v>
      </c>
      <c r="I145" s="73" t="s">
        <v>1522</v>
      </c>
      <c r="J145" s="93" t="s">
        <v>404</v>
      </c>
      <c r="K145" s="211" t="s">
        <v>1523</v>
      </c>
      <c r="L145" s="73" t="s">
        <v>1524</v>
      </c>
      <c r="M145" s="93" t="s">
        <v>404</v>
      </c>
      <c r="N145" s="93" t="s">
        <v>404</v>
      </c>
      <c r="O145" s="93" t="s">
        <v>167</v>
      </c>
      <c r="P145" s="211" t="s">
        <v>1499</v>
      </c>
      <c r="Q145" s="23">
        <v>3</v>
      </c>
      <c r="R145" s="23">
        <v>5</v>
      </c>
      <c r="S145" s="298" t="s">
        <v>356</v>
      </c>
      <c r="T145" s="73" t="s">
        <v>1526</v>
      </c>
      <c r="U145" s="63" t="s">
        <v>287</v>
      </c>
      <c r="V145" s="93">
        <v>15</v>
      </c>
      <c r="W145" s="93">
        <v>15</v>
      </c>
      <c r="X145" s="93">
        <v>15</v>
      </c>
      <c r="Y145" s="93">
        <v>15</v>
      </c>
      <c r="Z145" s="93">
        <v>15</v>
      </c>
      <c r="AA145" s="93">
        <v>15</v>
      </c>
      <c r="AB145" s="93">
        <v>10</v>
      </c>
      <c r="AC145" s="93">
        <f t="shared" si="18"/>
        <v>100</v>
      </c>
      <c r="AD145" s="93" t="s">
        <v>163</v>
      </c>
      <c r="AE145" s="122" t="s">
        <v>163</v>
      </c>
      <c r="AF145" s="122" t="s">
        <v>163</v>
      </c>
      <c r="AG145" s="122">
        <v>100</v>
      </c>
      <c r="AH145" s="122">
        <f t="shared" si="17"/>
        <v>100</v>
      </c>
      <c r="AI145" s="129">
        <f>AVERAGE(AH145:AH145)</f>
        <v>100</v>
      </c>
      <c r="AJ145" s="93" t="s">
        <v>163</v>
      </c>
      <c r="AK145" s="93" t="s">
        <v>363</v>
      </c>
      <c r="AL145" s="164">
        <v>1</v>
      </c>
      <c r="AM145" s="164">
        <v>5</v>
      </c>
      <c r="AN145" s="298" t="s">
        <v>356</v>
      </c>
      <c r="AO145" s="94" t="s">
        <v>405</v>
      </c>
      <c r="AP145" s="73" t="s">
        <v>1538</v>
      </c>
      <c r="AQ145" s="400">
        <v>1</v>
      </c>
      <c r="AR145" s="211" t="s">
        <v>1539</v>
      </c>
      <c r="AS145" s="211" t="s">
        <v>1511</v>
      </c>
      <c r="AT145" s="459">
        <v>43831</v>
      </c>
      <c r="AU145" s="459">
        <v>44195</v>
      </c>
      <c r="AV145" s="211">
        <v>2</v>
      </c>
      <c r="AW145" s="211" t="s">
        <v>1540</v>
      </c>
      <c r="AX145" s="211" t="s">
        <v>1541</v>
      </c>
      <c r="AY145" s="471" t="s">
        <v>1514</v>
      </c>
      <c r="AZ145" s="205" t="s">
        <v>1542</v>
      </c>
      <c r="BA145" s="266" t="s">
        <v>1516</v>
      </c>
      <c r="BB145" s="267">
        <v>43955</v>
      </c>
      <c r="BC145" s="405" t="s">
        <v>968</v>
      </c>
      <c r="BD145" s="158"/>
      <c r="BE145" s="99"/>
      <c r="BF145" s="191"/>
      <c r="BG145" s="158"/>
      <c r="BH145" s="99"/>
      <c r="BI145" s="158"/>
      <c r="BJ145" s="99"/>
      <c r="BK145" s="75"/>
      <c r="BL145" s="158"/>
      <c r="BM145" s="99"/>
    </row>
    <row r="146" spans="1:65" s="100" customFormat="1" ht="135" x14ac:dyDescent="0.15">
      <c r="A146" s="124"/>
      <c r="B146" s="784">
        <v>69</v>
      </c>
      <c r="C146" s="890" t="s">
        <v>320</v>
      </c>
      <c r="D146" s="852" t="s">
        <v>772</v>
      </c>
      <c r="E146" s="93" t="s">
        <v>171</v>
      </c>
      <c r="F146" s="498" t="s">
        <v>840</v>
      </c>
      <c r="G146" s="93" t="s">
        <v>325</v>
      </c>
      <c r="H146" s="357" t="s">
        <v>841</v>
      </c>
      <c r="I146" s="768" t="s">
        <v>842</v>
      </c>
      <c r="J146" s="371" t="s">
        <v>776</v>
      </c>
      <c r="K146" s="370" t="s">
        <v>843</v>
      </c>
      <c r="L146" s="370" t="s">
        <v>844</v>
      </c>
      <c r="M146" s="357" t="s">
        <v>776</v>
      </c>
      <c r="N146" s="357" t="s">
        <v>776</v>
      </c>
      <c r="O146" s="93" t="s">
        <v>223</v>
      </c>
      <c r="P146" s="94" t="s">
        <v>845</v>
      </c>
      <c r="Q146" s="23">
        <v>3</v>
      </c>
      <c r="R146" s="23">
        <v>5</v>
      </c>
      <c r="S146" s="161" t="s">
        <v>356</v>
      </c>
      <c r="T146" s="74" t="s">
        <v>846</v>
      </c>
      <c r="U146" s="63" t="s">
        <v>169</v>
      </c>
      <c r="V146" s="93">
        <v>15</v>
      </c>
      <c r="W146" s="93">
        <v>15</v>
      </c>
      <c r="X146" s="93">
        <v>15</v>
      </c>
      <c r="Y146" s="93">
        <v>15</v>
      </c>
      <c r="Z146" s="93">
        <v>15</v>
      </c>
      <c r="AA146" s="93">
        <v>0</v>
      </c>
      <c r="AB146" s="93">
        <v>10</v>
      </c>
      <c r="AC146" s="93">
        <f>SUM(V146:AB146)</f>
        <v>85</v>
      </c>
      <c r="AD146" s="93" t="s">
        <v>165</v>
      </c>
      <c r="AE146" s="122" t="s">
        <v>163</v>
      </c>
      <c r="AF146" s="122" t="s">
        <v>165</v>
      </c>
      <c r="AG146" s="122">
        <v>0</v>
      </c>
      <c r="AH146" s="122">
        <f>AVERAGE(AC146,AG146)</f>
        <v>42.5</v>
      </c>
      <c r="AI146" s="129">
        <f>AVERAGE(AH146:AH146)</f>
        <v>42.5</v>
      </c>
      <c r="AJ146" s="93" t="s">
        <v>165</v>
      </c>
      <c r="AK146" s="93" t="s">
        <v>363</v>
      </c>
      <c r="AL146" s="164">
        <v>3</v>
      </c>
      <c r="AM146" s="164">
        <v>5</v>
      </c>
      <c r="AN146" s="161" t="s">
        <v>356</v>
      </c>
      <c r="AO146" s="94" t="s">
        <v>405</v>
      </c>
      <c r="AP146" s="353" t="s">
        <v>847</v>
      </c>
      <c r="AQ146" s="361">
        <v>1</v>
      </c>
      <c r="AR146" s="260" t="s">
        <v>848</v>
      </c>
      <c r="AS146" s="260" t="s">
        <v>740</v>
      </c>
      <c r="AT146" s="212">
        <v>43952</v>
      </c>
      <c r="AU146" s="212">
        <v>44195</v>
      </c>
      <c r="AV146" s="372">
        <v>1</v>
      </c>
      <c r="AW146" s="373" t="s">
        <v>849</v>
      </c>
      <c r="AX146" s="374" t="s">
        <v>776</v>
      </c>
      <c r="AY146" s="374" t="s">
        <v>776</v>
      </c>
      <c r="AZ146" s="374" t="s">
        <v>776</v>
      </c>
      <c r="BA146" s="374" t="s">
        <v>776</v>
      </c>
      <c r="BB146" s="374" t="s">
        <v>776</v>
      </c>
      <c r="BC146" s="374" t="s">
        <v>776</v>
      </c>
      <c r="BD146" s="158"/>
      <c r="BE146" s="99"/>
      <c r="BF146" s="191"/>
      <c r="BG146" s="158"/>
      <c r="BH146" s="99"/>
      <c r="BI146" s="158"/>
      <c r="BJ146" s="99"/>
      <c r="BK146" s="75"/>
      <c r="BL146" s="158"/>
      <c r="BM146" s="99"/>
    </row>
    <row r="147" spans="1:65" s="100" customFormat="1" ht="72" customHeight="1" x14ac:dyDescent="0.15">
      <c r="A147" s="124"/>
      <c r="B147" s="396">
        <v>70</v>
      </c>
      <c r="C147" s="890" t="s">
        <v>297</v>
      </c>
      <c r="D147" s="73" t="s">
        <v>298</v>
      </c>
      <c r="E147" s="93" t="s">
        <v>166</v>
      </c>
      <c r="F147" s="73" t="s">
        <v>1226</v>
      </c>
      <c r="G147" s="93" t="s">
        <v>328</v>
      </c>
      <c r="H147" s="93" t="s">
        <v>404</v>
      </c>
      <c r="I147" s="73" t="s">
        <v>1227</v>
      </c>
      <c r="J147" s="93" t="s">
        <v>404</v>
      </c>
      <c r="K147" s="397" t="s">
        <v>1228</v>
      </c>
      <c r="L147" s="211" t="s">
        <v>1281</v>
      </c>
      <c r="M147" s="93" t="s">
        <v>404</v>
      </c>
      <c r="N147" s="93" t="s">
        <v>404</v>
      </c>
      <c r="O147" s="93" t="s">
        <v>167</v>
      </c>
      <c r="P147" s="211" t="s">
        <v>1499</v>
      </c>
      <c r="Q147" s="23">
        <v>3</v>
      </c>
      <c r="R147" s="23">
        <v>5</v>
      </c>
      <c r="S147" s="298" t="s">
        <v>356</v>
      </c>
      <c r="T147" s="73" t="s">
        <v>1232</v>
      </c>
      <c r="U147" s="63" t="s">
        <v>169</v>
      </c>
      <c r="V147" s="93">
        <v>15</v>
      </c>
      <c r="W147" s="93">
        <v>15</v>
      </c>
      <c r="X147" s="93">
        <v>15</v>
      </c>
      <c r="Y147" s="93">
        <v>15</v>
      </c>
      <c r="Z147" s="93">
        <v>15</v>
      </c>
      <c r="AA147" s="93">
        <v>15</v>
      </c>
      <c r="AB147" s="93">
        <v>10</v>
      </c>
      <c r="AC147" s="93">
        <f t="shared" si="18"/>
        <v>100</v>
      </c>
      <c r="AD147" s="93" t="s">
        <v>163</v>
      </c>
      <c r="AE147" s="122" t="s">
        <v>163</v>
      </c>
      <c r="AF147" s="122" t="s">
        <v>163</v>
      </c>
      <c r="AG147" s="122">
        <v>100</v>
      </c>
      <c r="AH147" s="122">
        <f t="shared" si="17"/>
        <v>100</v>
      </c>
      <c r="AI147" s="129">
        <f>AVERAGE(AH147:AH149)</f>
        <v>100</v>
      </c>
      <c r="AJ147" s="93" t="s">
        <v>163</v>
      </c>
      <c r="AK147" s="93" t="s">
        <v>363</v>
      </c>
      <c r="AL147" s="164">
        <v>1</v>
      </c>
      <c r="AM147" s="164">
        <v>5</v>
      </c>
      <c r="AN147" s="298" t="s">
        <v>356</v>
      </c>
      <c r="AO147" s="94" t="s">
        <v>405</v>
      </c>
      <c r="AP147" s="475" t="s">
        <v>1234</v>
      </c>
      <c r="AQ147" s="400">
        <v>0.4</v>
      </c>
      <c r="AR147" s="472" t="s">
        <v>1484</v>
      </c>
      <c r="AS147" s="211" t="s">
        <v>1511</v>
      </c>
      <c r="AT147" s="459">
        <v>43831</v>
      </c>
      <c r="AU147" s="459">
        <v>44195</v>
      </c>
      <c r="AV147" s="211">
        <v>1</v>
      </c>
      <c r="AW147" s="211" t="s">
        <v>1236</v>
      </c>
      <c r="AX147" s="211" t="s">
        <v>1237</v>
      </c>
      <c r="AY147" s="471" t="s">
        <v>1514</v>
      </c>
      <c r="AZ147" s="205" t="s">
        <v>1543</v>
      </c>
      <c r="BA147" s="266" t="s">
        <v>1544</v>
      </c>
      <c r="BB147" s="267">
        <v>43955</v>
      </c>
      <c r="BC147" s="405" t="s">
        <v>968</v>
      </c>
      <c r="BD147" s="158"/>
      <c r="BE147" s="99"/>
      <c r="BF147" s="191"/>
      <c r="BG147" s="158"/>
      <c r="BH147" s="99"/>
      <c r="BI147" s="158"/>
      <c r="BJ147" s="99"/>
      <c r="BK147" s="75"/>
      <c r="BL147" s="158"/>
      <c r="BM147" s="99"/>
    </row>
    <row r="148" spans="1:65" s="100" customFormat="1" ht="70.5" customHeight="1" x14ac:dyDescent="0.15">
      <c r="A148" s="124"/>
      <c r="B148" s="396">
        <v>70</v>
      </c>
      <c r="C148" s="890" t="s">
        <v>297</v>
      </c>
      <c r="D148" s="73" t="s">
        <v>298</v>
      </c>
      <c r="E148" s="93" t="s">
        <v>166</v>
      </c>
      <c r="F148" s="73" t="s">
        <v>1226</v>
      </c>
      <c r="G148" s="93" t="s">
        <v>328</v>
      </c>
      <c r="H148" s="93" t="s">
        <v>404</v>
      </c>
      <c r="I148" s="73" t="s">
        <v>1227</v>
      </c>
      <c r="J148" s="93" t="s">
        <v>404</v>
      </c>
      <c r="K148" s="397" t="s">
        <v>1230</v>
      </c>
      <c r="L148" s="211" t="s">
        <v>1281</v>
      </c>
      <c r="M148" s="93" t="s">
        <v>404</v>
      </c>
      <c r="N148" s="93" t="s">
        <v>404</v>
      </c>
      <c r="O148" s="93" t="s">
        <v>167</v>
      </c>
      <c r="P148" s="211" t="s">
        <v>1499</v>
      </c>
      <c r="Q148" s="23"/>
      <c r="R148" s="23"/>
      <c r="S148" s="298"/>
      <c r="T148" s="73" t="s">
        <v>1233</v>
      </c>
      <c r="U148" s="63" t="s">
        <v>169</v>
      </c>
      <c r="V148" s="93">
        <v>15</v>
      </c>
      <c r="W148" s="93">
        <v>15</v>
      </c>
      <c r="X148" s="93">
        <v>15</v>
      </c>
      <c r="Y148" s="93">
        <v>15</v>
      </c>
      <c r="Z148" s="93">
        <v>15</v>
      </c>
      <c r="AA148" s="93">
        <v>15</v>
      </c>
      <c r="AB148" s="93">
        <v>10</v>
      </c>
      <c r="AC148" s="93">
        <f t="shared" si="18"/>
        <v>100</v>
      </c>
      <c r="AD148" s="93" t="s">
        <v>163</v>
      </c>
      <c r="AE148" s="122" t="s">
        <v>163</v>
      </c>
      <c r="AF148" s="122" t="s">
        <v>163</v>
      </c>
      <c r="AG148" s="122">
        <v>100</v>
      </c>
      <c r="AH148" s="122">
        <f t="shared" si="17"/>
        <v>100</v>
      </c>
      <c r="AI148" s="129"/>
      <c r="AJ148" s="93"/>
      <c r="AK148" s="93" t="s">
        <v>363</v>
      </c>
      <c r="AL148" s="164"/>
      <c r="AM148" s="164"/>
      <c r="AN148" s="298"/>
      <c r="AO148" s="94" t="s">
        <v>405</v>
      </c>
      <c r="AP148" s="475" t="s">
        <v>1240</v>
      </c>
      <c r="AQ148" s="400">
        <v>0.3</v>
      </c>
      <c r="AR148" s="472" t="s">
        <v>1545</v>
      </c>
      <c r="AS148" s="211" t="s">
        <v>1511</v>
      </c>
      <c r="AT148" s="459">
        <v>43831</v>
      </c>
      <c r="AU148" s="459">
        <v>44195</v>
      </c>
      <c r="AV148" s="211">
        <v>3</v>
      </c>
      <c r="AW148" s="211" t="s">
        <v>1236</v>
      </c>
      <c r="AX148" s="211" t="s">
        <v>1237</v>
      </c>
      <c r="AY148" s="471" t="s">
        <v>1514</v>
      </c>
      <c r="AZ148" s="205" t="s">
        <v>1546</v>
      </c>
      <c r="BA148" s="266" t="s">
        <v>1547</v>
      </c>
      <c r="BB148" s="267">
        <v>43955</v>
      </c>
      <c r="BC148" s="405" t="s">
        <v>968</v>
      </c>
      <c r="BD148" s="158"/>
      <c r="BE148" s="99"/>
      <c r="BF148" s="191"/>
      <c r="BG148" s="158"/>
      <c r="BH148" s="99"/>
      <c r="BI148" s="158"/>
      <c r="BJ148" s="99"/>
      <c r="BK148" s="75"/>
      <c r="BL148" s="158"/>
      <c r="BM148" s="99"/>
    </row>
    <row r="149" spans="1:65" s="100" customFormat="1" ht="100" customHeight="1" x14ac:dyDescent="0.15">
      <c r="A149" s="124"/>
      <c r="B149" s="396">
        <v>70</v>
      </c>
      <c r="C149" s="890" t="s">
        <v>297</v>
      </c>
      <c r="D149" s="73" t="s">
        <v>298</v>
      </c>
      <c r="E149" s="93" t="s">
        <v>166</v>
      </c>
      <c r="F149" s="73" t="s">
        <v>1226</v>
      </c>
      <c r="G149" s="93" t="s">
        <v>328</v>
      </c>
      <c r="H149" s="93" t="s">
        <v>404</v>
      </c>
      <c r="I149" s="73" t="s">
        <v>1227</v>
      </c>
      <c r="J149" s="93" t="s">
        <v>404</v>
      </c>
      <c r="K149" s="547" t="s">
        <v>1231</v>
      </c>
      <c r="L149" s="398" t="s">
        <v>1281</v>
      </c>
      <c r="M149" s="93" t="s">
        <v>404</v>
      </c>
      <c r="N149" s="93" t="s">
        <v>404</v>
      </c>
      <c r="O149" s="93" t="s">
        <v>167</v>
      </c>
      <c r="P149" s="211" t="s">
        <v>1499</v>
      </c>
      <c r="Q149" s="23"/>
      <c r="R149" s="23"/>
      <c r="S149" s="298"/>
      <c r="T149" s="73" t="s">
        <v>1233</v>
      </c>
      <c r="U149" s="63" t="s">
        <v>169</v>
      </c>
      <c r="V149" s="93">
        <v>15</v>
      </c>
      <c r="W149" s="93">
        <v>15</v>
      </c>
      <c r="X149" s="93">
        <v>15</v>
      </c>
      <c r="Y149" s="93">
        <v>15</v>
      </c>
      <c r="Z149" s="93">
        <v>15</v>
      </c>
      <c r="AA149" s="93">
        <v>15</v>
      </c>
      <c r="AB149" s="93">
        <v>10</v>
      </c>
      <c r="AC149" s="93">
        <f t="shared" si="18"/>
        <v>100</v>
      </c>
      <c r="AD149" s="93" t="s">
        <v>163</v>
      </c>
      <c r="AE149" s="122" t="s">
        <v>163</v>
      </c>
      <c r="AF149" s="122" t="s">
        <v>163</v>
      </c>
      <c r="AG149" s="122">
        <v>100</v>
      </c>
      <c r="AH149" s="122">
        <f t="shared" si="17"/>
        <v>100</v>
      </c>
      <c r="AI149" s="129"/>
      <c r="AJ149" s="93"/>
      <c r="AK149" s="93" t="s">
        <v>363</v>
      </c>
      <c r="AL149" s="164"/>
      <c r="AM149" s="164"/>
      <c r="AN149" s="298"/>
      <c r="AO149" s="94" t="s">
        <v>405</v>
      </c>
      <c r="AP149" s="486" t="s">
        <v>1288</v>
      </c>
      <c r="AQ149" s="487">
        <v>0.3</v>
      </c>
      <c r="AR149" s="780" t="s">
        <v>1289</v>
      </c>
      <c r="AS149" s="398" t="s">
        <v>1511</v>
      </c>
      <c r="AT149" s="459">
        <v>43831</v>
      </c>
      <c r="AU149" s="459">
        <v>44195</v>
      </c>
      <c r="AV149" s="398">
        <v>1</v>
      </c>
      <c r="AW149" s="398" t="s">
        <v>1236</v>
      </c>
      <c r="AX149" s="398" t="s">
        <v>1237</v>
      </c>
      <c r="AY149" s="471" t="s">
        <v>1514</v>
      </c>
      <c r="AZ149" s="205" t="s">
        <v>1548</v>
      </c>
      <c r="BA149" s="266" t="s">
        <v>1544</v>
      </c>
      <c r="BB149" s="267">
        <v>43955</v>
      </c>
      <c r="BC149" s="405" t="s">
        <v>968</v>
      </c>
      <c r="BD149" s="158"/>
      <c r="BE149" s="99"/>
      <c r="BF149" s="191"/>
      <c r="BG149" s="158"/>
      <c r="BH149" s="99"/>
      <c r="BI149" s="158"/>
      <c r="BJ149" s="99"/>
      <c r="BK149" s="75"/>
      <c r="BL149" s="158"/>
      <c r="BM149" s="99"/>
    </row>
    <row r="150" spans="1:65" s="100" customFormat="1" ht="51" customHeight="1" x14ac:dyDescent="0.15">
      <c r="A150" s="124"/>
      <c r="B150" s="784">
        <v>71</v>
      </c>
      <c r="C150" s="890" t="s">
        <v>292</v>
      </c>
      <c r="D150" s="852" t="s">
        <v>3442</v>
      </c>
      <c r="E150" s="93" t="s">
        <v>166</v>
      </c>
      <c r="F150" s="498" t="s">
        <v>850</v>
      </c>
      <c r="G150" s="93" t="s">
        <v>325</v>
      </c>
      <c r="H150" s="93" t="s">
        <v>404</v>
      </c>
      <c r="I150" s="498" t="s">
        <v>851</v>
      </c>
      <c r="J150" s="93" t="s">
        <v>404</v>
      </c>
      <c r="K150" s="74" t="s">
        <v>852</v>
      </c>
      <c r="L150" s="375" t="s">
        <v>853</v>
      </c>
      <c r="M150" s="93" t="s">
        <v>404</v>
      </c>
      <c r="N150" s="93" t="s">
        <v>404</v>
      </c>
      <c r="O150" s="93" t="s">
        <v>167</v>
      </c>
      <c r="P150" s="94" t="s">
        <v>3443</v>
      </c>
      <c r="Q150" s="23">
        <v>4</v>
      </c>
      <c r="R150" s="23">
        <v>3</v>
      </c>
      <c r="S150" s="161" t="s">
        <v>355</v>
      </c>
      <c r="T150" s="74" t="s">
        <v>855</v>
      </c>
      <c r="U150" s="63" t="s">
        <v>287</v>
      </c>
      <c r="V150" s="93">
        <v>15</v>
      </c>
      <c r="W150" s="93">
        <v>15</v>
      </c>
      <c r="X150" s="93">
        <v>15</v>
      </c>
      <c r="Y150" s="93">
        <v>10</v>
      </c>
      <c r="Z150" s="93">
        <v>15</v>
      </c>
      <c r="AA150" s="93">
        <v>15</v>
      </c>
      <c r="AB150" s="93">
        <v>10</v>
      </c>
      <c r="AC150" s="93">
        <f>SUM(V150:AB150)</f>
        <v>95</v>
      </c>
      <c r="AD150" s="93" t="s">
        <v>164</v>
      </c>
      <c r="AE150" s="122" t="s">
        <v>163</v>
      </c>
      <c r="AF150" s="122" t="s">
        <v>164</v>
      </c>
      <c r="AG150" s="122">
        <v>50</v>
      </c>
      <c r="AH150" s="122">
        <f>AVERAGE(AC150,AG150)</f>
        <v>72.5</v>
      </c>
      <c r="AI150" s="839">
        <f>AVERAGE(AH150:AH151)</f>
        <v>86.25</v>
      </c>
      <c r="AJ150" s="93" t="s">
        <v>164</v>
      </c>
      <c r="AK150" s="93" t="s">
        <v>363</v>
      </c>
      <c r="AL150" s="164">
        <v>3</v>
      </c>
      <c r="AM150" s="164">
        <v>3</v>
      </c>
      <c r="AN150" s="161" t="s">
        <v>355</v>
      </c>
      <c r="AO150" s="94" t="s">
        <v>405</v>
      </c>
      <c r="AP150" s="74" t="s">
        <v>3444</v>
      </c>
      <c r="AQ150" s="95">
        <v>0.5</v>
      </c>
      <c r="AR150" s="63" t="s">
        <v>857</v>
      </c>
      <c r="AS150" s="63" t="s">
        <v>858</v>
      </c>
      <c r="AT150" s="167">
        <v>43952</v>
      </c>
      <c r="AU150" s="167">
        <v>44195</v>
      </c>
      <c r="AV150" s="214">
        <v>3</v>
      </c>
      <c r="AW150" s="96" t="s">
        <v>859</v>
      </c>
      <c r="AX150" s="63" t="s">
        <v>860</v>
      </c>
      <c r="AY150" s="154" t="s">
        <v>404</v>
      </c>
      <c r="AZ150" s="154" t="s">
        <v>404</v>
      </c>
      <c r="BA150" s="154" t="s">
        <v>404</v>
      </c>
      <c r="BB150" s="154" t="s">
        <v>404</v>
      </c>
      <c r="BC150" s="154" t="s">
        <v>404</v>
      </c>
      <c r="BD150" s="158"/>
      <c r="BE150" s="99"/>
      <c r="BF150" s="191"/>
      <c r="BG150" s="158"/>
      <c r="BH150" s="99"/>
      <c r="BI150" s="158"/>
      <c r="BJ150" s="99"/>
      <c r="BK150" s="75"/>
      <c r="BL150" s="158"/>
      <c r="BM150" s="99"/>
    </row>
    <row r="151" spans="1:65" s="100" customFormat="1" ht="50.25" customHeight="1" x14ac:dyDescent="0.15">
      <c r="A151" s="124"/>
      <c r="B151" s="784">
        <v>71</v>
      </c>
      <c r="C151" s="890" t="s">
        <v>292</v>
      </c>
      <c r="D151" s="852" t="s">
        <v>3442</v>
      </c>
      <c r="E151" s="93" t="s">
        <v>166</v>
      </c>
      <c r="F151" s="498" t="s">
        <v>850</v>
      </c>
      <c r="G151" s="93" t="s">
        <v>325</v>
      </c>
      <c r="H151" s="93" t="s">
        <v>404</v>
      </c>
      <c r="I151" s="498" t="s">
        <v>851</v>
      </c>
      <c r="J151" s="93" t="s">
        <v>404</v>
      </c>
      <c r="K151" s="74" t="s">
        <v>854</v>
      </c>
      <c r="L151" s="375" t="s">
        <v>853</v>
      </c>
      <c r="M151" s="93" t="s">
        <v>404</v>
      </c>
      <c r="N151" s="93" t="s">
        <v>404</v>
      </c>
      <c r="O151" s="93" t="s">
        <v>167</v>
      </c>
      <c r="P151" s="94" t="s">
        <v>3443</v>
      </c>
      <c r="Q151" s="23"/>
      <c r="R151" s="23"/>
      <c r="S151" s="161"/>
      <c r="T151" s="74" t="s">
        <v>856</v>
      </c>
      <c r="U151" s="63" t="s">
        <v>287</v>
      </c>
      <c r="V151" s="93">
        <v>15</v>
      </c>
      <c r="W151" s="93">
        <v>15</v>
      </c>
      <c r="X151" s="93">
        <v>15</v>
      </c>
      <c r="Y151" s="93">
        <v>15</v>
      </c>
      <c r="Z151" s="93">
        <v>15</v>
      </c>
      <c r="AA151" s="93">
        <v>15</v>
      </c>
      <c r="AB151" s="93">
        <v>10</v>
      </c>
      <c r="AC151" s="93">
        <f>SUM(V151:AB151)</f>
        <v>100</v>
      </c>
      <c r="AD151" s="93" t="s">
        <v>163</v>
      </c>
      <c r="AE151" s="122" t="s">
        <v>163</v>
      </c>
      <c r="AF151" s="122" t="s">
        <v>163</v>
      </c>
      <c r="AG151" s="122">
        <v>100</v>
      </c>
      <c r="AH151" s="122">
        <f>AVERAGE(AC151,AG151)</f>
        <v>100</v>
      </c>
      <c r="AI151" s="129"/>
      <c r="AJ151" s="93"/>
      <c r="AK151" s="93"/>
      <c r="AL151" s="164"/>
      <c r="AM151" s="164"/>
      <c r="AN151" s="161"/>
      <c r="AO151" s="94" t="s">
        <v>405</v>
      </c>
      <c r="AP151" s="74" t="s">
        <v>3445</v>
      </c>
      <c r="AQ151" s="95">
        <v>0.5</v>
      </c>
      <c r="AR151" s="63" t="s">
        <v>861</v>
      </c>
      <c r="AS151" s="63" t="s">
        <v>858</v>
      </c>
      <c r="AT151" s="167">
        <v>43952</v>
      </c>
      <c r="AU151" s="167">
        <v>44195</v>
      </c>
      <c r="AV151" s="95">
        <v>1</v>
      </c>
      <c r="AW151" s="96" t="s">
        <v>862</v>
      </c>
      <c r="AX151" s="63" t="s">
        <v>860</v>
      </c>
      <c r="AY151" s="154" t="s">
        <v>404</v>
      </c>
      <c r="AZ151" s="154" t="s">
        <v>404</v>
      </c>
      <c r="BA151" s="154" t="s">
        <v>404</v>
      </c>
      <c r="BB151" s="154" t="s">
        <v>404</v>
      </c>
      <c r="BC151" s="154" t="s">
        <v>404</v>
      </c>
      <c r="BD151" s="158"/>
      <c r="BE151" s="99"/>
      <c r="BF151" s="191"/>
      <c r="BG151" s="158"/>
      <c r="BH151" s="99"/>
      <c r="BI151" s="158"/>
      <c r="BJ151" s="99"/>
      <c r="BK151" s="75"/>
      <c r="BL151" s="158"/>
      <c r="BM151" s="99"/>
    </row>
    <row r="152" spans="1:65" s="100" customFormat="1" ht="100" customHeight="1" x14ac:dyDescent="0.15">
      <c r="A152" s="124"/>
      <c r="B152" s="396">
        <v>72</v>
      </c>
      <c r="C152" s="890" t="s">
        <v>301</v>
      </c>
      <c r="D152" s="498" t="s">
        <v>74</v>
      </c>
      <c r="E152" s="93" t="s">
        <v>166</v>
      </c>
      <c r="F152" s="763" t="s">
        <v>976</v>
      </c>
      <c r="G152" s="93" t="s">
        <v>325</v>
      </c>
      <c r="H152" s="93" t="s">
        <v>404</v>
      </c>
      <c r="I152" s="73" t="s">
        <v>977</v>
      </c>
      <c r="J152" s="93" t="s">
        <v>404</v>
      </c>
      <c r="K152" s="73" t="s">
        <v>978</v>
      </c>
      <c r="L152" s="63" t="s">
        <v>979</v>
      </c>
      <c r="M152" s="93" t="s">
        <v>404</v>
      </c>
      <c r="N152" s="93" t="s">
        <v>404</v>
      </c>
      <c r="O152" s="93" t="s">
        <v>167</v>
      </c>
      <c r="P152" s="211" t="s">
        <v>980</v>
      </c>
      <c r="Q152" s="591">
        <v>3</v>
      </c>
      <c r="R152" s="591">
        <v>4</v>
      </c>
      <c r="S152" s="592" t="s">
        <v>356</v>
      </c>
      <c r="T152" s="399" t="s">
        <v>2281</v>
      </c>
      <c r="U152" s="63" t="s">
        <v>169</v>
      </c>
      <c r="V152" s="93">
        <v>15</v>
      </c>
      <c r="W152" s="93">
        <v>15</v>
      </c>
      <c r="X152" s="93">
        <v>15</v>
      </c>
      <c r="Y152" s="93">
        <v>15</v>
      </c>
      <c r="Z152" s="93">
        <v>15</v>
      </c>
      <c r="AA152" s="93">
        <v>15</v>
      </c>
      <c r="AB152" s="93">
        <v>10</v>
      </c>
      <c r="AC152" s="93">
        <f t="shared" si="18"/>
        <v>100</v>
      </c>
      <c r="AD152" s="93" t="s">
        <v>163</v>
      </c>
      <c r="AE152" s="122" t="s">
        <v>163</v>
      </c>
      <c r="AF152" s="122" t="s">
        <v>163</v>
      </c>
      <c r="AG152" s="122">
        <v>100</v>
      </c>
      <c r="AH152" s="122">
        <f t="shared" si="17"/>
        <v>100</v>
      </c>
      <c r="AI152" s="129">
        <f>AVERAGE(AH152)</f>
        <v>100</v>
      </c>
      <c r="AJ152" s="93" t="s">
        <v>163</v>
      </c>
      <c r="AK152" s="93" t="s">
        <v>363</v>
      </c>
      <c r="AL152" s="164">
        <v>1</v>
      </c>
      <c r="AM152" s="164">
        <v>4</v>
      </c>
      <c r="AN152" s="592" t="s">
        <v>355</v>
      </c>
      <c r="AO152" s="94" t="s">
        <v>405</v>
      </c>
      <c r="AP152" s="502" t="s">
        <v>2282</v>
      </c>
      <c r="AQ152" s="415">
        <v>1</v>
      </c>
      <c r="AR152" s="723" t="s">
        <v>2283</v>
      </c>
      <c r="AS152" s="630" t="s">
        <v>2284</v>
      </c>
      <c r="AT152" s="212">
        <v>43831</v>
      </c>
      <c r="AU152" s="212">
        <v>44195</v>
      </c>
      <c r="AV152" s="416">
        <v>1</v>
      </c>
      <c r="AW152" s="631" t="s">
        <v>2285</v>
      </c>
      <c r="AX152" s="632" t="s">
        <v>988</v>
      </c>
      <c r="AY152" s="402" t="s">
        <v>2286</v>
      </c>
      <c r="AZ152" s="404" t="s">
        <v>2287</v>
      </c>
      <c r="BA152" s="266" t="s">
        <v>2288</v>
      </c>
      <c r="BB152" s="267">
        <v>43955</v>
      </c>
      <c r="BC152" s="633" t="s">
        <v>992</v>
      </c>
      <c r="BD152" s="158"/>
      <c r="BE152" s="99"/>
      <c r="BF152" s="191"/>
      <c r="BG152" s="158"/>
      <c r="BH152" s="99"/>
      <c r="BI152" s="158"/>
      <c r="BJ152" s="99"/>
      <c r="BK152" s="75"/>
      <c r="BL152" s="158"/>
      <c r="BM152" s="99"/>
    </row>
    <row r="153" spans="1:65" s="100" customFormat="1" ht="100" customHeight="1" x14ac:dyDescent="0.15">
      <c r="A153" s="124"/>
      <c r="B153" s="396">
        <v>73</v>
      </c>
      <c r="C153" s="890" t="s">
        <v>301</v>
      </c>
      <c r="D153" s="498" t="s">
        <v>74</v>
      </c>
      <c r="E153" s="93" t="s">
        <v>166</v>
      </c>
      <c r="F153" s="763" t="s">
        <v>976</v>
      </c>
      <c r="G153" s="93" t="s">
        <v>325</v>
      </c>
      <c r="H153" s="93" t="s">
        <v>404</v>
      </c>
      <c r="I153" s="73" t="s">
        <v>977</v>
      </c>
      <c r="J153" s="93" t="s">
        <v>404</v>
      </c>
      <c r="K153" s="73" t="s">
        <v>978</v>
      </c>
      <c r="L153" s="63" t="s">
        <v>979</v>
      </c>
      <c r="M153" s="93" t="s">
        <v>404</v>
      </c>
      <c r="N153" s="93" t="s">
        <v>404</v>
      </c>
      <c r="O153" s="93" t="s">
        <v>167</v>
      </c>
      <c r="P153" s="211" t="s">
        <v>980</v>
      </c>
      <c r="Q153" s="591">
        <v>3</v>
      </c>
      <c r="R153" s="591">
        <v>4</v>
      </c>
      <c r="S153" s="592" t="s">
        <v>356</v>
      </c>
      <c r="T153" s="399" t="s">
        <v>2281</v>
      </c>
      <c r="U153" s="63" t="s">
        <v>169</v>
      </c>
      <c r="V153" s="93">
        <v>15</v>
      </c>
      <c r="W153" s="93">
        <v>15</v>
      </c>
      <c r="X153" s="93">
        <v>15</v>
      </c>
      <c r="Y153" s="93">
        <v>15</v>
      </c>
      <c r="Z153" s="93">
        <v>15</v>
      </c>
      <c r="AA153" s="93">
        <v>15</v>
      </c>
      <c r="AB153" s="93">
        <v>10</v>
      </c>
      <c r="AC153" s="93">
        <f t="shared" si="18"/>
        <v>100</v>
      </c>
      <c r="AD153" s="93" t="s">
        <v>163</v>
      </c>
      <c r="AE153" s="122" t="s">
        <v>163</v>
      </c>
      <c r="AF153" s="122" t="s">
        <v>163</v>
      </c>
      <c r="AG153" s="122">
        <v>100</v>
      </c>
      <c r="AH153" s="122">
        <f t="shared" si="17"/>
        <v>100</v>
      </c>
      <c r="AI153" s="129">
        <f t="shared" ref="AI153:AI165" si="19">AVERAGE(AH153)</f>
        <v>100</v>
      </c>
      <c r="AJ153" s="93" t="s">
        <v>163</v>
      </c>
      <c r="AK153" s="93" t="s">
        <v>363</v>
      </c>
      <c r="AL153" s="164">
        <v>1</v>
      </c>
      <c r="AM153" s="164">
        <v>4</v>
      </c>
      <c r="AN153" s="592" t="s">
        <v>355</v>
      </c>
      <c r="AO153" s="94" t="s">
        <v>405</v>
      </c>
      <c r="AP153" s="503" t="s">
        <v>2289</v>
      </c>
      <c r="AQ153" s="415">
        <v>1</v>
      </c>
      <c r="AR153" s="781" t="s">
        <v>2290</v>
      </c>
      <c r="AS153" s="630" t="s">
        <v>2291</v>
      </c>
      <c r="AT153" s="212">
        <v>43831</v>
      </c>
      <c r="AU153" s="212">
        <v>44195</v>
      </c>
      <c r="AV153" s="416">
        <v>1</v>
      </c>
      <c r="AW153" s="631" t="s">
        <v>2285</v>
      </c>
      <c r="AX153" s="632" t="s">
        <v>988</v>
      </c>
      <c r="AY153" s="402" t="s">
        <v>2292</v>
      </c>
      <c r="AZ153" s="404" t="s">
        <v>2293</v>
      </c>
      <c r="BA153" s="266" t="s">
        <v>2294</v>
      </c>
      <c r="BB153" s="267">
        <v>43955</v>
      </c>
      <c r="BC153" s="634" t="s">
        <v>968</v>
      </c>
      <c r="BD153" s="158"/>
      <c r="BE153" s="99"/>
      <c r="BF153" s="191"/>
      <c r="BG153" s="158"/>
      <c r="BH153" s="99"/>
      <c r="BI153" s="158"/>
      <c r="BJ153" s="99"/>
      <c r="BK153" s="75"/>
      <c r="BL153" s="158"/>
      <c r="BM153" s="99"/>
    </row>
    <row r="154" spans="1:65" s="100" customFormat="1" ht="100" customHeight="1" x14ac:dyDescent="0.15">
      <c r="A154" s="124"/>
      <c r="B154" s="396">
        <v>74</v>
      </c>
      <c r="C154" s="890" t="s">
        <v>301</v>
      </c>
      <c r="D154" s="498" t="s">
        <v>74</v>
      </c>
      <c r="E154" s="93" t="s">
        <v>166</v>
      </c>
      <c r="F154" s="763" t="s">
        <v>976</v>
      </c>
      <c r="G154" s="93" t="s">
        <v>325</v>
      </c>
      <c r="H154" s="93" t="s">
        <v>404</v>
      </c>
      <c r="I154" s="73" t="s">
        <v>977</v>
      </c>
      <c r="J154" s="93" t="s">
        <v>404</v>
      </c>
      <c r="K154" s="73" t="s">
        <v>978</v>
      </c>
      <c r="L154" s="63" t="s">
        <v>979</v>
      </c>
      <c r="M154" s="93" t="s">
        <v>404</v>
      </c>
      <c r="N154" s="93" t="s">
        <v>404</v>
      </c>
      <c r="O154" s="93" t="s">
        <v>167</v>
      </c>
      <c r="P154" s="211" t="s">
        <v>980</v>
      </c>
      <c r="Q154" s="591">
        <v>3</v>
      </c>
      <c r="R154" s="591">
        <v>4</v>
      </c>
      <c r="S154" s="592" t="s">
        <v>356</v>
      </c>
      <c r="T154" s="399" t="s">
        <v>2281</v>
      </c>
      <c r="U154" s="63" t="s">
        <v>169</v>
      </c>
      <c r="V154" s="93">
        <v>15</v>
      </c>
      <c r="W154" s="93">
        <v>15</v>
      </c>
      <c r="X154" s="93">
        <v>15</v>
      </c>
      <c r="Y154" s="93">
        <v>15</v>
      </c>
      <c r="Z154" s="93">
        <v>15</v>
      </c>
      <c r="AA154" s="93">
        <v>15</v>
      </c>
      <c r="AB154" s="93">
        <v>10</v>
      </c>
      <c r="AC154" s="93">
        <f t="shared" si="18"/>
        <v>100</v>
      </c>
      <c r="AD154" s="93" t="s">
        <v>163</v>
      </c>
      <c r="AE154" s="122" t="s">
        <v>163</v>
      </c>
      <c r="AF154" s="122" t="s">
        <v>163</v>
      </c>
      <c r="AG154" s="122">
        <v>100</v>
      </c>
      <c r="AH154" s="122">
        <f t="shared" si="17"/>
        <v>100</v>
      </c>
      <c r="AI154" s="129">
        <f t="shared" si="19"/>
        <v>100</v>
      </c>
      <c r="AJ154" s="93" t="s">
        <v>163</v>
      </c>
      <c r="AK154" s="93" t="s">
        <v>363</v>
      </c>
      <c r="AL154" s="164">
        <v>1</v>
      </c>
      <c r="AM154" s="164">
        <v>4</v>
      </c>
      <c r="AN154" s="592" t="s">
        <v>355</v>
      </c>
      <c r="AO154" s="94" t="s">
        <v>405</v>
      </c>
      <c r="AP154" s="73" t="s">
        <v>984</v>
      </c>
      <c r="AQ154" s="415">
        <v>1</v>
      </c>
      <c r="AR154" s="781" t="s">
        <v>2295</v>
      </c>
      <c r="AS154" s="630" t="s">
        <v>2296</v>
      </c>
      <c r="AT154" s="212">
        <v>43831</v>
      </c>
      <c r="AU154" s="212">
        <v>44195</v>
      </c>
      <c r="AV154" s="416">
        <v>1</v>
      </c>
      <c r="AW154" s="631" t="s">
        <v>2285</v>
      </c>
      <c r="AX154" s="632" t="s">
        <v>988</v>
      </c>
      <c r="AY154" s="402" t="s">
        <v>2297</v>
      </c>
      <c r="AZ154" s="404" t="s">
        <v>2298</v>
      </c>
      <c r="BA154" s="266" t="s">
        <v>2299</v>
      </c>
      <c r="BB154" s="267">
        <v>43955</v>
      </c>
      <c r="BC154" s="634" t="s">
        <v>968</v>
      </c>
      <c r="BD154" s="158"/>
      <c r="BE154" s="99"/>
      <c r="BF154" s="191"/>
      <c r="BG154" s="158"/>
      <c r="BH154" s="99"/>
      <c r="BI154" s="158"/>
      <c r="BJ154" s="99"/>
      <c r="BK154" s="75"/>
      <c r="BL154" s="158"/>
      <c r="BM154" s="99"/>
    </row>
    <row r="155" spans="1:65" s="100" customFormat="1" ht="100" customHeight="1" x14ac:dyDescent="0.15">
      <c r="A155" s="124"/>
      <c r="B155" s="396">
        <v>75</v>
      </c>
      <c r="C155" s="890" t="s">
        <v>297</v>
      </c>
      <c r="D155" s="73" t="s">
        <v>298</v>
      </c>
      <c r="E155" s="93" t="s">
        <v>166</v>
      </c>
      <c r="F155" s="764" t="s">
        <v>1746</v>
      </c>
      <c r="G155" s="315" t="s">
        <v>325</v>
      </c>
      <c r="H155" s="93" t="s">
        <v>404</v>
      </c>
      <c r="I155" s="74" t="s">
        <v>1747</v>
      </c>
      <c r="J155" s="93" t="s">
        <v>404</v>
      </c>
      <c r="K155" s="533" t="s">
        <v>1748</v>
      </c>
      <c r="L155" s="63" t="s">
        <v>1833</v>
      </c>
      <c r="M155" s="93" t="s">
        <v>404</v>
      </c>
      <c r="N155" s="93" t="s">
        <v>404</v>
      </c>
      <c r="O155" s="93" t="s">
        <v>167</v>
      </c>
      <c r="P155" s="211" t="s">
        <v>1750</v>
      </c>
      <c r="Q155" s="591">
        <v>4</v>
      </c>
      <c r="R155" s="591">
        <v>5</v>
      </c>
      <c r="S155" s="592" t="s">
        <v>356</v>
      </c>
      <c r="T155" s="399" t="s">
        <v>1834</v>
      </c>
      <c r="U155" s="63" t="s">
        <v>169</v>
      </c>
      <c r="V155" s="93">
        <v>15</v>
      </c>
      <c r="W155" s="93">
        <v>15</v>
      </c>
      <c r="X155" s="93">
        <v>15</v>
      </c>
      <c r="Y155" s="93">
        <v>15</v>
      </c>
      <c r="Z155" s="93">
        <v>15</v>
      </c>
      <c r="AA155" s="93">
        <v>15</v>
      </c>
      <c r="AB155" s="93">
        <v>10</v>
      </c>
      <c r="AC155" s="93">
        <f t="shared" si="18"/>
        <v>100</v>
      </c>
      <c r="AD155" s="93" t="s">
        <v>163</v>
      </c>
      <c r="AE155" s="122" t="s">
        <v>163</v>
      </c>
      <c r="AF155" s="122" t="s">
        <v>163</v>
      </c>
      <c r="AG155" s="122">
        <v>100</v>
      </c>
      <c r="AH155" s="122">
        <f t="shared" si="17"/>
        <v>100</v>
      </c>
      <c r="AI155" s="129">
        <f t="shared" si="19"/>
        <v>100</v>
      </c>
      <c r="AJ155" s="93" t="s">
        <v>163</v>
      </c>
      <c r="AK155" s="93" t="s">
        <v>363</v>
      </c>
      <c r="AL155" s="164">
        <v>2</v>
      </c>
      <c r="AM155" s="164">
        <v>5</v>
      </c>
      <c r="AN155" s="592" t="s">
        <v>356</v>
      </c>
      <c r="AO155" s="94" t="s">
        <v>405</v>
      </c>
      <c r="AP155" s="503" t="s">
        <v>2300</v>
      </c>
      <c r="AQ155" s="415">
        <v>1</v>
      </c>
      <c r="AR155" s="73" t="s">
        <v>2301</v>
      </c>
      <c r="AS155" s="398" t="s">
        <v>2302</v>
      </c>
      <c r="AT155" s="212">
        <v>43831</v>
      </c>
      <c r="AU155" s="212">
        <v>44195</v>
      </c>
      <c r="AV155" s="262">
        <v>2</v>
      </c>
      <c r="AW155" s="213" t="s">
        <v>2303</v>
      </c>
      <c r="AX155" s="213" t="s">
        <v>1893</v>
      </c>
      <c r="AY155" s="402" t="s">
        <v>2304</v>
      </c>
      <c r="AZ155" s="404" t="s">
        <v>2305</v>
      </c>
      <c r="BA155" s="266" t="s">
        <v>2306</v>
      </c>
      <c r="BB155" s="267">
        <v>43955</v>
      </c>
      <c r="BC155" s="634" t="s">
        <v>968</v>
      </c>
      <c r="BD155" s="158"/>
      <c r="BE155" s="99"/>
      <c r="BF155" s="191"/>
      <c r="BG155" s="158"/>
      <c r="BH155" s="99"/>
      <c r="BI155" s="158"/>
      <c r="BJ155" s="99"/>
      <c r="BK155" s="75"/>
      <c r="BL155" s="158"/>
      <c r="BM155" s="99"/>
    </row>
    <row r="156" spans="1:65" s="100" customFormat="1" ht="100" customHeight="1" x14ac:dyDescent="0.15">
      <c r="A156" s="124"/>
      <c r="B156" s="396">
        <v>76</v>
      </c>
      <c r="C156" s="890" t="s">
        <v>297</v>
      </c>
      <c r="D156" s="73" t="s">
        <v>298</v>
      </c>
      <c r="E156" s="93" t="s">
        <v>166</v>
      </c>
      <c r="F156" s="764" t="s">
        <v>1746</v>
      </c>
      <c r="G156" s="315" t="s">
        <v>325</v>
      </c>
      <c r="H156" s="93" t="s">
        <v>404</v>
      </c>
      <c r="I156" s="74" t="s">
        <v>1747</v>
      </c>
      <c r="J156" s="93" t="s">
        <v>404</v>
      </c>
      <c r="K156" s="533" t="s">
        <v>1748</v>
      </c>
      <c r="L156" s="63" t="s">
        <v>1833</v>
      </c>
      <c r="M156" s="93" t="s">
        <v>404</v>
      </c>
      <c r="N156" s="93" t="s">
        <v>404</v>
      </c>
      <c r="O156" s="93" t="s">
        <v>167</v>
      </c>
      <c r="P156" s="211" t="s">
        <v>1750</v>
      </c>
      <c r="Q156" s="591">
        <v>4</v>
      </c>
      <c r="R156" s="591">
        <v>5</v>
      </c>
      <c r="S156" s="592" t="s">
        <v>356</v>
      </c>
      <c r="T156" s="399" t="s">
        <v>1834</v>
      </c>
      <c r="U156" s="63" t="s">
        <v>169</v>
      </c>
      <c r="V156" s="93">
        <v>15</v>
      </c>
      <c r="W156" s="93">
        <v>15</v>
      </c>
      <c r="X156" s="93">
        <v>15</v>
      </c>
      <c r="Y156" s="93">
        <v>15</v>
      </c>
      <c r="Z156" s="93">
        <v>15</v>
      </c>
      <c r="AA156" s="93">
        <v>15</v>
      </c>
      <c r="AB156" s="93">
        <v>10</v>
      </c>
      <c r="AC156" s="93">
        <f t="shared" si="18"/>
        <v>100</v>
      </c>
      <c r="AD156" s="93" t="s">
        <v>163</v>
      </c>
      <c r="AE156" s="122" t="s">
        <v>163</v>
      </c>
      <c r="AF156" s="122" t="s">
        <v>163</v>
      </c>
      <c r="AG156" s="122">
        <v>100</v>
      </c>
      <c r="AH156" s="122">
        <f t="shared" si="17"/>
        <v>100</v>
      </c>
      <c r="AI156" s="129">
        <f>AVERAGE(AH156:AH157)</f>
        <v>100</v>
      </c>
      <c r="AJ156" s="93" t="s">
        <v>163</v>
      </c>
      <c r="AK156" s="93" t="s">
        <v>363</v>
      </c>
      <c r="AL156" s="164">
        <v>2</v>
      </c>
      <c r="AM156" s="164">
        <v>5</v>
      </c>
      <c r="AN156" s="592" t="s">
        <v>356</v>
      </c>
      <c r="AO156" s="94" t="s">
        <v>405</v>
      </c>
      <c r="AP156" s="504" t="s">
        <v>2307</v>
      </c>
      <c r="AQ156" s="415">
        <v>0.6</v>
      </c>
      <c r="AR156" s="211" t="s">
        <v>2308</v>
      </c>
      <c r="AS156" s="398" t="s">
        <v>2309</v>
      </c>
      <c r="AT156" s="212">
        <v>43831</v>
      </c>
      <c r="AU156" s="212">
        <v>44195</v>
      </c>
      <c r="AV156" s="416">
        <v>1</v>
      </c>
      <c r="AW156" s="213" t="s">
        <v>1817</v>
      </c>
      <c r="AX156" s="213" t="s">
        <v>1893</v>
      </c>
      <c r="AY156" s="402" t="s">
        <v>2310</v>
      </c>
      <c r="AZ156" s="404" t="s">
        <v>2311</v>
      </c>
      <c r="BA156" s="266" t="s">
        <v>2312</v>
      </c>
      <c r="BB156" s="267">
        <v>43955</v>
      </c>
      <c r="BC156" s="634" t="s">
        <v>968</v>
      </c>
      <c r="BD156" s="158"/>
      <c r="BE156" s="99"/>
      <c r="BF156" s="191"/>
      <c r="BG156" s="158"/>
      <c r="BH156" s="99"/>
      <c r="BI156" s="158"/>
      <c r="BJ156" s="99"/>
      <c r="BK156" s="75"/>
      <c r="BL156" s="158"/>
      <c r="BM156" s="99"/>
    </row>
    <row r="157" spans="1:65" s="100" customFormat="1" ht="100" customHeight="1" x14ac:dyDescent="0.15">
      <c r="A157" s="124"/>
      <c r="B157" s="396">
        <v>76</v>
      </c>
      <c r="C157" s="890" t="s">
        <v>297</v>
      </c>
      <c r="D157" s="73" t="s">
        <v>298</v>
      </c>
      <c r="E157" s="93" t="s">
        <v>166</v>
      </c>
      <c r="F157" s="764" t="s">
        <v>1746</v>
      </c>
      <c r="G157" s="315" t="s">
        <v>325</v>
      </c>
      <c r="H157" s="93" t="s">
        <v>404</v>
      </c>
      <c r="I157" s="74" t="s">
        <v>1747</v>
      </c>
      <c r="J157" s="93" t="s">
        <v>404</v>
      </c>
      <c r="K157" s="533" t="s">
        <v>1748</v>
      </c>
      <c r="L157" s="63" t="s">
        <v>1833</v>
      </c>
      <c r="M157" s="93" t="s">
        <v>404</v>
      </c>
      <c r="N157" s="93" t="s">
        <v>404</v>
      </c>
      <c r="O157" s="93" t="s">
        <v>167</v>
      </c>
      <c r="P157" s="211" t="s">
        <v>1750</v>
      </c>
      <c r="Q157" s="591"/>
      <c r="R157" s="591"/>
      <c r="S157" s="592"/>
      <c r="T157" s="399" t="s">
        <v>1834</v>
      </c>
      <c r="U157" s="63" t="s">
        <v>169</v>
      </c>
      <c r="V157" s="93">
        <v>15</v>
      </c>
      <c r="W157" s="93">
        <v>15</v>
      </c>
      <c r="X157" s="93">
        <v>15</v>
      </c>
      <c r="Y157" s="93">
        <v>15</v>
      </c>
      <c r="Z157" s="93">
        <v>15</v>
      </c>
      <c r="AA157" s="93">
        <v>15</v>
      </c>
      <c r="AB157" s="93">
        <v>10</v>
      </c>
      <c r="AC157" s="93">
        <f t="shared" si="18"/>
        <v>100</v>
      </c>
      <c r="AD157" s="93" t="s">
        <v>163</v>
      </c>
      <c r="AE157" s="122" t="s">
        <v>163</v>
      </c>
      <c r="AF157" s="122" t="s">
        <v>163</v>
      </c>
      <c r="AG157" s="122">
        <v>100</v>
      </c>
      <c r="AH157" s="122">
        <f t="shared" si="17"/>
        <v>100</v>
      </c>
      <c r="AI157" s="129"/>
      <c r="AJ157" s="93" t="s">
        <v>163</v>
      </c>
      <c r="AK157" s="93" t="s">
        <v>363</v>
      </c>
      <c r="AL157" s="164"/>
      <c r="AM157" s="164"/>
      <c r="AN157" s="592"/>
      <c r="AO157" s="94" t="s">
        <v>405</v>
      </c>
      <c r="AP157" s="73" t="s">
        <v>2313</v>
      </c>
      <c r="AQ157" s="415">
        <v>0.4</v>
      </c>
      <c r="AR157" s="211" t="s">
        <v>2314</v>
      </c>
      <c r="AS157" s="398" t="s">
        <v>2309</v>
      </c>
      <c r="AT157" s="212">
        <v>43831</v>
      </c>
      <c r="AU157" s="212">
        <v>44195</v>
      </c>
      <c r="AV157" s="262">
        <v>2</v>
      </c>
      <c r="AW157" s="213" t="s">
        <v>2303</v>
      </c>
      <c r="AX157" s="213" t="s">
        <v>1893</v>
      </c>
      <c r="AY157" s="402" t="s">
        <v>2310</v>
      </c>
      <c r="AZ157" s="404" t="s">
        <v>2315</v>
      </c>
      <c r="BA157" s="266" t="s">
        <v>2316</v>
      </c>
      <c r="BB157" s="267">
        <v>43955</v>
      </c>
      <c r="BC157" s="634" t="s">
        <v>968</v>
      </c>
      <c r="BD157" s="158"/>
      <c r="BE157" s="99"/>
      <c r="BF157" s="191"/>
      <c r="BG157" s="158"/>
      <c r="BH157" s="99"/>
      <c r="BI157" s="158"/>
      <c r="BJ157" s="99"/>
      <c r="BK157" s="75"/>
      <c r="BL157" s="158"/>
      <c r="BM157" s="99"/>
    </row>
    <row r="158" spans="1:65" s="100" customFormat="1" ht="100" customHeight="1" x14ac:dyDescent="0.15">
      <c r="A158" s="124"/>
      <c r="B158" s="396">
        <v>77</v>
      </c>
      <c r="C158" s="890" t="s">
        <v>297</v>
      </c>
      <c r="D158" s="73" t="s">
        <v>298</v>
      </c>
      <c r="E158" s="93" t="s">
        <v>166</v>
      </c>
      <c r="F158" s="764" t="s">
        <v>1746</v>
      </c>
      <c r="G158" s="315" t="s">
        <v>325</v>
      </c>
      <c r="H158" s="93" t="s">
        <v>404</v>
      </c>
      <c r="I158" s="74" t="s">
        <v>1747</v>
      </c>
      <c r="J158" s="93" t="s">
        <v>404</v>
      </c>
      <c r="K158" s="533" t="s">
        <v>1748</v>
      </c>
      <c r="L158" s="63" t="s">
        <v>1833</v>
      </c>
      <c r="M158" s="93" t="s">
        <v>404</v>
      </c>
      <c r="N158" s="93" t="s">
        <v>404</v>
      </c>
      <c r="O158" s="93" t="s">
        <v>167</v>
      </c>
      <c r="P158" s="211" t="s">
        <v>980</v>
      </c>
      <c r="Q158" s="591">
        <v>4</v>
      </c>
      <c r="R158" s="591">
        <v>5</v>
      </c>
      <c r="S158" s="592" t="s">
        <v>356</v>
      </c>
      <c r="T158" s="399" t="s">
        <v>1834</v>
      </c>
      <c r="U158" s="63" t="s">
        <v>169</v>
      </c>
      <c r="V158" s="93">
        <v>15</v>
      </c>
      <c r="W158" s="93">
        <v>15</v>
      </c>
      <c r="X158" s="93">
        <v>15</v>
      </c>
      <c r="Y158" s="93">
        <v>15</v>
      </c>
      <c r="Z158" s="93">
        <v>15</v>
      </c>
      <c r="AA158" s="93">
        <v>15</v>
      </c>
      <c r="AB158" s="93">
        <v>10</v>
      </c>
      <c r="AC158" s="93">
        <f t="shared" si="18"/>
        <v>100</v>
      </c>
      <c r="AD158" s="93" t="s">
        <v>163</v>
      </c>
      <c r="AE158" s="122" t="s">
        <v>163</v>
      </c>
      <c r="AF158" s="122" t="s">
        <v>163</v>
      </c>
      <c r="AG158" s="122">
        <v>100</v>
      </c>
      <c r="AH158" s="122">
        <f t="shared" si="17"/>
        <v>100</v>
      </c>
      <c r="AI158" s="129">
        <f t="shared" si="19"/>
        <v>100</v>
      </c>
      <c r="AJ158" s="93" t="s">
        <v>163</v>
      </c>
      <c r="AK158" s="93" t="s">
        <v>363</v>
      </c>
      <c r="AL158" s="164">
        <v>2</v>
      </c>
      <c r="AM158" s="164">
        <v>5</v>
      </c>
      <c r="AN158" s="592" t="s">
        <v>356</v>
      </c>
      <c r="AO158" s="94" t="s">
        <v>405</v>
      </c>
      <c r="AP158" s="73" t="s">
        <v>2317</v>
      </c>
      <c r="AQ158" s="415">
        <v>1</v>
      </c>
      <c r="AR158" s="211" t="s">
        <v>1753</v>
      </c>
      <c r="AS158" s="398" t="s">
        <v>2284</v>
      </c>
      <c r="AT158" s="212">
        <v>43831</v>
      </c>
      <c r="AU158" s="212">
        <v>44195</v>
      </c>
      <c r="AV158" s="262">
        <v>2</v>
      </c>
      <c r="AW158" s="213" t="s">
        <v>2303</v>
      </c>
      <c r="AX158" s="213" t="s">
        <v>1893</v>
      </c>
      <c r="AY158" s="402" t="s">
        <v>2318</v>
      </c>
      <c r="AZ158" s="404" t="s">
        <v>2319</v>
      </c>
      <c r="BA158" s="266" t="s">
        <v>2320</v>
      </c>
      <c r="BB158" s="267">
        <v>43955</v>
      </c>
      <c r="BC158" s="634" t="s">
        <v>968</v>
      </c>
      <c r="BD158" s="158"/>
      <c r="BE158" s="99"/>
      <c r="BF158" s="191"/>
      <c r="BG158" s="158"/>
      <c r="BH158" s="99"/>
      <c r="BI158" s="158"/>
      <c r="BJ158" s="99"/>
      <c r="BK158" s="75"/>
      <c r="BL158" s="158"/>
      <c r="BM158" s="99"/>
    </row>
    <row r="159" spans="1:65" s="100" customFormat="1" ht="100" customHeight="1" x14ac:dyDescent="0.15">
      <c r="A159" s="124"/>
      <c r="B159" s="396">
        <v>78</v>
      </c>
      <c r="C159" s="890" t="s">
        <v>297</v>
      </c>
      <c r="D159" s="73" t="s">
        <v>298</v>
      </c>
      <c r="E159" s="93" t="s">
        <v>166</v>
      </c>
      <c r="F159" s="764" t="s">
        <v>1746</v>
      </c>
      <c r="G159" s="315" t="s">
        <v>325</v>
      </c>
      <c r="H159" s="93" t="s">
        <v>404</v>
      </c>
      <c r="I159" s="74" t="s">
        <v>1747</v>
      </c>
      <c r="J159" s="93" t="s">
        <v>404</v>
      </c>
      <c r="K159" s="533" t="s">
        <v>1748</v>
      </c>
      <c r="L159" s="63" t="s">
        <v>1833</v>
      </c>
      <c r="M159" s="93" t="s">
        <v>404</v>
      </c>
      <c r="N159" s="93" t="s">
        <v>404</v>
      </c>
      <c r="O159" s="93" t="s">
        <v>167</v>
      </c>
      <c r="P159" s="211" t="s">
        <v>1750</v>
      </c>
      <c r="Q159" s="591">
        <v>4</v>
      </c>
      <c r="R159" s="591">
        <v>5</v>
      </c>
      <c r="S159" s="592" t="s">
        <v>356</v>
      </c>
      <c r="T159" s="399" t="s">
        <v>1834</v>
      </c>
      <c r="U159" s="63" t="s">
        <v>169</v>
      </c>
      <c r="V159" s="93">
        <v>15</v>
      </c>
      <c r="W159" s="93">
        <v>15</v>
      </c>
      <c r="X159" s="93">
        <v>15</v>
      </c>
      <c r="Y159" s="93">
        <v>15</v>
      </c>
      <c r="Z159" s="93">
        <v>15</v>
      </c>
      <c r="AA159" s="93">
        <v>15</v>
      </c>
      <c r="AB159" s="93">
        <v>10</v>
      </c>
      <c r="AC159" s="93">
        <f t="shared" si="18"/>
        <v>100</v>
      </c>
      <c r="AD159" s="93" t="s">
        <v>163</v>
      </c>
      <c r="AE159" s="122" t="s">
        <v>163</v>
      </c>
      <c r="AF159" s="122" t="s">
        <v>163</v>
      </c>
      <c r="AG159" s="122">
        <v>100</v>
      </c>
      <c r="AH159" s="122">
        <f t="shared" si="17"/>
        <v>100</v>
      </c>
      <c r="AI159" s="129">
        <f t="shared" si="19"/>
        <v>100</v>
      </c>
      <c r="AJ159" s="93" t="s">
        <v>163</v>
      </c>
      <c r="AK159" s="93" t="s">
        <v>363</v>
      </c>
      <c r="AL159" s="164">
        <v>2</v>
      </c>
      <c r="AM159" s="164">
        <v>5</v>
      </c>
      <c r="AN159" s="592" t="s">
        <v>356</v>
      </c>
      <c r="AO159" s="94" t="s">
        <v>405</v>
      </c>
      <c r="AP159" s="73" t="s">
        <v>2321</v>
      </c>
      <c r="AQ159" s="415">
        <v>1</v>
      </c>
      <c r="AR159" s="211" t="s">
        <v>1753</v>
      </c>
      <c r="AS159" s="398" t="s">
        <v>2322</v>
      </c>
      <c r="AT159" s="212">
        <v>43831</v>
      </c>
      <c r="AU159" s="212">
        <v>44195</v>
      </c>
      <c r="AV159" s="262">
        <v>2</v>
      </c>
      <c r="AW159" s="213" t="s">
        <v>2303</v>
      </c>
      <c r="AX159" s="213" t="s">
        <v>1893</v>
      </c>
      <c r="AY159" s="402" t="s">
        <v>2323</v>
      </c>
      <c r="AZ159" s="404" t="s">
        <v>2324</v>
      </c>
      <c r="BA159" s="266" t="s">
        <v>2325</v>
      </c>
      <c r="BB159" s="267">
        <v>43955</v>
      </c>
      <c r="BC159" s="634" t="s">
        <v>968</v>
      </c>
      <c r="BD159" s="158"/>
      <c r="BE159" s="99"/>
      <c r="BF159" s="191"/>
      <c r="BG159" s="158"/>
      <c r="BH159" s="99"/>
      <c r="BI159" s="158"/>
      <c r="BJ159" s="99"/>
      <c r="BK159" s="75"/>
      <c r="BL159" s="158"/>
      <c r="BM159" s="99"/>
    </row>
    <row r="160" spans="1:65" s="100" customFormat="1" ht="100" customHeight="1" x14ac:dyDescent="0.15">
      <c r="A160" s="124"/>
      <c r="B160" s="396">
        <v>79</v>
      </c>
      <c r="C160" s="890" t="s">
        <v>297</v>
      </c>
      <c r="D160" s="73" t="s">
        <v>298</v>
      </c>
      <c r="E160" s="93" t="s">
        <v>166</v>
      </c>
      <c r="F160" s="764" t="s">
        <v>1746</v>
      </c>
      <c r="G160" s="315" t="s">
        <v>325</v>
      </c>
      <c r="H160" s="93" t="s">
        <v>404</v>
      </c>
      <c r="I160" s="74" t="s">
        <v>1747</v>
      </c>
      <c r="J160" s="93" t="s">
        <v>404</v>
      </c>
      <c r="K160" s="533" t="s">
        <v>1748</v>
      </c>
      <c r="L160" s="63" t="s">
        <v>1833</v>
      </c>
      <c r="M160" s="93" t="s">
        <v>404</v>
      </c>
      <c r="N160" s="93" t="s">
        <v>404</v>
      </c>
      <c r="O160" s="93" t="s">
        <v>167</v>
      </c>
      <c r="P160" s="211" t="s">
        <v>1750</v>
      </c>
      <c r="Q160" s="591">
        <v>4</v>
      </c>
      <c r="R160" s="591">
        <v>5</v>
      </c>
      <c r="S160" s="592" t="s">
        <v>356</v>
      </c>
      <c r="T160" s="399" t="s">
        <v>1834</v>
      </c>
      <c r="U160" s="63" t="s">
        <v>169</v>
      </c>
      <c r="V160" s="93">
        <v>15</v>
      </c>
      <c r="W160" s="93">
        <v>15</v>
      </c>
      <c r="X160" s="93">
        <v>15</v>
      </c>
      <c r="Y160" s="93">
        <v>15</v>
      </c>
      <c r="Z160" s="93">
        <v>15</v>
      </c>
      <c r="AA160" s="93">
        <v>15</v>
      </c>
      <c r="AB160" s="93">
        <v>10</v>
      </c>
      <c r="AC160" s="93">
        <f t="shared" si="18"/>
        <v>100</v>
      </c>
      <c r="AD160" s="93" t="s">
        <v>163</v>
      </c>
      <c r="AE160" s="122" t="s">
        <v>163</v>
      </c>
      <c r="AF160" s="122" t="s">
        <v>163</v>
      </c>
      <c r="AG160" s="122">
        <v>100</v>
      </c>
      <c r="AH160" s="122">
        <f t="shared" si="17"/>
        <v>100</v>
      </c>
      <c r="AI160" s="129">
        <f t="shared" si="19"/>
        <v>100</v>
      </c>
      <c r="AJ160" s="93" t="s">
        <v>163</v>
      </c>
      <c r="AK160" s="93" t="s">
        <v>363</v>
      </c>
      <c r="AL160" s="164">
        <v>2</v>
      </c>
      <c r="AM160" s="164">
        <v>5</v>
      </c>
      <c r="AN160" s="592" t="s">
        <v>356</v>
      </c>
      <c r="AO160" s="94" t="s">
        <v>405</v>
      </c>
      <c r="AP160" s="73" t="s">
        <v>2321</v>
      </c>
      <c r="AQ160" s="415">
        <v>1</v>
      </c>
      <c r="AR160" s="73" t="s">
        <v>1753</v>
      </c>
      <c r="AS160" s="398" t="s">
        <v>2326</v>
      </c>
      <c r="AT160" s="212">
        <v>43831</v>
      </c>
      <c r="AU160" s="212">
        <v>44195</v>
      </c>
      <c r="AV160" s="262">
        <v>2</v>
      </c>
      <c r="AW160" s="213" t="s">
        <v>2303</v>
      </c>
      <c r="AX160" s="213" t="s">
        <v>1893</v>
      </c>
      <c r="AY160" s="402" t="s">
        <v>2327</v>
      </c>
      <c r="AZ160" s="404" t="s">
        <v>2328</v>
      </c>
      <c r="BA160" s="266" t="s">
        <v>2329</v>
      </c>
      <c r="BB160" s="267">
        <v>43955</v>
      </c>
      <c r="BC160" s="634" t="s">
        <v>968</v>
      </c>
      <c r="BD160" s="158"/>
      <c r="BE160" s="99"/>
      <c r="BF160" s="191"/>
      <c r="BG160" s="158"/>
      <c r="BH160" s="99"/>
      <c r="BI160" s="158"/>
      <c r="BJ160" s="99"/>
      <c r="BK160" s="75"/>
      <c r="BL160" s="158"/>
      <c r="BM160" s="99"/>
    </row>
    <row r="161" spans="1:65" s="100" customFormat="1" ht="100" customHeight="1" x14ac:dyDescent="0.15">
      <c r="A161" s="124"/>
      <c r="B161" s="396">
        <v>80</v>
      </c>
      <c r="C161" s="890" t="s">
        <v>297</v>
      </c>
      <c r="D161" s="73" t="s">
        <v>298</v>
      </c>
      <c r="E161" s="93" t="s">
        <v>166</v>
      </c>
      <c r="F161" s="764" t="s">
        <v>1746</v>
      </c>
      <c r="G161" s="315" t="s">
        <v>325</v>
      </c>
      <c r="H161" s="93" t="s">
        <v>404</v>
      </c>
      <c r="I161" s="74" t="s">
        <v>1747</v>
      </c>
      <c r="J161" s="93" t="s">
        <v>404</v>
      </c>
      <c r="K161" s="635" t="s">
        <v>1748</v>
      </c>
      <c r="L161" s="63" t="s">
        <v>1833</v>
      </c>
      <c r="M161" s="93" t="s">
        <v>404</v>
      </c>
      <c r="N161" s="93" t="s">
        <v>404</v>
      </c>
      <c r="O161" s="93" t="s">
        <v>167</v>
      </c>
      <c r="P161" s="211" t="s">
        <v>1750</v>
      </c>
      <c r="Q161" s="591">
        <v>4</v>
      </c>
      <c r="R161" s="591">
        <v>5</v>
      </c>
      <c r="S161" s="592" t="s">
        <v>356</v>
      </c>
      <c r="T161" s="399" t="s">
        <v>1834</v>
      </c>
      <c r="U161" s="63" t="s">
        <v>169</v>
      </c>
      <c r="V161" s="93">
        <v>15</v>
      </c>
      <c r="W161" s="93">
        <v>15</v>
      </c>
      <c r="X161" s="93">
        <v>15</v>
      </c>
      <c r="Y161" s="93">
        <v>15</v>
      </c>
      <c r="Z161" s="93">
        <v>15</v>
      </c>
      <c r="AA161" s="93">
        <v>15</v>
      </c>
      <c r="AB161" s="93">
        <v>10</v>
      </c>
      <c r="AC161" s="93">
        <f t="shared" si="18"/>
        <v>100</v>
      </c>
      <c r="AD161" s="93" t="s">
        <v>163</v>
      </c>
      <c r="AE161" s="122" t="s">
        <v>163</v>
      </c>
      <c r="AF161" s="122" t="s">
        <v>163</v>
      </c>
      <c r="AG161" s="122">
        <v>100</v>
      </c>
      <c r="AH161" s="122">
        <f t="shared" si="17"/>
        <v>100</v>
      </c>
      <c r="AI161" s="129">
        <f t="shared" si="19"/>
        <v>100</v>
      </c>
      <c r="AJ161" s="93" t="s">
        <v>163</v>
      </c>
      <c r="AK161" s="93" t="s">
        <v>363</v>
      </c>
      <c r="AL161" s="164">
        <v>2</v>
      </c>
      <c r="AM161" s="164">
        <v>5</v>
      </c>
      <c r="AN161" s="592" t="s">
        <v>356</v>
      </c>
      <c r="AO161" s="94" t="s">
        <v>405</v>
      </c>
      <c r="AP161" s="73" t="s">
        <v>2330</v>
      </c>
      <c r="AQ161" s="415">
        <v>1</v>
      </c>
      <c r="AR161" s="73" t="s">
        <v>2331</v>
      </c>
      <c r="AS161" s="398" t="s">
        <v>2332</v>
      </c>
      <c r="AT161" s="212">
        <v>43831</v>
      </c>
      <c r="AU161" s="212">
        <v>44195</v>
      </c>
      <c r="AV161" s="262">
        <v>2</v>
      </c>
      <c r="AW161" s="213" t="s">
        <v>2303</v>
      </c>
      <c r="AX161" s="213" t="s">
        <v>1893</v>
      </c>
      <c r="AY161" s="402" t="s">
        <v>2333</v>
      </c>
      <c r="AZ161" s="404" t="s">
        <v>2334</v>
      </c>
      <c r="BA161" s="266" t="s">
        <v>2335</v>
      </c>
      <c r="BB161" s="267">
        <v>43955</v>
      </c>
      <c r="BC161" s="634" t="s">
        <v>968</v>
      </c>
      <c r="BD161" s="158"/>
      <c r="BE161" s="99"/>
      <c r="BF161" s="191"/>
      <c r="BG161" s="158"/>
      <c r="BH161" s="99"/>
      <c r="BI161" s="158"/>
      <c r="BJ161" s="99"/>
      <c r="BK161" s="75"/>
      <c r="BL161" s="158"/>
      <c r="BM161" s="99"/>
    </row>
    <row r="162" spans="1:65" s="100" customFormat="1" ht="100" customHeight="1" x14ac:dyDescent="0.15">
      <c r="A162" s="124"/>
      <c r="B162" s="396">
        <v>81</v>
      </c>
      <c r="C162" s="890" t="s">
        <v>297</v>
      </c>
      <c r="D162" s="73" t="s">
        <v>298</v>
      </c>
      <c r="E162" s="93" t="s">
        <v>166</v>
      </c>
      <c r="F162" s="764" t="s">
        <v>1809</v>
      </c>
      <c r="G162" s="93" t="s">
        <v>325</v>
      </c>
      <c r="H162" s="93" t="s">
        <v>404</v>
      </c>
      <c r="I162" s="74" t="s">
        <v>1810</v>
      </c>
      <c r="J162" s="93" t="s">
        <v>404</v>
      </c>
      <c r="K162" s="211" t="s">
        <v>1811</v>
      </c>
      <c r="L162" s="63" t="s">
        <v>1812</v>
      </c>
      <c r="M162" s="93" t="s">
        <v>404</v>
      </c>
      <c r="N162" s="93" t="s">
        <v>404</v>
      </c>
      <c r="O162" s="93" t="s">
        <v>167</v>
      </c>
      <c r="P162" s="211" t="s">
        <v>1750</v>
      </c>
      <c r="Q162" s="591">
        <v>3</v>
      </c>
      <c r="R162" s="591">
        <v>5</v>
      </c>
      <c r="S162" s="592" t="s">
        <v>356</v>
      </c>
      <c r="T162" s="399" t="s">
        <v>1813</v>
      </c>
      <c r="U162" s="63" t="s">
        <v>169</v>
      </c>
      <c r="V162" s="93">
        <v>15</v>
      </c>
      <c r="W162" s="93">
        <v>15</v>
      </c>
      <c r="X162" s="93">
        <v>15</v>
      </c>
      <c r="Y162" s="93">
        <v>15</v>
      </c>
      <c r="Z162" s="93">
        <v>15</v>
      </c>
      <c r="AA162" s="93">
        <v>15</v>
      </c>
      <c r="AB162" s="93">
        <v>10</v>
      </c>
      <c r="AC162" s="93">
        <f t="shared" si="18"/>
        <v>100</v>
      </c>
      <c r="AD162" s="93" t="s">
        <v>163</v>
      </c>
      <c r="AE162" s="122" t="s">
        <v>163</v>
      </c>
      <c r="AF162" s="122" t="s">
        <v>163</v>
      </c>
      <c r="AG162" s="122">
        <v>100</v>
      </c>
      <c r="AH162" s="122">
        <f t="shared" si="17"/>
        <v>100</v>
      </c>
      <c r="AI162" s="129">
        <f t="shared" si="19"/>
        <v>100</v>
      </c>
      <c r="AJ162" s="93" t="s">
        <v>163</v>
      </c>
      <c r="AK162" s="93" t="s">
        <v>363</v>
      </c>
      <c r="AL162" s="164">
        <v>1</v>
      </c>
      <c r="AM162" s="164">
        <v>5</v>
      </c>
      <c r="AN162" s="592" t="s">
        <v>356</v>
      </c>
      <c r="AO162" s="94" t="s">
        <v>405</v>
      </c>
      <c r="AP162" s="504" t="s">
        <v>2336</v>
      </c>
      <c r="AQ162" s="415">
        <v>1</v>
      </c>
      <c r="AR162" s="73" t="s">
        <v>2337</v>
      </c>
      <c r="AS162" s="398" t="s">
        <v>2338</v>
      </c>
      <c r="AT162" s="212">
        <v>43831</v>
      </c>
      <c r="AU162" s="212">
        <v>44195</v>
      </c>
      <c r="AV162" s="262">
        <v>2</v>
      </c>
      <c r="AW162" s="211" t="s">
        <v>2303</v>
      </c>
      <c r="AX162" s="467" t="s">
        <v>1818</v>
      </c>
      <c r="AY162" s="402" t="s">
        <v>2339</v>
      </c>
      <c r="AZ162" s="404" t="s">
        <v>2340</v>
      </c>
      <c r="BA162" s="266" t="s">
        <v>2341</v>
      </c>
      <c r="BB162" s="267">
        <v>43955</v>
      </c>
      <c r="BC162" s="634" t="s">
        <v>968</v>
      </c>
      <c r="BD162" s="158"/>
      <c r="BE162" s="99"/>
      <c r="BF162" s="191"/>
      <c r="BG162" s="158"/>
      <c r="BH162" s="99"/>
      <c r="BI162" s="158"/>
      <c r="BJ162" s="99"/>
      <c r="BK162" s="75"/>
      <c r="BL162" s="158"/>
      <c r="BM162" s="99"/>
    </row>
    <row r="163" spans="1:65" s="100" customFormat="1" ht="100" customHeight="1" x14ac:dyDescent="0.15">
      <c r="A163" s="124"/>
      <c r="B163" s="396">
        <v>82</v>
      </c>
      <c r="C163" s="890" t="s">
        <v>297</v>
      </c>
      <c r="D163" s="73" t="s">
        <v>298</v>
      </c>
      <c r="E163" s="93" t="s">
        <v>166</v>
      </c>
      <c r="F163" s="764" t="s">
        <v>1809</v>
      </c>
      <c r="G163" s="93" t="s">
        <v>325</v>
      </c>
      <c r="H163" s="93" t="s">
        <v>404</v>
      </c>
      <c r="I163" s="74" t="s">
        <v>1810</v>
      </c>
      <c r="J163" s="93" t="s">
        <v>404</v>
      </c>
      <c r="K163" s="211" t="s">
        <v>2342</v>
      </c>
      <c r="L163" s="63" t="s">
        <v>1812</v>
      </c>
      <c r="M163" s="93" t="s">
        <v>404</v>
      </c>
      <c r="N163" s="93" t="s">
        <v>404</v>
      </c>
      <c r="O163" s="93" t="s">
        <v>167</v>
      </c>
      <c r="P163" s="211" t="s">
        <v>1750</v>
      </c>
      <c r="Q163" s="591">
        <v>3</v>
      </c>
      <c r="R163" s="591">
        <v>5</v>
      </c>
      <c r="S163" s="592" t="s">
        <v>356</v>
      </c>
      <c r="T163" s="399" t="s">
        <v>1813</v>
      </c>
      <c r="U163" s="63" t="s">
        <v>169</v>
      </c>
      <c r="V163" s="93">
        <v>15</v>
      </c>
      <c r="W163" s="93">
        <v>15</v>
      </c>
      <c r="X163" s="93">
        <v>15</v>
      </c>
      <c r="Y163" s="93">
        <v>15</v>
      </c>
      <c r="Z163" s="93">
        <v>15</v>
      </c>
      <c r="AA163" s="93">
        <v>15</v>
      </c>
      <c r="AB163" s="93">
        <v>10</v>
      </c>
      <c r="AC163" s="93">
        <f t="shared" si="18"/>
        <v>100</v>
      </c>
      <c r="AD163" s="93" t="s">
        <v>163</v>
      </c>
      <c r="AE163" s="122" t="s">
        <v>163</v>
      </c>
      <c r="AF163" s="122" t="s">
        <v>163</v>
      </c>
      <c r="AG163" s="122">
        <v>100</v>
      </c>
      <c r="AH163" s="122">
        <f t="shared" si="17"/>
        <v>100</v>
      </c>
      <c r="AI163" s="129">
        <f t="shared" si="19"/>
        <v>100</v>
      </c>
      <c r="AJ163" s="93" t="s">
        <v>163</v>
      </c>
      <c r="AK163" s="93" t="s">
        <v>363</v>
      </c>
      <c r="AL163" s="164">
        <v>1</v>
      </c>
      <c r="AM163" s="164">
        <v>5</v>
      </c>
      <c r="AN163" s="592" t="s">
        <v>356</v>
      </c>
      <c r="AO163" s="94" t="s">
        <v>405</v>
      </c>
      <c r="AP163" s="504" t="s">
        <v>2343</v>
      </c>
      <c r="AQ163" s="415">
        <v>1</v>
      </c>
      <c r="AR163" s="73" t="s">
        <v>2344</v>
      </c>
      <c r="AS163" s="398" t="s">
        <v>2345</v>
      </c>
      <c r="AT163" s="636">
        <v>43831</v>
      </c>
      <c r="AU163" s="636">
        <v>44195</v>
      </c>
      <c r="AV163" s="262">
        <v>2</v>
      </c>
      <c r="AW163" s="213" t="s">
        <v>2303</v>
      </c>
      <c r="AX163" s="467" t="s">
        <v>1818</v>
      </c>
      <c r="AY163" s="402" t="s">
        <v>2346</v>
      </c>
      <c r="AZ163" s="404" t="s">
        <v>2347</v>
      </c>
      <c r="BA163" s="266" t="s">
        <v>2348</v>
      </c>
      <c r="BB163" s="267">
        <v>43955</v>
      </c>
      <c r="BC163" s="634" t="s">
        <v>968</v>
      </c>
      <c r="BD163" s="158"/>
      <c r="BE163" s="99"/>
      <c r="BF163" s="191"/>
      <c r="BG163" s="158"/>
      <c r="BH163" s="99"/>
      <c r="BI163" s="158"/>
      <c r="BJ163" s="99"/>
      <c r="BK163" s="75"/>
      <c r="BL163" s="158"/>
      <c r="BM163" s="99"/>
    </row>
    <row r="164" spans="1:65" s="100" customFormat="1" ht="100" customHeight="1" x14ac:dyDescent="0.15">
      <c r="A164" s="124"/>
      <c r="B164" s="396">
        <v>83</v>
      </c>
      <c r="C164" s="890" t="s">
        <v>297</v>
      </c>
      <c r="D164" s="73" t="s">
        <v>298</v>
      </c>
      <c r="E164" s="93" t="s">
        <v>166</v>
      </c>
      <c r="F164" s="764" t="s">
        <v>1809</v>
      </c>
      <c r="G164" s="93" t="s">
        <v>325</v>
      </c>
      <c r="H164" s="93" t="s">
        <v>404</v>
      </c>
      <c r="I164" s="74" t="s">
        <v>1810</v>
      </c>
      <c r="J164" s="93" t="s">
        <v>404</v>
      </c>
      <c r="K164" s="211" t="s">
        <v>1811</v>
      </c>
      <c r="L164" s="63" t="s">
        <v>1812</v>
      </c>
      <c r="M164" s="93" t="s">
        <v>404</v>
      </c>
      <c r="N164" s="93" t="s">
        <v>404</v>
      </c>
      <c r="O164" s="93" t="s">
        <v>167</v>
      </c>
      <c r="P164" s="211" t="s">
        <v>1750</v>
      </c>
      <c r="Q164" s="591">
        <v>3</v>
      </c>
      <c r="R164" s="591">
        <v>5</v>
      </c>
      <c r="S164" s="592" t="s">
        <v>356</v>
      </c>
      <c r="T164" s="399" t="s">
        <v>1813</v>
      </c>
      <c r="U164" s="63" t="s">
        <v>169</v>
      </c>
      <c r="V164" s="93">
        <v>15</v>
      </c>
      <c r="W164" s="93">
        <v>15</v>
      </c>
      <c r="X164" s="93">
        <v>15</v>
      </c>
      <c r="Y164" s="93">
        <v>15</v>
      </c>
      <c r="Z164" s="93">
        <v>15</v>
      </c>
      <c r="AA164" s="93">
        <v>15</v>
      </c>
      <c r="AB164" s="93">
        <v>10</v>
      </c>
      <c r="AC164" s="93">
        <f t="shared" si="18"/>
        <v>100</v>
      </c>
      <c r="AD164" s="93" t="s">
        <v>163</v>
      </c>
      <c r="AE164" s="122" t="s">
        <v>163</v>
      </c>
      <c r="AF164" s="122" t="s">
        <v>163</v>
      </c>
      <c r="AG164" s="122">
        <v>100</v>
      </c>
      <c r="AH164" s="122">
        <f t="shared" si="17"/>
        <v>100</v>
      </c>
      <c r="AI164" s="129">
        <f t="shared" si="19"/>
        <v>100</v>
      </c>
      <c r="AJ164" s="93" t="s">
        <v>163</v>
      </c>
      <c r="AK164" s="93" t="s">
        <v>363</v>
      </c>
      <c r="AL164" s="164">
        <v>1</v>
      </c>
      <c r="AM164" s="164">
        <v>5</v>
      </c>
      <c r="AN164" s="592" t="s">
        <v>356</v>
      </c>
      <c r="AO164" s="94" t="s">
        <v>405</v>
      </c>
      <c r="AP164" s="504" t="s">
        <v>2349</v>
      </c>
      <c r="AQ164" s="400">
        <v>1</v>
      </c>
      <c r="AR164" s="73" t="s">
        <v>2350</v>
      </c>
      <c r="AS164" s="211" t="s">
        <v>2351</v>
      </c>
      <c r="AT164" s="597">
        <v>43831</v>
      </c>
      <c r="AU164" s="597">
        <v>44195</v>
      </c>
      <c r="AV164" s="262">
        <v>1</v>
      </c>
      <c r="AW164" s="211" t="s">
        <v>2303</v>
      </c>
      <c r="AX164" s="473" t="s">
        <v>1818</v>
      </c>
      <c r="AY164" s="402" t="s">
        <v>2352</v>
      </c>
      <c r="AZ164" s="404" t="s">
        <v>2353</v>
      </c>
      <c r="BA164" s="266" t="s">
        <v>2354</v>
      </c>
      <c r="BB164" s="267">
        <v>43955</v>
      </c>
      <c r="BC164" s="634" t="s">
        <v>968</v>
      </c>
      <c r="BD164" s="158"/>
      <c r="BE164" s="99"/>
      <c r="BF164" s="191"/>
      <c r="BG164" s="158"/>
      <c r="BH164" s="99"/>
      <c r="BI164" s="158"/>
      <c r="BJ164" s="99"/>
      <c r="BK164" s="75"/>
      <c r="BL164" s="158"/>
      <c r="BM164" s="99"/>
    </row>
    <row r="165" spans="1:65" s="100" customFormat="1" ht="100" customHeight="1" x14ac:dyDescent="0.15">
      <c r="A165" s="124"/>
      <c r="B165" s="396">
        <v>84</v>
      </c>
      <c r="C165" s="890" t="s">
        <v>301</v>
      </c>
      <c r="D165" s="498" t="s">
        <v>74</v>
      </c>
      <c r="E165" s="93" t="s">
        <v>166</v>
      </c>
      <c r="F165" s="74" t="s">
        <v>950</v>
      </c>
      <c r="G165" s="93" t="s">
        <v>327</v>
      </c>
      <c r="H165" s="93" t="s">
        <v>404</v>
      </c>
      <c r="I165" s="533" t="s">
        <v>951</v>
      </c>
      <c r="J165" s="93" t="s">
        <v>404</v>
      </c>
      <c r="K165" s="211" t="s">
        <v>952</v>
      </c>
      <c r="L165" s="63" t="s">
        <v>953</v>
      </c>
      <c r="M165" s="93" t="s">
        <v>404</v>
      </c>
      <c r="N165" s="93" t="s">
        <v>404</v>
      </c>
      <c r="O165" s="93" t="s">
        <v>167</v>
      </c>
      <c r="P165" s="211" t="s">
        <v>954</v>
      </c>
      <c r="Q165" s="591">
        <v>3</v>
      </c>
      <c r="R165" s="591">
        <v>3</v>
      </c>
      <c r="S165" s="592" t="s">
        <v>355</v>
      </c>
      <c r="T165" s="399" t="s">
        <v>956</v>
      </c>
      <c r="U165" s="63" t="s">
        <v>169</v>
      </c>
      <c r="V165" s="93">
        <v>15</v>
      </c>
      <c r="W165" s="93">
        <v>15</v>
      </c>
      <c r="X165" s="93">
        <v>15</v>
      </c>
      <c r="Y165" s="93">
        <v>15</v>
      </c>
      <c r="Z165" s="93">
        <v>15</v>
      </c>
      <c r="AA165" s="93">
        <v>15</v>
      </c>
      <c r="AB165" s="93">
        <v>10</v>
      </c>
      <c r="AC165" s="93">
        <f t="shared" si="18"/>
        <v>100</v>
      </c>
      <c r="AD165" s="93" t="s">
        <v>163</v>
      </c>
      <c r="AE165" s="122" t="s">
        <v>163</v>
      </c>
      <c r="AF165" s="122" t="s">
        <v>163</v>
      </c>
      <c r="AG165" s="122">
        <v>100</v>
      </c>
      <c r="AH165" s="122">
        <f t="shared" si="17"/>
        <v>100</v>
      </c>
      <c r="AI165" s="129">
        <f t="shared" si="19"/>
        <v>100</v>
      </c>
      <c r="AJ165" s="93" t="s">
        <v>163</v>
      </c>
      <c r="AK165" s="93" t="s">
        <v>363</v>
      </c>
      <c r="AL165" s="164">
        <v>1</v>
      </c>
      <c r="AM165" s="164">
        <v>3</v>
      </c>
      <c r="AN165" s="592" t="s">
        <v>354</v>
      </c>
      <c r="AO165" s="94" t="s">
        <v>405</v>
      </c>
      <c r="AP165" s="73" t="s">
        <v>2355</v>
      </c>
      <c r="AQ165" s="594">
        <v>1</v>
      </c>
      <c r="AR165" s="73" t="s">
        <v>2356</v>
      </c>
      <c r="AS165" s="63" t="s">
        <v>2357</v>
      </c>
      <c r="AT165" s="637">
        <v>43831</v>
      </c>
      <c r="AU165" s="637">
        <v>44195</v>
      </c>
      <c r="AV165" s="476">
        <v>1</v>
      </c>
      <c r="AW165" s="211" t="s">
        <v>2358</v>
      </c>
      <c r="AX165" s="454" t="s">
        <v>2359</v>
      </c>
      <c r="AY165" s="402" t="s">
        <v>2360</v>
      </c>
      <c r="AZ165" s="404" t="s">
        <v>2361</v>
      </c>
      <c r="BA165" s="266" t="s">
        <v>2362</v>
      </c>
      <c r="BB165" s="267">
        <v>43955</v>
      </c>
      <c r="BC165" s="633" t="s">
        <v>992</v>
      </c>
      <c r="BD165" s="158"/>
      <c r="BE165" s="99"/>
      <c r="BF165" s="191"/>
      <c r="BG165" s="158"/>
      <c r="BH165" s="99"/>
      <c r="BI165" s="158"/>
      <c r="BJ165" s="99"/>
      <c r="BK165" s="75"/>
      <c r="BL165" s="158"/>
      <c r="BM165" s="99"/>
    </row>
    <row r="166" spans="1:65" s="100" customFormat="1" ht="100" customHeight="1" x14ac:dyDescent="0.15">
      <c r="A166" s="124"/>
      <c r="B166" s="396">
        <v>85</v>
      </c>
      <c r="C166" s="890" t="s">
        <v>301</v>
      </c>
      <c r="D166" s="498" t="s">
        <v>74</v>
      </c>
      <c r="E166" s="93" t="s">
        <v>166</v>
      </c>
      <c r="F166" s="74" t="s">
        <v>950</v>
      </c>
      <c r="G166" s="93" t="s">
        <v>327</v>
      </c>
      <c r="H166" s="93" t="s">
        <v>404</v>
      </c>
      <c r="I166" s="533" t="s">
        <v>951</v>
      </c>
      <c r="J166" s="93" t="s">
        <v>404</v>
      </c>
      <c r="K166" s="73" t="s">
        <v>3433</v>
      </c>
      <c r="L166" s="211" t="s">
        <v>953</v>
      </c>
      <c r="M166" s="93" t="s">
        <v>404</v>
      </c>
      <c r="N166" s="93" t="s">
        <v>404</v>
      </c>
      <c r="O166" s="93" t="s">
        <v>167</v>
      </c>
      <c r="P166" s="211" t="s">
        <v>954</v>
      </c>
      <c r="Q166" s="591">
        <v>3</v>
      </c>
      <c r="R166" s="591">
        <v>3</v>
      </c>
      <c r="S166" s="592" t="s">
        <v>355</v>
      </c>
      <c r="T166" s="399" t="s">
        <v>957</v>
      </c>
      <c r="U166" s="63" t="s">
        <v>169</v>
      </c>
      <c r="V166" s="93">
        <v>15</v>
      </c>
      <c r="W166" s="93">
        <v>15</v>
      </c>
      <c r="X166" s="93">
        <v>15</v>
      </c>
      <c r="Y166" s="93">
        <v>15</v>
      </c>
      <c r="Z166" s="93">
        <v>15</v>
      </c>
      <c r="AA166" s="93">
        <v>15</v>
      </c>
      <c r="AB166" s="93">
        <v>10</v>
      </c>
      <c r="AC166" s="93">
        <f t="shared" si="18"/>
        <v>100</v>
      </c>
      <c r="AD166" s="93" t="s">
        <v>163</v>
      </c>
      <c r="AE166" s="122" t="s">
        <v>163</v>
      </c>
      <c r="AF166" s="122" t="s">
        <v>163</v>
      </c>
      <c r="AG166" s="122">
        <v>100</v>
      </c>
      <c r="AH166" s="122">
        <f t="shared" si="17"/>
        <v>100</v>
      </c>
      <c r="AI166" s="129">
        <f>AVERAGE(AH166:AH168)</f>
        <v>100</v>
      </c>
      <c r="AJ166" s="93" t="s">
        <v>163</v>
      </c>
      <c r="AK166" s="93" t="s">
        <v>363</v>
      </c>
      <c r="AL166" s="164">
        <v>1</v>
      </c>
      <c r="AM166" s="164">
        <v>3</v>
      </c>
      <c r="AN166" s="592" t="s">
        <v>354</v>
      </c>
      <c r="AO166" s="94" t="s">
        <v>405</v>
      </c>
      <c r="AP166" s="73" t="s">
        <v>2363</v>
      </c>
      <c r="AQ166" s="594">
        <v>1</v>
      </c>
      <c r="AR166" s="63" t="s">
        <v>2364</v>
      </c>
      <c r="AS166" s="63" t="s">
        <v>2365</v>
      </c>
      <c r="AT166" s="637">
        <v>43831</v>
      </c>
      <c r="AU166" s="637">
        <v>44195</v>
      </c>
      <c r="AV166" s="416">
        <v>1</v>
      </c>
      <c r="AW166" s="213" t="s">
        <v>2366</v>
      </c>
      <c r="AX166" s="454" t="s">
        <v>2367</v>
      </c>
      <c r="AY166" s="402" t="s">
        <v>2368</v>
      </c>
      <c r="AZ166" s="404" t="s">
        <v>2369</v>
      </c>
      <c r="BA166" s="266" t="s">
        <v>2370</v>
      </c>
      <c r="BB166" s="267">
        <v>43955</v>
      </c>
      <c r="BC166" s="634" t="s">
        <v>968</v>
      </c>
      <c r="BD166" s="158"/>
      <c r="BE166" s="99"/>
      <c r="BF166" s="191"/>
      <c r="BG166" s="158"/>
      <c r="BH166" s="99"/>
      <c r="BI166" s="158"/>
      <c r="BJ166" s="99"/>
      <c r="BK166" s="75"/>
      <c r="BL166" s="158"/>
      <c r="BM166" s="99"/>
    </row>
    <row r="167" spans="1:65" s="100" customFormat="1" ht="100" customHeight="1" x14ac:dyDescent="0.15">
      <c r="A167" s="124"/>
      <c r="B167" s="396">
        <v>85</v>
      </c>
      <c r="C167" s="890" t="s">
        <v>301</v>
      </c>
      <c r="D167" s="498" t="s">
        <v>74</v>
      </c>
      <c r="E167" s="93" t="s">
        <v>166</v>
      </c>
      <c r="F167" s="74" t="s">
        <v>950</v>
      </c>
      <c r="G167" s="93" t="s">
        <v>327</v>
      </c>
      <c r="H167" s="93" t="s">
        <v>404</v>
      </c>
      <c r="I167" s="533" t="s">
        <v>951</v>
      </c>
      <c r="J167" s="93" t="s">
        <v>404</v>
      </c>
      <c r="K167" s="73" t="s">
        <v>3433</v>
      </c>
      <c r="L167" s="211" t="s">
        <v>953</v>
      </c>
      <c r="M167" s="93" t="s">
        <v>404</v>
      </c>
      <c r="N167" s="93" t="s">
        <v>404</v>
      </c>
      <c r="O167" s="93" t="s">
        <v>167</v>
      </c>
      <c r="P167" s="211" t="s">
        <v>954</v>
      </c>
      <c r="Q167" s="591"/>
      <c r="R167" s="591"/>
      <c r="S167" s="592"/>
      <c r="T167" s="399" t="s">
        <v>958</v>
      </c>
      <c r="U167" s="63" t="s">
        <v>169</v>
      </c>
      <c r="V167" s="93">
        <v>15</v>
      </c>
      <c r="W167" s="93">
        <v>15</v>
      </c>
      <c r="X167" s="93">
        <v>15</v>
      </c>
      <c r="Y167" s="93">
        <v>15</v>
      </c>
      <c r="Z167" s="93">
        <v>15</v>
      </c>
      <c r="AA167" s="93">
        <v>15</v>
      </c>
      <c r="AB167" s="93">
        <v>10</v>
      </c>
      <c r="AC167" s="93">
        <f t="shared" si="18"/>
        <v>100</v>
      </c>
      <c r="AD167" s="93" t="s">
        <v>163</v>
      </c>
      <c r="AE167" s="122" t="s">
        <v>163</v>
      </c>
      <c r="AF167" s="122" t="s">
        <v>163</v>
      </c>
      <c r="AG167" s="122">
        <v>100</v>
      </c>
      <c r="AH167" s="122">
        <f t="shared" si="17"/>
        <v>100</v>
      </c>
      <c r="AI167" s="129"/>
      <c r="AJ167" s="93"/>
      <c r="AK167" s="93" t="s">
        <v>363</v>
      </c>
      <c r="AL167" s="164"/>
      <c r="AM167" s="164"/>
      <c r="AN167" s="592"/>
      <c r="AO167" s="94" t="s">
        <v>405</v>
      </c>
      <c r="AP167" s="211" t="s">
        <v>404</v>
      </c>
      <c r="AQ167" s="63" t="s">
        <v>404</v>
      </c>
      <c r="AR167" s="63" t="s">
        <v>404</v>
      </c>
      <c r="AS167" s="63" t="s">
        <v>404</v>
      </c>
      <c r="AT167" s="637" t="s">
        <v>404</v>
      </c>
      <c r="AU167" s="637" t="s">
        <v>404</v>
      </c>
      <c r="AV167" s="403" t="s">
        <v>404</v>
      </c>
      <c r="AW167" s="213" t="s">
        <v>404</v>
      </c>
      <c r="AX167" s="454" t="s">
        <v>404</v>
      </c>
      <c r="AY167" s="402"/>
      <c r="AZ167" s="404"/>
      <c r="BA167" s="266"/>
      <c r="BB167" s="424"/>
      <c r="BC167" s="424"/>
      <c r="BD167" s="158"/>
      <c r="BE167" s="99"/>
      <c r="BF167" s="191"/>
      <c r="BG167" s="158"/>
      <c r="BH167" s="99"/>
      <c r="BI167" s="158"/>
      <c r="BJ167" s="99"/>
      <c r="BK167" s="75"/>
      <c r="BL167" s="158"/>
      <c r="BM167" s="99"/>
    </row>
    <row r="168" spans="1:65" s="100" customFormat="1" ht="100" customHeight="1" x14ac:dyDescent="0.15">
      <c r="A168" s="124"/>
      <c r="B168" s="396">
        <v>85</v>
      </c>
      <c r="C168" s="890" t="s">
        <v>301</v>
      </c>
      <c r="D168" s="498" t="s">
        <v>74</v>
      </c>
      <c r="E168" s="93" t="s">
        <v>166</v>
      </c>
      <c r="F168" s="74" t="s">
        <v>950</v>
      </c>
      <c r="G168" s="93" t="s">
        <v>327</v>
      </c>
      <c r="H168" s="93" t="s">
        <v>404</v>
      </c>
      <c r="I168" s="73" t="s">
        <v>951</v>
      </c>
      <c r="J168" s="93" t="s">
        <v>404</v>
      </c>
      <c r="K168" s="73" t="s">
        <v>3433</v>
      </c>
      <c r="L168" s="211" t="s">
        <v>953</v>
      </c>
      <c r="M168" s="93" t="s">
        <v>404</v>
      </c>
      <c r="N168" s="93" t="s">
        <v>404</v>
      </c>
      <c r="O168" s="93" t="s">
        <v>167</v>
      </c>
      <c r="P168" s="211" t="s">
        <v>954</v>
      </c>
      <c r="Q168" s="591"/>
      <c r="R168" s="591"/>
      <c r="S168" s="592"/>
      <c r="T168" s="399" t="s">
        <v>959</v>
      </c>
      <c r="U168" s="63" t="s">
        <v>169</v>
      </c>
      <c r="V168" s="93">
        <v>15</v>
      </c>
      <c r="W168" s="93">
        <v>15</v>
      </c>
      <c r="X168" s="93">
        <v>15</v>
      </c>
      <c r="Y168" s="93">
        <v>15</v>
      </c>
      <c r="Z168" s="93">
        <v>15</v>
      </c>
      <c r="AA168" s="93">
        <v>15</v>
      </c>
      <c r="AB168" s="93">
        <v>10</v>
      </c>
      <c r="AC168" s="93">
        <f t="shared" si="18"/>
        <v>100</v>
      </c>
      <c r="AD168" s="93" t="s">
        <v>163</v>
      </c>
      <c r="AE168" s="122" t="s">
        <v>163</v>
      </c>
      <c r="AF168" s="122" t="s">
        <v>163</v>
      </c>
      <c r="AG168" s="122">
        <v>100</v>
      </c>
      <c r="AH168" s="122">
        <f t="shared" si="17"/>
        <v>100</v>
      </c>
      <c r="AI168" s="129"/>
      <c r="AJ168" s="93"/>
      <c r="AK168" s="93" t="s">
        <v>363</v>
      </c>
      <c r="AL168" s="164"/>
      <c r="AM168" s="164"/>
      <c r="AN168" s="592"/>
      <c r="AO168" s="94" t="s">
        <v>405</v>
      </c>
      <c r="AP168" s="211" t="s">
        <v>404</v>
      </c>
      <c r="AQ168" s="63" t="s">
        <v>404</v>
      </c>
      <c r="AR168" s="63" t="s">
        <v>404</v>
      </c>
      <c r="AS168" s="63" t="s">
        <v>404</v>
      </c>
      <c r="AT168" s="637" t="s">
        <v>404</v>
      </c>
      <c r="AU168" s="637" t="s">
        <v>404</v>
      </c>
      <c r="AV168" s="403" t="s">
        <v>404</v>
      </c>
      <c r="AW168" s="213" t="s">
        <v>404</v>
      </c>
      <c r="AX168" s="454" t="s">
        <v>404</v>
      </c>
      <c r="AY168" s="402"/>
      <c r="AZ168" s="404"/>
      <c r="BA168" s="266"/>
      <c r="BB168" s="424"/>
      <c r="BC168" s="424"/>
      <c r="BD168" s="158"/>
      <c r="BE168" s="99"/>
      <c r="BF168" s="191"/>
      <c r="BG168" s="158"/>
      <c r="BH168" s="99"/>
      <c r="BI168" s="158"/>
      <c r="BJ168" s="99"/>
      <c r="BK168" s="75"/>
      <c r="BL168" s="158"/>
      <c r="BM168" s="99"/>
    </row>
    <row r="169" spans="1:65" s="100" customFormat="1" ht="100" customHeight="1" x14ac:dyDescent="0.15">
      <c r="A169" s="124"/>
      <c r="B169" s="396">
        <v>86</v>
      </c>
      <c r="C169" s="890" t="s">
        <v>301</v>
      </c>
      <c r="D169" s="73" t="s">
        <v>74</v>
      </c>
      <c r="E169" s="93" t="s">
        <v>166</v>
      </c>
      <c r="F169" s="73" t="s">
        <v>950</v>
      </c>
      <c r="G169" s="93" t="s">
        <v>327</v>
      </c>
      <c r="H169" s="93" t="s">
        <v>404</v>
      </c>
      <c r="I169" s="533" t="s">
        <v>951</v>
      </c>
      <c r="J169" s="93" t="s">
        <v>404</v>
      </c>
      <c r="K169" s="397" t="s">
        <v>3433</v>
      </c>
      <c r="L169" s="397" t="s">
        <v>953</v>
      </c>
      <c r="M169" s="93" t="s">
        <v>404</v>
      </c>
      <c r="N169" s="93" t="s">
        <v>404</v>
      </c>
      <c r="O169" s="93" t="s">
        <v>167</v>
      </c>
      <c r="P169" s="211" t="s">
        <v>954</v>
      </c>
      <c r="Q169" s="23">
        <v>3</v>
      </c>
      <c r="R169" s="23">
        <v>3</v>
      </c>
      <c r="S169" s="161" t="s">
        <v>355</v>
      </c>
      <c r="T169" s="399" t="s">
        <v>955</v>
      </c>
      <c r="U169" s="63" t="s">
        <v>169</v>
      </c>
      <c r="V169" s="93">
        <v>15</v>
      </c>
      <c r="W169" s="93">
        <v>15</v>
      </c>
      <c r="X169" s="93">
        <v>15</v>
      </c>
      <c r="Y169" s="93">
        <v>15</v>
      </c>
      <c r="Z169" s="93">
        <v>15</v>
      </c>
      <c r="AA169" s="93">
        <v>15</v>
      </c>
      <c r="AB169" s="93">
        <v>10</v>
      </c>
      <c r="AC169" s="93">
        <f t="shared" si="18"/>
        <v>100</v>
      </c>
      <c r="AD169" s="93" t="s">
        <v>163</v>
      </c>
      <c r="AE169" s="122" t="s">
        <v>163</v>
      </c>
      <c r="AF169" s="122" t="s">
        <v>163</v>
      </c>
      <c r="AG169" s="122">
        <v>100</v>
      </c>
      <c r="AH169" s="122">
        <f t="shared" si="17"/>
        <v>100</v>
      </c>
      <c r="AI169" s="129">
        <f>AVERAGE(AH169:AH173)</f>
        <v>100</v>
      </c>
      <c r="AJ169" s="93" t="s">
        <v>163</v>
      </c>
      <c r="AK169" s="93" t="s">
        <v>363</v>
      </c>
      <c r="AL169" s="164">
        <v>1</v>
      </c>
      <c r="AM169" s="164">
        <v>3</v>
      </c>
      <c r="AN169" s="161" t="s">
        <v>354</v>
      </c>
      <c r="AO169" s="94" t="s">
        <v>405</v>
      </c>
      <c r="AP169" s="73" t="s">
        <v>960</v>
      </c>
      <c r="AQ169" s="400">
        <v>0.4</v>
      </c>
      <c r="AR169" s="211" t="s">
        <v>961</v>
      </c>
      <c r="AS169" s="401" t="s">
        <v>962</v>
      </c>
      <c r="AT169" s="212">
        <v>43831</v>
      </c>
      <c r="AU169" s="212">
        <v>44195</v>
      </c>
      <c r="AV169" s="403">
        <v>3</v>
      </c>
      <c r="AW169" s="213" t="s">
        <v>963</v>
      </c>
      <c r="AX169" s="213" t="s">
        <v>964</v>
      </c>
      <c r="AY169" s="402" t="s">
        <v>965</v>
      </c>
      <c r="AZ169" s="404" t="s">
        <v>966</v>
      </c>
      <c r="BA169" s="266" t="s">
        <v>967</v>
      </c>
      <c r="BB169" s="267">
        <v>43955</v>
      </c>
      <c r="BC169" s="405" t="s">
        <v>968</v>
      </c>
      <c r="BD169" s="158"/>
      <c r="BE169" s="99"/>
      <c r="BF169" s="191"/>
      <c r="BG169" s="158"/>
      <c r="BH169" s="99"/>
      <c r="BI169" s="158"/>
      <c r="BJ169" s="99"/>
      <c r="BK169" s="75"/>
      <c r="BL169" s="158"/>
      <c r="BM169" s="99"/>
    </row>
    <row r="170" spans="1:65" s="100" customFormat="1" ht="100" customHeight="1" x14ac:dyDescent="0.15">
      <c r="A170" s="124"/>
      <c r="B170" s="396">
        <v>86</v>
      </c>
      <c r="C170" s="890" t="s">
        <v>301</v>
      </c>
      <c r="D170" s="73" t="s">
        <v>74</v>
      </c>
      <c r="E170" s="93" t="s">
        <v>166</v>
      </c>
      <c r="F170" s="73" t="s">
        <v>950</v>
      </c>
      <c r="G170" s="93" t="s">
        <v>327</v>
      </c>
      <c r="H170" s="93" t="s">
        <v>404</v>
      </c>
      <c r="I170" s="533" t="s">
        <v>951</v>
      </c>
      <c r="J170" s="93" t="s">
        <v>404</v>
      </c>
      <c r="K170" s="397" t="s">
        <v>3433</v>
      </c>
      <c r="L170" s="397" t="s">
        <v>953</v>
      </c>
      <c r="M170" s="93" t="s">
        <v>404</v>
      </c>
      <c r="N170" s="93" t="s">
        <v>404</v>
      </c>
      <c r="O170" s="93" t="s">
        <v>167</v>
      </c>
      <c r="P170" s="211" t="s">
        <v>954</v>
      </c>
      <c r="Q170" s="23"/>
      <c r="R170" s="23"/>
      <c r="S170" s="161"/>
      <c r="T170" s="399" t="s">
        <v>956</v>
      </c>
      <c r="U170" s="63" t="s">
        <v>169</v>
      </c>
      <c r="V170" s="93">
        <v>15</v>
      </c>
      <c r="W170" s="93">
        <v>15</v>
      </c>
      <c r="X170" s="93">
        <v>15</v>
      </c>
      <c r="Y170" s="93">
        <v>15</v>
      </c>
      <c r="Z170" s="93">
        <v>15</v>
      </c>
      <c r="AA170" s="93">
        <v>15</v>
      </c>
      <c r="AB170" s="93">
        <v>10</v>
      </c>
      <c r="AC170" s="93">
        <f t="shared" si="18"/>
        <v>100</v>
      </c>
      <c r="AD170" s="93" t="s">
        <v>163</v>
      </c>
      <c r="AE170" s="122" t="s">
        <v>163</v>
      </c>
      <c r="AF170" s="122" t="s">
        <v>163</v>
      </c>
      <c r="AG170" s="122">
        <v>100</v>
      </c>
      <c r="AH170" s="122">
        <f t="shared" si="17"/>
        <v>100</v>
      </c>
      <c r="AI170" s="129"/>
      <c r="AJ170" s="93"/>
      <c r="AK170" s="93" t="s">
        <v>363</v>
      </c>
      <c r="AL170" s="164"/>
      <c r="AM170" s="164"/>
      <c r="AN170" s="161"/>
      <c r="AO170" s="94" t="s">
        <v>405</v>
      </c>
      <c r="AP170" s="73" t="s">
        <v>969</v>
      </c>
      <c r="AQ170" s="400">
        <v>0.6</v>
      </c>
      <c r="AR170" s="211" t="s">
        <v>970</v>
      </c>
      <c r="AS170" s="401" t="s">
        <v>971</v>
      </c>
      <c r="AT170" s="212">
        <v>43831</v>
      </c>
      <c r="AU170" s="212">
        <v>44195</v>
      </c>
      <c r="AV170" s="403">
        <v>2</v>
      </c>
      <c r="AW170" s="213" t="s">
        <v>972</v>
      </c>
      <c r="AX170" s="213" t="s">
        <v>964</v>
      </c>
      <c r="AY170" s="406" t="s">
        <v>965</v>
      </c>
      <c r="AZ170" s="407" t="s">
        <v>973</v>
      </c>
      <c r="BA170" s="408" t="s">
        <v>974</v>
      </c>
      <c r="BB170" s="409">
        <v>43955</v>
      </c>
      <c r="BC170" s="410" t="s">
        <v>975</v>
      </c>
      <c r="BD170" s="158"/>
      <c r="BE170" s="99"/>
      <c r="BF170" s="191"/>
      <c r="BG170" s="158"/>
      <c r="BH170" s="99"/>
      <c r="BI170" s="158"/>
      <c r="BJ170" s="99"/>
      <c r="BK170" s="75"/>
      <c r="BL170" s="158"/>
      <c r="BM170" s="99"/>
    </row>
    <row r="171" spans="1:65" s="100" customFormat="1" ht="100" customHeight="1" x14ac:dyDescent="0.15">
      <c r="A171" s="124"/>
      <c r="B171" s="396">
        <v>86</v>
      </c>
      <c r="C171" s="890" t="s">
        <v>301</v>
      </c>
      <c r="D171" s="73" t="s">
        <v>74</v>
      </c>
      <c r="E171" s="93" t="s">
        <v>166</v>
      </c>
      <c r="F171" s="73" t="s">
        <v>950</v>
      </c>
      <c r="G171" s="93" t="s">
        <v>327</v>
      </c>
      <c r="H171" s="93" t="s">
        <v>404</v>
      </c>
      <c r="I171" s="533" t="s">
        <v>951</v>
      </c>
      <c r="J171" s="93" t="s">
        <v>404</v>
      </c>
      <c r="K171" s="397" t="s">
        <v>3433</v>
      </c>
      <c r="L171" s="397" t="s">
        <v>953</v>
      </c>
      <c r="M171" s="93" t="s">
        <v>404</v>
      </c>
      <c r="N171" s="93" t="s">
        <v>404</v>
      </c>
      <c r="O171" s="93" t="s">
        <v>167</v>
      </c>
      <c r="P171" s="211" t="s">
        <v>954</v>
      </c>
      <c r="Q171" s="23"/>
      <c r="R171" s="23"/>
      <c r="S171" s="161"/>
      <c r="T171" s="399" t="s">
        <v>957</v>
      </c>
      <c r="U171" s="63" t="s">
        <v>169</v>
      </c>
      <c r="V171" s="93">
        <v>15</v>
      </c>
      <c r="W171" s="93">
        <v>15</v>
      </c>
      <c r="X171" s="93">
        <v>15</v>
      </c>
      <c r="Y171" s="93">
        <v>15</v>
      </c>
      <c r="Z171" s="93">
        <v>15</v>
      </c>
      <c r="AA171" s="93">
        <v>15</v>
      </c>
      <c r="AB171" s="93">
        <v>10</v>
      </c>
      <c r="AC171" s="93">
        <f t="shared" si="18"/>
        <v>100</v>
      </c>
      <c r="AD171" s="93" t="s">
        <v>163</v>
      </c>
      <c r="AE171" s="122" t="s">
        <v>163</v>
      </c>
      <c r="AF171" s="122" t="s">
        <v>163</v>
      </c>
      <c r="AG171" s="122">
        <v>100</v>
      </c>
      <c r="AH171" s="122">
        <f t="shared" si="17"/>
        <v>100</v>
      </c>
      <c r="AI171" s="129"/>
      <c r="AJ171" s="93"/>
      <c r="AK171" s="93" t="s">
        <v>363</v>
      </c>
      <c r="AL171" s="164"/>
      <c r="AM171" s="164"/>
      <c r="AN171" s="161"/>
      <c r="AO171" s="94" t="s">
        <v>405</v>
      </c>
      <c r="AP171" s="211" t="s">
        <v>404</v>
      </c>
      <c r="AQ171" s="211" t="s">
        <v>404</v>
      </c>
      <c r="AR171" s="211" t="s">
        <v>404</v>
      </c>
      <c r="AS171" s="211" t="s">
        <v>404</v>
      </c>
      <c r="AT171" s="597" t="s">
        <v>404</v>
      </c>
      <c r="AU171" s="597" t="s">
        <v>404</v>
      </c>
      <c r="AV171" s="211" t="s">
        <v>404</v>
      </c>
      <c r="AW171" s="213" t="s">
        <v>404</v>
      </c>
      <c r="AX171" s="213" t="s">
        <v>964</v>
      </c>
      <c r="AY171" s="411"/>
      <c r="AZ171" s="412"/>
      <c r="BA171" s="413"/>
      <c r="BB171" s="310"/>
      <c r="BC171" s="414"/>
      <c r="BD171" s="158"/>
      <c r="BE171" s="99"/>
      <c r="BF171" s="191"/>
      <c r="BG171" s="158"/>
      <c r="BH171" s="99"/>
      <c r="BI171" s="158"/>
      <c r="BJ171" s="99"/>
      <c r="BK171" s="75"/>
      <c r="BL171" s="158"/>
      <c r="BM171" s="99"/>
    </row>
    <row r="172" spans="1:65" s="100" customFormat="1" ht="100" customHeight="1" x14ac:dyDescent="0.15">
      <c r="A172" s="124"/>
      <c r="B172" s="396">
        <v>86</v>
      </c>
      <c r="C172" s="890" t="s">
        <v>301</v>
      </c>
      <c r="D172" s="73" t="s">
        <v>74</v>
      </c>
      <c r="E172" s="93" t="s">
        <v>166</v>
      </c>
      <c r="F172" s="73" t="s">
        <v>950</v>
      </c>
      <c r="G172" s="93" t="s">
        <v>327</v>
      </c>
      <c r="H172" s="93" t="s">
        <v>404</v>
      </c>
      <c r="I172" s="533" t="s">
        <v>951</v>
      </c>
      <c r="J172" s="93" t="s">
        <v>404</v>
      </c>
      <c r="K172" s="397" t="s">
        <v>3433</v>
      </c>
      <c r="L172" s="397" t="s">
        <v>953</v>
      </c>
      <c r="M172" s="93" t="s">
        <v>404</v>
      </c>
      <c r="N172" s="93" t="s">
        <v>404</v>
      </c>
      <c r="O172" s="93" t="s">
        <v>167</v>
      </c>
      <c r="P172" s="211" t="s">
        <v>954</v>
      </c>
      <c r="Q172" s="23"/>
      <c r="R172" s="23"/>
      <c r="S172" s="161"/>
      <c r="T172" s="399" t="s">
        <v>958</v>
      </c>
      <c r="U172" s="63" t="s">
        <v>169</v>
      </c>
      <c r="V172" s="93">
        <v>15</v>
      </c>
      <c r="W172" s="93">
        <v>15</v>
      </c>
      <c r="X172" s="93">
        <v>15</v>
      </c>
      <c r="Y172" s="93">
        <v>15</v>
      </c>
      <c r="Z172" s="93">
        <v>15</v>
      </c>
      <c r="AA172" s="93">
        <v>15</v>
      </c>
      <c r="AB172" s="93">
        <v>10</v>
      </c>
      <c r="AC172" s="93">
        <f t="shared" si="18"/>
        <v>100</v>
      </c>
      <c r="AD172" s="93" t="s">
        <v>163</v>
      </c>
      <c r="AE172" s="122" t="s">
        <v>163</v>
      </c>
      <c r="AF172" s="122" t="s">
        <v>163</v>
      </c>
      <c r="AG172" s="122">
        <v>100</v>
      </c>
      <c r="AH172" s="122">
        <f t="shared" si="17"/>
        <v>100</v>
      </c>
      <c r="AI172" s="129"/>
      <c r="AJ172" s="93"/>
      <c r="AK172" s="93" t="s">
        <v>363</v>
      </c>
      <c r="AL172" s="164"/>
      <c r="AM172" s="164"/>
      <c r="AN172" s="161"/>
      <c r="AO172" s="94" t="s">
        <v>405</v>
      </c>
      <c r="AP172" s="211" t="s">
        <v>404</v>
      </c>
      <c r="AQ172" s="211" t="s">
        <v>404</v>
      </c>
      <c r="AR172" s="211" t="s">
        <v>404</v>
      </c>
      <c r="AS172" s="211" t="s">
        <v>404</v>
      </c>
      <c r="AT172" s="597" t="s">
        <v>404</v>
      </c>
      <c r="AU172" s="597" t="s">
        <v>404</v>
      </c>
      <c r="AV172" s="211" t="s">
        <v>404</v>
      </c>
      <c r="AW172" s="213" t="s">
        <v>404</v>
      </c>
      <c r="AX172" s="213" t="s">
        <v>964</v>
      </c>
      <c r="AY172" s="411"/>
      <c r="AZ172" s="412"/>
      <c r="BA172" s="413"/>
      <c r="BB172" s="310"/>
      <c r="BC172" s="414"/>
      <c r="BD172" s="158"/>
      <c r="BE172" s="99"/>
      <c r="BF172" s="191"/>
      <c r="BG172" s="158"/>
      <c r="BH172" s="99"/>
      <c r="BI172" s="158"/>
      <c r="BJ172" s="99"/>
      <c r="BK172" s="75"/>
      <c r="BL172" s="158"/>
      <c r="BM172" s="99"/>
    </row>
    <row r="173" spans="1:65" s="100" customFormat="1" ht="100" customHeight="1" x14ac:dyDescent="0.15">
      <c r="A173" s="124"/>
      <c r="B173" s="396">
        <v>86</v>
      </c>
      <c r="C173" s="890" t="s">
        <v>301</v>
      </c>
      <c r="D173" s="73" t="s">
        <v>74</v>
      </c>
      <c r="E173" s="93" t="s">
        <v>166</v>
      </c>
      <c r="F173" s="73" t="s">
        <v>950</v>
      </c>
      <c r="G173" s="93" t="s">
        <v>327</v>
      </c>
      <c r="H173" s="93" t="s">
        <v>404</v>
      </c>
      <c r="I173" s="73" t="s">
        <v>951</v>
      </c>
      <c r="J173" s="93" t="s">
        <v>404</v>
      </c>
      <c r="K173" s="397" t="s">
        <v>3433</v>
      </c>
      <c r="L173" s="397" t="s">
        <v>953</v>
      </c>
      <c r="M173" s="93" t="s">
        <v>404</v>
      </c>
      <c r="N173" s="93" t="s">
        <v>404</v>
      </c>
      <c r="O173" s="93" t="s">
        <v>167</v>
      </c>
      <c r="P173" s="211" t="s">
        <v>954</v>
      </c>
      <c r="Q173" s="23"/>
      <c r="R173" s="23"/>
      <c r="S173" s="161"/>
      <c r="T173" s="399" t="s">
        <v>959</v>
      </c>
      <c r="U173" s="63" t="s">
        <v>169</v>
      </c>
      <c r="V173" s="93">
        <v>15</v>
      </c>
      <c r="W173" s="93">
        <v>15</v>
      </c>
      <c r="X173" s="93">
        <v>15</v>
      </c>
      <c r="Y173" s="93">
        <v>15</v>
      </c>
      <c r="Z173" s="93">
        <v>15</v>
      </c>
      <c r="AA173" s="93">
        <v>15</v>
      </c>
      <c r="AB173" s="93">
        <v>10</v>
      </c>
      <c r="AC173" s="93">
        <f t="shared" si="18"/>
        <v>100</v>
      </c>
      <c r="AD173" s="93" t="s">
        <v>163</v>
      </c>
      <c r="AE173" s="122" t="s">
        <v>163</v>
      </c>
      <c r="AF173" s="122" t="s">
        <v>163</v>
      </c>
      <c r="AG173" s="122">
        <v>100</v>
      </c>
      <c r="AH173" s="122">
        <f t="shared" si="17"/>
        <v>100</v>
      </c>
      <c r="AI173" s="129"/>
      <c r="AJ173" s="93"/>
      <c r="AK173" s="93" t="s">
        <v>363</v>
      </c>
      <c r="AL173" s="164"/>
      <c r="AM173" s="164"/>
      <c r="AN173" s="161"/>
      <c r="AO173" s="94" t="s">
        <v>405</v>
      </c>
      <c r="AP173" s="211" t="s">
        <v>404</v>
      </c>
      <c r="AQ173" s="211" t="s">
        <v>404</v>
      </c>
      <c r="AR173" s="211" t="s">
        <v>404</v>
      </c>
      <c r="AS173" s="211" t="s">
        <v>404</v>
      </c>
      <c r="AT173" s="597" t="s">
        <v>404</v>
      </c>
      <c r="AU173" s="597" t="s">
        <v>404</v>
      </c>
      <c r="AV173" s="211" t="s">
        <v>404</v>
      </c>
      <c r="AW173" s="213" t="s">
        <v>404</v>
      </c>
      <c r="AX173" s="213" t="s">
        <v>964</v>
      </c>
      <c r="AY173" s="411"/>
      <c r="AZ173" s="412"/>
      <c r="BA173" s="413"/>
      <c r="BB173" s="310"/>
      <c r="BC173" s="414"/>
      <c r="BD173" s="158"/>
      <c r="BE173" s="99"/>
      <c r="BF173" s="191"/>
      <c r="BG173" s="158"/>
      <c r="BH173" s="99"/>
      <c r="BI173" s="158"/>
      <c r="BJ173" s="99"/>
      <c r="BK173" s="75"/>
      <c r="BL173" s="158"/>
      <c r="BM173" s="99"/>
    </row>
    <row r="174" spans="1:65" s="100" customFormat="1" ht="100" customHeight="1" x14ac:dyDescent="0.15">
      <c r="A174" s="124"/>
      <c r="B174" s="396">
        <v>87</v>
      </c>
      <c r="C174" s="890" t="s">
        <v>301</v>
      </c>
      <c r="D174" s="73" t="s">
        <v>74</v>
      </c>
      <c r="E174" s="93" t="s">
        <v>166</v>
      </c>
      <c r="F174" s="73" t="s">
        <v>976</v>
      </c>
      <c r="G174" s="93" t="s">
        <v>325</v>
      </c>
      <c r="H174" s="93" t="s">
        <v>404</v>
      </c>
      <c r="I174" s="73" t="s">
        <v>977</v>
      </c>
      <c r="J174" s="93" t="s">
        <v>404</v>
      </c>
      <c r="K174" s="73" t="s">
        <v>978</v>
      </c>
      <c r="L174" s="211" t="s">
        <v>979</v>
      </c>
      <c r="M174" s="93" t="s">
        <v>404</v>
      </c>
      <c r="N174" s="93" t="s">
        <v>404</v>
      </c>
      <c r="O174" s="93" t="s">
        <v>167</v>
      </c>
      <c r="P174" s="211" t="s">
        <v>980</v>
      </c>
      <c r="Q174" s="23">
        <v>3</v>
      </c>
      <c r="R174" s="23">
        <v>4</v>
      </c>
      <c r="S174" s="161" t="s">
        <v>356</v>
      </c>
      <c r="T174" s="399" t="s">
        <v>981</v>
      </c>
      <c r="U174" s="63" t="s">
        <v>169</v>
      </c>
      <c r="V174" s="93">
        <v>15</v>
      </c>
      <c r="W174" s="93">
        <v>15</v>
      </c>
      <c r="X174" s="93">
        <v>15</v>
      </c>
      <c r="Y174" s="93">
        <v>15</v>
      </c>
      <c r="Z174" s="93">
        <v>15</v>
      </c>
      <c r="AA174" s="93">
        <v>15</v>
      </c>
      <c r="AB174" s="93">
        <v>10</v>
      </c>
      <c r="AC174" s="93">
        <f t="shared" si="18"/>
        <v>100</v>
      </c>
      <c r="AD174" s="93" t="s">
        <v>163</v>
      </c>
      <c r="AE174" s="122" t="s">
        <v>163</v>
      </c>
      <c r="AF174" s="122" t="s">
        <v>163</v>
      </c>
      <c r="AG174" s="122">
        <v>100</v>
      </c>
      <c r="AH174" s="122">
        <f t="shared" si="17"/>
        <v>100</v>
      </c>
      <c r="AI174" s="129">
        <f>AVERAGE(AH174:AH176)</f>
        <v>100</v>
      </c>
      <c r="AJ174" s="93" t="s">
        <v>163</v>
      </c>
      <c r="AK174" s="93" t="s">
        <v>363</v>
      </c>
      <c r="AL174" s="164">
        <v>1</v>
      </c>
      <c r="AM174" s="164">
        <v>4</v>
      </c>
      <c r="AN174" s="161" t="s">
        <v>355</v>
      </c>
      <c r="AO174" s="94" t="s">
        <v>405</v>
      </c>
      <c r="AP174" s="73" t="s">
        <v>984</v>
      </c>
      <c r="AQ174" s="415">
        <v>0.5</v>
      </c>
      <c r="AR174" s="211" t="s">
        <v>985</v>
      </c>
      <c r="AS174" s="211" t="s">
        <v>986</v>
      </c>
      <c r="AT174" s="212">
        <v>43831</v>
      </c>
      <c r="AU174" s="212">
        <v>44195</v>
      </c>
      <c r="AV174" s="416">
        <v>1</v>
      </c>
      <c r="AW174" s="213" t="s">
        <v>987</v>
      </c>
      <c r="AX174" s="213" t="s">
        <v>988</v>
      </c>
      <c r="AY174" s="417" t="s">
        <v>989</v>
      </c>
      <c r="AZ174" s="418" t="s">
        <v>990</v>
      </c>
      <c r="BA174" s="419" t="s">
        <v>991</v>
      </c>
      <c r="BB174" s="420">
        <v>43955</v>
      </c>
      <c r="BC174" s="421" t="s">
        <v>992</v>
      </c>
      <c r="BD174" s="158"/>
      <c r="BE174" s="99"/>
      <c r="BF174" s="191"/>
      <c r="BG174" s="158"/>
      <c r="BH174" s="99"/>
      <c r="BI174" s="158"/>
      <c r="BJ174" s="99"/>
      <c r="BK174" s="75"/>
      <c r="BL174" s="158"/>
      <c r="BM174" s="99"/>
    </row>
    <row r="175" spans="1:65" s="100" customFormat="1" ht="100" customHeight="1" x14ac:dyDescent="0.15">
      <c r="A175" s="124"/>
      <c r="B175" s="396">
        <v>87</v>
      </c>
      <c r="C175" s="890" t="s">
        <v>301</v>
      </c>
      <c r="D175" s="73" t="s">
        <v>74</v>
      </c>
      <c r="E175" s="93" t="s">
        <v>166</v>
      </c>
      <c r="F175" s="73" t="s">
        <v>976</v>
      </c>
      <c r="G175" s="93" t="s">
        <v>325</v>
      </c>
      <c r="H175" s="93" t="s">
        <v>404</v>
      </c>
      <c r="I175" s="73" t="s">
        <v>977</v>
      </c>
      <c r="J175" s="93" t="s">
        <v>404</v>
      </c>
      <c r="K175" s="73" t="s">
        <v>978</v>
      </c>
      <c r="L175" s="211" t="s">
        <v>979</v>
      </c>
      <c r="M175" s="93" t="s">
        <v>404</v>
      </c>
      <c r="N175" s="93" t="s">
        <v>404</v>
      </c>
      <c r="O175" s="93" t="s">
        <v>167</v>
      </c>
      <c r="P175" s="211" t="s">
        <v>980</v>
      </c>
      <c r="Q175" s="23"/>
      <c r="R175" s="23"/>
      <c r="S175" s="161"/>
      <c r="T175" s="399" t="s">
        <v>982</v>
      </c>
      <c r="U175" s="63" t="s">
        <v>169</v>
      </c>
      <c r="V175" s="93">
        <v>15</v>
      </c>
      <c r="W175" s="93">
        <v>15</v>
      </c>
      <c r="X175" s="93">
        <v>15</v>
      </c>
      <c r="Y175" s="93">
        <v>15</v>
      </c>
      <c r="Z175" s="93">
        <v>15</v>
      </c>
      <c r="AA175" s="93">
        <v>15</v>
      </c>
      <c r="AB175" s="93">
        <v>10</v>
      </c>
      <c r="AC175" s="93">
        <f t="shared" si="18"/>
        <v>100</v>
      </c>
      <c r="AD175" s="93" t="s">
        <v>163</v>
      </c>
      <c r="AE175" s="122" t="s">
        <v>163</v>
      </c>
      <c r="AF175" s="122" t="s">
        <v>163</v>
      </c>
      <c r="AG175" s="122">
        <v>100</v>
      </c>
      <c r="AH175" s="122">
        <f t="shared" si="17"/>
        <v>100</v>
      </c>
      <c r="AI175" s="129"/>
      <c r="AJ175" s="93"/>
      <c r="AK175" s="93" t="s">
        <v>363</v>
      </c>
      <c r="AL175" s="164"/>
      <c r="AM175" s="164"/>
      <c r="AN175" s="161"/>
      <c r="AO175" s="94" t="s">
        <v>405</v>
      </c>
      <c r="AP175" s="73" t="s">
        <v>993</v>
      </c>
      <c r="AQ175" s="415">
        <v>0.5</v>
      </c>
      <c r="AR175" s="401" t="s">
        <v>994</v>
      </c>
      <c r="AS175" s="401" t="s">
        <v>995</v>
      </c>
      <c r="AT175" s="212">
        <v>43831</v>
      </c>
      <c r="AU175" s="212">
        <v>44195</v>
      </c>
      <c r="AV175" s="416">
        <v>1</v>
      </c>
      <c r="AW175" s="422" t="s">
        <v>996</v>
      </c>
      <c r="AX175" s="213" t="s">
        <v>988</v>
      </c>
      <c r="AY175" s="402" t="s">
        <v>997</v>
      </c>
      <c r="AZ175" s="423" t="s">
        <v>998</v>
      </c>
      <c r="BA175" s="266" t="s">
        <v>999</v>
      </c>
      <c r="BB175" s="267">
        <v>43955</v>
      </c>
      <c r="BC175" s="405" t="s">
        <v>968</v>
      </c>
      <c r="BD175" s="158"/>
      <c r="BE175" s="99"/>
      <c r="BF175" s="191"/>
      <c r="BG175" s="158"/>
      <c r="BH175" s="99"/>
      <c r="BI175" s="158"/>
      <c r="BJ175" s="99"/>
      <c r="BK175" s="75"/>
      <c r="BL175" s="158"/>
      <c r="BM175" s="99"/>
    </row>
    <row r="176" spans="1:65" s="100" customFormat="1" ht="96" customHeight="1" x14ac:dyDescent="0.15">
      <c r="A176" s="124"/>
      <c r="B176" s="396">
        <v>87</v>
      </c>
      <c r="C176" s="890" t="s">
        <v>301</v>
      </c>
      <c r="D176" s="73" t="s">
        <v>74</v>
      </c>
      <c r="E176" s="93" t="s">
        <v>166</v>
      </c>
      <c r="F176" s="73" t="s">
        <v>976</v>
      </c>
      <c r="G176" s="93" t="s">
        <v>325</v>
      </c>
      <c r="H176" s="93" t="s">
        <v>404</v>
      </c>
      <c r="I176" s="73" t="s">
        <v>977</v>
      </c>
      <c r="J176" s="93" t="s">
        <v>404</v>
      </c>
      <c r="K176" s="73" t="s">
        <v>978</v>
      </c>
      <c r="L176" s="211" t="s">
        <v>979</v>
      </c>
      <c r="M176" s="93" t="s">
        <v>404</v>
      </c>
      <c r="N176" s="93" t="s">
        <v>404</v>
      </c>
      <c r="O176" s="93" t="s">
        <v>167</v>
      </c>
      <c r="P176" s="211" t="s">
        <v>980</v>
      </c>
      <c r="Q176" s="23"/>
      <c r="R176" s="23"/>
      <c r="S176" s="161"/>
      <c r="T176" s="399" t="s">
        <v>983</v>
      </c>
      <c r="U176" s="63" t="s">
        <v>169</v>
      </c>
      <c r="V176" s="93">
        <v>15</v>
      </c>
      <c r="W176" s="93">
        <v>15</v>
      </c>
      <c r="X176" s="93">
        <v>15</v>
      </c>
      <c r="Y176" s="93">
        <v>15</v>
      </c>
      <c r="Z176" s="93">
        <v>15</v>
      </c>
      <c r="AA176" s="93">
        <v>15</v>
      </c>
      <c r="AB176" s="93">
        <v>10</v>
      </c>
      <c r="AC176" s="93">
        <f t="shared" si="18"/>
        <v>100</v>
      </c>
      <c r="AD176" s="93" t="s">
        <v>163</v>
      </c>
      <c r="AE176" s="122" t="s">
        <v>163</v>
      </c>
      <c r="AF176" s="122" t="s">
        <v>163</v>
      </c>
      <c r="AG176" s="122">
        <v>100</v>
      </c>
      <c r="AH176" s="122">
        <f t="shared" si="17"/>
        <v>100</v>
      </c>
      <c r="AI176" s="129"/>
      <c r="AJ176" s="93"/>
      <c r="AK176" s="93" t="s">
        <v>363</v>
      </c>
      <c r="AL176" s="164"/>
      <c r="AM176" s="164"/>
      <c r="AN176" s="161"/>
      <c r="AO176" s="94" t="s">
        <v>405</v>
      </c>
      <c r="AP176" s="211" t="s">
        <v>404</v>
      </c>
      <c r="AQ176" s="211" t="s">
        <v>404</v>
      </c>
      <c r="AR176" s="211" t="s">
        <v>404</v>
      </c>
      <c r="AS176" s="211" t="s">
        <v>404</v>
      </c>
      <c r="AT176" s="597" t="s">
        <v>404</v>
      </c>
      <c r="AU176" s="597" t="s">
        <v>404</v>
      </c>
      <c r="AV176" s="211" t="s">
        <v>404</v>
      </c>
      <c r="AW176" s="213" t="s">
        <v>404</v>
      </c>
      <c r="AX176" s="211" t="s">
        <v>404</v>
      </c>
      <c r="AY176" s="402"/>
      <c r="AZ176" s="404"/>
      <c r="BA176" s="266"/>
      <c r="BB176" s="424"/>
      <c r="BC176" s="424"/>
      <c r="BD176" s="158"/>
      <c r="BE176" s="99"/>
      <c r="BF176" s="191"/>
      <c r="BG176" s="158"/>
      <c r="BH176" s="99"/>
      <c r="BI176" s="158"/>
      <c r="BJ176" s="99"/>
      <c r="BK176" s="75"/>
      <c r="BL176" s="158"/>
      <c r="BM176" s="99"/>
    </row>
    <row r="177" spans="1:65" s="100" customFormat="1" ht="100" customHeight="1" x14ac:dyDescent="0.15">
      <c r="A177" s="124"/>
      <c r="B177" s="529">
        <v>88</v>
      </c>
      <c r="C177" s="890" t="s">
        <v>297</v>
      </c>
      <c r="D177" s="73" t="s">
        <v>298</v>
      </c>
      <c r="E177" s="93" t="s">
        <v>166</v>
      </c>
      <c r="F177" s="73" t="s">
        <v>1746</v>
      </c>
      <c r="G177" s="93" t="s">
        <v>325</v>
      </c>
      <c r="H177" s="93" t="s">
        <v>404</v>
      </c>
      <c r="I177" s="74" t="s">
        <v>1747</v>
      </c>
      <c r="J177" s="93" t="s">
        <v>404</v>
      </c>
      <c r="K177" s="533" t="s">
        <v>1748</v>
      </c>
      <c r="L177" s="211" t="s">
        <v>1749</v>
      </c>
      <c r="M177" s="93" t="s">
        <v>404</v>
      </c>
      <c r="N177" s="93" t="s">
        <v>404</v>
      </c>
      <c r="O177" s="93" t="s">
        <v>167</v>
      </c>
      <c r="P177" s="211" t="s">
        <v>1750</v>
      </c>
      <c r="Q177" s="23">
        <v>4</v>
      </c>
      <c r="R177" s="23">
        <v>5</v>
      </c>
      <c r="S177" s="325" t="s">
        <v>356</v>
      </c>
      <c r="T177" s="399" t="s">
        <v>1751</v>
      </c>
      <c r="U177" s="63" t="s">
        <v>169</v>
      </c>
      <c r="V177" s="93">
        <v>15</v>
      </c>
      <c r="W177" s="93">
        <v>15</v>
      </c>
      <c r="X177" s="93">
        <v>15</v>
      </c>
      <c r="Y177" s="93">
        <v>15</v>
      </c>
      <c r="Z177" s="93">
        <v>15</v>
      </c>
      <c r="AA177" s="93">
        <v>15</v>
      </c>
      <c r="AB177" s="93">
        <v>10</v>
      </c>
      <c r="AC177" s="93">
        <f t="shared" ref="AC177:AC184" si="20">SUM(V177:AB177)</f>
        <v>100</v>
      </c>
      <c r="AD177" s="93" t="s">
        <v>163</v>
      </c>
      <c r="AE177" s="122" t="s">
        <v>163</v>
      </c>
      <c r="AF177" s="537" t="s">
        <v>163</v>
      </c>
      <c r="AG177" s="122">
        <v>100</v>
      </c>
      <c r="AH177" s="122">
        <f t="shared" si="17"/>
        <v>100</v>
      </c>
      <c r="AI177" s="129">
        <f>AVERAGE(AH177:AH178)</f>
        <v>100</v>
      </c>
      <c r="AJ177" s="93" t="s">
        <v>163</v>
      </c>
      <c r="AK177" s="93" t="s">
        <v>363</v>
      </c>
      <c r="AL177" s="164">
        <v>2</v>
      </c>
      <c r="AM177" s="164">
        <v>5</v>
      </c>
      <c r="AN177" s="325" t="s">
        <v>356</v>
      </c>
      <c r="AO177" s="94" t="s">
        <v>405</v>
      </c>
      <c r="AP177" s="73" t="s">
        <v>1752</v>
      </c>
      <c r="AQ177" s="415">
        <v>0.7</v>
      </c>
      <c r="AR177" s="211" t="s">
        <v>3450</v>
      </c>
      <c r="AS177" s="398" t="s">
        <v>1754</v>
      </c>
      <c r="AT177" s="459">
        <v>43831</v>
      </c>
      <c r="AU177" s="459">
        <v>44195</v>
      </c>
      <c r="AV177" s="476">
        <v>1</v>
      </c>
      <c r="AW177" s="213" t="s">
        <v>1755</v>
      </c>
      <c r="AX177" s="213" t="s">
        <v>1756</v>
      </c>
      <c r="AY177" s="402" t="s">
        <v>1757</v>
      </c>
      <c r="AZ177" s="404" t="s">
        <v>1758</v>
      </c>
      <c r="BA177" s="266" t="s">
        <v>1759</v>
      </c>
      <c r="BB177" s="267">
        <v>43955</v>
      </c>
      <c r="BC177" s="484" t="s">
        <v>992</v>
      </c>
      <c r="BD177" s="158"/>
      <c r="BE177" s="99"/>
      <c r="BF177" s="191"/>
      <c r="BG177" s="158"/>
      <c r="BH177" s="99"/>
      <c r="BI177" s="158"/>
      <c r="BJ177" s="99"/>
      <c r="BK177" s="75"/>
      <c r="BL177" s="158"/>
      <c r="BM177" s="99"/>
    </row>
    <row r="178" spans="1:65" s="100" customFormat="1" ht="100" customHeight="1" x14ac:dyDescent="0.15">
      <c r="A178" s="124"/>
      <c r="B178" s="529">
        <v>88</v>
      </c>
      <c r="C178" s="890" t="s">
        <v>297</v>
      </c>
      <c r="D178" s="73" t="s">
        <v>298</v>
      </c>
      <c r="E178" s="93" t="s">
        <v>166</v>
      </c>
      <c r="F178" s="73" t="s">
        <v>1746</v>
      </c>
      <c r="G178" s="93" t="s">
        <v>325</v>
      </c>
      <c r="H178" s="93" t="s">
        <v>404</v>
      </c>
      <c r="I178" s="74" t="s">
        <v>1747</v>
      </c>
      <c r="J178" s="93" t="s">
        <v>404</v>
      </c>
      <c r="K178" s="533" t="s">
        <v>1748</v>
      </c>
      <c r="L178" s="211" t="s">
        <v>1749</v>
      </c>
      <c r="M178" s="93" t="s">
        <v>404</v>
      </c>
      <c r="N178" s="93" t="s">
        <v>404</v>
      </c>
      <c r="O178" s="93" t="s">
        <v>167</v>
      </c>
      <c r="P178" s="211" t="s">
        <v>1750</v>
      </c>
      <c r="Q178" s="23"/>
      <c r="R178" s="23"/>
      <c r="S178" s="325"/>
      <c r="T178" s="399" t="s">
        <v>1760</v>
      </c>
      <c r="U178" s="63" t="s">
        <v>169</v>
      </c>
      <c r="V178" s="93">
        <v>15</v>
      </c>
      <c r="W178" s="93">
        <v>15</v>
      </c>
      <c r="X178" s="93">
        <v>15</v>
      </c>
      <c r="Y178" s="93">
        <v>15</v>
      </c>
      <c r="Z178" s="93">
        <v>15</v>
      </c>
      <c r="AA178" s="93">
        <v>15</v>
      </c>
      <c r="AB178" s="93">
        <v>10</v>
      </c>
      <c r="AC178" s="93">
        <f t="shared" si="20"/>
        <v>100</v>
      </c>
      <c r="AD178" s="93" t="s">
        <v>163</v>
      </c>
      <c r="AE178" s="122" t="s">
        <v>163</v>
      </c>
      <c r="AF178" s="537" t="s">
        <v>163</v>
      </c>
      <c r="AG178" s="122">
        <v>100</v>
      </c>
      <c r="AH178" s="122">
        <f t="shared" si="17"/>
        <v>100</v>
      </c>
      <c r="AI178" s="129"/>
      <c r="AJ178" s="93"/>
      <c r="AK178" s="93" t="s">
        <v>363</v>
      </c>
      <c r="AL178" s="164"/>
      <c r="AM178" s="164"/>
      <c r="AN178" s="325"/>
      <c r="AO178" s="94" t="s">
        <v>405</v>
      </c>
      <c r="AP178" s="73" t="s">
        <v>1761</v>
      </c>
      <c r="AQ178" s="415">
        <v>0.3</v>
      </c>
      <c r="AR178" s="398" t="s">
        <v>1762</v>
      </c>
      <c r="AS178" s="398" t="s">
        <v>1763</v>
      </c>
      <c r="AT178" s="459">
        <v>43831</v>
      </c>
      <c r="AU178" s="459">
        <v>44195</v>
      </c>
      <c r="AV178" s="476">
        <v>1</v>
      </c>
      <c r="AW178" s="213" t="s">
        <v>1755</v>
      </c>
      <c r="AX178" s="213" t="s">
        <v>1756</v>
      </c>
      <c r="AY178" s="402" t="s">
        <v>1764</v>
      </c>
      <c r="AZ178" s="481" t="s">
        <v>1765</v>
      </c>
      <c r="BA178" s="266" t="s">
        <v>1766</v>
      </c>
      <c r="BB178" s="267">
        <v>43955</v>
      </c>
      <c r="BC178" s="484" t="s">
        <v>992</v>
      </c>
      <c r="BD178" s="158"/>
      <c r="BE178" s="99"/>
      <c r="BF178" s="191"/>
      <c r="BG178" s="158"/>
      <c r="BH178" s="99"/>
      <c r="BI178" s="158"/>
      <c r="BJ178" s="99"/>
      <c r="BK178" s="75"/>
      <c r="BL178" s="158"/>
      <c r="BM178" s="99"/>
    </row>
    <row r="179" spans="1:65" s="100" customFormat="1" ht="100" customHeight="1" x14ac:dyDescent="0.15">
      <c r="A179" s="124"/>
      <c r="B179" s="396">
        <v>89</v>
      </c>
      <c r="C179" s="890" t="s">
        <v>297</v>
      </c>
      <c r="D179" s="73" t="s">
        <v>298</v>
      </c>
      <c r="E179" s="93" t="s">
        <v>166</v>
      </c>
      <c r="F179" s="764" t="s">
        <v>1809</v>
      </c>
      <c r="G179" s="93" t="s">
        <v>325</v>
      </c>
      <c r="H179" s="93" t="s">
        <v>404</v>
      </c>
      <c r="I179" s="74" t="s">
        <v>1810</v>
      </c>
      <c r="J179" s="93" t="s">
        <v>404</v>
      </c>
      <c r="K179" s="73" t="s">
        <v>1811</v>
      </c>
      <c r="L179" s="211" t="s">
        <v>1812</v>
      </c>
      <c r="M179" s="93" t="s">
        <v>404</v>
      </c>
      <c r="N179" s="93" t="s">
        <v>404</v>
      </c>
      <c r="O179" s="93" t="s">
        <v>167</v>
      </c>
      <c r="P179" s="211" t="s">
        <v>1750</v>
      </c>
      <c r="Q179" s="591">
        <v>3</v>
      </c>
      <c r="R179" s="591">
        <v>5</v>
      </c>
      <c r="S179" s="592" t="s">
        <v>356</v>
      </c>
      <c r="T179" s="399" t="s">
        <v>1813</v>
      </c>
      <c r="U179" s="63" t="s">
        <v>169</v>
      </c>
      <c r="V179" s="93">
        <v>15</v>
      </c>
      <c r="W179" s="93">
        <v>15</v>
      </c>
      <c r="X179" s="93">
        <v>15</v>
      </c>
      <c r="Y179" s="93">
        <v>15</v>
      </c>
      <c r="Z179" s="93">
        <v>15</v>
      </c>
      <c r="AA179" s="93">
        <v>15</v>
      </c>
      <c r="AB179" s="93">
        <v>10</v>
      </c>
      <c r="AC179" s="93">
        <f t="shared" si="20"/>
        <v>100</v>
      </c>
      <c r="AD179" s="93" t="s">
        <v>163</v>
      </c>
      <c r="AE179" s="122" t="s">
        <v>163</v>
      </c>
      <c r="AF179" s="122" t="s">
        <v>163</v>
      </c>
      <c r="AG179" s="122">
        <v>100</v>
      </c>
      <c r="AH179" s="122">
        <f>AVERAGE(AC179,AG179)</f>
        <v>100</v>
      </c>
      <c r="AI179" s="129">
        <f>AVERAGE(AH179)</f>
        <v>100</v>
      </c>
      <c r="AJ179" s="93" t="s">
        <v>163</v>
      </c>
      <c r="AK179" s="93" t="s">
        <v>363</v>
      </c>
      <c r="AL179" s="164">
        <v>1</v>
      </c>
      <c r="AM179" s="164">
        <v>5</v>
      </c>
      <c r="AN179" s="592" t="s">
        <v>356</v>
      </c>
      <c r="AO179" s="94" t="s">
        <v>405</v>
      </c>
      <c r="AP179" s="504" t="s">
        <v>2371</v>
      </c>
      <c r="AQ179" s="415">
        <v>1</v>
      </c>
      <c r="AR179" s="73" t="s">
        <v>2337</v>
      </c>
      <c r="AS179" s="398" t="s">
        <v>2372</v>
      </c>
      <c r="AT179" s="636">
        <v>43831</v>
      </c>
      <c r="AU179" s="636">
        <v>44195</v>
      </c>
      <c r="AV179" s="262">
        <v>2</v>
      </c>
      <c r="AW179" s="211" t="s">
        <v>2303</v>
      </c>
      <c r="AX179" s="467" t="s">
        <v>1818</v>
      </c>
      <c r="AY179" s="402" t="s">
        <v>2373</v>
      </c>
      <c r="AZ179" s="404" t="s">
        <v>2374</v>
      </c>
      <c r="BA179" s="266" t="s">
        <v>2375</v>
      </c>
      <c r="BB179" s="267">
        <v>43955</v>
      </c>
      <c r="BC179" s="634" t="s">
        <v>968</v>
      </c>
      <c r="BD179" s="158"/>
      <c r="BE179" s="99"/>
      <c r="BF179" s="191"/>
      <c r="BG179" s="158"/>
      <c r="BH179" s="99"/>
      <c r="BI179" s="158"/>
      <c r="BJ179" s="99"/>
      <c r="BK179" s="75"/>
      <c r="BL179" s="158"/>
      <c r="BM179" s="99"/>
    </row>
    <row r="180" spans="1:65" s="100" customFormat="1" ht="100" customHeight="1" x14ac:dyDescent="0.15">
      <c r="A180" s="124"/>
      <c r="B180" s="529">
        <v>90</v>
      </c>
      <c r="C180" s="890" t="s">
        <v>297</v>
      </c>
      <c r="D180" s="73" t="s">
        <v>298</v>
      </c>
      <c r="E180" s="93" t="s">
        <v>171</v>
      </c>
      <c r="F180" s="73" t="s">
        <v>1767</v>
      </c>
      <c r="G180" s="93" t="s">
        <v>324</v>
      </c>
      <c r="H180" s="93" t="s">
        <v>404</v>
      </c>
      <c r="I180" s="73" t="s">
        <v>1768</v>
      </c>
      <c r="J180" s="93" t="s">
        <v>404</v>
      </c>
      <c r="K180" s="73" t="s">
        <v>1725</v>
      </c>
      <c r="L180" s="397" t="s">
        <v>1726</v>
      </c>
      <c r="M180" s="93" t="s">
        <v>404</v>
      </c>
      <c r="N180" s="93" t="s">
        <v>404</v>
      </c>
      <c r="O180" s="93" t="s">
        <v>175</v>
      </c>
      <c r="P180" s="211" t="s">
        <v>3464</v>
      </c>
      <c r="Q180" s="23">
        <v>3</v>
      </c>
      <c r="R180" s="23">
        <v>4</v>
      </c>
      <c r="S180" s="325" t="s">
        <v>356</v>
      </c>
      <c r="T180" s="73" t="s">
        <v>1769</v>
      </c>
      <c r="U180" s="63" t="s">
        <v>169</v>
      </c>
      <c r="V180" s="93">
        <v>15</v>
      </c>
      <c r="W180" s="93">
        <v>15</v>
      </c>
      <c r="X180" s="93">
        <v>15</v>
      </c>
      <c r="Y180" s="93">
        <v>15</v>
      </c>
      <c r="Z180" s="93">
        <v>15</v>
      </c>
      <c r="AA180" s="93">
        <v>15</v>
      </c>
      <c r="AB180" s="93">
        <v>10</v>
      </c>
      <c r="AC180" s="93">
        <f t="shared" si="20"/>
        <v>100</v>
      </c>
      <c r="AD180" s="93" t="s">
        <v>163</v>
      </c>
      <c r="AE180" s="122" t="s">
        <v>163</v>
      </c>
      <c r="AF180" s="122" t="s">
        <v>163</v>
      </c>
      <c r="AG180" s="122">
        <v>100</v>
      </c>
      <c r="AH180" s="122">
        <f t="shared" si="17"/>
        <v>100</v>
      </c>
      <c r="AI180" s="129">
        <f>AVERAGE(AH180)</f>
        <v>100</v>
      </c>
      <c r="AJ180" s="93" t="s">
        <v>163</v>
      </c>
      <c r="AK180" s="93" t="s">
        <v>363</v>
      </c>
      <c r="AL180" s="164">
        <v>1</v>
      </c>
      <c r="AM180" s="164">
        <v>4</v>
      </c>
      <c r="AN180" s="325" t="s">
        <v>355</v>
      </c>
      <c r="AO180" s="94" t="s">
        <v>405</v>
      </c>
      <c r="AP180" s="73" t="s">
        <v>1770</v>
      </c>
      <c r="AQ180" s="479">
        <v>1</v>
      </c>
      <c r="AR180" s="211" t="s">
        <v>1730</v>
      </c>
      <c r="AS180" s="211" t="s">
        <v>1771</v>
      </c>
      <c r="AT180" s="459">
        <v>43831</v>
      </c>
      <c r="AU180" s="459">
        <v>44195</v>
      </c>
      <c r="AV180" s="530">
        <v>1</v>
      </c>
      <c r="AW180" s="531" t="s">
        <v>1772</v>
      </c>
      <c r="AX180" s="211" t="s">
        <v>404</v>
      </c>
      <c r="AY180" s="402" t="s">
        <v>1773</v>
      </c>
      <c r="AZ180" s="538" t="s">
        <v>1774</v>
      </c>
      <c r="BA180" s="75" t="s">
        <v>1775</v>
      </c>
      <c r="BB180" s="267">
        <v>43955</v>
      </c>
      <c r="BC180" s="405" t="s">
        <v>968</v>
      </c>
      <c r="BD180" s="158"/>
      <c r="BE180" s="99"/>
      <c r="BF180" s="191"/>
      <c r="BG180" s="158"/>
      <c r="BH180" s="99"/>
      <c r="BI180" s="158"/>
      <c r="BJ180" s="99"/>
      <c r="BK180" s="75"/>
      <c r="BL180" s="158"/>
      <c r="BM180" s="99"/>
    </row>
    <row r="181" spans="1:65" s="100" customFormat="1" ht="100" customHeight="1" x14ac:dyDescent="0.15">
      <c r="A181" s="124"/>
      <c r="B181" s="529">
        <v>91</v>
      </c>
      <c r="C181" s="890" t="s">
        <v>297</v>
      </c>
      <c r="D181" s="73" t="s">
        <v>298</v>
      </c>
      <c r="E181" s="93" t="s">
        <v>171</v>
      </c>
      <c r="F181" s="73" t="s">
        <v>1776</v>
      </c>
      <c r="G181" s="93" t="s">
        <v>324</v>
      </c>
      <c r="H181" s="93" t="s">
        <v>404</v>
      </c>
      <c r="I181" s="73" t="s">
        <v>1777</v>
      </c>
      <c r="J181" s="93" t="s">
        <v>404</v>
      </c>
      <c r="K181" s="73" t="s">
        <v>1778</v>
      </c>
      <c r="L181" s="397" t="s">
        <v>1740</v>
      </c>
      <c r="M181" s="93" t="s">
        <v>404</v>
      </c>
      <c r="N181" s="93" t="s">
        <v>404</v>
      </c>
      <c r="O181" s="93" t="s">
        <v>175</v>
      </c>
      <c r="P181" s="211" t="s">
        <v>3464</v>
      </c>
      <c r="Q181" s="23">
        <v>3</v>
      </c>
      <c r="R181" s="23">
        <v>4</v>
      </c>
      <c r="S181" s="325" t="s">
        <v>356</v>
      </c>
      <c r="T181" s="73" t="s">
        <v>3463</v>
      </c>
      <c r="U181" s="63" t="s">
        <v>169</v>
      </c>
      <c r="V181" s="93">
        <v>15</v>
      </c>
      <c r="W181" s="93">
        <v>15</v>
      </c>
      <c r="X181" s="93">
        <v>15</v>
      </c>
      <c r="Y181" s="93">
        <v>15</v>
      </c>
      <c r="Z181" s="93">
        <v>15</v>
      </c>
      <c r="AA181" s="93">
        <v>15</v>
      </c>
      <c r="AB181" s="93">
        <v>10</v>
      </c>
      <c r="AC181" s="93">
        <f t="shared" si="20"/>
        <v>100</v>
      </c>
      <c r="AD181" s="93" t="s">
        <v>163</v>
      </c>
      <c r="AE181" s="122" t="s">
        <v>163</v>
      </c>
      <c r="AF181" s="122" t="s">
        <v>163</v>
      </c>
      <c r="AG181" s="122">
        <v>100</v>
      </c>
      <c r="AH181" s="122">
        <f t="shared" si="17"/>
        <v>100</v>
      </c>
      <c r="AI181" s="129">
        <f>AVERAGE(AH181)</f>
        <v>100</v>
      </c>
      <c r="AJ181" s="93" t="s">
        <v>163</v>
      </c>
      <c r="AK181" s="93" t="s">
        <v>363</v>
      </c>
      <c r="AL181" s="164">
        <v>1</v>
      </c>
      <c r="AM181" s="164">
        <v>4</v>
      </c>
      <c r="AN181" s="325" t="s">
        <v>355</v>
      </c>
      <c r="AO181" s="94" t="s">
        <v>405</v>
      </c>
      <c r="AP181" s="533" t="s">
        <v>1779</v>
      </c>
      <c r="AQ181" s="534">
        <v>1</v>
      </c>
      <c r="AR181" s="398" t="s">
        <v>1742</v>
      </c>
      <c r="AS181" s="211" t="s">
        <v>1771</v>
      </c>
      <c r="AT181" s="459">
        <v>43831</v>
      </c>
      <c r="AU181" s="459">
        <v>44195</v>
      </c>
      <c r="AV181" s="400">
        <v>1</v>
      </c>
      <c r="AW181" s="535" t="s">
        <v>1780</v>
      </c>
      <c r="AX181" s="398" t="s">
        <v>404</v>
      </c>
      <c r="AY181" s="402" t="s">
        <v>1781</v>
      </c>
      <c r="AZ181" s="205" t="s">
        <v>1782</v>
      </c>
      <c r="BA181" s="266" t="s">
        <v>1783</v>
      </c>
      <c r="BB181" s="267">
        <v>43955</v>
      </c>
      <c r="BC181" s="405" t="s">
        <v>968</v>
      </c>
      <c r="BD181" s="158"/>
      <c r="BE181" s="99"/>
      <c r="BF181" s="191"/>
      <c r="BG181" s="158"/>
      <c r="BH181" s="99"/>
      <c r="BI181" s="158"/>
      <c r="BJ181" s="99"/>
      <c r="BK181" s="75"/>
      <c r="BL181" s="158"/>
      <c r="BM181" s="99"/>
    </row>
    <row r="182" spans="1:65" s="100" customFormat="1" ht="53.25" customHeight="1" x14ac:dyDescent="0.15">
      <c r="A182" s="124"/>
      <c r="B182" s="784">
        <v>92</v>
      </c>
      <c r="C182" s="890" t="s">
        <v>292</v>
      </c>
      <c r="D182" s="852" t="s">
        <v>3442</v>
      </c>
      <c r="E182" s="93" t="s">
        <v>171</v>
      </c>
      <c r="F182" s="498" t="s">
        <v>863</v>
      </c>
      <c r="G182" s="93" t="s">
        <v>325</v>
      </c>
      <c r="H182" s="93" t="s">
        <v>404</v>
      </c>
      <c r="I182" s="498" t="s">
        <v>864</v>
      </c>
      <c r="J182" s="93" t="s">
        <v>404</v>
      </c>
      <c r="K182" s="377" t="s">
        <v>865</v>
      </c>
      <c r="L182" s="375" t="s">
        <v>866</v>
      </c>
      <c r="M182" s="93" t="s">
        <v>404</v>
      </c>
      <c r="N182" s="93" t="s">
        <v>404</v>
      </c>
      <c r="O182" s="93" t="s">
        <v>175</v>
      </c>
      <c r="P182" s="94" t="s">
        <v>3443</v>
      </c>
      <c r="Q182" s="23">
        <v>3</v>
      </c>
      <c r="R182" s="23">
        <v>3</v>
      </c>
      <c r="S182" s="161" t="s">
        <v>355</v>
      </c>
      <c r="T182" s="74" t="s">
        <v>869</v>
      </c>
      <c r="U182" s="63" t="s">
        <v>169</v>
      </c>
      <c r="V182" s="93">
        <v>15</v>
      </c>
      <c r="W182" s="93">
        <v>15</v>
      </c>
      <c r="X182" s="93">
        <v>15</v>
      </c>
      <c r="Y182" s="93">
        <v>15</v>
      </c>
      <c r="Z182" s="93">
        <v>15</v>
      </c>
      <c r="AA182" s="93">
        <v>15</v>
      </c>
      <c r="AB182" s="93">
        <v>10</v>
      </c>
      <c r="AC182" s="93">
        <f t="shared" si="20"/>
        <v>100</v>
      </c>
      <c r="AD182" s="93" t="s">
        <v>163</v>
      </c>
      <c r="AE182" s="122" t="s">
        <v>164</v>
      </c>
      <c r="AF182" s="122" t="s">
        <v>164</v>
      </c>
      <c r="AG182" s="122">
        <v>50</v>
      </c>
      <c r="AH182" s="122">
        <f>AVERAGE(AC182,AG182)</f>
        <v>75</v>
      </c>
      <c r="AI182" s="129">
        <f>AVERAGE(AH182:AH183)</f>
        <v>75</v>
      </c>
      <c r="AJ182" s="93" t="s">
        <v>164</v>
      </c>
      <c r="AK182" s="93" t="s">
        <v>363</v>
      </c>
      <c r="AL182" s="164">
        <v>2</v>
      </c>
      <c r="AM182" s="164">
        <v>3</v>
      </c>
      <c r="AN182" s="161" t="s">
        <v>354</v>
      </c>
      <c r="AO182" s="94" t="s">
        <v>405</v>
      </c>
      <c r="AP182" s="74" t="s">
        <v>3446</v>
      </c>
      <c r="AQ182" s="95">
        <v>1</v>
      </c>
      <c r="AR182" s="63" t="s">
        <v>871</v>
      </c>
      <c r="AS182" s="63" t="s">
        <v>858</v>
      </c>
      <c r="AT182" s="167">
        <v>43952</v>
      </c>
      <c r="AU182" s="167">
        <v>44195</v>
      </c>
      <c r="AV182" s="95">
        <v>1</v>
      </c>
      <c r="AW182" s="96" t="s">
        <v>872</v>
      </c>
      <c r="AX182" s="63" t="s">
        <v>404</v>
      </c>
      <c r="AY182" s="63" t="s">
        <v>404</v>
      </c>
      <c r="AZ182" s="63" t="s">
        <v>404</v>
      </c>
      <c r="BA182" s="63" t="s">
        <v>404</v>
      </c>
      <c r="BB182" s="63" t="s">
        <v>404</v>
      </c>
      <c r="BC182" s="63" t="s">
        <v>404</v>
      </c>
      <c r="BD182" s="158"/>
      <c r="BE182" s="99"/>
      <c r="BF182" s="191"/>
      <c r="BG182" s="158"/>
      <c r="BH182" s="99"/>
      <c r="BI182" s="158"/>
      <c r="BJ182" s="99"/>
      <c r="BK182" s="75"/>
      <c r="BL182" s="158"/>
      <c r="BM182" s="99"/>
    </row>
    <row r="183" spans="1:65" s="100" customFormat="1" ht="54.75" customHeight="1" x14ac:dyDescent="0.15">
      <c r="A183" s="124"/>
      <c r="B183" s="784">
        <v>92</v>
      </c>
      <c r="C183" s="890" t="s">
        <v>292</v>
      </c>
      <c r="D183" s="852" t="s">
        <v>3442</v>
      </c>
      <c r="E183" s="93" t="s">
        <v>171</v>
      </c>
      <c r="F183" s="498" t="s">
        <v>863</v>
      </c>
      <c r="G183" s="93" t="s">
        <v>325</v>
      </c>
      <c r="H183" s="93" t="s">
        <v>404</v>
      </c>
      <c r="I183" s="498" t="s">
        <v>864</v>
      </c>
      <c r="J183" s="93" t="s">
        <v>404</v>
      </c>
      <c r="K183" s="377" t="s">
        <v>867</v>
      </c>
      <c r="L183" s="375" t="s">
        <v>866</v>
      </c>
      <c r="M183" s="93" t="s">
        <v>404</v>
      </c>
      <c r="N183" s="93" t="s">
        <v>404</v>
      </c>
      <c r="O183" s="93" t="s">
        <v>175</v>
      </c>
      <c r="P183" s="94" t="s">
        <v>3443</v>
      </c>
      <c r="Q183" s="23"/>
      <c r="R183" s="23"/>
      <c r="S183" s="161"/>
      <c r="T183" s="74" t="s">
        <v>870</v>
      </c>
      <c r="U183" s="63" t="s">
        <v>169</v>
      </c>
      <c r="V183" s="93">
        <v>15</v>
      </c>
      <c r="W183" s="93">
        <v>15</v>
      </c>
      <c r="X183" s="93">
        <v>15</v>
      </c>
      <c r="Y183" s="93">
        <v>15</v>
      </c>
      <c r="Z183" s="93">
        <v>15</v>
      </c>
      <c r="AA183" s="93">
        <v>15</v>
      </c>
      <c r="AB183" s="93">
        <v>10</v>
      </c>
      <c r="AC183" s="93">
        <f t="shared" si="20"/>
        <v>100</v>
      </c>
      <c r="AD183" s="93" t="s">
        <v>163</v>
      </c>
      <c r="AE183" s="122" t="s">
        <v>164</v>
      </c>
      <c r="AF183" s="122" t="s">
        <v>164</v>
      </c>
      <c r="AG183" s="122">
        <v>50</v>
      </c>
      <c r="AH183" s="122">
        <f>AVERAGE(AC183,AG183)</f>
        <v>75</v>
      </c>
      <c r="AI183" s="129"/>
      <c r="AJ183" s="93"/>
      <c r="AK183" s="93"/>
      <c r="AL183" s="164"/>
      <c r="AM183" s="164"/>
      <c r="AN183" s="161"/>
      <c r="AO183" s="94"/>
      <c r="AP183" s="74" t="s">
        <v>404</v>
      </c>
      <c r="AQ183" s="95"/>
      <c r="AR183" s="63"/>
      <c r="AS183" s="63"/>
      <c r="AT183" s="167"/>
      <c r="AU183" s="167"/>
      <c r="AV183" s="96"/>
      <c r="AW183" s="96"/>
      <c r="AX183" s="63"/>
      <c r="AY183" s="154"/>
      <c r="AZ183" s="97"/>
      <c r="BA183" s="191"/>
      <c r="BB183" s="157"/>
      <c r="BC183" s="98"/>
      <c r="BD183" s="158"/>
      <c r="BE183" s="99"/>
      <c r="BF183" s="191"/>
      <c r="BG183" s="158"/>
      <c r="BH183" s="99"/>
      <c r="BI183" s="158"/>
      <c r="BJ183" s="99"/>
      <c r="BK183" s="75"/>
      <c r="BL183" s="158"/>
      <c r="BM183" s="99"/>
    </row>
    <row r="184" spans="1:65" s="100" customFormat="1" ht="69.75" customHeight="1" x14ac:dyDescent="0.15">
      <c r="A184" s="124"/>
      <c r="B184" s="784">
        <v>92</v>
      </c>
      <c r="C184" s="890" t="s">
        <v>292</v>
      </c>
      <c r="D184" s="852" t="s">
        <v>3442</v>
      </c>
      <c r="E184" s="93" t="s">
        <v>171</v>
      </c>
      <c r="F184" s="498" t="s">
        <v>863</v>
      </c>
      <c r="G184" s="93" t="s">
        <v>325</v>
      </c>
      <c r="H184" s="93" t="s">
        <v>404</v>
      </c>
      <c r="I184" s="498" t="s">
        <v>864</v>
      </c>
      <c r="J184" s="93" t="s">
        <v>404</v>
      </c>
      <c r="K184" s="377" t="s">
        <v>868</v>
      </c>
      <c r="L184" s="375" t="s">
        <v>866</v>
      </c>
      <c r="M184" s="93" t="s">
        <v>404</v>
      </c>
      <c r="N184" s="93" t="s">
        <v>404</v>
      </c>
      <c r="O184" s="93" t="s">
        <v>175</v>
      </c>
      <c r="P184" s="94" t="s">
        <v>3443</v>
      </c>
      <c r="Q184" s="23"/>
      <c r="R184" s="23"/>
      <c r="S184" s="161"/>
      <c r="T184" s="74" t="s">
        <v>404</v>
      </c>
      <c r="U184" s="63" t="s">
        <v>404</v>
      </c>
      <c r="V184" s="93"/>
      <c r="W184" s="93"/>
      <c r="X184" s="93"/>
      <c r="Y184" s="93"/>
      <c r="Z184" s="93"/>
      <c r="AA184" s="93"/>
      <c r="AB184" s="93"/>
      <c r="AC184" s="93">
        <f t="shared" si="20"/>
        <v>0</v>
      </c>
      <c r="AD184" s="93"/>
      <c r="AE184" s="122"/>
      <c r="AF184" s="122"/>
      <c r="AG184" s="122"/>
      <c r="AH184" s="122">
        <f>AVERAGE(AC184,AG184)</f>
        <v>0</v>
      </c>
      <c r="AI184" s="129"/>
      <c r="AJ184" s="93"/>
      <c r="AK184" s="93"/>
      <c r="AL184" s="164"/>
      <c r="AM184" s="164"/>
      <c r="AN184" s="161"/>
      <c r="AO184" s="94"/>
      <c r="AP184" s="74" t="s">
        <v>404</v>
      </c>
      <c r="AQ184" s="95"/>
      <c r="AR184" s="63"/>
      <c r="AS184" s="63"/>
      <c r="AT184" s="167"/>
      <c r="AU184" s="167"/>
      <c r="AV184" s="96"/>
      <c r="AW184" s="96"/>
      <c r="AX184" s="63"/>
      <c r="AY184" s="154"/>
      <c r="AZ184" s="97"/>
      <c r="BA184" s="191"/>
      <c r="BB184" s="157"/>
      <c r="BC184" s="98"/>
      <c r="BD184" s="158"/>
      <c r="BE184" s="99"/>
      <c r="BF184" s="191"/>
      <c r="BG184" s="158"/>
      <c r="BH184" s="99"/>
      <c r="BI184" s="158"/>
      <c r="BJ184" s="99"/>
      <c r="BK184" s="75"/>
      <c r="BL184" s="158"/>
      <c r="BM184" s="99"/>
    </row>
    <row r="185" spans="1:65" s="100" customFormat="1" ht="100" customHeight="1" x14ac:dyDescent="0.15">
      <c r="A185" s="124"/>
      <c r="B185" s="562">
        <v>93</v>
      </c>
      <c r="C185" s="890" t="s">
        <v>297</v>
      </c>
      <c r="D185" s="73" t="s">
        <v>298</v>
      </c>
      <c r="E185" s="93" t="s">
        <v>166</v>
      </c>
      <c r="F185" s="73" t="s">
        <v>1809</v>
      </c>
      <c r="G185" s="93" t="s">
        <v>325</v>
      </c>
      <c r="H185" s="93" t="s">
        <v>404</v>
      </c>
      <c r="I185" s="74" t="s">
        <v>1810</v>
      </c>
      <c r="J185" s="93" t="s">
        <v>404</v>
      </c>
      <c r="K185" s="397" t="s">
        <v>1811</v>
      </c>
      <c r="L185" s="397" t="s">
        <v>1812</v>
      </c>
      <c r="M185" s="93" t="s">
        <v>404</v>
      </c>
      <c r="N185" s="93" t="s">
        <v>404</v>
      </c>
      <c r="O185" s="93" t="s">
        <v>167</v>
      </c>
      <c r="P185" s="211" t="s">
        <v>1750</v>
      </c>
      <c r="Q185" s="23">
        <v>3</v>
      </c>
      <c r="R185" s="23">
        <v>5</v>
      </c>
      <c r="S185" s="506" t="s">
        <v>356</v>
      </c>
      <c r="T185" s="399" t="s">
        <v>1813</v>
      </c>
      <c r="U185" s="63" t="s">
        <v>169</v>
      </c>
      <c r="V185" s="93">
        <v>15</v>
      </c>
      <c r="W185" s="93">
        <v>15</v>
      </c>
      <c r="X185" s="93">
        <v>15</v>
      </c>
      <c r="Y185" s="93">
        <v>15</v>
      </c>
      <c r="Z185" s="93">
        <v>15</v>
      </c>
      <c r="AA185" s="93">
        <v>15</v>
      </c>
      <c r="AB185" s="93">
        <v>10</v>
      </c>
      <c r="AC185" s="93">
        <f t="shared" ref="AC185:AC195" si="21">SUM(V185:AB185)</f>
        <v>100</v>
      </c>
      <c r="AD185" s="93" t="s">
        <v>163</v>
      </c>
      <c r="AE185" s="122" t="s">
        <v>164</v>
      </c>
      <c r="AF185" s="122" t="s">
        <v>164</v>
      </c>
      <c r="AG185" s="122">
        <v>50</v>
      </c>
      <c r="AH185" s="122">
        <f t="shared" si="17"/>
        <v>75</v>
      </c>
      <c r="AI185" s="129">
        <f>AVERAGE(AH185)</f>
        <v>75</v>
      </c>
      <c r="AJ185" s="93" t="s">
        <v>164</v>
      </c>
      <c r="AK185" s="93" t="s">
        <v>363</v>
      </c>
      <c r="AL185" s="164">
        <v>2</v>
      </c>
      <c r="AM185" s="164">
        <v>5</v>
      </c>
      <c r="AN185" s="506" t="s">
        <v>356</v>
      </c>
      <c r="AO185" s="94" t="s">
        <v>405</v>
      </c>
      <c r="AP185" s="504" t="s">
        <v>1966</v>
      </c>
      <c r="AQ185" s="400">
        <v>1</v>
      </c>
      <c r="AR185" s="211" t="s">
        <v>1967</v>
      </c>
      <c r="AS185" s="398" t="s">
        <v>1968</v>
      </c>
      <c r="AT185" s="212">
        <v>43831</v>
      </c>
      <c r="AU185" s="212">
        <v>44195</v>
      </c>
      <c r="AV185" s="470">
        <v>2</v>
      </c>
      <c r="AW185" s="213" t="s">
        <v>1817</v>
      </c>
      <c r="AX185" s="467" t="s">
        <v>1818</v>
      </c>
      <c r="AY185" s="402" t="s">
        <v>1969</v>
      </c>
      <c r="AZ185" s="404" t="s">
        <v>1970</v>
      </c>
      <c r="BA185" s="266" t="s">
        <v>1971</v>
      </c>
      <c r="BB185" s="267">
        <v>43955</v>
      </c>
      <c r="BC185" s="563" t="s">
        <v>1972</v>
      </c>
      <c r="BD185" s="158"/>
      <c r="BE185" s="99"/>
      <c r="BF185" s="191"/>
      <c r="BG185" s="158"/>
      <c r="BH185" s="99"/>
      <c r="BI185" s="158"/>
      <c r="BJ185" s="99"/>
      <c r="BK185" s="75"/>
      <c r="BL185" s="158"/>
      <c r="BM185" s="99"/>
    </row>
    <row r="186" spans="1:65" s="100" customFormat="1" ht="100" customHeight="1" x14ac:dyDescent="0.15">
      <c r="A186" s="124"/>
      <c r="B186" s="784">
        <v>94</v>
      </c>
      <c r="C186" s="890" t="s">
        <v>301</v>
      </c>
      <c r="D186" s="852" t="s">
        <v>74</v>
      </c>
      <c r="E186" s="93" t="s">
        <v>171</v>
      </c>
      <c r="F186" s="498" t="s">
        <v>1000</v>
      </c>
      <c r="G186" s="93" t="s">
        <v>325</v>
      </c>
      <c r="H186" s="93" t="s">
        <v>404</v>
      </c>
      <c r="I186" s="498" t="s">
        <v>1001</v>
      </c>
      <c r="J186" s="93" t="s">
        <v>404</v>
      </c>
      <c r="K186" s="377" t="s">
        <v>1002</v>
      </c>
      <c r="L186" s="375" t="s">
        <v>1003</v>
      </c>
      <c r="M186" s="93" t="s">
        <v>404</v>
      </c>
      <c r="N186" s="93" t="s">
        <v>404</v>
      </c>
      <c r="O186" s="93" t="s">
        <v>168</v>
      </c>
      <c r="P186" s="94" t="s">
        <v>980</v>
      </c>
      <c r="Q186" s="23">
        <v>3</v>
      </c>
      <c r="R186" s="23">
        <v>4</v>
      </c>
      <c r="S186" s="161" t="s">
        <v>356</v>
      </c>
      <c r="T186" s="74" t="s">
        <v>3447</v>
      </c>
      <c r="U186" s="63" t="s">
        <v>169</v>
      </c>
      <c r="V186" s="93">
        <v>15</v>
      </c>
      <c r="W186" s="93">
        <v>15</v>
      </c>
      <c r="X186" s="93">
        <v>15</v>
      </c>
      <c r="Y186" s="93">
        <v>15</v>
      </c>
      <c r="Z186" s="93">
        <v>15</v>
      </c>
      <c r="AA186" s="93">
        <v>15</v>
      </c>
      <c r="AB186" s="93">
        <v>10</v>
      </c>
      <c r="AC186" s="93">
        <f>SUM(V186:AB186)</f>
        <v>100</v>
      </c>
      <c r="AD186" s="93" t="s">
        <v>163</v>
      </c>
      <c r="AE186" s="122" t="s">
        <v>164</v>
      </c>
      <c r="AF186" s="122" t="s">
        <v>164</v>
      </c>
      <c r="AG186" s="122">
        <v>50</v>
      </c>
      <c r="AH186" s="122">
        <f>AVERAGE(AC186,AG186)</f>
        <v>75</v>
      </c>
      <c r="AI186" s="129">
        <f>AVERAGE(AH186:AH186)</f>
        <v>75</v>
      </c>
      <c r="AJ186" s="93" t="s">
        <v>164</v>
      </c>
      <c r="AK186" s="93" t="s">
        <v>363</v>
      </c>
      <c r="AL186" s="164">
        <v>2</v>
      </c>
      <c r="AM186" s="164">
        <v>4</v>
      </c>
      <c r="AN186" s="161" t="s">
        <v>355</v>
      </c>
      <c r="AO186" s="94" t="s">
        <v>405</v>
      </c>
      <c r="AP186" s="376" t="s">
        <v>1004</v>
      </c>
      <c r="AQ186" s="95">
        <v>1</v>
      </c>
      <c r="AR186" s="63" t="s">
        <v>1005</v>
      </c>
      <c r="AS186" s="401" t="s">
        <v>995</v>
      </c>
      <c r="AT186" s="167">
        <v>44027</v>
      </c>
      <c r="AU186" s="167">
        <v>44195</v>
      </c>
      <c r="AV186" s="425" t="s">
        <v>1006</v>
      </c>
      <c r="AW186" s="96" t="s">
        <v>1007</v>
      </c>
      <c r="AX186" s="63" t="s">
        <v>404</v>
      </c>
      <c r="AY186" s="63" t="s">
        <v>404</v>
      </c>
      <c r="AZ186" s="63" t="s">
        <v>404</v>
      </c>
      <c r="BA186" s="63" t="s">
        <v>404</v>
      </c>
      <c r="BB186" s="63" t="s">
        <v>404</v>
      </c>
      <c r="BC186" s="63" t="s">
        <v>404</v>
      </c>
      <c r="BD186" s="158"/>
      <c r="BE186" s="99"/>
      <c r="BF186" s="191"/>
      <c r="BG186" s="158"/>
      <c r="BH186" s="99"/>
      <c r="BI186" s="158"/>
      <c r="BJ186" s="99"/>
      <c r="BK186" s="75"/>
      <c r="BL186" s="158"/>
      <c r="BM186" s="99"/>
    </row>
    <row r="187" spans="1:65" s="100" customFormat="1" ht="100" customHeight="1" x14ac:dyDescent="0.15">
      <c r="A187" s="124"/>
      <c r="B187" s="529">
        <v>95</v>
      </c>
      <c r="C187" s="890" t="s">
        <v>297</v>
      </c>
      <c r="D187" s="73" t="s">
        <v>298</v>
      </c>
      <c r="E187" s="93" t="s">
        <v>166</v>
      </c>
      <c r="F187" s="73" t="s">
        <v>1809</v>
      </c>
      <c r="G187" s="93" t="s">
        <v>325</v>
      </c>
      <c r="H187" s="93" t="s">
        <v>404</v>
      </c>
      <c r="I187" s="73" t="s">
        <v>1810</v>
      </c>
      <c r="J187" s="93" t="s">
        <v>404</v>
      </c>
      <c r="K187" s="397" t="s">
        <v>1811</v>
      </c>
      <c r="L187" s="397" t="s">
        <v>1812</v>
      </c>
      <c r="M187" s="93" t="s">
        <v>404</v>
      </c>
      <c r="N187" s="93" t="s">
        <v>404</v>
      </c>
      <c r="O187" s="93" t="s">
        <v>167</v>
      </c>
      <c r="P187" s="211" t="s">
        <v>1750</v>
      </c>
      <c r="Q187" s="23">
        <v>3</v>
      </c>
      <c r="R187" s="23">
        <v>5</v>
      </c>
      <c r="S187" s="506" t="s">
        <v>356</v>
      </c>
      <c r="T187" s="564" t="s">
        <v>1813</v>
      </c>
      <c r="U187" s="63" t="s">
        <v>169</v>
      </c>
      <c r="V187" s="93">
        <v>15</v>
      </c>
      <c r="W187" s="93">
        <v>15</v>
      </c>
      <c r="X187" s="93">
        <v>15</v>
      </c>
      <c r="Y187" s="93">
        <v>15</v>
      </c>
      <c r="Z187" s="93">
        <v>15</v>
      </c>
      <c r="AA187" s="93">
        <v>15</v>
      </c>
      <c r="AB187" s="93">
        <v>10</v>
      </c>
      <c r="AC187" s="93">
        <f t="shared" si="21"/>
        <v>100</v>
      </c>
      <c r="AD187" s="93" t="s">
        <v>163</v>
      </c>
      <c r="AE187" s="122" t="s">
        <v>164</v>
      </c>
      <c r="AF187" s="122" t="s">
        <v>164</v>
      </c>
      <c r="AG187" s="122">
        <v>50</v>
      </c>
      <c r="AH187" s="122">
        <f t="shared" si="17"/>
        <v>75</v>
      </c>
      <c r="AI187" s="129">
        <f>AVERAGE(AH187)</f>
        <v>75</v>
      </c>
      <c r="AJ187" s="93" t="s">
        <v>164</v>
      </c>
      <c r="AK187" s="93" t="s">
        <v>363</v>
      </c>
      <c r="AL187" s="164">
        <v>2</v>
      </c>
      <c r="AM187" s="164">
        <v>5</v>
      </c>
      <c r="AN187" s="506" t="s">
        <v>356</v>
      </c>
      <c r="AO187" s="94" t="s">
        <v>405</v>
      </c>
      <c r="AP187" s="504" t="s">
        <v>1966</v>
      </c>
      <c r="AQ187" s="400">
        <v>1</v>
      </c>
      <c r="AR187" s="211" t="s">
        <v>1967</v>
      </c>
      <c r="AS187" s="398" t="s">
        <v>1973</v>
      </c>
      <c r="AT187" s="212">
        <v>43831</v>
      </c>
      <c r="AU187" s="212">
        <v>44195</v>
      </c>
      <c r="AV187" s="470">
        <v>2</v>
      </c>
      <c r="AW187" s="213" t="s">
        <v>1817</v>
      </c>
      <c r="AX187" s="467" t="s">
        <v>1818</v>
      </c>
      <c r="AY187" s="402" t="s">
        <v>1974</v>
      </c>
      <c r="AZ187" s="480" t="s">
        <v>1975</v>
      </c>
      <c r="BA187" s="266" t="s">
        <v>1976</v>
      </c>
      <c r="BB187" s="267">
        <v>43955</v>
      </c>
      <c r="BC187" s="563" t="s">
        <v>1972</v>
      </c>
      <c r="BD187" s="158"/>
      <c r="BE187" s="99"/>
      <c r="BF187" s="191"/>
      <c r="BG187" s="158"/>
      <c r="BH187" s="99"/>
      <c r="BI187" s="158"/>
      <c r="BJ187" s="99"/>
      <c r="BK187" s="75"/>
      <c r="BL187" s="158"/>
      <c r="BM187" s="99"/>
    </row>
    <row r="188" spans="1:65" s="100" customFormat="1" ht="100" customHeight="1" x14ac:dyDescent="0.15">
      <c r="A188" s="124"/>
      <c r="B188" s="786">
        <v>96</v>
      </c>
      <c r="C188" s="890" t="s">
        <v>304</v>
      </c>
      <c r="D188" s="741" t="s">
        <v>2112</v>
      </c>
      <c r="E188" s="93" t="s">
        <v>166</v>
      </c>
      <c r="F188" s="498" t="s">
        <v>2127</v>
      </c>
      <c r="G188" s="93" t="s">
        <v>323</v>
      </c>
      <c r="H188" s="93" t="s">
        <v>404</v>
      </c>
      <c r="I188" s="498" t="s">
        <v>2128</v>
      </c>
      <c r="J188" s="93" t="s">
        <v>404</v>
      </c>
      <c r="K188" s="498" t="s">
        <v>2129</v>
      </c>
      <c r="L188" s="375" t="s">
        <v>2130</v>
      </c>
      <c r="M188" s="93" t="s">
        <v>404</v>
      </c>
      <c r="N188" s="93" t="s">
        <v>404</v>
      </c>
      <c r="O188" s="94" t="s">
        <v>282</v>
      </c>
      <c r="P188" s="94" t="s">
        <v>2117</v>
      </c>
      <c r="Q188" s="591">
        <v>3</v>
      </c>
      <c r="R188" s="591">
        <v>3</v>
      </c>
      <c r="S188" s="592" t="s">
        <v>355</v>
      </c>
      <c r="T188" s="74" t="s">
        <v>2131</v>
      </c>
      <c r="U188" s="63" t="s">
        <v>169</v>
      </c>
      <c r="V188" s="93">
        <v>15</v>
      </c>
      <c r="W188" s="93">
        <v>15</v>
      </c>
      <c r="X188" s="93">
        <v>15</v>
      </c>
      <c r="Y188" s="93">
        <v>15</v>
      </c>
      <c r="Z188" s="93">
        <v>15</v>
      </c>
      <c r="AA188" s="93">
        <v>15</v>
      </c>
      <c r="AB188" s="93">
        <v>10</v>
      </c>
      <c r="AC188" s="93">
        <f>SUM(V188:AB188)</f>
        <v>100</v>
      </c>
      <c r="AD188" s="93" t="s">
        <v>163</v>
      </c>
      <c r="AE188" s="122" t="s">
        <v>163</v>
      </c>
      <c r="AF188" s="122" t="s">
        <v>163</v>
      </c>
      <c r="AG188" s="122">
        <v>100</v>
      </c>
      <c r="AH188" s="122">
        <f>AVERAGE(AC188,AG188)</f>
        <v>100</v>
      </c>
      <c r="AI188" s="129">
        <f>AVERAGE(AH188:AH190)</f>
        <v>100</v>
      </c>
      <c r="AJ188" s="93" t="s">
        <v>163</v>
      </c>
      <c r="AK188" s="93" t="s">
        <v>363</v>
      </c>
      <c r="AL188" s="164">
        <v>1</v>
      </c>
      <c r="AM188" s="164">
        <v>3</v>
      </c>
      <c r="AN188" s="592" t="s">
        <v>354</v>
      </c>
      <c r="AO188" s="94" t="s">
        <v>405</v>
      </c>
      <c r="AP188" s="73" t="s">
        <v>2132</v>
      </c>
      <c r="AQ188" s="400">
        <v>0.5</v>
      </c>
      <c r="AR188" s="211" t="s">
        <v>2133</v>
      </c>
      <c r="AS188" s="353" t="s">
        <v>2134</v>
      </c>
      <c r="AT188" s="597">
        <v>43983</v>
      </c>
      <c r="AU188" s="597">
        <v>44196</v>
      </c>
      <c r="AV188" s="400">
        <v>1</v>
      </c>
      <c r="AW188" s="598" t="s">
        <v>2135</v>
      </c>
      <c r="AX188" s="211" t="s">
        <v>2136</v>
      </c>
      <c r="AY188" s="154" t="s">
        <v>437</v>
      </c>
      <c r="AZ188" s="154" t="s">
        <v>437</v>
      </c>
      <c r="BA188" s="154" t="s">
        <v>437</v>
      </c>
      <c r="BB188" s="154" t="s">
        <v>437</v>
      </c>
      <c r="BC188" s="154" t="s">
        <v>437</v>
      </c>
      <c r="BD188" s="158"/>
      <c r="BE188" s="99"/>
      <c r="BF188" s="191"/>
      <c r="BG188" s="158"/>
      <c r="BH188" s="99"/>
      <c r="BI188" s="158"/>
      <c r="BJ188" s="99"/>
      <c r="BK188" s="75"/>
      <c r="BL188" s="158"/>
      <c r="BM188" s="99"/>
    </row>
    <row r="189" spans="1:65" s="100" customFormat="1" ht="100" customHeight="1" x14ac:dyDescent="0.15">
      <c r="A189" s="124"/>
      <c r="B189" s="786">
        <v>96</v>
      </c>
      <c r="C189" s="890" t="s">
        <v>304</v>
      </c>
      <c r="D189" s="741" t="s">
        <v>2112</v>
      </c>
      <c r="E189" s="93" t="s">
        <v>166</v>
      </c>
      <c r="F189" s="498" t="s">
        <v>2127</v>
      </c>
      <c r="G189" s="93" t="s">
        <v>323</v>
      </c>
      <c r="H189" s="93" t="s">
        <v>404</v>
      </c>
      <c r="I189" s="498" t="s">
        <v>2128</v>
      </c>
      <c r="J189" s="93" t="s">
        <v>404</v>
      </c>
      <c r="K189" s="498" t="s">
        <v>2137</v>
      </c>
      <c r="L189" s="375" t="s">
        <v>2130</v>
      </c>
      <c r="M189" s="93" t="s">
        <v>404</v>
      </c>
      <c r="N189" s="93" t="s">
        <v>404</v>
      </c>
      <c r="O189" s="94" t="s">
        <v>282</v>
      </c>
      <c r="P189" s="94" t="s">
        <v>2117</v>
      </c>
      <c r="Q189" s="591"/>
      <c r="R189" s="591"/>
      <c r="S189" s="592"/>
      <c r="T189" s="74" t="s">
        <v>2138</v>
      </c>
      <c r="U189" s="63" t="s">
        <v>169</v>
      </c>
      <c r="V189" s="93">
        <v>15</v>
      </c>
      <c r="W189" s="93">
        <v>15</v>
      </c>
      <c r="X189" s="93">
        <v>15</v>
      </c>
      <c r="Y189" s="93">
        <v>15</v>
      </c>
      <c r="Z189" s="93">
        <v>15</v>
      </c>
      <c r="AA189" s="93">
        <v>15</v>
      </c>
      <c r="AB189" s="93">
        <v>10</v>
      </c>
      <c r="AC189" s="93">
        <f>SUM(V189:AB189)</f>
        <v>100</v>
      </c>
      <c r="AD189" s="93" t="s">
        <v>163</v>
      </c>
      <c r="AE189" s="122" t="s">
        <v>163</v>
      </c>
      <c r="AF189" s="122" t="s">
        <v>163</v>
      </c>
      <c r="AG189" s="122">
        <v>100</v>
      </c>
      <c r="AH189" s="122">
        <f>AVERAGE(AC189,AG189)</f>
        <v>100</v>
      </c>
      <c r="AI189" s="129"/>
      <c r="AJ189" s="93"/>
      <c r="AK189" s="93" t="s">
        <v>363</v>
      </c>
      <c r="AL189" s="164"/>
      <c r="AM189" s="164"/>
      <c r="AN189" s="592"/>
      <c r="AO189" s="94" t="s">
        <v>405</v>
      </c>
      <c r="AP189" s="599" t="s">
        <v>2139</v>
      </c>
      <c r="AQ189" s="400">
        <v>0.25</v>
      </c>
      <c r="AR189" s="365" t="s">
        <v>2140</v>
      </c>
      <c r="AS189" s="353" t="s">
        <v>2134</v>
      </c>
      <c r="AT189" s="597">
        <v>43983</v>
      </c>
      <c r="AU189" s="597">
        <v>44196</v>
      </c>
      <c r="AV189" s="400">
        <v>1</v>
      </c>
      <c r="AW189" s="600" t="s">
        <v>2141</v>
      </c>
      <c r="AX189" s="211" t="s">
        <v>2136</v>
      </c>
      <c r="AY189" s="154" t="s">
        <v>437</v>
      </c>
      <c r="AZ189" s="154" t="s">
        <v>437</v>
      </c>
      <c r="BA189" s="154" t="s">
        <v>437</v>
      </c>
      <c r="BB189" s="154" t="s">
        <v>437</v>
      </c>
      <c r="BC189" s="154" t="s">
        <v>437</v>
      </c>
      <c r="BD189" s="158"/>
      <c r="BE189" s="99"/>
      <c r="BF189" s="191"/>
      <c r="BG189" s="158"/>
      <c r="BH189" s="99"/>
      <c r="BI189" s="158"/>
      <c r="BJ189" s="99"/>
      <c r="BK189" s="75"/>
      <c r="BL189" s="158"/>
      <c r="BM189" s="99"/>
    </row>
    <row r="190" spans="1:65" s="100" customFormat="1" ht="100" customHeight="1" x14ac:dyDescent="0.15">
      <c r="A190" s="124"/>
      <c r="B190" s="786">
        <v>96</v>
      </c>
      <c r="C190" s="890" t="s">
        <v>304</v>
      </c>
      <c r="D190" s="741" t="s">
        <v>2112</v>
      </c>
      <c r="E190" s="93" t="s">
        <v>166</v>
      </c>
      <c r="F190" s="498" t="s">
        <v>2127</v>
      </c>
      <c r="G190" s="93" t="s">
        <v>323</v>
      </c>
      <c r="H190" s="93" t="s">
        <v>404</v>
      </c>
      <c r="I190" s="498" t="s">
        <v>2128</v>
      </c>
      <c r="J190" s="93" t="s">
        <v>404</v>
      </c>
      <c r="K190" s="498" t="s">
        <v>2142</v>
      </c>
      <c r="L190" s="375" t="s">
        <v>2130</v>
      </c>
      <c r="M190" s="93" t="s">
        <v>404</v>
      </c>
      <c r="N190" s="93" t="s">
        <v>404</v>
      </c>
      <c r="O190" s="94" t="s">
        <v>282</v>
      </c>
      <c r="P190" s="94" t="s">
        <v>2117</v>
      </c>
      <c r="Q190" s="591"/>
      <c r="R190" s="591"/>
      <c r="S190" s="592"/>
      <c r="T190" s="74" t="s">
        <v>2143</v>
      </c>
      <c r="U190" s="63" t="s">
        <v>169</v>
      </c>
      <c r="V190" s="93">
        <v>15</v>
      </c>
      <c r="W190" s="93">
        <v>15</v>
      </c>
      <c r="X190" s="93">
        <v>15</v>
      </c>
      <c r="Y190" s="93">
        <v>15</v>
      </c>
      <c r="Z190" s="93">
        <v>15</v>
      </c>
      <c r="AA190" s="93">
        <v>15</v>
      </c>
      <c r="AB190" s="93">
        <v>10</v>
      </c>
      <c r="AC190" s="93">
        <f>SUM(V190:AB190)</f>
        <v>100</v>
      </c>
      <c r="AD190" s="93" t="s">
        <v>163</v>
      </c>
      <c r="AE190" s="122" t="s">
        <v>163</v>
      </c>
      <c r="AF190" s="122" t="s">
        <v>163</v>
      </c>
      <c r="AG190" s="122">
        <v>100</v>
      </c>
      <c r="AH190" s="122">
        <f>AVERAGE(AC190,AG190)</f>
        <v>100</v>
      </c>
      <c r="AI190" s="129"/>
      <c r="AJ190" s="93"/>
      <c r="AK190" s="93" t="s">
        <v>363</v>
      </c>
      <c r="AL190" s="164"/>
      <c r="AM190" s="164"/>
      <c r="AN190" s="592"/>
      <c r="AO190" s="94" t="s">
        <v>405</v>
      </c>
      <c r="AP190" s="73" t="s">
        <v>2144</v>
      </c>
      <c r="AQ190" s="266">
        <v>0.25</v>
      </c>
      <c r="AR190" s="782" t="s">
        <v>2145</v>
      </c>
      <c r="AS190" s="353" t="s">
        <v>2134</v>
      </c>
      <c r="AT190" s="597">
        <v>43983</v>
      </c>
      <c r="AU190" s="597">
        <v>44196</v>
      </c>
      <c r="AV190" s="400">
        <v>1</v>
      </c>
      <c r="AW190" s="600" t="s">
        <v>2146</v>
      </c>
      <c r="AX190" s="211" t="s">
        <v>2136</v>
      </c>
      <c r="AY190" s="154" t="s">
        <v>437</v>
      </c>
      <c r="AZ190" s="154" t="s">
        <v>437</v>
      </c>
      <c r="BA190" s="154" t="s">
        <v>437</v>
      </c>
      <c r="BB190" s="154" t="s">
        <v>437</v>
      </c>
      <c r="BC190" s="154" t="s">
        <v>437</v>
      </c>
      <c r="BD190" s="158"/>
      <c r="BE190" s="99"/>
      <c r="BF190" s="191"/>
      <c r="BG190" s="158"/>
      <c r="BH190" s="99"/>
      <c r="BI190" s="158"/>
      <c r="BJ190" s="99"/>
      <c r="BK190" s="75"/>
      <c r="BL190" s="158"/>
      <c r="BM190" s="99"/>
    </row>
    <row r="191" spans="1:65" s="100" customFormat="1" ht="100" customHeight="1" x14ac:dyDescent="0.15">
      <c r="A191" s="124"/>
      <c r="B191" s="529">
        <v>97</v>
      </c>
      <c r="C191" s="890" t="s">
        <v>297</v>
      </c>
      <c r="D191" s="73" t="s">
        <v>298</v>
      </c>
      <c r="E191" s="93" t="s">
        <v>166</v>
      </c>
      <c r="F191" s="73" t="s">
        <v>1809</v>
      </c>
      <c r="G191" s="93" t="s">
        <v>325</v>
      </c>
      <c r="H191" s="93" t="s">
        <v>404</v>
      </c>
      <c r="I191" s="74" t="s">
        <v>1810</v>
      </c>
      <c r="J191" s="93" t="s">
        <v>404</v>
      </c>
      <c r="K191" s="397" t="s">
        <v>1811</v>
      </c>
      <c r="L191" s="397" t="s">
        <v>1812</v>
      </c>
      <c r="M191" s="93" t="s">
        <v>404</v>
      </c>
      <c r="N191" s="93" t="s">
        <v>404</v>
      </c>
      <c r="O191" s="93" t="s">
        <v>167</v>
      </c>
      <c r="P191" s="211" t="s">
        <v>1750</v>
      </c>
      <c r="Q191" s="23">
        <v>3</v>
      </c>
      <c r="R191" s="23">
        <v>5</v>
      </c>
      <c r="S191" s="506" t="s">
        <v>356</v>
      </c>
      <c r="T191" s="564" t="s">
        <v>1813</v>
      </c>
      <c r="U191" s="63" t="s">
        <v>169</v>
      </c>
      <c r="V191" s="93">
        <v>15</v>
      </c>
      <c r="W191" s="93">
        <v>15</v>
      </c>
      <c r="X191" s="93">
        <v>15</v>
      </c>
      <c r="Y191" s="93">
        <v>15</v>
      </c>
      <c r="Z191" s="93">
        <v>15</v>
      </c>
      <c r="AA191" s="93">
        <v>15</v>
      </c>
      <c r="AB191" s="93">
        <v>10</v>
      </c>
      <c r="AC191" s="93">
        <f t="shared" si="21"/>
        <v>100</v>
      </c>
      <c r="AD191" s="93" t="s">
        <v>163</v>
      </c>
      <c r="AE191" s="122" t="s">
        <v>164</v>
      </c>
      <c r="AF191" s="122" t="s">
        <v>164</v>
      </c>
      <c r="AG191" s="122">
        <v>50</v>
      </c>
      <c r="AH191" s="122">
        <f t="shared" si="17"/>
        <v>75</v>
      </c>
      <c r="AI191" s="129">
        <f>AVERAGE(AH191)</f>
        <v>75</v>
      </c>
      <c r="AJ191" s="93" t="s">
        <v>164</v>
      </c>
      <c r="AK191" s="93" t="s">
        <v>363</v>
      </c>
      <c r="AL191" s="164">
        <v>2</v>
      </c>
      <c r="AM191" s="164">
        <v>5</v>
      </c>
      <c r="AN191" s="506" t="s">
        <v>356</v>
      </c>
      <c r="AO191" s="94" t="s">
        <v>405</v>
      </c>
      <c r="AP191" s="504" t="s">
        <v>1966</v>
      </c>
      <c r="AQ191" s="400">
        <v>1</v>
      </c>
      <c r="AR191" s="211" t="s">
        <v>1967</v>
      </c>
      <c r="AS191" s="398" t="s">
        <v>1977</v>
      </c>
      <c r="AT191" s="212">
        <v>43831</v>
      </c>
      <c r="AU191" s="212">
        <v>44195</v>
      </c>
      <c r="AV191" s="470">
        <v>2</v>
      </c>
      <c r="AW191" s="213" t="s">
        <v>1817</v>
      </c>
      <c r="AX191" s="467" t="s">
        <v>1818</v>
      </c>
      <c r="AY191" s="402" t="s">
        <v>1978</v>
      </c>
      <c r="AZ191" s="480" t="s">
        <v>1979</v>
      </c>
      <c r="BA191" s="266">
        <v>1</v>
      </c>
      <c r="BB191" s="267">
        <v>43955</v>
      </c>
      <c r="BC191" s="565" t="s">
        <v>975</v>
      </c>
      <c r="BD191" s="158"/>
      <c r="BE191" s="99"/>
      <c r="BF191" s="191"/>
      <c r="BG191" s="158"/>
      <c r="BH191" s="99"/>
      <c r="BI191" s="158"/>
      <c r="BJ191" s="99"/>
      <c r="BK191" s="75"/>
      <c r="BL191" s="158"/>
      <c r="BM191" s="99"/>
    </row>
    <row r="192" spans="1:65" s="100" customFormat="1" ht="100" customHeight="1" x14ac:dyDescent="0.15">
      <c r="A192" s="124"/>
      <c r="B192" s="784">
        <v>98</v>
      </c>
      <c r="C192" s="890" t="s">
        <v>311</v>
      </c>
      <c r="D192" s="73" t="s">
        <v>312</v>
      </c>
      <c r="E192" s="93" t="s">
        <v>166</v>
      </c>
      <c r="F192" s="498" t="s">
        <v>2752</v>
      </c>
      <c r="G192" s="93" t="s">
        <v>325</v>
      </c>
      <c r="H192" s="93" t="s">
        <v>437</v>
      </c>
      <c r="I192" s="498" t="s">
        <v>2754</v>
      </c>
      <c r="J192" s="93" t="s">
        <v>437</v>
      </c>
      <c r="K192" s="653" t="s">
        <v>2755</v>
      </c>
      <c r="L192" s="260" t="s">
        <v>2756</v>
      </c>
      <c r="M192" s="93" t="s">
        <v>404</v>
      </c>
      <c r="N192" s="93" t="s">
        <v>404</v>
      </c>
      <c r="O192" s="93" t="s">
        <v>176</v>
      </c>
      <c r="P192" s="94" t="s">
        <v>2759</v>
      </c>
      <c r="Q192" s="23">
        <v>3</v>
      </c>
      <c r="R192" s="23">
        <v>3</v>
      </c>
      <c r="S192" s="161" t="s">
        <v>355</v>
      </c>
      <c r="T192" s="74" t="s">
        <v>2760</v>
      </c>
      <c r="U192" s="63" t="s">
        <v>169</v>
      </c>
      <c r="V192" s="93">
        <v>15</v>
      </c>
      <c r="W192" s="93">
        <v>15</v>
      </c>
      <c r="X192" s="93">
        <v>15</v>
      </c>
      <c r="Y192" s="93">
        <v>15</v>
      </c>
      <c r="Z192" s="93">
        <v>15</v>
      </c>
      <c r="AA192" s="93">
        <v>15</v>
      </c>
      <c r="AB192" s="93">
        <v>10</v>
      </c>
      <c r="AC192" s="93">
        <f>SUM(V192:AB192)</f>
        <v>100</v>
      </c>
      <c r="AD192" s="93" t="s">
        <v>163</v>
      </c>
      <c r="AE192" s="122" t="s">
        <v>163</v>
      </c>
      <c r="AF192" s="122" t="s">
        <v>163</v>
      </c>
      <c r="AG192" s="122">
        <v>100</v>
      </c>
      <c r="AH192" s="122">
        <f>AVERAGE(AC192,AG192)</f>
        <v>100</v>
      </c>
      <c r="AI192" s="129">
        <f>AVERAGE(AH192:AH192)</f>
        <v>100</v>
      </c>
      <c r="AJ192" s="93" t="s">
        <v>163</v>
      </c>
      <c r="AK192" s="93" t="s">
        <v>363</v>
      </c>
      <c r="AL192" s="164">
        <v>1</v>
      </c>
      <c r="AM192" s="164">
        <v>3</v>
      </c>
      <c r="AN192" s="161" t="s">
        <v>354</v>
      </c>
      <c r="AO192" s="94" t="s">
        <v>405</v>
      </c>
      <c r="AP192" s="207" t="s">
        <v>2762</v>
      </c>
      <c r="AQ192" s="261">
        <v>1</v>
      </c>
      <c r="AR192" s="508" t="s">
        <v>785</v>
      </c>
      <c r="AS192" s="508" t="s">
        <v>786</v>
      </c>
      <c r="AT192" s="212">
        <v>44058</v>
      </c>
      <c r="AU192" s="212">
        <v>44195</v>
      </c>
      <c r="AV192" s="854">
        <v>0.8</v>
      </c>
      <c r="AW192" s="314" t="s">
        <v>2763</v>
      </c>
      <c r="AX192" s="260" t="s">
        <v>2764</v>
      </c>
      <c r="AY192" s="154" t="s">
        <v>404</v>
      </c>
      <c r="AZ192" s="154" t="s">
        <v>404</v>
      </c>
      <c r="BA192" s="154" t="s">
        <v>404</v>
      </c>
      <c r="BB192" s="154" t="s">
        <v>404</v>
      </c>
      <c r="BC192" s="154" t="s">
        <v>404</v>
      </c>
      <c r="BD192" s="158"/>
      <c r="BE192" s="99"/>
      <c r="BF192" s="191"/>
      <c r="BG192" s="158"/>
      <c r="BH192" s="99"/>
      <c r="BI192" s="158"/>
      <c r="BJ192" s="99"/>
      <c r="BK192" s="75"/>
      <c r="BL192" s="158"/>
      <c r="BM192" s="99"/>
    </row>
    <row r="193" spans="1:65" s="100" customFormat="1" ht="100" customHeight="1" x14ac:dyDescent="0.15">
      <c r="A193" s="124"/>
      <c r="B193" s="529">
        <v>99</v>
      </c>
      <c r="C193" s="890" t="s">
        <v>297</v>
      </c>
      <c r="D193" s="73" t="s">
        <v>298</v>
      </c>
      <c r="E193" s="93" t="s">
        <v>166</v>
      </c>
      <c r="F193" s="73" t="s">
        <v>1809</v>
      </c>
      <c r="G193" s="93" t="s">
        <v>325</v>
      </c>
      <c r="H193" s="93" t="s">
        <v>404</v>
      </c>
      <c r="I193" s="74" t="s">
        <v>1810</v>
      </c>
      <c r="J193" s="93" t="s">
        <v>404</v>
      </c>
      <c r="K193" s="397" t="s">
        <v>1811</v>
      </c>
      <c r="L193" s="211" t="s">
        <v>1812</v>
      </c>
      <c r="M193" s="93" t="s">
        <v>404</v>
      </c>
      <c r="N193" s="93" t="s">
        <v>404</v>
      </c>
      <c r="O193" s="93" t="s">
        <v>167</v>
      </c>
      <c r="P193" s="211" t="s">
        <v>1750</v>
      </c>
      <c r="Q193" s="23">
        <v>3</v>
      </c>
      <c r="R193" s="23">
        <v>5</v>
      </c>
      <c r="S193" s="506" t="s">
        <v>356</v>
      </c>
      <c r="T193" s="564" t="s">
        <v>1813</v>
      </c>
      <c r="U193" s="63" t="s">
        <v>169</v>
      </c>
      <c r="V193" s="93">
        <v>15</v>
      </c>
      <c r="W193" s="93">
        <v>15</v>
      </c>
      <c r="X193" s="93">
        <v>15</v>
      </c>
      <c r="Y193" s="93">
        <v>15</v>
      </c>
      <c r="Z193" s="93">
        <v>15</v>
      </c>
      <c r="AA193" s="93">
        <v>15</v>
      </c>
      <c r="AB193" s="93">
        <v>10</v>
      </c>
      <c r="AC193" s="93">
        <f t="shared" si="21"/>
        <v>100</v>
      </c>
      <c r="AD193" s="93" t="s">
        <v>163</v>
      </c>
      <c r="AE193" s="122" t="s">
        <v>164</v>
      </c>
      <c r="AF193" s="122" t="s">
        <v>164</v>
      </c>
      <c r="AG193" s="122">
        <v>50</v>
      </c>
      <c r="AH193" s="122">
        <f t="shared" si="17"/>
        <v>75</v>
      </c>
      <c r="AI193" s="129">
        <f>AVERAGE(AH193)</f>
        <v>75</v>
      </c>
      <c r="AJ193" s="93" t="s">
        <v>164</v>
      </c>
      <c r="AK193" s="93" t="s">
        <v>363</v>
      </c>
      <c r="AL193" s="164">
        <v>2</v>
      </c>
      <c r="AM193" s="164">
        <v>5</v>
      </c>
      <c r="AN193" s="506" t="s">
        <v>356</v>
      </c>
      <c r="AO193" s="94" t="s">
        <v>405</v>
      </c>
      <c r="AP193" s="504" t="s">
        <v>1980</v>
      </c>
      <c r="AQ193" s="400">
        <v>1</v>
      </c>
      <c r="AR193" s="211" t="s">
        <v>1967</v>
      </c>
      <c r="AS193" s="398" t="s">
        <v>1981</v>
      </c>
      <c r="AT193" s="212">
        <v>43831</v>
      </c>
      <c r="AU193" s="212">
        <v>44195</v>
      </c>
      <c r="AV193" s="470">
        <v>2</v>
      </c>
      <c r="AW193" s="213" t="s">
        <v>1817</v>
      </c>
      <c r="AX193" s="467" t="s">
        <v>1818</v>
      </c>
      <c r="AY193" s="402" t="s">
        <v>1982</v>
      </c>
      <c r="AZ193" s="480" t="s">
        <v>1983</v>
      </c>
      <c r="BA193" s="266" t="s">
        <v>1984</v>
      </c>
      <c r="BB193" s="267">
        <v>43955</v>
      </c>
      <c r="BC193" s="405" t="s">
        <v>968</v>
      </c>
      <c r="BD193" s="158"/>
      <c r="BE193" s="99"/>
      <c r="BF193" s="191"/>
      <c r="BG193" s="158"/>
      <c r="BH193" s="99"/>
      <c r="BI193" s="158"/>
      <c r="BJ193" s="99"/>
      <c r="BK193" s="75"/>
      <c r="BL193" s="158"/>
      <c r="BM193" s="99"/>
    </row>
    <row r="194" spans="1:65" s="100" customFormat="1" ht="100" customHeight="1" x14ac:dyDescent="0.15">
      <c r="A194" s="124"/>
      <c r="B194" s="784">
        <v>100</v>
      </c>
      <c r="C194" s="890" t="s">
        <v>311</v>
      </c>
      <c r="D194" s="73" t="s">
        <v>312</v>
      </c>
      <c r="E194" s="93" t="s">
        <v>171</v>
      </c>
      <c r="F194" s="498" t="s">
        <v>2753</v>
      </c>
      <c r="G194" s="93" t="s">
        <v>325</v>
      </c>
      <c r="H194" s="93" t="s">
        <v>437</v>
      </c>
      <c r="I194" s="498" t="s">
        <v>2757</v>
      </c>
      <c r="J194" s="93" t="s">
        <v>437</v>
      </c>
      <c r="K194" s="63" t="s">
        <v>2758</v>
      </c>
      <c r="L194" s="260" t="s">
        <v>2756</v>
      </c>
      <c r="M194" s="93" t="s">
        <v>404</v>
      </c>
      <c r="N194" s="93" t="s">
        <v>404</v>
      </c>
      <c r="O194" s="93" t="s">
        <v>176</v>
      </c>
      <c r="P194" s="94" t="s">
        <v>2759</v>
      </c>
      <c r="Q194" s="23">
        <v>2</v>
      </c>
      <c r="R194" s="23">
        <v>5</v>
      </c>
      <c r="S194" s="161" t="s">
        <v>356</v>
      </c>
      <c r="T194" s="74" t="s">
        <v>2761</v>
      </c>
      <c r="U194" s="63" t="s">
        <v>169</v>
      </c>
      <c r="V194" s="93">
        <v>15</v>
      </c>
      <c r="W194" s="93">
        <v>15</v>
      </c>
      <c r="X194" s="93">
        <v>15</v>
      </c>
      <c r="Y194" s="93">
        <v>15</v>
      </c>
      <c r="Z194" s="93">
        <v>15</v>
      </c>
      <c r="AA194" s="93">
        <v>15</v>
      </c>
      <c r="AB194" s="93">
        <v>10</v>
      </c>
      <c r="AC194" s="93">
        <f>SUM(V194:AB194)</f>
        <v>100</v>
      </c>
      <c r="AD194" s="93" t="s">
        <v>163</v>
      </c>
      <c r="AE194" s="122" t="s">
        <v>163</v>
      </c>
      <c r="AF194" s="122" t="s">
        <v>163</v>
      </c>
      <c r="AG194" s="122">
        <v>100</v>
      </c>
      <c r="AH194" s="122">
        <f>AVERAGE(AC194,AG194)</f>
        <v>100</v>
      </c>
      <c r="AI194" s="129">
        <f>AVERAGE(AH194:AH194)</f>
        <v>100</v>
      </c>
      <c r="AJ194" s="93" t="s">
        <v>163</v>
      </c>
      <c r="AK194" s="93" t="s">
        <v>363</v>
      </c>
      <c r="AL194" s="164">
        <v>1</v>
      </c>
      <c r="AM194" s="164">
        <v>5</v>
      </c>
      <c r="AN194" s="161" t="s">
        <v>356</v>
      </c>
      <c r="AO194" s="94" t="s">
        <v>405</v>
      </c>
      <c r="AP194" s="73" t="s">
        <v>2765</v>
      </c>
      <c r="AQ194" s="361">
        <v>1</v>
      </c>
      <c r="AR194" s="211" t="s">
        <v>2479</v>
      </c>
      <c r="AS194" s="508" t="s">
        <v>786</v>
      </c>
      <c r="AT194" s="212">
        <v>44058</v>
      </c>
      <c r="AU194" s="212">
        <v>44195</v>
      </c>
      <c r="AV194" s="211">
        <v>1</v>
      </c>
      <c r="AW194" s="213" t="s">
        <v>2481</v>
      </c>
      <c r="AX194" s="63" t="s">
        <v>437</v>
      </c>
      <c r="AY194" s="63" t="s">
        <v>437</v>
      </c>
      <c r="AZ194" s="63" t="s">
        <v>437</v>
      </c>
      <c r="BA194" s="63" t="s">
        <v>437</v>
      </c>
      <c r="BB194" s="63" t="s">
        <v>437</v>
      </c>
      <c r="BC194" s="63" t="s">
        <v>437</v>
      </c>
      <c r="BD194" s="158"/>
      <c r="BE194" s="99"/>
      <c r="BF194" s="191"/>
      <c r="BG194" s="158"/>
      <c r="BH194" s="99"/>
      <c r="BI194" s="158"/>
      <c r="BJ194" s="99"/>
      <c r="BK194" s="75"/>
      <c r="BL194" s="158"/>
      <c r="BM194" s="99"/>
    </row>
    <row r="195" spans="1:65" s="100" customFormat="1" ht="100" customHeight="1" x14ac:dyDescent="0.15">
      <c r="A195" s="124"/>
      <c r="B195" s="529">
        <v>101</v>
      </c>
      <c r="C195" s="890" t="s">
        <v>297</v>
      </c>
      <c r="D195" s="73" t="s">
        <v>298</v>
      </c>
      <c r="E195" s="93" t="s">
        <v>166</v>
      </c>
      <c r="F195" s="73" t="s">
        <v>1809</v>
      </c>
      <c r="G195" s="93" t="s">
        <v>325</v>
      </c>
      <c r="H195" s="93" t="s">
        <v>404</v>
      </c>
      <c r="I195" s="74" t="s">
        <v>1810</v>
      </c>
      <c r="J195" s="93" t="s">
        <v>404</v>
      </c>
      <c r="K195" s="397" t="s">
        <v>1811</v>
      </c>
      <c r="L195" s="211" t="s">
        <v>1812</v>
      </c>
      <c r="M195" s="93" t="s">
        <v>404</v>
      </c>
      <c r="N195" s="93" t="s">
        <v>404</v>
      </c>
      <c r="O195" s="93" t="s">
        <v>167</v>
      </c>
      <c r="P195" s="211" t="s">
        <v>1750</v>
      </c>
      <c r="Q195" s="23">
        <v>3</v>
      </c>
      <c r="R195" s="23">
        <v>5</v>
      </c>
      <c r="S195" s="506" t="s">
        <v>356</v>
      </c>
      <c r="T195" s="564" t="s">
        <v>1813</v>
      </c>
      <c r="U195" s="63" t="s">
        <v>169</v>
      </c>
      <c r="V195" s="93">
        <v>15</v>
      </c>
      <c r="W195" s="93">
        <v>15</v>
      </c>
      <c r="X195" s="93">
        <v>15</v>
      </c>
      <c r="Y195" s="93">
        <v>15</v>
      </c>
      <c r="Z195" s="93">
        <v>15</v>
      </c>
      <c r="AA195" s="93">
        <v>15</v>
      </c>
      <c r="AB195" s="93">
        <v>10</v>
      </c>
      <c r="AC195" s="93">
        <f t="shared" si="21"/>
        <v>100</v>
      </c>
      <c r="AD195" s="93" t="s">
        <v>163</v>
      </c>
      <c r="AE195" s="122" t="s">
        <v>164</v>
      </c>
      <c r="AF195" s="122" t="s">
        <v>164</v>
      </c>
      <c r="AG195" s="122">
        <v>50</v>
      </c>
      <c r="AH195" s="122">
        <f t="shared" si="17"/>
        <v>75</v>
      </c>
      <c r="AI195" s="129">
        <f>AVERAGE(AH195)</f>
        <v>75</v>
      </c>
      <c r="AJ195" s="93" t="s">
        <v>164</v>
      </c>
      <c r="AK195" s="93" t="s">
        <v>363</v>
      </c>
      <c r="AL195" s="164">
        <v>2</v>
      </c>
      <c r="AM195" s="164">
        <v>5</v>
      </c>
      <c r="AN195" s="506" t="s">
        <v>356</v>
      </c>
      <c r="AO195" s="94" t="s">
        <v>405</v>
      </c>
      <c r="AP195" s="504" t="s">
        <v>1966</v>
      </c>
      <c r="AQ195" s="400">
        <v>1</v>
      </c>
      <c r="AR195" s="211" t="s">
        <v>1815</v>
      </c>
      <c r="AS195" s="398" t="s">
        <v>1985</v>
      </c>
      <c r="AT195" s="212">
        <v>43831</v>
      </c>
      <c r="AU195" s="212">
        <v>44195</v>
      </c>
      <c r="AV195" s="470">
        <v>2</v>
      </c>
      <c r="AW195" s="213" t="s">
        <v>1817</v>
      </c>
      <c r="AX195" s="467" t="s">
        <v>1818</v>
      </c>
      <c r="AY195" s="402" t="s">
        <v>1986</v>
      </c>
      <c r="AZ195" s="480" t="s">
        <v>1987</v>
      </c>
      <c r="BA195" s="266" t="s">
        <v>1988</v>
      </c>
      <c r="BB195" s="267">
        <v>43955</v>
      </c>
      <c r="BC195" s="484" t="s">
        <v>992</v>
      </c>
      <c r="BD195" s="158"/>
      <c r="BE195" s="99"/>
      <c r="BF195" s="191"/>
      <c r="BG195" s="158"/>
      <c r="BH195" s="99"/>
      <c r="BI195" s="158"/>
      <c r="BJ195" s="99"/>
      <c r="BK195" s="75"/>
      <c r="BL195" s="158"/>
      <c r="BM195" s="99"/>
    </row>
    <row r="196" spans="1:65" s="100" customFormat="1" ht="100" customHeight="1" x14ac:dyDescent="0.15">
      <c r="A196" s="124"/>
      <c r="B196" s="529">
        <v>102</v>
      </c>
      <c r="C196" s="890" t="s">
        <v>301</v>
      </c>
      <c r="D196" s="74" t="s">
        <v>74</v>
      </c>
      <c r="E196" s="93" t="s">
        <v>166</v>
      </c>
      <c r="F196" s="73" t="s">
        <v>950</v>
      </c>
      <c r="G196" s="93" t="s">
        <v>328</v>
      </c>
      <c r="H196" s="93" t="s">
        <v>437</v>
      </c>
      <c r="I196" s="73" t="s">
        <v>2917</v>
      </c>
      <c r="J196" s="93" t="s">
        <v>404</v>
      </c>
      <c r="K196" s="397" t="s">
        <v>3448</v>
      </c>
      <c r="L196" s="211" t="s">
        <v>2918</v>
      </c>
      <c r="M196" s="93" t="s">
        <v>404</v>
      </c>
      <c r="N196" s="93" t="s">
        <v>404</v>
      </c>
      <c r="O196" s="93" t="s">
        <v>167</v>
      </c>
      <c r="P196" s="211" t="s">
        <v>2919</v>
      </c>
      <c r="Q196" s="23">
        <v>4</v>
      </c>
      <c r="R196" s="23">
        <v>4</v>
      </c>
      <c r="S196" s="506" t="s">
        <v>356</v>
      </c>
      <c r="T196" s="682" t="s">
        <v>2920</v>
      </c>
      <c r="U196" s="63" t="s">
        <v>169</v>
      </c>
      <c r="V196" s="93">
        <v>15</v>
      </c>
      <c r="W196" s="93">
        <v>15</v>
      </c>
      <c r="X196" s="93">
        <v>15</v>
      </c>
      <c r="Y196" s="93">
        <v>15</v>
      </c>
      <c r="Z196" s="93">
        <v>15</v>
      </c>
      <c r="AA196" s="93">
        <v>15</v>
      </c>
      <c r="AB196" s="93">
        <v>10</v>
      </c>
      <c r="AC196" s="93">
        <f t="shared" ref="AC196:AC203" si="22">SUM(V196:AB196)</f>
        <v>100</v>
      </c>
      <c r="AD196" s="93" t="s">
        <v>163</v>
      </c>
      <c r="AE196" s="122" t="s">
        <v>163</v>
      </c>
      <c r="AF196" s="122" t="s">
        <v>163</v>
      </c>
      <c r="AG196" s="122">
        <v>100</v>
      </c>
      <c r="AH196" s="122">
        <f t="shared" ref="AH196:AH208" si="23">AVERAGE(AC196,AG196)</f>
        <v>100</v>
      </c>
      <c r="AI196" s="129">
        <f>AVERAGE(AH196:AH197)</f>
        <v>100</v>
      </c>
      <c r="AJ196" s="93" t="s">
        <v>163</v>
      </c>
      <c r="AK196" s="93" t="s">
        <v>363</v>
      </c>
      <c r="AL196" s="164">
        <v>2</v>
      </c>
      <c r="AM196" s="164">
        <v>4</v>
      </c>
      <c r="AN196" s="506" t="s">
        <v>355</v>
      </c>
      <c r="AO196" s="94" t="s">
        <v>405</v>
      </c>
      <c r="AP196" s="73" t="s">
        <v>2921</v>
      </c>
      <c r="AQ196" s="400">
        <v>0.5</v>
      </c>
      <c r="AR196" s="211" t="s">
        <v>2922</v>
      </c>
      <c r="AS196" s="472" t="s">
        <v>2923</v>
      </c>
      <c r="AT196" s="459">
        <v>43831</v>
      </c>
      <c r="AU196" s="459">
        <v>44195</v>
      </c>
      <c r="AV196" s="476">
        <v>1</v>
      </c>
      <c r="AW196" s="213" t="s">
        <v>2924</v>
      </c>
      <c r="AX196" s="211" t="s">
        <v>2925</v>
      </c>
      <c r="AY196" s="402" t="s">
        <v>2926</v>
      </c>
      <c r="AZ196" s="480" t="s">
        <v>2927</v>
      </c>
      <c r="BA196" s="266" t="s">
        <v>2928</v>
      </c>
      <c r="BB196" s="267">
        <v>43955</v>
      </c>
      <c r="BC196" s="405" t="s">
        <v>968</v>
      </c>
      <c r="BE196" s="158"/>
      <c r="BF196" s="191"/>
      <c r="BG196" s="158"/>
      <c r="BH196" s="99"/>
      <c r="BI196" s="158"/>
      <c r="BJ196" s="99"/>
      <c r="BK196" s="75"/>
      <c r="BL196" s="158"/>
      <c r="BM196" s="99"/>
    </row>
    <row r="197" spans="1:65" s="100" customFormat="1" ht="100" customHeight="1" x14ac:dyDescent="0.15">
      <c r="A197" s="124"/>
      <c r="B197" s="529">
        <v>102</v>
      </c>
      <c r="C197" s="890" t="s">
        <v>301</v>
      </c>
      <c r="D197" s="74" t="s">
        <v>74</v>
      </c>
      <c r="E197" s="93" t="s">
        <v>166</v>
      </c>
      <c r="F197" s="73" t="s">
        <v>950</v>
      </c>
      <c r="G197" s="93" t="s">
        <v>328</v>
      </c>
      <c r="H197" s="93" t="s">
        <v>437</v>
      </c>
      <c r="I197" s="73" t="s">
        <v>2917</v>
      </c>
      <c r="J197" s="93" t="s">
        <v>404</v>
      </c>
      <c r="K197" s="397" t="s">
        <v>3449</v>
      </c>
      <c r="L197" s="211" t="s">
        <v>2918</v>
      </c>
      <c r="M197" s="93" t="s">
        <v>404</v>
      </c>
      <c r="N197" s="93" t="s">
        <v>404</v>
      </c>
      <c r="O197" s="93" t="s">
        <v>167</v>
      </c>
      <c r="P197" s="211" t="s">
        <v>2919</v>
      </c>
      <c r="Q197" s="23"/>
      <c r="R197" s="23"/>
      <c r="S197" s="506"/>
      <c r="T197" s="682" t="s">
        <v>2929</v>
      </c>
      <c r="U197" s="63" t="s">
        <v>169</v>
      </c>
      <c r="V197" s="93">
        <v>15</v>
      </c>
      <c r="W197" s="93">
        <v>15</v>
      </c>
      <c r="X197" s="93">
        <v>15</v>
      </c>
      <c r="Y197" s="93">
        <v>15</v>
      </c>
      <c r="Z197" s="93">
        <v>15</v>
      </c>
      <c r="AA197" s="93">
        <v>15</v>
      </c>
      <c r="AB197" s="93">
        <v>10</v>
      </c>
      <c r="AC197" s="93">
        <f t="shared" si="22"/>
        <v>100</v>
      </c>
      <c r="AD197" s="93" t="s">
        <v>163</v>
      </c>
      <c r="AE197" s="122" t="s">
        <v>163</v>
      </c>
      <c r="AF197" s="122" t="s">
        <v>163</v>
      </c>
      <c r="AG197" s="122">
        <v>100</v>
      </c>
      <c r="AH197" s="122">
        <f t="shared" si="23"/>
        <v>100</v>
      </c>
      <c r="AI197" s="129"/>
      <c r="AJ197" s="93" t="s">
        <v>163</v>
      </c>
      <c r="AK197" s="93" t="s">
        <v>363</v>
      </c>
      <c r="AL197" s="164"/>
      <c r="AM197" s="164"/>
      <c r="AN197" s="506"/>
      <c r="AO197" s="94" t="s">
        <v>405</v>
      </c>
      <c r="AP197" s="73" t="s">
        <v>2930</v>
      </c>
      <c r="AQ197" s="400">
        <v>0.5</v>
      </c>
      <c r="AR197" s="211" t="s">
        <v>2931</v>
      </c>
      <c r="AS197" s="472" t="s">
        <v>2923</v>
      </c>
      <c r="AT197" s="459">
        <v>43831</v>
      </c>
      <c r="AU197" s="459">
        <v>44195</v>
      </c>
      <c r="AV197" s="476">
        <v>1</v>
      </c>
      <c r="AW197" s="213" t="s">
        <v>2932</v>
      </c>
      <c r="AX197" s="211" t="s">
        <v>2925</v>
      </c>
      <c r="AY197" s="402" t="s">
        <v>2926</v>
      </c>
      <c r="AZ197" s="480" t="s">
        <v>2933</v>
      </c>
      <c r="BA197" s="266" t="s">
        <v>2934</v>
      </c>
      <c r="BB197" s="267">
        <v>43955</v>
      </c>
      <c r="BC197" s="405" t="s">
        <v>968</v>
      </c>
      <c r="BE197" s="158"/>
      <c r="BF197" s="191"/>
      <c r="BG197" s="158"/>
      <c r="BH197" s="99"/>
      <c r="BI197" s="158"/>
      <c r="BJ197" s="99"/>
      <c r="BK197" s="75"/>
      <c r="BL197" s="158"/>
      <c r="BM197" s="99"/>
    </row>
    <row r="198" spans="1:65" s="100" customFormat="1" ht="100" customHeight="1" x14ac:dyDescent="0.15">
      <c r="A198" s="124"/>
      <c r="B198" s="529">
        <v>103</v>
      </c>
      <c r="C198" s="890" t="s">
        <v>301</v>
      </c>
      <c r="D198" s="74" t="s">
        <v>74</v>
      </c>
      <c r="E198" s="93" t="s">
        <v>166</v>
      </c>
      <c r="F198" s="73" t="s">
        <v>1165</v>
      </c>
      <c r="G198" s="93" t="s">
        <v>328</v>
      </c>
      <c r="H198" s="93" t="s">
        <v>437</v>
      </c>
      <c r="I198" s="74" t="s">
        <v>2935</v>
      </c>
      <c r="J198" s="93" t="s">
        <v>404</v>
      </c>
      <c r="K198" s="715" t="s">
        <v>2936</v>
      </c>
      <c r="L198" s="211" t="s">
        <v>2937</v>
      </c>
      <c r="M198" s="93" t="s">
        <v>404</v>
      </c>
      <c r="N198" s="93" t="s">
        <v>404</v>
      </c>
      <c r="O198" s="93" t="s">
        <v>167</v>
      </c>
      <c r="P198" s="211" t="s">
        <v>2897</v>
      </c>
      <c r="Q198" s="23">
        <v>5</v>
      </c>
      <c r="R198" s="23">
        <v>4</v>
      </c>
      <c r="S198" s="506" t="s">
        <v>356</v>
      </c>
      <c r="T198" s="683" t="s">
        <v>2938</v>
      </c>
      <c r="U198" s="63" t="s">
        <v>169</v>
      </c>
      <c r="V198" s="93">
        <v>15</v>
      </c>
      <c r="W198" s="93">
        <v>15</v>
      </c>
      <c r="X198" s="93">
        <v>15</v>
      </c>
      <c r="Y198" s="93">
        <v>15</v>
      </c>
      <c r="Z198" s="93">
        <v>15</v>
      </c>
      <c r="AA198" s="93">
        <v>15</v>
      </c>
      <c r="AB198" s="93">
        <v>10</v>
      </c>
      <c r="AC198" s="93">
        <f t="shared" si="22"/>
        <v>100</v>
      </c>
      <c r="AD198" s="93" t="s">
        <v>163</v>
      </c>
      <c r="AE198" s="122" t="s">
        <v>163</v>
      </c>
      <c r="AF198" s="122" t="s">
        <v>163</v>
      </c>
      <c r="AG198" s="122">
        <v>100</v>
      </c>
      <c r="AH198" s="122">
        <f t="shared" si="23"/>
        <v>100</v>
      </c>
      <c r="AI198" s="129">
        <f>AVERAGE(AH198)</f>
        <v>100</v>
      </c>
      <c r="AJ198" s="93" t="s">
        <v>163</v>
      </c>
      <c r="AK198" s="93" t="s">
        <v>363</v>
      </c>
      <c r="AL198" s="164">
        <v>3</v>
      </c>
      <c r="AM198" s="164">
        <v>4</v>
      </c>
      <c r="AN198" s="506" t="s">
        <v>356</v>
      </c>
      <c r="AO198" s="94" t="s">
        <v>405</v>
      </c>
      <c r="AP198" s="73" t="s">
        <v>2939</v>
      </c>
      <c r="AQ198" s="476">
        <v>1</v>
      </c>
      <c r="AR198" s="211" t="s">
        <v>2940</v>
      </c>
      <c r="AS198" s="211" t="s">
        <v>2941</v>
      </c>
      <c r="AT198" s="459">
        <v>43831</v>
      </c>
      <c r="AU198" s="459">
        <v>44195</v>
      </c>
      <c r="AV198" s="262">
        <v>100</v>
      </c>
      <c r="AW198" s="213" t="s">
        <v>2942</v>
      </c>
      <c r="AX198" s="211" t="s">
        <v>2943</v>
      </c>
      <c r="AY198" s="402" t="s">
        <v>2944</v>
      </c>
      <c r="AZ198" s="524" t="s">
        <v>2945</v>
      </c>
      <c r="BA198" s="266" t="s">
        <v>2946</v>
      </c>
      <c r="BB198" s="267">
        <v>43955</v>
      </c>
      <c r="BC198" s="405" t="s">
        <v>968</v>
      </c>
      <c r="BD198" s="855"/>
      <c r="BE198" s="158"/>
      <c r="BF198" s="191"/>
      <c r="BG198" s="158"/>
      <c r="BH198" s="99"/>
      <c r="BI198" s="158"/>
      <c r="BJ198" s="99"/>
      <c r="BK198" s="75"/>
      <c r="BL198" s="158"/>
      <c r="BM198" s="99"/>
    </row>
    <row r="199" spans="1:65" s="100" customFormat="1" ht="100" customHeight="1" x14ac:dyDescent="0.15">
      <c r="A199" s="124"/>
      <c r="B199" s="529">
        <v>103</v>
      </c>
      <c r="C199" s="890" t="s">
        <v>301</v>
      </c>
      <c r="D199" s="74" t="s">
        <v>74</v>
      </c>
      <c r="E199" s="93" t="s">
        <v>166</v>
      </c>
      <c r="F199" s="74" t="s">
        <v>1165</v>
      </c>
      <c r="G199" s="93" t="s">
        <v>328</v>
      </c>
      <c r="H199" s="93" t="s">
        <v>437</v>
      </c>
      <c r="I199" s="74" t="s">
        <v>2935</v>
      </c>
      <c r="J199" s="93" t="s">
        <v>404</v>
      </c>
      <c r="K199" s="715" t="s">
        <v>2947</v>
      </c>
      <c r="L199" s="63" t="s">
        <v>2937</v>
      </c>
      <c r="M199" s="93" t="s">
        <v>404</v>
      </c>
      <c r="N199" s="93" t="s">
        <v>404</v>
      </c>
      <c r="O199" s="93" t="s">
        <v>167</v>
      </c>
      <c r="P199" s="63" t="s">
        <v>2897</v>
      </c>
      <c r="Q199" s="736"/>
      <c r="R199" s="736"/>
      <c r="S199" s="740"/>
      <c r="T199" s="74" t="s">
        <v>706</v>
      </c>
      <c r="U199" s="63" t="s">
        <v>404</v>
      </c>
      <c r="V199" s="93"/>
      <c r="W199" s="93"/>
      <c r="X199" s="93"/>
      <c r="Y199" s="93"/>
      <c r="Z199" s="93"/>
      <c r="AA199" s="93"/>
      <c r="AB199" s="93"/>
      <c r="AC199" s="93">
        <f t="shared" si="22"/>
        <v>0</v>
      </c>
      <c r="AD199" s="93"/>
      <c r="AE199" s="122"/>
      <c r="AF199" s="122"/>
      <c r="AG199" s="122"/>
      <c r="AH199" s="122">
        <f t="shared" si="23"/>
        <v>0</v>
      </c>
      <c r="AI199" s="94"/>
      <c r="AJ199" s="93"/>
      <c r="AK199" s="93"/>
      <c r="AL199" s="164"/>
      <c r="AM199" s="164"/>
      <c r="AN199" s="740"/>
      <c r="AO199" s="684"/>
      <c r="AP199" s="63" t="s">
        <v>706</v>
      </c>
      <c r="AQ199" s="63" t="s">
        <v>706</v>
      </c>
      <c r="AR199" s="63" t="s">
        <v>706</v>
      </c>
      <c r="AS199" s="63" t="s">
        <v>706</v>
      </c>
      <c r="AT199" s="637" t="s">
        <v>706</v>
      </c>
      <c r="AU199" s="637" t="s">
        <v>706</v>
      </c>
      <c r="AV199" s="63" t="s">
        <v>706</v>
      </c>
      <c r="AW199" s="63" t="s">
        <v>706</v>
      </c>
      <c r="AX199" s="63" t="s">
        <v>706</v>
      </c>
      <c r="AY199" s="63" t="s">
        <v>706</v>
      </c>
      <c r="AZ199" s="63" t="s">
        <v>706</v>
      </c>
      <c r="BA199" s="63" t="s">
        <v>706</v>
      </c>
      <c r="BB199" s="63" t="s">
        <v>706</v>
      </c>
      <c r="BC199" s="63" t="s">
        <v>706</v>
      </c>
      <c r="BD199" s="855"/>
      <c r="BE199" s="158"/>
      <c r="BF199" s="191"/>
      <c r="BG199" s="158"/>
      <c r="BH199" s="99"/>
      <c r="BI199" s="158"/>
      <c r="BJ199" s="99"/>
      <c r="BK199" s="75"/>
      <c r="BL199" s="158"/>
      <c r="BM199" s="99"/>
    </row>
    <row r="200" spans="1:65" s="100" customFormat="1" ht="100" customHeight="1" x14ac:dyDescent="0.15">
      <c r="A200" s="124"/>
      <c r="B200" s="529">
        <v>110</v>
      </c>
      <c r="C200" s="890" t="s">
        <v>301</v>
      </c>
      <c r="D200" s="74" t="s">
        <v>74</v>
      </c>
      <c r="E200" s="93" t="s">
        <v>166</v>
      </c>
      <c r="F200" s="73" t="s">
        <v>1165</v>
      </c>
      <c r="G200" s="93" t="s">
        <v>325</v>
      </c>
      <c r="H200" s="93" t="s">
        <v>404</v>
      </c>
      <c r="I200" s="74" t="s">
        <v>3181</v>
      </c>
      <c r="J200" s="93" t="s">
        <v>404</v>
      </c>
      <c r="K200" s="74" t="s">
        <v>3182</v>
      </c>
      <c r="L200" s="377" t="s">
        <v>3183</v>
      </c>
      <c r="M200" s="93" t="s">
        <v>404</v>
      </c>
      <c r="N200" s="93" t="s">
        <v>404</v>
      </c>
      <c r="O200" s="93" t="s">
        <v>167</v>
      </c>
      <c r="P200" s="63" t="s">
        <v>551</v>
      </c>
      <c r="Q200" s="23">
        <v>5</v>
      </c>
      <c r="R200" s="23">
        <v>4</v>
      </c>
      <c r="S200" s="720" t="s">
        <v>356</v>
      </c>
      <c r="T200" s="74" t="s">
        <v>3216</v>
      </c>
      <c r="U200" s="63" t="s">
        <v>169</v>
      </c>
      <c r="V200" s="93">
        <v>15</v>
      </c>
      <c r="W200" s="93">
        <v>15</v>
      </c>
      <c r="X200" s="93">
        <v>15</v>
      </c>
      <c r="Y200" s="93">
        <v>15</v>
      </c>
      <c r="Z200" s="93">
        <v>15</v>
      </c>
      <c r="AA200" s="93">
        <v>15</v>
      </c>
      <c r="AB200" s="93">
        <v>10</v>
      </c>
      <c r="AC200" s="93">
        <f t="shared" si="22"/>
        <v>100</v>
      </c>
      <c r="AD200" s="93" t="s">
        <v>163</v>
      </c>
      <c r="AE200" s="122" t="s">
        <v>163</v>
      </c>
      <c r="AF200" s="122" t="s">
        <v>163</v>
      </c>
      <c r="AG200" s="122">
        <v>100</v>
      </c>
      <c r="AH200" s="122">
        <f t="shared" si="23"/>
        <v>100</v>
      </c>
      <c r="AI200" s="129">
        <f>AVERAGE(AH200:AH201)</f>
        <v>100</v>
      </c>
      <c r="AJ200" s="93" t="s">
        <v>163</v>
      </c>
      <c r="AK200" s="93" t="s">
        <v>363</v>
      </c>
      <c r="AL200" s="164">
        <v>3</v>
      </c>
      <c r="AM200" s="164">
        <v>4</v>
      </c>
      <c r="AN200" s="720" t="s">
        <v>356</v>
      </c>
      <c r="AO200" s="94" t="s">
        <v>405</v>
      </c>
      <c r="AP200" s="73" t="s">
        <v>3218</v>
      </c>
      <c r="AQ200" s="594">
        <v>0.5</v>
      </c>
      <c r="AR200" s="63" t="s">
        <v>3219</v>
      </c>
      <c r="AS200" s="63" t="s">
        <v>3220</v>
      </c>
      <c r="AT200" s="212">
        <v>43831</v>
      </c>
      <c r="AU200" s="212">
        <v>44195</v>
      </c>
      <c r="AV200" s="416">
        <v>1</v>
      </c>
      <c r="AW200" s="211" t="s">
        <v>3221</v>
      </c>
      <c r="AX200" s="63" t="s">
        <v>3222</v>
      </c>
      <c r="AY200" s="402" t="s">
        <v>3223</v>
      </c>
      <c r="AZ200" s="423" t="s">
        <v>3224</v>
      </c>
      <c r="BA200" s="266" t="s">
        <v>3225</v>
      </c>
      <c r="BB200" s="267">
        <v>43955</v>
      </c>
      <c r="BC200" s="405" t="s">
        <v>968</v>
      </c>
      <c r="BD200" s="211"/>
      <c r="BE200" s="158"/>
      <c r="BF200" s="191"/>
      <c r="BG200" s="158"/>
      <c r="BH200" s="99"/>
      <c r="BI200" s="158"/>
      <c r="BJ200" s="99"/>
      <c r="BK200" s="75"/>
      <c r="BL200" s="158"/>
      <c r="BM200" s="99"/>
    </row>
    <row r="201" spans="1:65" s="100" customFormat="1" ht="100" customHeight="1" x14ac:dyDescent="0.15">
      <c r="A201" s="124"/>
      <c r="B201" s="529">
        <v>110</v>
      </c>
      <c r="C201" s="890" t="s">
        <v>301</v>
      </c>
      <c r="D201" s="74" t="s">
        <v>74</v>
      </c>
      <c r="E201" s="93" t="s">
        <v>166</v>
      </c>
      <c r="F201" s="73" t="s">
        <v>1165</v>
      </c>
      <c r="G201" s="93" t="s">
        <v>325</v>
      </c>
      <c r="H201" s="93" t="s">
        <v>404</v>
      </c>
      <c r="I201" s="74" t="s">
        <v>3181</v>
      </c>
      <c r="J201" s="93" t="s">
        <v>404</v>
      </c>
      <c r="K201" s="74" t="s">
        <v>3182</v>
      </c>
      <c r="L201" s="377" t="s">
        <v>3183</v>
      </c>
      <c r="M201" s="93" t="s">
        <v>404</v>
      </c>
      <c r="N201" s="93" t="s">
        <v>404</v>
      </c>
      <c r="O201" s="93" t="s">
        <v>167</v>
      </c>
      <c r="P201" s="63" t="s">
        <v>551</v>
      </c>
      <c r="Q201" s="23"/>
      <c r="R201" s="23"/>
      <c r="S201" s="720"/>
      <c r="T201" s="74" t="s">
        <v>3217</v>
      </c>
      <c r="U201" s="63" t="s">
        <v>169</v>
      </c>
      <c r="V201" s="93">
        <v>15</v>
      </c>
      <c r="W201" s="93">
        <v>15</v>
      </c>
      <c r="X201" s="93">
        <v>15</v>
      </c>
      <c r="Y201" s="93">
        <v>15</v>
      </c>
      <c r="Z201" s="93">
        <v>15</v>
      </c>
      <c r="AA201" s="93">
        <v>15</v>
      </c>
      <c r="AB201" s="93">
        <v>10</v>
      </c>
      <c r="AC201" s="93">
        <f t="shared" si="22"/>
        <v>100</v>
      </c>
      <c r="AD201" s="93" t="s">
        <v>163</v>
      </c>
      <c r="AE201" s="122" t="s">
        <v>163</v>
      </c>
      <c r="AF201" s="122" t="s">
        <v>163</v>
      </c>
      <c r="AG201" s="122">
        <v>100</v>
      </c>
      <c r="AH201" s="122">
        <f t="shared" si="23"/>
        <v>100</v>
      </c>
      <c r="AI201" s="129"/>
      <c r="AJ201" s="93"/>
      <c r="AK201" s="93" t="s">
        <v>363</v>
      </c>
      <c r="AL201" s="164"/>
      <c r="AM201" s="164"/>
      <c r="AN201" s="720"/>
      <c r="AO201" s="94" t="s">
        <v>405</v>
      </c>
      <c r="AP201" s="73" t="s">
        <v>3226</v>
      </c>
      <c r="AQ201" s="594">
        <v>0.5</v>
      </c>
      <c r="AR201" s="737" t="s">
        <v>3227</v>
      </c>
      <c r="AS201" s="63" t="s">
        <v>3220</v>
      </c>
      <c r="AT201" s="212">
        <v>43831</v>
      </c>
      <c r="AU201" s="212">
        <v>44195</v>
      </c>
      <c r="AV201" s="416">
        <v>1</v>
      </c>
      <c r="AW201" s="211" t="s">
        <v>3228</v>
      </c>
      <c r="AX201" s="63" t="s">
        <v>3222</v>
      </c>
      <c r="AY201" s="402" t="s">
        <v>3229</v>
      </c>
      <c r="AZ201" s="423" t="s">
        <v>3230</v>
      </c>
      <c r="BA201" s="266" t="s">
        <v>3225</v>
      </c>
      <c r="BB201" s="267">
        <v>43955</v>
      </c>
      <c r="BC201" s="405" t="s">
        <v>968</v>
      </c>
      <c r="BD201" s="211"/>
      <c r="BE201" s="158"/>
      <c r="BF201" s="191"/>
      <c r="BG201" s="158"/>
      <c r="BH201" s="99"/>
      <c r="BI201" s="158"/>
      <c r="BJ201" s="99"/>
      <c r="BK201" s="75"/>
      <c r="BL201" s="158"/>
      <c r="BM201" s="99"/>
    </row>
    <row r="202" spans="1:65" s="100" customFormat="1" ht="100" customHeight="1" x14ac:dyDescent="0.15">
      <c r="A202" s="124"/>
      <c r="B202" s="529">
        <v>111</v>
      </c>
      <c r="C202" s="890" t="s">
        <v>301</v>
      </c>
      <c r="D202" s="74" t="s">
        <v>74</v>
      </c>
      <c r="E202" s="93" t="s">
        <v>166</v>
      </c>
      <c r="F202" s="73" t="s">
        <v>1165</v>
      </c>
      <c r="G202" s="93" t="s">
        <v>325</v>
      </c>
      <c r="H202" s="93" t="s">
        <v>404</v>
      </c>
      <c r="I202" s="74" t="s">
        <v>3184</v>
      </c>
      <c r="J202" s="93" t="s">
        <v>404</v>
      </c>
      <c r="K202" s="74" t="s">
        <v>3185</v>
      </c>
      <c r="L202" s="377" t="s">
        <v>3186</v>
      </c>
      <c r="M202" s="93" t="s">
        <v>404</v>
      </c>
      <c r="N202" s="93" t="s">
        <v>404</v>
      </c>
      <c r="O202" s="93" t="s">
        <v>167</v>
      </c>
      <c r="P202" s="63" t="s">
        <v>3211</v>
      </c>
      <c r="Q202" s="23">
        <v>3</v>
      </c>
      <c r="R202" s="23">
        <v>5</v>
      </c>
      <c r="S202" s="720" t="s">
        <v>356</v>
      </c>
      <c r="T202" s="74" t="s">
        <v>3231</v>
      </c>
      <c r="U202" s="63" t="s">
        <v>169</v>
      </c>
      <c r="V202" s="93">
        <v>15</v>
      </c>
      <c r="W202" s="93">
        <v>15</v>
      </c>
      <c r="X202" s="93">
        <v>15</v>
      </c>
      <c r="Y202" s="93">
        <v>15</v>
      </c>
      <c r="Z202" s="93">
        <v>15</v>
      </c>
      <c r="AA202" s="93">
        <v>15</v>
      </c>
      <c r="AB202" s="93">
        <v>10</v>
      </c>
      <c r="AC202" s="93">
        <f t="shared" si="22"/>
        <v>100</v>
      </c>
      <c r="AD202" s="93" t="s">
        <v>163</v>
      </c>
      <c r="AE202" s="122" t="s">
        <v>163</v>
      </c>
      <c r="AF202" s="122" t="s">
        <v>163</v>
      </c>
      <c r="AG202" s="122">
        <v>100</v>
      </c>
      <c r="AH202" s="122">
        <f t="shared" si="23"/>
        <v>100</v>
      </c>
      <c r="AI202" s="129">
        <f>AVERAGE(AH202:AH203)</f>
        <v>100</v>
      </c>
      <c r="AJ202" s="93" t="s">
        <v>163</v>
      </c>
      <c r="AK202" s="93" t="s">
        <v>363</v>
      </c>
      <c r="AL202" s="164">
        <v>1</v>
      </c>
      <c r="AM202" s="164">
        <v>5</v>
      </c>
      <c r="AN202" s="720" t="s">
        <v>356</v>
      </c>
      <c r="AO202" s="94" t="s">
        <v>405</v>
      </c>
      <c r="AP202" s="73" t="s">
        <v>3233</v>
      </c>
      <c r="AQ202" s="400">
        <v>0.2</v>
      </c>
      <c r="AR202" s="63" t="s">
        <v>3234</v>
      </c>
      <c r="AS202" s="63" t="s">
        <v>3235</v>
      </c>
      <c r="AT202" s="212">
        <v>43831</v>
      </c>
      <c r="AU202" s="212">
        <v>44195</v>
      </c>
      <c r="AV202" s="416">
        <v>1</v>
      </c>
      <c r="AW202" s="211" t="s">
        <v>3236</v>
      </c>
      <c r="AX202" s="63" t="s">
        <v>3237</v>
      </c>
      <c r="AY202" s="402" t="s">
        <v>3238</v>
      </c>
      <c r="AZ202" s="423" t="s">
        <v>3239</v>
      </c>
      <c r="BA202" s="266" t="s">
        <v>3240</v>
      </c>
      <c r="BB202" s="267">
        <v>43955</v>
      </c>
      <c r="BC202" s="565" t="s">
        <v>975</v>
      </c>
      <c r="BD202" s="158"/>
      <c r="BE202" s="158"/>
      <c r="BF202" s="191"/>
      <c r="BG202" s="158"/>
      <c r="BH202" s="99"/>
      <c r="BI202" s="158"/>
      <c r="BJ202" s="99"/>
      <c r="BK202" s="75"/>
      <c r="BL202" s="158"/>
      <c r="BM202" s="99"/>
    </row>
    <row r="203" spans="1:65" s="100" customFormat="1" ht="100" customHeight="1" x14ac:dyDescent="0.15">
      <c r="A203" s="124"/>
      <c r="B203" s="529">
        <v>111</v>
      </c>
      <c r="C203" s="890" t="s">
        <v>301</v>
      </c>
      <c r="D203" s="74" t="s">
        <v>74</v>
      </c>
      <c r="E203" s="93" t="s">
        <v>166</v>
      </c>
      <c r="F203" s="73" t="s">
        <v>1165</v>
      </c>
      <c r="G203" s="93" t="s">
        <v>325</v>
      </c>
      <c r="H203" s="93" t="s">
        <v>404</v>
      </c>
      <c r="I203" s="74" t="s">
        <v>3184</v>
      </c>
      <c r="J203" s="93" t="s">
        <v>404</v>
      </c>
      <c r="K203" s="74" t="s">
        <v>3187</v>
      </c>
      <c r="L203" s="377" t="s">
        <v>3186</v>
      </c>
      <c r="M203" s="93" t="s">
        <v>404</v>
      </c>
      <c r="N203" s="93" t="s">
        <v>404</v>
      </c>
      <c r="O203" s="93" t="s">
        <v>167</v>
      </c>
      <c r="P203" s="63" t="s">
        <v>3211</v>
      </c>
      <c r="Q203" s="23"/>
      <c r="R203" s="23"/>
      <c r="S203" s="720"/>
      <c r="T203" s="74" t="s">
        <v>3232</v>
      </c>
      <c r="U203" s="63" t="s">
        <v>169</v>
      </c>
      <c r="V203" s="93">
        <v>15</v>
      </c>
      <c r="W203" s="93">
        <v>15</v>
      </c>
      <c r="X203" s="93">
        <v>15</v>
      </c>
      <c r="Y203" s="93">
        <v>15</v>
      </c>
      <c r="Z203" s="93">
        <v>15</v>
      </c>
      <c r="AA203" s="93">
        <v>15</v>
      </c>
      <c r="AB203" s="93">
        <v>10</v>
      </c>
      <c r="AC203" s="93">
        <f t="shared" si="22"/>
        <v>100</v>
      </c>
      <c r="AD203" s="93" t="s">
        <v>163</v>
      </c>
      <c r="AE203" s="122" t="s">
        <v>163</v>
      </c>
      <c r="AF203" s="122" t="s">
        <v>163</v>
      </c>
      <c r="AG203" s="122">
        <v>100</v>
      </c>
      <c r="AH203" s="122">
        <f t="shared" si="23"/>
        <v>100</v>
      </c>
      <c r="AI203" s="129"/>
      <c r="AJ203" s="93"/>
      <c r="AK203" s="93" t="s">
        <v>363</v>
      </c>
      <c r="AL203" s="164"/>
      <c r="AM203" s="164"/>
      <c r="AN203" s="720"/>
      <c r="AO203" s="94" t="s">
        <v>405</v>
      </c>
      <c r="AP203" s="73" t="s">
        <v>3241</v>
      </c>
      <c r="AQ203" s="594">
        <v>0.4</v>
      </c>
      <c r="AR203" s="63" t="s">
        <v>3242</v>
      </c>
      <c r="AS203" s="63" t="s">
        <v>3243</v>
      </c>
      <c r="AT203" s="212">
        <v>43831</v>
      </c>
      <c r="AU203" s="212">
        <v>44195</v>
      </c>
      <c r="AV203" s="738">
        <v>2</v>
      </c>
      <c r="AW203" s="211" t="s">
        <v>3244</v>
      </c>
      <c r="AX203" s="63" t="s">
        <v>3237</v>
      </c>
      <c r="AY203" s="402" t="s">
        <v>3245</v>
      </c>
      <c r="AZ203" s="423" t="s">
        <v>3246</v>
      </c>
      <c r="BA203" s="266" t="s">
        <v>3247</v>
      </c>
      <c r="BB203" s="267">
        <v>43955</v>
      </c>
      <c r="BC203" s="405" t="s">
        <v>968</v>
      </c>
      <c r="BD203" s="158"/>
      <c r="BE203" s="158"/>
      <c r="BF203" s="191"/>
      <c r="BG203" s="158"/>
      <c r="BH203" s="99"/>
      <c r="BI203" s="158"/>
      <c r="BJ203" s="99"/>
      <c r="BK203" s="75"/>
      <c r="BL203" s="158"/>
      <c r="BM203" s="99"/>
    </row>
    <row r="204" spans="1:65" s="100" customFormat="1" ht="100" customHeight="1" x14ac:dyDescent="0.15">
      <c r="A204" s="124"/>
      <c r="B204" s="529">
        <v>111</v>
      </c>
      <c r="C204" s="890" t="s">
        <v>301</v>
      </c>
      <c r="D204" s="74" t="s">
        <v>74</v>
      </c>
      <c r="E204" s="93" t="s">
        <v>166</v>
      </c>
      <c r="F204" s="73" t="s">
        <v>1165</v>
      </c>
      <c r="G204" s="93" t="s">
        <v>325</v>
      </c>
      <c r="H204" s="93" t="s">
        <v>404</v>
      </c>
      <c r="I204" s="74" t="s">
        <v>3184</v>
      </c>
      <c r="J204" s="93" t="s">
        <v>404</v>
      </c>
      <c r="K204" s="74" t="s">
        <v>3188</v>
      </c>
      <c r="L204" s="377" t="s">
        <v>3186</v>
      </c>
      <c r="M204" s="93" t="s">
        <v>404</v>
      </c>
      <c r="N204" s="93" t="s">
        <v>404</v>
      </c>
      <c r="O204" s="93" t="s">
        <v>167</v>
      </c>
      <c r="P204" s="63" t="s">
        <v>3211</v>
      </c>
      <c r="Q204" s="23"/>
      <c r="R204" s="23"/>
      <c r="S204" s="720"/>
      <c r="T204" s="74" t="s">
        <v>404</v>
      </c>
      <c r="U204" s="63" t="s">
        <v>404</v>
      </c>
      <c r="V204" s="93"/>
      <c r="W204" s="93"/>
      <c r="X204" s="93"/>
      <c r="Y204" s="93"/>
      <c r="Z204" s="93"/>
      <c r="AA204" s="93"/>
      <c r="AB204" s="93"/>
      <c r="AC204" s="93">
        <f t="shared" ref="AC204:AC216" si="24">SUM(V204:AB204)</f>
        <v>0</v>
      </c>
      <c r="AD204" s="93"/>
      <c r="AE204" s="122"/>
      <c r="AF204" s="122"/>
      <c r="AG204" s="122"/>
      <c r="AH204" s="122">
        <f t="shared" si="23"/>
        <v>0</v>
      </c>
      <c r="AI204" s="129"/>
      <c r="AJ204" s="93"/>
      <c r="AK204" s="93"/>
      <c r="AL204" s="164"/>
      <c r="AM204" s="164"/>
      <c r="AN204" s="720"/>
      <c r="AO204" s="94" t="s">
        <v>405</v>
      </c>
      <c r="AP204" s="73" t="s">
        <v>3248</v>
      </c>
      <c r="AQ204" s="594">
        <v>0.4</v>
      </c>
      <c r="AR204" s="63" t="s">
        <v>3249</v>
      </c>
      <c r="AS204" s="63" t="s">
        <v>3250</v>
      </c>
      <c r="AT204" s="212">
        <v>43831</v>
      </c>
      <c r="AU204" s="212">
        <v>44195</v>
      </c>
      <c r="AV204" s="416">
        <v>1</v>
      </c>
      <c r="AW204" s="211" t="s">
        <v>3251</v>
      </c>
      <c r="AX204" s="63" t="s">
        <v>3237</v>
      </c>
      <c r="AY204" s="402" t="s">
        <v>3252</v>
      </c>
      <c r="AZ204" s="423" t="s">
        <v>3253</v>
      </c>
      <c r="BA204" s="266" t="s">
        <v>3240</v>
      </c>
      <c r="BB204" s="267">
        <v>43955</v>
      </c>
      <c r="BC204" s="405" t="s">
        <v>968</v>
      </c>
      <c r="BD204" s="158"/>
      <c r="BE204" s="158"/>
      <c r="BF204" s="191"/>
      <c r="BG204" s="158"/>
      <c r="BH204" s="99"/>
      <c r="BI204" s="158"/>
      <c r="BJ204" s="99"/>
      <c r="BK204" s="75"/>
      <c r="BL204" s="158"/>
      <c r="BM204" s="99"/>
    </row>
    <row r="205" spans="1:65" s="100" customFormat="1" ht="100" customHeight="1" x14ac:dyDescent="0.15">
      <c r="A205" s="124"/>
      <c r="B205" s="529">
        <v>112</v>
      </c>
      <c r="C205" s="890" t="s">
        <v>301</v>
      </c>
      <c r="D205" s="74" t="s">
        <v>74</v>
      </c>
      <c r="E205" s="93" t="s">
        <v>166</v>
      </c>
      <c r="F205" s="73" t="s">
        <v>1165</v>
      </c>
      <c r="G205" s="93" t="s">
        <v>325</v>
      </c>
      <c r="H205" s="93" t="s">
        <v>404</v>
      </c>
      <c r="I205" s="74" t="s">
        <v>3189</v>
      </c>
      <c r="J205" s="93" t="s">
        <v>404</v>
      </c>
      <c r="K205" s="74" t="s">
        <v>3190</v>
      </c>
      <c r="L205" s="377" t="s">
        <v>3191</v>
      </c>
      <c r="M205" s="93" t="s">
        <v>404</v>
      </c>
      <c r="N205" s="93" t="s">
        <v>404</v>
      </c>
      <c r="O205" s="93" t="s">
        <v>167</v>
      </c>
      <c r="P205" s="63" t="s">
        <v>506</v>
      </c>
      <c r="Q205" s="23">
        <v>2</v>
      </c>
      <c r="R205" s="23">
        <v>3</v>
      </c>
      <c r="S205" s="720" t="s">
        <v>354</v>
      </c>
      <c r="T205" s="74" t="s">
        <v>3254</v>
      </c>
      <c r="U205" s="63" t="s">
        <v>169</v>
      </c>
      <c r="V205" s="93">
        <v>15</v>
      </c>
      <c r="W205" s="93">
        <v>15</v>
      </c>
      <c r="X205" s="93">
        <v>15</v>
      </c>
      <c r="Y205" s="93">
        <v>15</v>
      </c>
      <c r="Z205" s="93">
        <v>15</v>
      </c>
      <c r="AA205" s="93">
        <v>15</v>
      </c>
      <c r="AB205" s="93">
        <v>10</v>
      </c>
      <c r="AC205" s="93">
        <f t="shared" si="24"/>
        <v>100</v>
      </c>
      <c r="AD205" s="93" t="s">
        <v>163</v>
      </c>
      <c r="AE205" s="122" t="s">
        <v>163</v>
      </c>
      <c r="AF205" s="122" t="s">
        <v>163</v>
      </c>
      <c r="AG205" s="122">
        <v>100</v>
      </c>
      <c r="AH205" s="122">
        <f t="shared" si="23"/>
        <v>100</v>
      </c>
      <c r="AI205" s="129">
        <f>AVERAGE(AH205:AH205)</f>
        <v>100</v>
      </c>
      <c r="AJ205" s="93" t="s">
        <v>163</v>
      </c>
      <c r="AK205" s="93" t="s">
        <v>363</v>
      </c>
      <c r="AL205" s="164">
        <v>1</v>
      </c>
      <c r="AM205" s="164">
        <v>3</v>
      </c>
      <c r="AN205" s="720" t="s">
        <v>354</v>
      </c>
      <c r="AO205" s="94" t="s">
        <v>405</v>
      </c>
      <c r="AP205" s="73" t="s">
        <v>3256</v>
      </c>
      <c r="AQ205" s="594">
        <v>1</v>
      </c>
      <c r="AR205" s="63" t="s">
        <v>3257</v>
      </c>
      <c r="AS205" s="63" t="s">
        <v>3258</v>
      </c>
      <c r="AT205" s="212">
        <v>43831</v>
      </c>
      <c r="AU205" s="212">
        <v>44195</v>
      </c>
      <c r="AV205" s="416">
        <v>1</v>
      </c>
      <c r="AW205" s="211" t="s">
        <v>3259</v>
      </c>
      <c r="AX205" s="454" t="s">
        <v>3260</v>
      </c>
      <c r="AY205" s="402" t="s">
        <v>3261</v>
      </c>
      <c r="AZ205" s="365" t="s">
        <v>3262</v>
      </c>
      <c r="BA205" s="266" t="s">
        <v>3263</v>
      </c>
      <c r="BB205" s="267">
        <v>43955</v>
      </c>
      <c r="BC205" s="405" t="s">
        <v>968</v>
      </c>
      <c r="BD205" s="211"/>
      <c r="BE205" s="158"/>
      <c r="BF205" s="191"/>
      <c r="BG205" s="158"/>
      <c r="BH205" s="99"/>
      <c r="BI205" s="158"/>
      <c r="BJ205" s="99"/>
      <c r="BK205" s="75"/>
      <c r="BL205" s="158"/>
      <c r="BM205" s="99"/>
    </row>
    <row r="206" spans="1:65" s="100" customFormat="1" ht="100" customHeight="1" x14ac:dyDescent="0.15">
      <c r="A206" s="124"/>
      <c r="B206" s="529">
        <v>113</v>
      </c>
      <c r="C206" s="890" t="s">
        <v>301</v>
      </c>
      <c r="D206" s="74" t="s">
        <v>74</v>
      </c>
      <c r="E206" s="93" t="s">
        <v>166</v>
      </c>
      <c r="F206" s="73" t="s">
        <v>1165</v>
      </c>
      <c r="G206" s="93" t="s">
        <v>325</v>
      </c>
      <c r="H206" s="93" t="s">
        <v>404</v>
      </c>
      <c r="I206" s="74" t="s">
        <v>3192</v>
      </c>
      <c r="J206" s="93" t="s">
        <v>404</v>
      </c>
      <c r="K206" s="74" t="s">
        <v>3193</v>
      </c>
      <c r="L206" s="377" t="s">
        <v>3194</v>
      </c>
      <c r="M206" s="93" t="s">
        <v>404</v>
      </c>
      <c r="N206" s="93" t="s">
        <v>404</v>
      </c>
      <c r="O206" s="93" t="s">
        <v>167</v>
      </c>
      <c r="P206" s="63" t="s">
        <v>3212</v>
      </c>
      <c r="Q206" s="23">
        <v>5</v>
      </c>
      <c r="R206" s="23">
        <v>4</v>
      </c>
      <c r="S206" s="720" t="s">
        <v>356</v>
      </c>
      <c r="T206" s="74" t="s">
        <v>3255</v>
      </c>
      <c r="U206" s="63" t="s">
        <v>169</v>
      </c>
      <c r="V206" s="93">
        <v>15</v>
      </c>
      <c r="W206" s="93">
        <v>15</v>
      </c>
      <c r="X206" s="93">
        <v>15</v>
      </c>
      <c r="Y206" s="93">
        <v>15</v>
      </c>
      <c r="Z206" s="93">
        <v>15</v>
      </c>
      <c r="AA206" s="93">
        <v>15</v>
      </c>
      <c r="AB206" s="93">
        <v>10</v>
      </c>
      <c r="AC206" s="93">
        <f t="shared" si="24"/>
        <v>100</v>
      </c>
      <c r="AD206" s="93" t="s">
        <v>163</v>
      </c>
      <c r="AE206" s="122" t="s">
        <v>163</v>
      </c>
      <c r="AF206" s="122" t="s">
        <v>163</v>
      </c>
      <c r="AG206" s="122">
        <v>100</v>
      </c>
      <c r="AH206" s="122">
        <f t="shared" si="23"/>
        <v>100</v>
      </c>
      <c r="AI206" s="129">
        <f>AVERAGE(AH206)</f>
        <v>100</v>
      </c>
      <c r="AJ206" s="93" t="s">
        <v>163</v>
      </c>
      <c r="AK206" s="93" t="s">
        <v>363</v>
      </c>
      <c r="AL206" s="164">
        <v>3</v>
      </c>
      <c r="AM206" s="164">
        <v>4</v>
      </c>
      <c r="AN206" s="720" t="s">
        <v>356</v>
      </c>
      <c r="AO206" s="94" t="s">
        <v>405</v>
      </c>
      <c r="AP206" s="73" t="s">
        <v>3264</v>
      </c>
      <c r="AQ206" s="594">
        <v>0.3</v>
      </c>
      <c r="AR206" s="63" t="s">
        <v>3265</v>
      </c>
      <c r="AS206" s="63" t="s">
        <v>3266</v>
      </c>
      <c r="AT206" s="212">
        <v>43831</v>
      </c>
      <c r="AU206" s="212">
        <v>44195</v>
      </c>
      <c r="AV206" s="403">
        <v>1</v>
      </c>
      <c r="AW206" s="211" t="s">
        <v>3267</v>
      </c>
      <c r="AX206" s="454" t="s">
        <v>3268</v>
      </c>
      <c r="AY206" s="402" t="s">
        <v>3269</v>
      </c>
      <c r="AZ206" s="423" t="s">
        <v>3270</v>
      </c>
      <c r="BA206" s="266" t="s">
        <v>3271</v>
      </c>
      <c r="BB206" s="267">
        <v>43955</v>
      </c>
      <c r="BC206" s="405" t="s">
        <v>968</v>
      </c>
      <c r="BD206" s="211"/>
      <c r="BE206" s="158"/>
      <c r="BF206" s="191"/>
      <c r="BG206" s="158"/>
      <c r="BH206" s="99"/>
      <c r="BI206" s="158"/>
      <c r="BJ206" s="99"/>
      <c r="BK206" s="75"/>
      <c r="BL206" s="158"/>
      <c r="BM206" s="99"/>
    </row>
    <row r="207" spans="1:65" s="100" customFormat="1" ht="100" customHeight="1" x14ac:dyDescent="0.15">
      <c r="A207" s="124"/>
      <c r="B207" s="529">
        <v>113</v>
      </c>
      <c r="C207" s="890" t="s">
        <v>301</v>
      </c>
      <c r="D207" s="74" t="s">
        <v>74</v>
      </c>
      <c r="E207" s="93" t="s">
        <v>166</v>
      </c>
      <c r="F207" s="73" t="s">
        <v>1165</v>
      </c>
      <c r="G207" s="93" t="s">
        <v>325</v>
      </c>
      <c r="H207" s="93" t="s">
        <v>404</v>
      </c>
      <c r="I207" s="74" t="s">
        <v>3192</v>
      </c>
      <c r="J207" s="93" t="s">
        <v>404</v>
      </c>
      <c r="K207" s="74" t="s">
        <v>3195</v>
      </c>
      <c r="L207" s="377" t="s">
        <v>3194</v>
      </c>
      <c r="M207" s="93" t="s">
        <v>404</v>
      </c>
      <c r="N207" s="93" t="s">
        <v>404</v>
      </c>
      <c r="O207" s="93" t="s">
        <v>167</v>
      </c>
      <c r="P207" s="63" t="s">
        <v>3212</v>
      </c>
      <c r="Q207" s="23"/>
      <c r="R207" s="23"/>
      <c r="S207" s="720"/>
      <c r="T207" s="773" t="s">
        <v>404</v>
      </c>
      <c r="U207" s="63" t="s">
        <v>404</v>
      </c>
      <c r="V207" s="93"/>
      <c r="W207" s="93"/>
      <c r="X207" s="93"/>
      <c r="Y207" s="93"/>
      <c r="Z207" s="93"/>
      <c r="AA207" s="93"/>
      <c r="AB207" s="93"/>
      <c r="AC207" s="93">
        <f t="shared" si="24"/>
        <v>0</v>
      </c>
      <c r="AD207" s="93"/>
      <c r="AE207" s="122"/>
      <c r="AF207" s="122"/>
      <c r="AG207" s="122"/>
      <c r="AH207" s="122">
        <f t="shared" si="23"/>
        <v>0</v>
      </c>
      <c r="AI207" s="129"/>
      <c r="AJ207" s="93"/>
      <c r="AK207" s="93"/>
      <c r="AL207" s="164"/>
      <c r="AM207" s="164"/>
      <c r="AN207" s="720"/>
      <c r="AO207" s="94" t="s">
        <v>405</v>
      </c>
      <c r="AP207" s="73" t="s">
        <v>3272</v>
      </c>
      <c r="AQ207" s="594">
        <v>0.7</v>
      </c>
      <c r="AR207" s="63" t="s">
        <v>3273</v>
      </c>
      <c r="AS207" s="63" t="s">
        <v>3266</v>
      </c>
      <c r="AT207" s="212">
        <v>43831</v>
      </c>
      <c r="AU207" s="212">
        <v>44195</v>
      </c>
      <c r="AV207" s="416">
        <v>1</v>
      </c>
      <c r="AW207" s="211" t="s">
        <v>3274</v>
      </c>
      <c r="AX207" s="454" t="s">
        <v>3268</v>
      </c>
      <c r="AY207" s="402" t="s">
        <v>3269</v>
      </c>
      <c r="AZ207" s="423" t="s">
        <v>3275</v>
      </c>
      <c r="BA207" s="266" t="s">
        <v>3276</v>
      </c>
      <c r="BB207" s="267">
        <v>43955</v>
      </c>
      <c r="BC207" s="405" t="s">
        <v>968</v>
      </c>
      <c r="BD207" s="211"/>
      <c r="BE207" s="158"/>
      <c r="BF207" s="191"/>
      <c r="BG207" s="158"/>
      <c r="BH207" s="99"/>
      <c r="BI207" s="158"/>
      <c r="BJ207" s="99"/>
      <c r="BK207" s="75"/>
      <c r="BL207" s="158"/>
      <c r="BM207" s="99"/>
    </row>
    <row r="208" spans="1:65" s="100" customFormat="1" ht="100" customHeight="1" x14ac:dyDescent="0.15">
      <c r="A208" s="124"/>
      <c r="B208" s="529">
        <v>114</v>
      </c>
      <c r="C208" s="890" t="s">
        <v>301</v>
      </c>
      <c r="D208" s="74" t="s">
        <v>74</v>
      </c>
      <c r="E208" s="93" t="s">
        <v>166</v>
      </c>
      <c r="F208" s="73" t="s">
        <v>1165</v>
      </c>
      <c r="G208" s="93" t="s">
        <v>325</v>
      </c>
      <c r="H208" s="93" t="s">
        <v>404</v>
      </c>
      <c r="I208" s="74" t="s">
        <v>3196</v>
      </c>
      <c r="J208" s="93" t="s">
        <v>404</v>
      </c>
      <c r="K208" s="74" t="s">
        <v>3197</v>
      </c>
      <c r="L208" s="377" t="s">
        <v>3198</v>
      </c>
      <c r="M208" s="93" t="s">
        <v>404</v>
      </c>
      <c r="N208" s="93" t="s">
        <v>404</v>
      </c>
      <c r="O208" s="93" t="s">
        <v>167</v>
      </c>
      <c r="P208" s="63" t="s">
        <v>3213</v>
      </c>
      <c r="Q208" s="23">
        <v>3</v>
      </c>
      <c r="R208" s="23">
        <v>4</v>
      </c>
      <c r="S208" s="720" t="s">
        <v>356</v>
      </c>
      <c r="T208" s="74" t="s">
        <v>3277</v>
      </c>
      <c r="U208" s="63" t="s">
        <v>169</v>
      </c>
      <c r="V208" s="93">
        <v>15</v>
      </c>
      <c r="W208" s="93">
        <v>15</v>
      </c>
      <c r="X208" s="93">
        <v>15</v>
      </c>
      <c r="Y208" s="93">
        <v>15</v>
      </c>
      <c r="Z208" s="93">
        <v>15</v>
      </c>
      <c r="AA208" s="93">
        <v>15</v>
      </c>
      <c r="AB208" s="93">
        <v>10</v>
      </c>
      <c r="AC208" s="93">
        <f t="shared" si="24"/>
        <v>100</v>
      </c>
      <c r="AD208" s="93" t="s">
        <v>163</v>
      </c>
      <c r="AE208" s="122" t="s">
        <v>163</v>
      </c>
      <c r="AF208" s="122" t="s">
        <v>163</v>
      </c>
      <c r="AG208" s="122">
        <v>100</v>
      </c>
      <c r="AH208" s="122">
        <f t="shared" si="23"/>
        <v>100</v>
      </c>
      <c r="AI208" s="129">
        <f>AVERAGE(AH208:AH210)</f>
        <v>100</v>
      </c>
      <c r="AJ208" s="93" t="s">
        <v>163</v>
      </c>
      <c r="AK208" s="93" t="s">
        <v>363</v>
      </c>
      <c r="AL208" s="164">
        <v>1</v>
      </c>
      <c r="AM208" s="164">
        <v>4</v>
      </c>
      <c r="AN208" s="720" t="s">
        <v>354</v>
      </c>
      <c r="AO208" s="94" t="s">
        <v>405</v>
      </c>
      <c r="AP208" s="73" t="s">
        <v>3280</v>
      </c>
      <c r="AQ208" s="594">
        <v>0.4</v>
      </c>
      <c r="AR208" s="211" t="s">
        <v>3281</v>
      </c>
      <c r="AS208" s="63" t="s">
        <v>3282</v>
      </c>
      <c r="AT208" s="212">
        <v>43831</v>
      </c>
      <c r="AU208" s="212">
        <v>44195</v>
      </c>
      <c r="AV208" s="416">
        <v>1</v>
      </c>
      <c r="AW208" s="211" t="s">
        <v>3283</v>
      </c>
      <c r="AX208" s="454" t="s">
        <v>3284</v>
      </c>
      <c r="AY208" s="402" t="s">
        <v>3285</v>
      </c>
      <c r="AZ208" s="205" t="s">
        <v>3286</v>
      </c>
      <c r="BA208" s="266" t="s">
        <v>3287</v>
      </c>
      <c r="BB208" s="267">
        <v>43955</v>
      </c>
      <c r="BC208" s="484" t="s">
        <v>992</v>
      </c>
      <c r="BD208" s="211"/>
      <c r="BE208" s="158"/>
      <c r="BF208" s="191"/>
      <c r="BG208" s="158"/>
      <c r="BH208" s="99"/>
      <c r="BI208" s="158"/>
      <c r="BJ208" s="99"/>
      <c r="BK208" s="75"/>
      <c r="BL208" s="158"/>
      <c r="BM208" s="99"/>
    </row>
    <row r="209" spans="1:65" s="100" customFormat="1" ht="100" customHeight="1" x14ac:dyDescent="0.15">
      <c r="A209" s="124"/>
      <c r="B209" s="529">
        <v>114</v>
      </c>
      <c r="C209" s="890" t="s">
        <v>301</v>
      </c>
      <c r="D209" s="74" t="s">
        <v>74</v>
      </c>
      <c r="E209" s="93" t="s">
        <v>166</v>
      </c>
      <c r="F209" s="73" t="s">
        <v>1165</v>
      </c>
      <c r="G209" s="93" t="s">
        <v>325</v>
      </c>
      <c r="H209" s="93" t="s">
        <v>404</v>
      </c>
      <c r="I209" s="74" t="s">
        <v>3196</v>
      </c>
      <c r="J209" s="93" t="s">
        <v>404</v>
      </c>
      <c r="K209" s="74" t="s">
        <v>3199</v>
      </c>
      <c r="L209" s="377" t="s">
        <v>3198</v>
      </c>
      <c r="M209" s="93" t="s">
        <v>404</v>
      </c>
      <c r="N209" s="93" t="s">
        <v>404</v>
      </c>
      <c r="O209" s="93" t="s">
        <v>167</v>
      </c>
      <c r="P209" s="63" t="s">
        <v>3213</v>
      </c>
      <c r="Q209" s="23"/>
      <c r="R209" s="23"/>
      <c r="S209" s="720"/>
      <c r="T209" s="74" t="s">
        <v>3278</v>
      </c>
      <c r="U209" s="63" t="s">
        <v>169</v>
      </c>
      <c r="V209" s="93">
        <v>15</v>
      </c>
      <c r="W209" s="93">
        <v>15</v>
      </c>
      <c r="X209" s="93">
        <v>15</v>
      </c>
      <c r="Y209" s="93">
        <v>15</v>
      </c>
      <c r="Z209" s="93">
        <v>15</v>
      </c>
      <c r="AA209" s="93">
        <v>15</v>
      </c>
      <c r="AB209" s="93">
        <v>10</v>
      </c>
      <c r="AC209" s="93">
        <f t="shared" si="24"/>
        <v>100</v>
      </c>
      <c r="AD209" s="93" t="s">
        <v>163</v>
      </c>
      <c r="AE209" s="122" t="s">
        <v>163</v>
      </c>
      <c r="AF209" s="122" t="s">
        <v>163</v>
      </c>
      <c r="AG209" s="122">
        <v>100</v>
      </c>
      <c r="AH209" s="122">
        <f>AVERAGE(AC209,AG209)</f>
        <v>100</v>
      </c>
      <c r="AI209" s="129"/>
      <c r="AJ209" s="93" t="s">
        <v>163</v>
      </c>
      <c r="AK209" s="93" t="s">
        <v>363</v>
      </c>
      <c r="AL209" s="164"/>
      <c r="AM209" s="164"/>
      <c r="AN209" s="720"/>
      <c r="AO209" s="94" t="s">
        <v>405</v>
      </c>
      <c r="AP209" s="73" t="s">
        <v>3288</v>
      </c>
      <c r="AQ209" s="400">
        <v>0.1</v>
      </c>
      <c r="AR209" s="63" t="s">
        <v>3242</v>
      </c>
      <c r="AS209" s="63" t="s">
        <v>3289</v>
      </c>
      <c r="AT209" s="212">
        <v>43831</v>
      </c>
      <c r="AU209" s="212">
        <v>44195</v>
      </c>
      <c r="AV209" s="466">
        <v>1</v>
      </c>
      <c r="AW209" s="401" t="s">
        <v>3244</v>
      </c>
      <c r="AX209" s="454" t="s">
        <v>3284</v>
      </c>
      <c r="AY209" s="402" t="s">
        <v>3290</v>
      </c>
      <c r="AZ209" s="739" t="s">
        <v>3291</v>
      </c>
      <c r="BA209" s="266" t="s">
        <v>3292</v>
      </c>
      <c r="BB209" s="267">
        <v>43955</v>
      </c>
      <c r="BC209" s="565" t="s">
        <v>975</v>
      </c>
      <c r="BD209" s="211"/>
      <c r="BE209" s="158"/>
      <c r="BF209" s="191"/>
      <c r="BG209" s="158"/>
      <c r="BH209" s="99"/>
      <c r="BI209" s="158"/>
      <c r="BJ209" s="99"/>
      <c r="BK209" s="75"/>
      <c r="BL209" s="158"/>
      <c r="BM209" s="99"/>
    </row>
    <row r="210" spans="1:65" s="100" customFormat="1" ht="100" customHeight="1" x14ac:dyDescent="0.15">
      <c r="A210" s="124"/>
      <c r="B210" s="529">
        <v>114</v>
      </c>
      <c r="C210" s="890" t="s">
        <v>301</v>
      </c>
      <c r="D210" s="74" t="s">
        <v>74</v>
      </c>
      <c r="E210" s="93" t="s">
        <v>166</v>
      </c>
      <c r="F210" s="73" t="s">
        <v>1165</v>
      </c>
      <c r="G210" s="93" t="s">
        <v>325</v>
      </c>
      <c r="H210" s="93" t="s">
        <v>404</v>
      </c>
      <c r="I210" s="74" t="s">
        <v>3196</v>
      </c>
      <c r="J210" s="93" t="s">
        <v>404</v>
      </c>
      <c r="K210" s="74" t="s">
        <v>3200</v>
      </c>
      <c r="L210" s="377" t="s">
        <v>3198</v>
      </c>
      <c r="M210" s="93" t="s">
        <v>404</v>
      </c>
      <c r="N210" s="93" t="s">
        <v>404</v>
      </c>
      <c r="O210" s="93" t="s">
        <v>167</v>
      </c>
      <c r="P210" s="63" t="s">
        <v>3213</v>
      </c>
      <c r="Q210" s="23"/>
      <c r="R210" s="23"/>
      <c r="S210" s="720"/>
      <c r="T210" s="74" t="s">
        <v>3279</v>
      </c>
      <c r="U210" s="63" t="s">
        <v>169</v>
      </c>
      <c r="V210" s="93">
        <v>15</v>
      </c>
      <c r="W210" s="93">
        <v>15</v>
      </c>
      <c r="X210" s="93">
        <v>15</v>
      </c>
      <c r="Y210" s="93">
        <v>15</v>
      </c>
      <c r="Z210" s="93">
        <v>15</v>
      </c>
      <c r="AA210" s="93">
        <v>15</v>
      </c>
      <c r="AB210" s="93">
        <v>10</v>
      </c>
      <c r="AC210" s="93">
        <f t="shared" si="24"/>
        <v>100</v>
      </c>
      <c r="AD210" s="93" t="s">
        <v>163</v>
      </c>
      <c r="AE210" s="122" t="s">
        <v>163</v>
      </c>
      <c r="AF210" s="122" t="s">
        <v>163</v>
      </c>
      <c r="AG210" s="122">
        <v>100</v>
      </c>
      <c r="AH210" s="122">
        <f>AVERAGE(AC210,AG210)</f>
        <v>100</v>
      </c>
      <c r="AI210" s="129"/>
      <c r="AJ210" s="93" t="s">
        <v>163</v>
      </c>
      <c r="AK210" s="93" t="s">
        <v>363</v>
      </c>
      <c r="AL210" s="164"/>
      <c r="AM210" s="164"/>
      <c r="AN210" s="720"/>
      <c r="AO210" s="94" t="s">
        <v>405</v>
      </c>
      <c r="AP210" s="719" t="s">
        <v>3293</v>
      </c>
      <c r="AQ210" s="594">
        <v>0.5</v>
      </c>
      <c r="AR210" s="63" t="s">
        <v>3294</v>
      </c>
      <c r="AS210" s="63" t="s">
        <v>3289</v>
      </c>
      <c r="AT210" s="212">
        <v>43831</v>
      </c>
      <c r="AU210" s="212">
        <v>44195</v>
      </c>
      <c r="AV210" s="416">
        <v>1</v>
      </c>
      <c r="AW210" s="211" t="s">
        <v>3295</v>
      </c>
      <c r="AX210" s="454" t="s">
        <v>3284</v>
      </c>
      <c r="AY210" s="402" t="s">
        <v>3290</v>
      </c>
      <c r="AZ210" s="205" t="s">
        <v>3296</v>
      </c>
      <c r="BA210" s="266" t="s">
        <v>3297</v>
      </c>
      <c r="BB210" s="267">
        <v>43955</v>
      </c>
      <c r="BC210" s="484" t="s">
        <v>992</v>
      </c>
      <c r="BD210" s="211"/>
      <c r="BE210" s="158"/>
      <c r="BF210" s="191"/>
      <c r="BG210" s="158"/>
      <c r="BH210" s="99"/>
      <c r="BI210" s="158"/>
      <c r="BJ210" s="99"/>
      <c r="BK210" s="75"/>
      <c r="BL210" s="158"/>
      <c r="BM210" s="99"/>
    </row>
    <row r="211" spans="1:65" s="100" customFormat="1" ht="100" customHeight="1" x14ac:dyDescent="0.15">
      <c r="A211" s="124"/>
      <c r="B211" s="529">
        <v>115</v>
      </c>
      <c r="C211" s="890" t="s">
        <v>301</v>
      </c>
      <c r="D211" s="74" t="s">
        <v>74</v>
      </c>
      <c r="E211" s="93" t="s">
        <v>166</v>
      </c>
      <c r="F211" s="73" t="s">
        <v>1165</v>
      </c>
      <c r="G211" s="93" t="s">
        <v>325</v>
      </c>
      <c r="H211" s="93" t="s">
        <v>404</v>
      </c>
      <c r="I211" s="74" t="s">
        <v>3201</v>
      </c>
      <c r="J211" s="93" t="s">
        <v>404</v>
      </c>
      <c r="K211" s="74" t="s">
        <v>3202</v>
      </c>
      <c r="L211" s="377" t="s">
        <v>3203</v>
      </c>
      <c r="M211" s="93" t="s">
        <v>404</v>
      </c>
      <c r="N211" s="93" t="s">
        <v>404</v>
      </c>
      <c r="O211" s="93" t="s">
        <v>167</v>
      </c>
      <c r="P211" s="63" t="s">
        <v>562</v>
      </c>
      <c r="Q211" s="23">
        <v>5</v>
      </c>
      <c r="R211" s="23">
        <v>4</v>
      </c>
      <c r="S211" s="720" t="s">
        <v>356</v>
      </c>
      <c r="T211" s="74" t="s">
        <v>3298</v>
      </c>
      <c r="U211" s="63" t="s">
        <v>169</v>
      </c>
      <c r="V211" s="93">
        <v>15</v>
      </c>
      <c r="W211" s="93">
        <v>15</v>
      </c>
      <c r="X211" s="93">
        <v>15</v>
      </c>
      <c r="Y211" s="93">
        <v>15</v>
      </c>
      <c r="Z211" s="93">
        <v>15</v>
      </c>
      <c r="AA211" s="93">
        <v>15</v>
      </c>
      <c r="AB211" s="93">
        <v>10</v>
      </c>
      <c r="AC211" s="93">
        <f t="shared" si="24"/>
        <v>100</v>
      </c>
      <c r="AD211" s="93" t="s">
        <v>163</v>
      </c>
      <c r="AE211" s="122" t="s">
        <v>163</v>
      </c>
      <c r="AF211" s="122" t="s">
        <v>163</v>
      </c>
      <c r="AG211" s="122">
        <v>100</v>
      </c>
      <c r="AH211" s="122">
        <f>AVERAGE(AC211,AG212)</f>
        <v>100</v>
      </c>
      <c r="AI211" s="129">
        <f>AVERAGE(AH211:AH212)</f>
        <v>100</v>
      </c>
      <c r="AJ211" s="93" t="s">
        <v>163</v>
      </c>
      <c r="AK211" s="93" t="s">
        <v>363</v>
      </c>
      <c r="AL211" s="164">
        <v>3</v>
      </c>
      <c r="AM211" s="164">
        <v>4</v>
      </c>
      <c r="AN211" s="720" t="s">
        <v>356</v>
      </c>
      <c r="AO211" s="94" t="s">
        <v>405</v>
      </c>
      <c r="AP211" s="73" t="s">
        <v>3301</v>
      </c>
      <c r="AQ211" s="594">
        <v>0.6</v>
      </c>
      <c r="AR211" s="63" t="s">
        <v>3234</v>
      </c>
      <c r="AS211" s="63" t="s">
        <v>3302</v>
      </c>
      <c r="AT211" s="212">
        <v>43831</v>
      </c>
      <c r="AU211" s="212">
        <v>44195</v>
      </c>
      <c r="AV211" s="416">
        <v>1</v>
      </c>
      <c r="AW211" s="211" t="s">
        <v>3303</v>
      </c>
      <c r="AX211" s="454" t="s">
        <v>3237</v>
      </c>
      <c r="AY211" s="402" t="s">
        <v>3304</v>
      </c>
      <c r="AZ211" s="423" t="s">
        <v>3305</v>
      </c>
      <c r="BA211" s="266" t="s">
        <v>3306</v>
      </c>
      <c r="BB211" s="267">
        <v>43955</v>
      </c>
      <c r="BC211" s="405" t="s">
        <v>968</v>
      </c>
      <c r="BD211" s="211"/>
      <c r="BE211" s="158"/>
      <c r="BF211" s="191"/>
      <c r="BG211" s="158"/>
      <c r="BH211" s="99"/>
      <c r="BI211" s="158"/>
      <c r="BJ211" s="99"/>
      <c r="BK211" s="75"/>
      <c r="BL211" s="158"/>
      <c r="BM211" s="99"/>
    </row>
    <row r="212" spans="1:65" s="100" customFormat="1" ht="100" customHeight="1" x14ac:dyDescent="0.15">
      <c r="A212" s="124"/>
      <c r="B212" s="529">
        <v>115</v>
      </c>
      <c r="C212" s="890" t="s">
        <v>301</v>
      </c>
      <c r="D212" s="74" t="s">
        <v>74</v>
      </c>
      <c r="E212" s="93" t="s">
        <v>166</v>
      </c>
      <c r="F212" s="73" t="s">
        <v>1165</v>
      </c>
      <c r="G212" s="93" t="s">
        <v>325</v>
      </c>
      <c r="H212" s="93" t="s">
        <v>404</v>
      </c>
      <c r="I212" s="74" t="s">
        <v>3201</v>
      </c>
      <c r="J212" s="93" t="s">
        <v>404</v>
      </c>
      <c r="K212" s="74" t="s">
        <v>3204</v>
      </c>
      <c r="L212" s="377" t="s">
        <v>3203</v>
      </c>
      <c r="M212" s="93" t="s">
        <v>404</v>
      </c>
      <c r="N212" s="93" t="s">
        <v>404</v>
      </c>
      <c r="O212" s="93" t="s">
        <v>167</v>
      </c>
      <c r="P212" s="63" t="s">
        <v>562</v>
      </c>
      <c r="Q212" s="23"/>
      <c r="R212" s="23"/>
      <c r="S212" s="720"/>
      <c r="T212" s="74" t="s">
        <v>3299</v>
      </c>
      <c r="U212" s="63" t="s">
        <v>169</v>
      </c>
      <c r="V212" s="93">
        <v>15</v>
      </c>
      <c r="W212" s="93">
        <v>15</v>
      </c>
      <c r="X212" s="93">
        <v>15</v>
      </c>
      <c r="Y212" s="93">
        <v>15</v>
      </c>
      <c r="Z212" s="93">
        <v>15</v>
      </c>
      <c r="AA212" s="93">
        <v>15</v>
      </c>
      <c r="AB212" s="93">
        <v>10</v>
      </c>
      <c r="AC212" s="93">
        <f t="shared" si="24"/>
        <v>100</v>
      </c>
      <c r="AD212" s="93" t="s">
        <v>163</v>
      </c>
      <c r="AE212" s="122" t="s">
        <v>163</v>
      </c>
      <c r="AF212" s="122" t="s">
        <v>163</v>
      </c>
      <c r="AG212" s="122">
        <v>100</v>
      </c>
      <c r="AH212" s="122">
        <f>AVERAGE(AC212,AG213)</f>
        <v>100</v>
      </c>
      <c r="AI212" s="129"/>
      <c r="AJ212" s="93" t="s">
        <v>163</v>
      </c>
      <c r="AK212" s="93" t="s">
        <v>363</v>
      </c>
      <c r="AL212" s="164"/>
      <c r="AM212" s="164"/>
      <c r="AN212" s="720"/>
      <c r="AO212" s="94" t="s">
        <v>405</v>
      </c>
      <c r="AP212" s="73" t="s">
        <v>3307</v>
      </c>
      <c r="AQ212" s="594">
        <v>0.4</v>
      </c>
      <c r="AR212" s="63" t="s">
        <v>3227</v>
      </c>
      <c r="AS212" s="63" t="s">
        <v>3302</v>
      </c>
      <c r="AT212" s="212">
        <v>43831</v>
      </c>
      <c r="AU212" s="212">
        <v>44195</v>
      </c>
      <c r="AV212" s="416">
        <v>1</v>
      </c>
      <c r="AW212" s="211" t="s">
        <v>3303</v>
      </c>
      <c r="AX212" s="454" t="s">
        <v>3237</v>
      </c>
      <c r="AY212" s="402" t="s">
        <v>3308</v>
      </c>
      <c r="AZ212" s="365" t="s">
        <v>3309</v>
      </c>
      <c r="BA212" s="266" t="s">
        <v>3306</v>
      </c>
      <c r="BB212" s="267">
        <v>43955</v>
      </c>
      <c r="BC212" s="405" t="s">
        <v>968</v>
      </c>
      <c r="BD212" s="211"/>
      <c r="BE212" s="158"/>
      <c r="BF212" s="191"/>
      <c r="BG212" s="158"/>
      <c r="BH212" s="99"/>
      <c r="BI212" s="158"/>
      <c r="BJ212" s="99"/>
      <c r="BK212" s="75"/>
      <c r="BL212" s="158"/>
      <c r="BM212" s="99"/>
    </row>
    <row r="213" spans="1:65" s="100" customFormat="1" ht="100" customHeight="1" x14ac:dyDescent="0.15">
      <c r="A213" s="124"/>
      <c r="B213" s="529">
        <v>116</v>
      </c>
      <c r="C213" s="890" t="s">
        <v>301</v>
      </c>
      <c r="D213" s="74" t="s">
        <v>74</v>
      </c>
      <c r="E213" s="93" t="s">
        <v>166</v>
      </c>
      <c r="F213" s="73" t="s">
        <v>1165</v>
      </c>
      <c r="G213" s="93" t="s">
        <v>325</v>
      </c>
      <c r="H213" s="93" t="s">
        <v>404</v>
      </c>
      <c r="I213" s="74" t="s">
        <v>3205</v>
      </c>
      <c r="J213" s="93" t="s">
        <v>404</v>
      </c>
      <c r="K213" s="63" t="s">
        <v>3206</v>
      </c>
      <c r="L213" s="63" t="s">
        <v>3207</v>
      </c>
      <c r="M213" s="93" t="s">
        <v>404</v>
      </c>
      <c r="N213" s="93" t="s">
        <v>404</v>
      </c>
      <c r="O213" s="93" t="s">
        <v>167</v>
      </c>
      <c r="P213" s="63" t="s">
        <v>3214</v>
      </c>
      <c r="Q213" s="23">
        <v>5</v>
      </c>
      <c r="R213" s="23">
        <v>4</v>
      </c>
      <c r="S213" s="720" t="s">
        <v>356</v>
      </c>
      <c r="T213" s="74" t="s">
        <v>3299</v>
      </c>
      <c r="U213" s="63" t="s">
        <v>169</v>
      </c>
      <c r="V213" s="93">
        <v>15</v>
      </c>
      <c r="W213" s="93">
        <v>15</v>
      </c>
      <c r="X213" s="93">
        <v>15</v>
      </c>
      <c r="Y213" s="93">
        <v>15</v>
      </c>
      <c r="Z213" s="93">
        <v>15</v>
      </c>
      <c r="AA213" s="93">
        <v>15</v>
      </c>
      <c r="AB213" s="93">
        <v>10</v>
      </c>
      <c r="AC213" s="93">
        <f t="shared" si="24"/>
        <v>100</v>
      </c>
      <c r="AD213" s="93" t="s">
        <v>163</v>
      </c>
      <c r="AE213" s="122" t="s">
        <v>163</v>
      </c>
      <c r="AF213" s="122" t="s">
        <v>163</v>
      </c>
      <c r="AG213" s="122">
        <v>100</v>
      </c>
      <c r="AH213" s="122">
        <f>AVERAGE(AC213,AG213)</f>
        <v>100</v>
      </c>
      <c r="AI213" s="129">
        <f>AVERAGE(AH213)</f>
        <v>100</v>
      </c>
      <c r="AJ213" s="93" t="s">
        <v>163</v>
      </c>
      <c r="AK213" s="93" t="s">
        <v>363</v>
      </c>
      <c r="AL213" s="164">
        <v>3</v>
      </c>
      <c r="AM213" s="164">
        <v>4</v>
      </c>
      <c r="AN213" s="720" t="s">
        <v>356</v>
      </c>
      <c r="AO213" s="94" t="s">
        <v>405</v>
      </c>
      <c r="AP213" s="73" t="s">
        <v>3310</v>
      </c>
      <c r="AQ213" s="594">
        <v>0.4</v>
      </c>
      <c r="AR213" s="63" t="s">
        <v>3311</v>
      </c>
      <c r="AS213" s="63" t="s">
        <v>3312</v>
      </c>
      <c r="AT213" s="212">
        <v>43831</v>
      </c>
      <c r="AU213" s="212">
        <v>44195</v>
      </c>
      <c r="AV213" s="416">
        <v>1</v>
      </c>
      <c r="AW213" s="63" t="s">
        <v>3303</v>
      </c>
      <c r="AX213" s="454" t="s">
        <v>3313</v>
      </c>
      <c r="AY213" s="402" t="s">
        <v>3314</v>
      </c>
      <c r="AZ213" s="423" t="s">
        <v>3315</v>
      </c>
      <c r="BA213" s="266" t="s">
        <v>3316</v>
      </c>
      <c r="BB213" s="267">
        <v>43955</v>
      </c>
      <c r="BC213" s="484" t="s">
        <v>992</v>
      </c>
      <c r="BD213" s="211"/>
      <c r="BE213" s="158"/>
      <c r="BF213" s="191"/>
      <c r="BG213" s="158"/>
      <c r="BH213" s="99"/>
      <c r="BI213" s="158"/>
      <c r="BJ213" s="99"/>
      <c r="BK213" s="75"/>
      <c r="BL213" s="158"/>
      <c r="BM213" s="99"/>
    </row>
    <row r="214" spans="1:65" s="100" customFormat="1" ht="100" customHeight="1" x14ac:dyDescent="0.15">
      <c r="A214" s="124"/>
      <c r="B214" s="529">
        <v>116</v>
      </c>
      <c r="C214" s="890" t="s">
        <v>301</v>
      </c>
      <c r="D214" s="74" t="s">
        <v>74</v>
      </c>
      <c r="E214" s="93" t="s">
        <v>166</v>
      </c>
      <c r="F214" s="73" t="s">
        <v>1165</v>
      </c>
      <c r="G214" s="93" t="s">
        <v>325</v>
      </c>
      <c r="H214" s="93" t="s">
        <v>404</v>
      </c>
      <c r="I214" s="74" t="s">
        <v>3205</v>
      </c>
      <c r="J214" s="93" t="s">
        <v>404</v>
      </c>
      <c r="K214" s="63" t="s">
        <v>3206</v>
      </c>
      <c r="L214" s="63" t="s">
        <v>3207</v>
      </c>
      <c r="M214" s="93" t="s">
        <v>404</v>
      </c>
      <c r="N214" s="93" t="s">
        <v>404</v>
      </c>
      <c r="O214" s="93" t="s">
        <v>167</v>
      </c>
      <c r="P214" s="63" t="s">
        <v>571</v>
      </c>
      <c r="Q214" s="23"/>
      <c r="R214" s="23"/>
      <c r="S214" s="720"/>
      <c r="T214" s="74" t="s">
        <v>404</v>
      </c>
      <c r="U214" s="63" t="s">
        <v>404</v>
      </c>
      <c r="V214" s="93"/>
      <c r="W214" s="93"/>
      <c r="X214" s="93"/>
      <c r="Y214" s="93"/>
      <c r="Z214" s="93"/>
      <c r="AA214" s="93"/>
      <c r="AB214" s="93"/>
      <c r="AC214" s="93">
        <f t="shared" si="24"/>
        <v>0</v>
      </c>
      <c r="AD214" s="93"/>
      <c r="AE214" s="122"/>
      <c r="AF214" s="122"/>
      <c r="AG214" s="122"/>
      <c r="AH214" s="122">
        <f>AVERAGE(AC214,AG214)</f>
        <v>0</v>
      </c>
      <c r="AI214" s="129"/>
      <c r="AJ214" s="93"/>
      <c r="AK214" s="93" t="s">
        <v>363</v>
      </c>
      <c r="AL214" s="164"/>
      <c r="AM214" s="164"/>
      <c r="AN214" s="720"/>
      <c r="AO214" s="94" t="s">
        <v>405</v>
      </c>
      <c r="AP214" s="73" t="s">
        <v>3317</v>
      </c>
      <c r="AQ214" s="594">
        <v>0.6</v>
      </c>
      <c r="AR214" s="63" t="s">
        <v>3227</v>
      </c>
      <c r="AS214" s="63" t="s">
        <v>3312</v>
      </c>
      <c r="AT214" s="212">
        <v>43831</v>
      </c>
      <c r="AU214" s="212">
        <v>44195</v>
      </c>
      <c r="AV214" s="416">
        <v>1</v>
      </c>
      <c r="AW214" s="63" t="s">
        <v>3318</v>
      </c>
      <c r="AX214" s="454" t="s">
        <v>3319</v>
      </c>
      <c r="AY214" s="402" t="s">
        <v>3314</v>
      </c>
      <c r="AZ214" s="423" t="s">
        <v>3320</v>
      </c>
      <c r="BA214" s="266" t="s">
        <v>3316</v>
      </c>
      <c r="BB214" s="267">
        <v>43955</v>
      </c>
      <c r="BC214" s="484" t="s">
        <v>992</v>
      </c>
      <c r="BD214" s="211"/>
      <c r="BE214" s="158"/>
      <c r="BF214" s="191"/>
      <c r="BG214" s="158"/>
      <c r="BH214" s="99"/>
      <c r="BI214" s="158"/>
      <c r="BJ214" s="99"/>
      <c r="BK214" s="75"/>
      <c r="BL214" s="158"/>
      <c r="BM214" s="99"/>
    </row>
    <row r="215" spans="1:65" s="100" customFormat="1" ht="100" customHeight="1" x14ac:dyDescent="0.15">
      <c r="A215" s="124"/>
      <c r="B215" s="529">
        <v>117</v>
      </c>
      <c r="C215" s="890" t="s">
        <v>301</v>
      </c>
      <c r="D215" s="74" t="s">
        <v>74</v>
      </c>
      <c r="E215" s="93" t="s">
        <v>166</v>
      </c>
      <c r="F215" s="73" t="s">
        <v>1165</v>
      </c>
      <c r="G215" s="93" t="s">
        <v>325</v>
      </c>
      <c r="H215" s="93" t="s">
        <v>404</v>
      </c>
      <c r="I215" s="74" t="s">
        <v>3208</v>
      </c>
      <c r="J215" s="93" t="s">
        <v>404</v>
      </c>
      <c r="K215" s="63" t="s">
        <v>3209</v>
      </c>
      <c r="L215" s="63" t="s">
        <v>3210</v>
      </c>
      <c r="M215" s="93" t="s">
        <v>404</v>
      </c>
      <c r="N215" s="93" t="s">
        <v>404</v>
      </c>
      <c r="O215" s="93" t="s">
        <v>167</v>
      </c>
      <c r="P215" s="63" t="s">
        <v>3215</v>
      </c>
      <c r="Q215" s="23">
        <v>5</v>
      </c>
      <c r="R215" s="23">
        <v>4</v>
      </c>
      <c r="S215" s="720" t="s">
        <v>356</v>
      </c>
      <c r="T215" s="74" t="s">
        <v>3300</v>
      </c>
      <c r="U215" s="63" t="s">
        <v>169</v>
      </c>
      <c r="V215" s="93">
        <v>15</v>
      </c>
      <c r="W215" s="93">
        <v>15</v>
      </c>
      <c r="X215" s="93">
        <v>15</v>
      </c>
      <c r="Y215" s="93">
        <v>15</v>
      </c>
      <c r="Z215" s="93">
        <v>15</v>
      </c>
      <c r="AA215" s="93">
        <v>15</v>
      </c>
      <c r="AB215" s="93">
        <v>10</v>
      </c>
      <c r="AC215" s="93">
        <f t="shared" si="24"/>
        <v>100</v>
      </c>
      <c r="AD215" s="93" t="s">
        <v>163</v>
      </c>
      <c r="AE215" s="122" t="s">
        <v>163</v>
      </c>
      <c r="AF215" s="122" t="s">
        <v>163</v>
      </c>
      <c r="AG215" s="122">
        <v>100</v>
      </c>
      <c r="AH215" s="122">
        <f>AVERAGE(AC215,AG215)</f>
        <v>100</v>
      </c>
      <c r="AI215" s="129">
        <f>AVERAGE(AH215:AH215)</f>
        <v>100</v>
      </c>
      <c r="AJ215" s="93" t="s">
        <v>163</v>
      </c>
      <c r="AK215" s="93" t="s">
        <v>363</v>
      </c>
      <c r="AL215" s="164">
        <v>3</v>
      </c>
      <c r="AM215" s="164">
        <v>4</v>
      </c>
      <c r="AN215" s="720" t="s">
        <v>356</v>
      </c>
      <c r="AO215" s="94" t="s">
        <v>405</v>
      </c>
      <c r="AP215" s="73" t="s">
        <v>3321</v>
      </c>
      <c r="AQ215" s="594">
        <v>1</v>
      </c>
      <c r="AR215" s="63" t="s">
        <v>3322</v>
      </c>
      <c r="AS215" s="63" t="s">
        <v>3323</v>
      </c>
      <c r="AT215" s="212">
        <v>43831</v>
      </c>
      <c r="AU215" s="212">
        <v>44195</v>
      </c>
      <c r="AV215" s="416">
        <v>1</v>
      </c>
      <c r="AW215" s="63" t="s">
        <v>3324</v>
      </c>
      <c r="AX215" s="468" t="s">
        <v>3325</v>
      </c>
      <c r="AY215" s="402" t="s">
        <v>3326</v>
      </c>
      <c r="AZ215" s="423" t="s">
        <v>3327</v>
      </c>
      <c r="BA215" s="266" t="s">
        <v>3328</v>
      </c>
      <c r="BB215" s="267">
        <v>43955</v>
      </c>
      <c r="BC215" s="405" t="s">
        <v>968</v>
      </c>
      <c r="BD215" s="211"/>
      <c r="BE215" s="158"/>
      <c r="BF215" s="191"/>
      <c r="BG215" s="158"/>
      <c r="BH215" s="99"/>
      <c r="BI215" s="158"/>
      <c r="BJ215" s="99"/>
      <c r="BK215" s="75"/>
      <c r="BL215" s="158"/>
      <c r="BM215" s="99"/>
    </row>
    <row r="216" spans="1:65" s="100" customFormat="1" ht="100" customHeight="1" x14ac:dyDescent="0.15">
      <c r="A216" s="124"/>
      <c r="B216" s="396">
        <v>120</v>
      </c>
      <c r="C216" s="890" t="s">
        <v>297</v>
      </c>
      <c r="D216" s="73" t="s">
        <v>298</v>
      </c>
      <c r="E216" s="93" t="s">
        <v>166</v>
      </c>
      <c r="F216" s="73" t="s">
        <v>1809</v>
      </c>
      <c r="G216" s="93" t="s">
        <v>325</v>
      </c>
      <c r="H216" s="93" t="s">
        <v>404</v>
      </c>
      <c r="I216" s="74" t="s">
        <v>1810</v>
      </c>
      <c r="J216" s="93" t="s">
        <v>404</v>
      </c>
      <c r="K216" s="397" t="s">
        <v>1811</v>
      </c>
      <c r="L216" s="211" t="s">
        <v>1812</v>
      </c>
      <c r="M216" s="93" t="s">
        <v>404</v>
      </c>
      <c r="N216" s="93" t="s">
        <v>404</v>
      </c>
      <c r="O216" s="93" t="s">
        <v>167</v>
      </c>
      <c r="P216" s="508" t="s">
        <v>1750</v>
      </c>
      <c r="Q216" s="23">
        <v>3</v>
      </c>
      <c r="R216" s="23">
        <v>5</v>
      </c>
      <c r="S216" s="720" t="s">
        <v>356</v>
      </c>
      <c r="T216" s="457" t="s">
        <v>1813</v>
      </c>
      <c r="U216" s="63" t="s">
        <v>169</v>
      </c>
      <c r="V216" s="507">
        <v>15</v>
      </c>
      <c r="W216" s="507">
        <v>15</v>
      </c>
      <c r="X216" s="507">
        <v>15</v>
      </c>
      <c r="Y216" s="507">
        <v>15</v>
      </c>
      <c r="Z216" s="507">
        <v>15</v>
      </c>
      <c r="AA216" s="507">
        <v>15</v>
      </c>
      <c r="AB216" s="507">
        <v>10</v>
      </c>
      <c r="AC216" s="507">
        <f t="shared" si="24"/>
        <v>100</v>
      </c>
      <c r="AD216" s="507" t="s">
        <v>163</v>
      </c>
      <c r="AE216" s="541" t="s">
        <v>164</v>
      </c>
      <c r="AF216" s="541" t="s">
        <v>164</v>
      </c>
      <c r="AG216" s="122">
        <v>50</v>
      </c>
      <c r="AH216" s="122">
        <f>AVERAGE(AC216,AG216)</f>
        <v>75</v>
      </c>
      <c r="AI216" s="129">
        <f>AVERAGE(AH216)</f>
        <v>75</v>
      </c>
      <c r="AJ216" s="93" t="s">
        <v>164</v>
      </c>
      <c r="AK216" s="93" t="s">
        <v>363</v>
      </c>
      <c r="AL216" s="164">
        <v>2</v>
      </c>
      <c r="AM216" s="164">
        <v>5</v>
      </c>
      <c r="AN216" s="720" t="s">
        <v>356</v>
      </c>
      <c r="AO216" s="94" t="s">
        <v>405</v>
      </c>
      <c r="AP216" s="719" t="s">
        <v>1814</v>
      </c>
      <c r="AQ216" s="542" t="s">
        <v>3384</v>
      </c>
      <c r="AR216" s="211" t="s">
        <v>3384</v>
      </c>
      <c r="AS216" s="398" t="s">
        <v>3329</v>
      </c>
      <c r="AT216" s="510">
        <v>43831</v>
      </c>
      <c r="AU216" s="510">
        <v>44195</v>
      </c>
      <c r="AV216" s="543">
        <v>1</v>
      </c>
      <c r="AW216" s="211" t="s">
        <v>1817</v>
      </c>
      <c r="AX216" s="213" t="s">
        <v>1817</v>
      </c>
      <c r="AY216" s="402" t="s">
        <v>3330</v>
      </c>
      <c r="AZ216" s="404" t="s">
        <v>3331</v>
      </c>
      <c r="BA216" s="266" t="s">
        <v>3332</v>
      </c>
      <c r="BB216" s="267">
        <v>43955</v>
      </c>
      <c r="BC216" s="405" t="s">
        <v>968</v>
      </c>
      <c r="BD216" s="158"/>
      <c r="BE216" s="99"/>
      <c r="BF216" s="426"/>
      <c r="BG216" s="158"/>
      <c r="BH216" s="99"/>
      <c r="BI216" s="158"/>
      <c r="BJ216" s="99"/>
      <c r="BK216" s="75"/>
      <c r="BL216" s="158"/>
      <c r="BM216" s="99"/>
    </row>
    <row r="217" spans="1:65" s="100" customFormat="1" ht="100" customHeight="1" x14ac:dyDescent="0.15">
      <c r="A217" s="124"/>
      <c r="B217" s="396">
        <v>121</v>
      </c>
      <c r="C217" s="890" t="s">
        <v>301</v>
      </c>
      <c r="D217" s="73" t="s">
        <v>74</v>
      </c>
      <c r="E217" s="93" t="s">
        <v>166</v>
      </c>
      <c r="F217" s="73" t="s">
        <v>976</v>
      </c>
      <c r="G217" s="93" t="s">
        <v>325</v>
      </c>
      <c r="H217" s="93" t="s">
        <v>404</v>
      </c>
      <c r="I217" s="73" t="s">
        <v>977</v>
      </c>
      <c r="J217" s="93" t="s">
        <v>404</v>
      </c>
      <c r="K217" s="73" t="s">
        <v>1822</v>
      </c>
      <c r="L217" s="211" t="s">
        <v>979</v>
      </c>
      <c r="M217" s="93" t="s">
        <v>404</v>
      </c>
      <c r="N217" s="93" t="s">
        <v>404</v>
      </c>
      <c r="O217" s="93" t="s">
        <v>167</v>
      </c>
      <c r="P217" s="211" t="s">
        <v>980</v>
      </c>
      <c r="Q217" s="23">
        <v>3</v>
      </c>
      <c r="R217" s="23">
        <v>4</v>
      </c>
      <c r="S217" s="506" t="s">
        <v>356</v>
      </c>
      <c r="T217" s="457" t="s">
        <v>981</v>
      </c>
      <c r="U217" s="63" t="s">
        <v>169</v>
      </c>
      <c r="V217" s="507">
        <v>15</v>
      </c>
      <c r="W217" s="507">
        <v>15</v>
      </c>
      <c r="X217" s="507">
        <v>15</v>
      </c>
      <c r="Y217" s="507">
        <v>15</v>
      </c>
      <c r="Z217" s="507">
        <v>15</v>
      </c>
      <c r="AA217" s="507">
        <v>15</v>
      </c>
      <c r="AB217" s="507">
        <v>10</v>
      </c>
      <c r="AC217" s="507">
        <f t="shared" ref="AC217:AC233" si="25">SUM(V217:AB217)</f>
        <v>100</v>
      </c>
      <c r="AD217" s="507" t="s">
        <v>163</v>
      </c>
      <c r="AE217" s="541" t="s">
        <v>164</v>
      </c>
      <c r="AF217" s="541" t="s">
        <v>164</v>
      </c>
      <c r="AG217" s="122">
        <v>50</v>
      </c>
      <c r="AH217" s="122">
        <f t="shared" si="17"/>
        <v>75</v>
      </c>
      <c r="AI217" s="129">
        <f>AVERAGE(AH217:AH219)</f>
        <v>75</v>
      </c>
      <c r="AJ217" s="93" t="s">
        <v>164</v>
      </c>
      <c r="AK217" s="93" t="s">
        <v>363</v>
      </c>
      <c r="AL217" s="164">
        <v>2</v>
      </c>
      <c r="AM217" s="164">
        <v>4</v>
      </c>
      <c r="AN217" s="506" t="s">
        <v>355</v>
      </c>
      <c r="AO217" s="94" t="s">
        <v>405</v>
      </c>
      <c r="AP217" s="73" t="s">
        <v>1823</v>
      </c>
      <c r="AQ217" s="400">
        <v>1</v>
      </c>
      <c r="AR217" s="211" t="s">
        <v>1824</v>
      </c>
      <c r="AS217" s="211" t="s">
        <v>1825</v>
      </c>
      <c r="AT217" s="510">
        <v>43831</v>
      </c>
      <c r="AU217" s="510">
        <v>44195</v>
      </c>
      <c r="AV217" s="262">
        <v>4</v>
      </c>
      <c r="AW217" s="211" t="s">
        <v>1826</v>
      </c>
      <c r="AX217" s="544" t="s">
        <v>988</v>
      </c>
      <c r="AY217" s="402" t="s">
        <v>1827</v>
      </c>
      <c r="AZ217" s="404" t="s">
        <v>1828</v>
      </c>
      <c r="BA217" s="266" t="s">
        <v>1829</v>
      </c>
      <c r="BB217" s="267">
        <v>43955</v>
      </c>
      <c r="BC217" s="405" t="s">
        <v>968</v>
      </c>
      <c r="BD217" s="158"/>
      <c r="BE217" s="99"/>
      <c r="BF217" s="191"/>
      <c r="BG217" s="158"/>
      <c r="BH217" s="99"/>
      <c r="BI217" s="158"/>
      <c r="BJ217" s="99"/>
      <c r="BK217" s="75"/>
      <c r="BL217" s="158"/>
      <c r="BM217" s="99"/>
    </row>
    <row r="218" spans="1:65" s="100" customFormat="1" ht="100" customHeight="1" x14ac:dyDescent="0.15">
      <c r="A218" s="124"/>
      <c r="B218" s="396">
        <v>121</v>
      </c>
      <c r="C218" s="890" t="s">
        <v>301</v>
      </c>
      <c r="D218" s="73" t="s">
        <v>74</v>
      </c>
      <c r="E218" s="93" t="s">
        <v>166</v>
      </c>
      <c r="F218" s="73" t="s">
        <v>976</v>
      </c>
      <c r="G218" s="93" t="s">
        <v>325</v>
      </c>
      <c r="H218" s="93" t="s">
        <v>404</v>
      </c>
      <c r="I218" s="73" t="s">
        <v>977</v>
      </c>
      <c r="J218" s="93" t="s">
        <v>404</v>
      </c>
      <c r="K218" s="73" t="s">
        <v>1822</v>
      </c>
      <c r="L218" s="211" t="s">
        <v>979</v>
      </c>
      <c r="M218" s="93" t="s">
        <v>404</v>
      </c>
      <c r="N218" s="93" t="s">
        <v>404</v>
      </c>
      <c r="O218" s="93" t="s">
        <v>167</v>
      </c>
      <c r="P218" s="211" t="s">
        <v>980</v>
      </c>
      <c r="Q218" s="23"/>
      <c r="R218" s="23"/>
      <c r="S218" s="506"/>
      <c r="T218" s="457" t="s">
        <v>1830</v>
      </c>
      <c r="U218" s="63" t="s">
        <v>169</v>
      </c>
      <c r="V218" s="507">
        <v>15</v>
      </c>
      <c r="W218" s="507">
        <v>15</v>
      </c>
      <c r="X218" s="507">
        <v>15</v>
      </c>
      <c r="Y218" s="507">
        <v>15</v>
      </c>
      <c r="Z218" s="507">
        <v>15</v>
      </c>
      <c r="AA218" s="507">
        <v>15</v>
      </c>
      <c r="AB218" s="507">
        <v>10</v>
      </c>
      <c r="AC218" s="507">
        <f t="shared" si="25"/>
        <v>100</v>
      </c>
      <c r="AD218" s="507" t="s">
        <v>163</v>
      </c>
      <c r="AE218" s="541" t="s">
        <v>164</v>
      </c>
      <c r="AF218" s="541" t="s">
        <v>164</v>
      </c>
      <c r="AG218" s="122">
        <v>50</v>
      </c>
      <c r="AH218" s="122">
        <f t="shared" si="17"/>
        <v>75</v>
      </c>
      <c r="AI218" s="129"/>
      <c r="AJ218" s="93"/>
      <c r="AK218" s="93" t="s">
        <v>363</v>
      </c>
      <c r="AL218" s="164"/>
      <c r="AM218" s="164"/>
      <c r="AN218" s="506"/>
      <c r="AO218" s="94"/>
      <c r="AP218" s="211" t="s">
        <v>404</v>
      </c>
      <c r="AQ218" s="211" t="s">
        <v>404</v>
      </c>
      <c r="AR218" s="211" t="s">
        <v>404</v>
      </c>
      <c r="AS218" s="211" t="s">
        <v>404</v>
      </c>
      <c r="AT218" s="597" t="s">
        <v>404</v>
      </c>
      <c r="AU218" s="597" t="s">
        <v>404</v>
      </c>
      <c r="AV218" s="211" t="s">
        <v>404</v>
      </c>
      <c r="AW218" s="213" t="s">
        <v>404</v>
      </c>
      <c r="AX218" s="211" t="s">
        <v>404</v>
      </c>
      <c r="AY218" s="402"/>
      <c r="AZ218" s="404"/>
      <c r="BA218" s="266"/>
      <c r="BB218" s="424"/>
      <c r="BC218" s="424"/>
      <c r="BD218" s="158"/>
      <c r="BE218" s="99"/>
      <c r="BF218" s="191"/>
      <c r="BG218" s="158"/>
      <c r="BH218" s="99"/>
      <c r="BI218" s="158"/>
      <c r="BJ218" s="99"/>
      <c r="BK218" s="75"/>
      <c r="BL218" s="158"/>
      <c r="BM218" s="99"/>
    </row>
    <row r="219" spans="1:65" s="100" customFormat="1" ht="100" customHeight="1" x14ac:dyDescent="0.15">
      <c r="A219" s="124"/>
      <c r="B219" s="396">
        <v>121</v>
      </c>
      <c r="C219" s="890" t="s">
        <v>301</v>
      </c>
      <c r="D219" s="73" t="s">
        <v>74</v>
      </c>
      <c r="E219" s="93" t="s">
        <v>166</v>
      </c>
      <c r="F219" s="73" t="s">
        <v>976</v>
      </c>
      <c r="G219" s="93" t="s">
        <v>325</v>
      </c>
      <c r="H219" s="93" t="s">
        <v>404</v>
      </c>
      <c r="I219" s="73" t="s">
        <v>977</v>
      </c>
      <c r="J219" s="93" t="s">
        <v>404</v>
      </c>
      <c r="K219" s="73" t="s">
        <v>1822</v>
      </c>
      <c r="L219" s="211" t="s">
        <v>979</v>
      </c>
      <c r="M219" s="93" t="s">
        <v>404</v>
      </c>
      <c r="N219" s="93" t="s">
        <v>404</v>
      </c>
      <c r="O219" s="93" t="s">
        <v>167</v>
      </c>
      <c r="P219" s="211" t="s">
        <v>980</v>
      </c>
      <c r="Q219" s="23"/>
      <c r="R219" s="23"/>
      <c r="S219" s="506"/>
      <c r="T219" s="457" t="s">
        <v>983</v>
      </c>
      <c r="U219" s="63" t="s">
        <v>169</v>
      </c>
      <c r="V219" s="507">
        <v>15</v>
      </c>
      <c r="W219" s="507">
        <v>15</v>
      </c>
      <c r="X219" s="507">
        <v>15</v>
      </c>
      <c r="Y219" s="507">
        <v>15</v>
      </c>
      <c r="Z219" s="507">
        <v>15</v>
      </c>
      <c r="AA219" s="507">
        <v>15</v>
      </c>
      <c r="AB219" s="507">
        <v>10</v>
      </c>
      <c r="AC219" s="507">
        <f t="shared" si="25"/>
        <v>100</v>
      </c>
      <c r="AD219" s="507" t="s">
        <v>163</v>
      </c>
      <c r="AE219" s="541" t="s">
        <v>164</v>
      </c>
      <c r="AF219" s="541" t="s">
        <v>164</v>
      </c>
      <c r="AG219" s="122">
        <v>50</v>
      </c>
      <c r="AH219" s="122">
        <f t="shared" si="17"/>
        <v>75</v>
      </c>
      <c r="AI219" s="129"/>
      <c r="AJ219" s="93"/>
      <c r="AK219" s="93" t="s">
        <v>363</v>
      </c>
      <c r="AL219" s="164"/>
      <c r="AM219" s="164"/>
      <c r="AN219" s="506"/>
      <c r="AO219" s="94"/>
      <c r="AP219" s="211" t="s">
        <v>404</v>
      </c>
      <c r="AQ219" s="211" t="s">
        <v>404</v>
      </c>
      <c r="AR219" s="211" t="s">
        <v>404</v>
      </c>
      <c r="AS219" s="211" t="s">
        <v>404</v>
      </c>
      <c r="AT219" s="597" t="s">
        <v>404</v>
      </c>
      <c r="AU219" s="597" t="s">
        <v>404</v>
      </c>
      <c r="AV219" s="211" t="s">
        <v>404</v>
      </c>
      <c r="AW219" s="213" t="s">
        <v>404</v>
      </c>
      <c r="AX219" s="211" t="s">
        <v>404</v>
      </c>
      <c r="AY219" s="402"/>
      <c r="AZ219" s="404"/>
      <c r="BA219" s="266"/>
      <c r="BB219" s="424"/>
      <c r="BC219" s="424"/>
      <c r="BD219" s="158"/>
      <c r="BE219" s="99"/>
      <c r="BF219" s="191"/>
      <c r="BG219" s="158"/>
      <c r="BH219" s="99"/>
      <c r="BI219" s="158"/>
      <c r="BJ219" s="99"/>
      <c r="BK219" s="75"/>
      <c r="BL219" s="158"/>
      <c r="BM219" s="99"/>
    </row>
    <row r="220" spans="1:65" s="100" customFormat="1" ht="100" customHeight="1" x14ac:dyDescent="0.15">
      <c r="A220" s="124"/>
      <c r="B220" s="396">
        <v>122</v>
      </c>
      <c r="C220" s="890" t="s">
        <v>297</v>
      </c>
      <c r="D220" s="73" t="s">
        <v>298</v>
      </c>
      <c r="E220" s="93" t="s">
        <v>166</v>
      </c>
      <c r="F220" s="74" t="s">
        <v>1746</v>
      </c>
      <c r="G220" s="93" t="s">
        <v>325</v>
      </c>
      <c r="H220" s="93" t="s">
        <v>404</v>
      </c>
      <c r="I220" s="74" t="s">
        <v>1831</v>
      </c>
      <c r="J220" s="93" t="s">
        <v>404</v>
      </c>
      <c r="K220" s="533" t="s">
        <v>1832</v>
      </c>
      <c r="L220" s="211" t="s">
        <v>1833</v>
      </c>
      <c r="M220" s="93" t="s">
        <v>404</v>
      </c>
      <c r="N220" s="93" t="s">
        <v>404</v>
      </c>
      <c r="O220" s="93" t="s">
        <v>167</v>
      </c>
      <c r="P220" s="211" t="s">
        <v>1750</v>
      </c>
      <c r="Q220" s="23">
        <v>4</v>
      </c>
      <c r="R220" s="23">
        <v>5</v>
      </c>
      <c r="S220" s="506" t="s">
        <v>356</v>
      </c>
      <c r="T220" s="457" t="s">
        <v>1834</v>
      </c>
      <c r="U220" s="63" t="s">
        <v>169</v>
      </c>
      <c r="V220" s="507">
        <v>15</v>
      </c>
      <c r="W220" s="507">
        <v>15</v>
      </c>
      <c r="X220" s="507">
        <v>15</v>
      </c>
      <c r="Y220" s="507">
        <v>15</v>
      </c>
      <c r="Z220" s="507">
        <v>15</v>
      </c>
      <c r="AA220" s="507">
        <v>15</v>
      </c>
      <c r="AB220" s="507">
        <v>10</v>
      </c>
      <c r="AC220" s="507">
        <f t="shared" si="25"/>
        <v>100</v>
      </c>
      <c r="AD220" s="507" t="s">
        <v>163</v>
      </c>
      <c r="AE220" s="541" t="s">
        <v>163</v>
      </c>
      <c r="AF220" s="541" t="s">
        <v>163</v>
      </c>
      <c r="AG220" s="122">
        <v>100</v>
      </c>
      <c r="AH220" s="122">
        <f t="shared" si="17"/>
        <v>100</v>
      </c>
      <c r="AI220" s="129">
        <f t="shared" ref="AI220:AI233" si="26">AVERAGE(AH220)</f>
        <v>100</v>
      </c>
      <c r="AJ220" s="93" t="s">
        <v>163</v>
      </c>
      <c r="AK220" s="93" t="s">
        <v>363</v>
      </c>
      <c r="AL220" s="164">
        <v>2</v>
      </c>
      <c r="AM220" s="164">
        <v>5</v>
      </c>
      <c r="AN220" s="506" t="s">
        <v>356</v>
      </c>
      <c r="AO220" s="94" t="s">
        <v>405</v>
      </c>
      <c r="AP220" s="73" t="s">
        <v>1835</v>
      </c>
      <c r="AQ220" s="487">
        <v>1</v>
      </c>
      <c r="AR220" s="211" t="s">
        <v>1836</v>
      </c>
      <c r="AS220" s="398" t="s">
        <v>1837</v>
      </c>
      <c r="AT220" s="510">
        <v>43831</v>
      </c>
      <c r="AU220" s="510">
        <v>44195</v>
      </c>
      <c r="AV220" s="262">
        <v>3</v>
      </c>
      <c r="AW220" s="211" t="s">
        <v>1838</v>
      </c>
      <c r="AX220" s="213" t="s">
        <v>1839</v>
      </c>
      <c r="AY220" s="402" t="s">
        <v>1840</v>
      </c>
      <c r="AZ220" s="404" t="s">
        <v>1841</v>
      </c>
      <c r="BA220" s="266" t="s">
        <v>1842</v>
      </c>
      <c r="BB220" s="267">
        <v>43955</v>
      </c>
      <c r="BC220" s="405" t="s">
        <v>968</v>
      </c>
      <c r="BD220" s="158"/>
      <c r="BE220" s="99"/>
      <c r="BF220" s="191"/>
      <c r="BG220" s="158"/>
      <c r="BH220" s="99"/>
      <c r="BI220" s="158"/>
      <c r="BJ220" s="99"/>
      <c r="BK220" s="75"/>
      <c r="BL220" s="158"/>
      <c r="BM220" s="99"/>
    </row>
    <row r="221" spans="1:65" s="100" customFormat="1" ht="100" customHeight="1" x14ac:dyDescent="0.15">
      <c r="A221" s="124"/>
      <c r="B221" s="396">
        <v>123</v>
      </c>
      <c r="C221" s="890" t="s">
        <v>297</v>
      </c>
      <c r="D221" s="73" t="s">
        <v>298</v>
      </c>
      <c r="E221" s="93" t="s">
        <v>166</v>
      </c>
      <c r="F221" s="74" t="s">
        <v>1809</v>
      </c>
      <c r="G221" s="93" t="s">
        <v>325</v>
      </c>
      <c r="H221" s="93" t="s">
        <v>404</v>
      </c>
      <c r="I221" s="74" t="s">
        <v>1852</v>
      </c>
      <c r="J221" s="93" t="s">
        <v>404</v>
      </c>
      <c r="K221" s="545" t="s">
        <v>1847</v>
      </c>
      <c r="L221" s="211" t="s">
        <v>1812</v>
      </c>
      <c r="M221" s="93" t="s">
        <v>404</v>
      </c>
      <c r="N221" s="93" t="s">
        <v>404</v>
      </c>
      <c r="O221" s="93" t="s">
        <v>167</v>
      </c>
      <c r="P221" s="94" t="s">
        <v>1750</v>
      </c>
      <c r="Q221" s="23">
        <v>3</v>
      </c>
      <c r="R221" s="23">
        <v>5</v>
      </c>
      <c r="S221" s="506" t="s">
        <v>356</v>
      </c>
      <c r="T221" s="457" t="s">
        <v>1813</v>
      </c>
      <c r="U221" s="63" t="s">
        <v>169</v>
      </c>
      <c r="V221" s="507">
        <v>15</v>
      </c>
      <c r="W221" s="507">
        <v>15</v>
      </c>
      <c r="X221" s="507">
        <v>15</v>
      </c>
      <c r="Y221" s="507">
        <v>15</v>
      </c>
      <c r="Z221" s="507">
        <v>15</v>
      </c>
      <c r="AA221" s="507">
        <v>15</v>
      </c>
      <c r="AB221" s="507">
        <v>10</v>
      </c>
      <c r="AC221" s="507">
        <f>SUM(V221:AB221)</f>
        <v>100</v>
      </c>
      <c r="AD221" s="507" t="s">
        <v>163</v>
      </c>
      <c r="AE221" s="541" t="s">
        <v>164</v>
      </c>
      <c r="AF221" s="541" t="s">
        <v>164</v>
      </c>
      <c r="AG221" s="122">
        <v>50</v>
      </c>
      <c r="AH221" s="122">
        <f>AVERAGE(AC221,AG221)</f>
        <v>75</v>
      </c>
      <c r="AI221" s="129">
        <f>AVERAGE(AH221)</f>
        <v>75</v>
      </c>
      <c r="AJ221" s="93" t="s">
        <v>164</v>
      </c>
      <c r="AK221" s="93" t="s">
        <v>363</v>
      </c>
      <c r="AL221" s="164">
        <v>2</v>
      </c>
      <c r="AM221" s="164">
        <v>5</v>
      </c>
      <c r="AN221" s="506" t="s">
        <v>356</v>
      </c>
      <c r="AO221" s="94" t="s">
        <v>405</v>
      </c>
      <c r="AP221" s="73" t="s">
        <v>1853</v>
      </c>
      <c r="AQ221" s="400">
        <v>1</v>
      </c>
      <c r="AR221" s="211" t="s">
        <v>1854</v>
      </c>
      <c r="AS221" s="398" t="s">
        <v>1837</v>
      </c>
      <c r="AT221" s="510">
        <v>43831</v>
      </c>
      <c r="AU221" s="510">
        <v>44195</v>
      </c>
      <c r="AV221" s="262">
        <v>3</v>
      </c>
      <c r="AW221" s="211" t="s">
        <v>1855</v>
      </c>
      <c r="AX221" s="467" t="s">
        <v>1818</v>
      </c>
      <c r="AY221" s="402" t="s">
        <v>1856</v>
      </c>
      <c r="AZ221" s="404" t="s">
        <v>1857</v>
      </c>
      <c r="BA221" s="266" t="s">
        <v>1842</v>
      </c>
      <c r="BB221" s="267">
        <v>43955</v>
      </c>
      <c r="BC221" s="405" t="s">
        <v>968</v>
      </c>
      <c r="BD221" s="158"/>
      <c r="BE221" s="99"/>
      <c r="BF221" s="191"/>
      <c r="BG221" s="158"/>
      <c r="BH221" s="99"/>
      <c r="BI221" s="158"/>
      <c r="BJ221" s="99"/>
      <c r="BK221" s="75"/>
      <c r="BL221" s="158"/>
      <c r="BM221" s="99"/>
    </row>
    <row r="222" spans="1:65" s="100" customFormat="1" ht="100" customHeight="1" x14ac:dyDescent="0.15">
      <c r="A222" s="124"/>
      <c r="B222" s="396">
        <v>124</v>
      </c>
      <c r="C222" s="890" t="s">
        <v>297</v>
      </c>
      <c r="D222" s="73" t="s">
        <v>298</v>
      </c>
      <c r="E222" s="93" t="s">
        <v>166</v>
      </c>
      <c r="F222" s="74" t="s">
        <v>1809</v>
      </c>
      <c r="G222" s="93" t="s">
        <v>325</v>
      </c>
      <c r="H222" s="93" t="s">
        <v>404</v>
      </c>
      <c r="I222" s="74" t="s">
        <v>1852</v>
      </c>
      <c r="J222" s="93" t="s">
        <v>404</v>
      </c>
      <c r="K222" s="211" t="s">
        <v>1811</v>
      </c>
      <c r="L222" s="213" t="s">
        <v>1812</v>
      </c>
      <c r="M222" s="93" t="s">
        <v>404</v>
      </c>
      <c r="N222" s="93" t="s">
        <v>404</v>
      </c>
      <c r="O222" s="93" t="s">
        <v>167</v>
      </c>
      <c r="P222" s="540" t="s">
        <v>1750</v>
      </c>
      <c r="Q222" s="23">
        <v>3</v>
      </c>
      <c r="R222" s="23">
        <v>5</v>
      </c>
      <c r="S222" s="506" t="s">
        <v>356</v>
      </c>
      <c r="T222" s="457" t="s">
        <v>1813</v>
      </c>
      <c r="U222" s="63" t="s">
        <v>169</v>
      </c>
      <c r="V222" s="507">
        <v>15</v>
      </c>
      <c r="W222" s="507">
        <v>15</v>
      </c>
      <c r="X222" s="507">
        <v>15</v>
      </c>
      <c r="Y222" s="507">
        <v>15</v>
      </c>
      <c r="Z222" s="507">
        <v>15</v>
      </c>
      <c r="AA222" s="507">
        <v>15</v>
      </c>
      <c r="AB222" s="507">
        <v>10</v>
      </c>
      <c r="AC222" s="507">
        <f>SUM(V222:AB222)</f>
        <v>100</v>
      </c>
      <c r="AD222" s="507" t="s">
        <v>163</v>
      </c>
      <c r="AE222" s="541" t="s">
        <v>164</v>
      </c>
      <c r="AF222" s="541" t="s">
        <v>164</v>
      </c>
      <c r="AG222" s="122">
        <v>50</v>
      </c>
      <c r="AH222" s="122">
        <f>AVERAGE(AC222,AG222)</f>
        <v>75</v>
      </c>
      <c r="AI222" s="129">
        <f>AVERAGE(AH222)</f>
        <v>75</v>
      </c>
      <c r="AJ222" s="93" t="s">
        <v>164</v>
      </c>
      <c r="AK222" s="93" t="s">
        <v>363</v>
      </c>
      <c r="AL222" s="164">
        <v>2</v>
      </c>
      <c r="AM222" s="164">
        <v>5</v>
      </c>
      <c r="AN222" s="506" t="s">
        <v>356</v>
      </c>
      <c r="AO222" s="94" t="s">
        <v>405</v>
      </c>
      <c r="AP222" s="73" t="s">
        <v>1866</v>
      </c>
      <c r="AQ222" s="400">
        <v>1</v>
      </c>
      <c r="AR222" s="211" t="s">
        <v>1867</v>
      </c>
      <c r="AS222" s="398" t="s">
        <v>1868</v>
      </c>
      <c r="AT222" s="510">
        <v>43831</v>
      </c>
      <c r="AU222" s="510">
        <v>44195</v>
      </c>
      <c r="AV222" s="262">
        <v>3</v>
      </c>
      <c r="AW222" s="211" t="s">
        <v>1855</v>
      </c>
      <c r="AX222" s="467" t="s">
        <v>1818</v>
      </c>
      <c r="AY222" s="402" t="s">
        <v>1869</v>
      </c>
      <c r="AZ222" s="404" t="s">
        <v>1870</v>
      </c>
      <c r="BA222" s="266" t="s">
        <v>1871</v>
      </c>
      <c r="BB222" s="267">
        <v>43955</v>
      </c>
      <c r="BC222" s="405" t="s">
        <v>968</v>
      </c>
      <c r="BD222" s="158"/>
      <c r="BE222" s="99"/>
      <c r="BF222" s="191"/>
      <c r="BG222" s="158"/>
      <c r="BH222" s="99"/>
      <c r="BI222" s="158"/>
      <c r="BJ222" s="99"/>
      <c r="BK222" s="75"/>
      <c r="BL222" s="158"/>
      <c r="BM222" s="99"/>
    </row>
    <row r="223" spans="1:65" s="100" customFormat="1" ht="100" customHeight="1" x14ac:dyDescent="0.15">
      <c r="A223" s="124"/>
      <c r="B223" s="396">
        <v>126</v>
      </c>
      <c r="C223" s="890" t="s">
        <v>297</v>
      </c>
      <c r="D223" s="73" t="s">
        <v>298</v>
      </c>
      <c r="E223" s="93" t="s">
        <v>166</v>
      </c>
      <c r="F223" s="73" t="s">
        <v>1809</v>
      </c>
      <c r="G223" s="93" t="s">
        <v>325</v>
      </c>
      <c r="H223" s="93" t="s">
        <v>404</v>
      </c>
      <c r="I223" s="74" t="s">
        <v>1810</v>
      </c>
      <c r="J223" s="93" t="s">
        <v>404</v>
      </c>
      <c r="K223" s="397" t="s">
        <v>1811</v>
      </c>
      <c r="L223" s="211" t="s">
        <v>1812</v>
      </c>
      <c r="M223" s="93" t="s">
        <v>404</v>
      </c>
      <c r="N223" s="93" t="s">
        <v>404</v>
      </c>
      <c r="O223" s="93" t="s">
        <v>167</v>
      </c>
      <c r="P223" s="540" t="s">
        <v>1750</v>
      </c>
      <c r="Q223" s="23">
        <v>3</v>
      </c>
      <c r="R223" s="23">
        <v>5</v>
      </c>
      <c r="S223" s="506" t="s">
        <v>356</v>
      </c>
      <c r="T223" s="457" t="s">
        <v>1813</v>
      </c>
      <c r="U223" s="63" t="s">
        <v>169</v>
      </c>
      <c r="V223" s="507">
        <v>15</v>
      </c>
      <c r="W223" s="507">
        <v>15</v>
      </c>
      <c r="X223" s="507">
        <v>15</v>
      </c>
      <c r="Y223" s="507">
        <v>15</v>
      </c>
      <c r="Z223" s="507">
        <v>15</v>
      </c>
      <c r="AA223" s="507">
        <v>15</v>
      </c>
      <c r="AB223" s="507">
        <v>10</v>
      </c>
      <c r="AC223" s="507">
        <f>SUM(V223:AB223)</f>
        <v>100</v>
      </c>
      <c r="AD223" s="507" t="s">
        <v>163</v>
      </c>
      <c r="AE223" s="541" t="s">
        <v>164</v>
      </c>
      <c r="AF223" s="541" t="s">
        <v>164</v>
      </c>
      <c r="AG223" s="122">
        <v>50</v>
      </c>
      <c r="AH223" s="122">
        <f>AVERAGE(AC223,AG223)</f>
        <v>75</v>
      </c>
      <c r="AI223" s="129">
        <f>AVERAGE(AH223)</f>
        <v>75</v>
      </c>
      <c r="AJ223" s="93" t="s">
        <v>164</v>
      </c>
      <c r="AK223" s="93" t="s">
        <v>363</v>
      </c>
      <c r="AL223" s="164">
        <v>2</v>
      </c>
      <c r="AM223" s="164">
        <v>5</v>
      </c>
      <c r="AN223" s="506" t="s">
        <v>356</v>
      </c>
      <c r="AO223" s="94" t="s">
        <v>405</v>
      </c>
      <c r="AP223" s="504" t="s">
        <v>1814</v>
      </c>
      <c r="AQ223" s="542">
        <v>1</v>
      </c>
      <c r="AR223" s="211" t="s">
        <v>1815</v>
      </c>
      <c r="AS223" s="398" t="s">
        <v>1816</v>
      </c>
      <c r="AT223" s="510">
        <v>43831</v>
      </c>
      <c r="AU223" s="510">
        <v>44195</v>
      </c>
      <c r="AV223" s="543">
        <v>1</v>
      </c>
      <c r="AW223" s="211" t="s">
        <v>1817</v>
      </c>
      <c r="AX223" s="473" t="s">
        <v>1818</v>
      </c>
      <c r="AY223" s="402" t="s">
        <v>1819</v>
      </c>
      <c r="AZ223" s="404" t="s">
        <v>1820</v>
      </c>
      <c r="BA223" s="266" t="s">
        <v>1821</v>
      </c>
      <c r="BB223" s="267">
        <v>43955</v>
      </c>
      <c r="BC223" s="405" t="s">
        <v>968</v>
      </c>
      <c r="BD223" s="158"/>
      <c r="BE223" s="99"/>
      <c r="BF223" s="191"/>
      <c r="BG223" s="158"/>
      <c r="BH223" s="99"/>
      <c r="BI223" s="158"/>
      <c r="BJ223" s="99"/>
      <c r="BK223" s="75"/>
      <c r="BL223" s="158"/>
      <c r="BM223" s="99"/>
    </row>
    <row r="224" spans="1:65" s="100" customFormat="1" ht="100" customHeight="1" x14ac:dyDescent="0.15">
      <c r="A224" s="124"/>
      <c r="B224" s="396">
        <v>129</v>
      </c>
      <c r="C224" s="890" t="s">
        <v>297</v>
      </c>
      <c r="D224" s="73" t="s">
        <v>298</v>
      </c>
      <c r="E224" s="93" t="s">
        <v>166</v>
      </c>
      <c r="F224" s="73" t="s">
        <v>1809</v>
      </c>
      <c r="G224" s="93" t="s">
        <v>325</v>
      </c>
      <c r="H224" s="93" t="s">
        <v>404</v>
      </c>
      <c r="I224" s="74" t="s">
        <v>1810</v>
      </c>
      <c r="J224" s="93" t="s">
        <v>404</v>
      </c>
      <c r="K224" s="397" t="s">
        <v>1811</v>
      </c>
      <c r="L224" s="397" t="s">
        <v>1812</v>
      </c>
      <c r="M224" s="93" t="s">
        <v>404</v>
      </c>
      <c r="N224" s="93" t="s">
        <v>404</v>
      </c>
      <c r="O224" s="93" t="s">
        <v>167</v>
      </c>
      <c r="P224" s="94" t="s">
        <v>1750</v>
      </c>
      <c r="Q224" s="23">
        <v>3</v>
      </c>
      <c r="R224" s="23">
        <v>5</v>
      </c>
      <c r="S224" s="506" t="s">
        <v>356</v>
      </c>
      <c r="T224" s="457" t="s">
        <v>1813</v>
      </c>
      <c r="U224" s="63" t="s">
        <v>169</v>
      </c>
      <c r="V224" s="507">
        <v>15</v>
      </c>
      <c r="W224" s="507">
        <v>15</v>
      </c>
      <c r="X224" s="507">
        <v>15</v>
      </c>
      <c r="Y224" s="507">
        <v>15</v>
      </c>
      <c r="Z224" s="507">
        <v>15</v>
      </c>
      <c r="AA224" s="507">
        <v>15</v>
      </c>
      <c r="AB224" s="507">
        <v>10</v>
      </c>
      <c r="AC224" s="507">
        <f>SUM(V224:AB224)</f>
        <v>100</v>
      </c>
      <c r="AD224" s="507" t="s">
        <v>163</v>
      </c>
      <c r="AE224" s="541" t="s">
        <v>164</v>
      </c>
      <c r="AF224" s="541" t="s">
        <v>164</v>
      </c>
      <c r="AG224" s="122">
        <v>50</v>
      </c>
      <c r="AH224" s="122">
        <f>AVERAGE(AC224,AG224)</f>
        <v>75</v>
      </c>
      <c r="AI224" s="129">
        <f>AVERAGE(AH224)</f>
        <v>75</v>
      </c>
      <c r="AJ224" s="93" t="s">
        <v>164</v>
      </c>
      <c r="AK224" s="93" t="s">
        <v>363</v>
      </c>
      <c r="AL224" s="164">
        <v>2</v>
      </c>
      <c r="AM224" s="164">
        <v>5</v>
      </c>
      <c r="AN224" s="506" t="s">
        <v>356</v>
      </c>
      <c r="AO224" s="94" t="s">
        <v>405</v>
      </c>
      <c r="AP224" s="504" t="s">
        <v>1814</v>
      </c>
      <c r="AQ224" s="542">
        <v>1</v>
      </c>
      <c r="AR224" s="211" t="s">
        <v>1815</v>
      </c>
      <c r="AS224" s="398" t="s">
        <v>1906</v>
      </c>
      <c r="AT224" s="510">
        <v>43831</v>
      </c>
      <c r="AU224" s="510">
        <v>44195</v>
      </c>
      <c r="AV224" s="543">
        <v>1</v>
      </c>
      <c r="AW224" s="211" t="s">
        <v>1817</v>
      </c>
      <c r="AX224" s="467" t="s">
        <v>1818</v>
      </c>
      <c r="AY224" s="402" t="s">
        <v>1907</v>
      </c>
      <c r="AZ224" s="404" t="s">
        <v>1908</v>
      </c>
      <c r="BA224" s="266" t="s">
        <v>1909</v>
      </c>
      <c r="BB224" s="267">
        <v>43955</v>
      </c>
      <c r="BC224" s="405" t="s">
        <v>968</v>
      </c>
      <c r="BD224" s="158"/>
      <c r="BE224" s="99"/>
      <c r="BF224" s="191"/>
      <c r="BG224" s="158"/>
      <c r="BH224" s="99"/>
      <c r="BI224" s="158"/>
      <c r="BJ224" s="99"/>
      <c r="BK224" s="75"/>
      <c r="BL224" s="158"/>
      <c r="BM224" s="99"/>
    </row>
    <row r="225" spans="1:65" s="100" customFormat="1" ht="100" customHeight="1" x14ac:dyDescent="0.15">
      <c r="A225" s="124"/>
      <c r="B225" s="396">
        <v>132</v>
      </c>
      <c r="C225" s="890" t="s">
        <v>297</v>
      </c>
      <c r="D225" s="73" t="s">
        <v>298</v>
      </c>
      <c r="E225" s="93" t="s">
        <v>166</v>
      </c>
      <c r="F225" s="73" t="s">
        <v>1809</v>
      </c>
      <c r="G225" s="93" t="s">
        <v>325</v>
      </c>
      <c r="H225" s="93" t="s">
        <v>404</v>
      </c>
      <c r="I225" s="74" t="s">
        <v>1810</v>
      </c>
      <c r="J225" s="93" t="s">
        <v>404</v>
      </c>
      <c r="K225" s="397" t="s">
        <v>1811</v>
      </c>
      <c r="L225" s="397" t="s">
        <v>1812</v>
      </c>
      <c r="M225" s="93" t="s">
        <v>404</v>
      </c>
      <c r="N225" s="93" t="s">
        <v>404</v>
      </c>
      <c r="O225" s="93" t="s">
        <v>167</v>
      </c>
      <c r="P225" s="94" t="s">
        <v>1750</v>
      </c>
      <c r="Q225" s="23">
        <v>3</v>
      </c>
      <c r="R225" s="23">
        <v>5</v>
      </c>
      <c r="S225" s="506" t="s">
        <v>356</v>
      </c>
      <c r="T225" s="457" t="s">
        <v>1813</v>
      </c>
      <c r="U225" s="63" t="s">
        <v>169</v>
      </c>
      <c r="V225" s="507">
        <v>15</v>
      </c>
      <c r="W225" s="507">
        <v>15</v>
      </c>
      <c r="X225" s="507">
        <v>15</v>
      </c>
      <c r="Y225" s="507">
        <v>15</v>
      </c>
      <c r="Z225" s="507">
        <v>15</v>
      </c>
      <c r="AA225" s="507">
        <v>15</v>
      </c>
      <c r="AB225" s="507">
        <v>10</v>
      </c>
      <c r="AC225" s="507">
        <f>SUM(V225:AB225)</f>
        <v>100</v>
      </c>
      <c r="AD225" s="507" t="s">
        <v>163</v>
      </c>
      <c r="AE225" s="541" t="s">
        <v>164</v>
      </c>
      <c r="AF225" s="541" t="s">
        <v>164</v>
      </c>
      <c r="AG225" s="122">
        <v>50</v>
      </c>
      <c r="AH225" s="122">
        <f>AVERAGE(AC225,AG225)</f>
        <v>75</v>
      </c>
      <c r="AI225" s="129">
        <f>AVERAGE(AH225)</f>
        <v>75</v>
      </c>
      <c r="AJ225" s="93" t="s">
        <v>164</v>
      </c>
      <c r="AK225" s="93" t="s">
        <v>363</v>
      </c>
      <c r="AL225" s="164">
        <v>2</v>
      </c>
      <c r="AM225" s="164">
        <v>5</v>
      </c>
      <c r="AN225" s="506" t="s">
        <v>356</v>
      </c>
      <c r="AO225" s="94" t="s">
        <v>405</v>
      </c>
      <c r="AP225" s="504" t="s">
        <v>1814</v>
      </c>
      <c r="AQ225" s="542">
        <v>1</v>
      </c>
      <c r="AR225" s="211" t="s">
        <v>1815</v>
      </c>
      <c r="AS225" s="398" t="s">
        <v>1910</v>
      </c>
      <c r="AT225" s="510">
        <v>43831</v>
      </c>
      <c r="AU225" s="510">
        <v>44195</v>
      </c>
      <c r="AV225" s="543">
        <v>1</v>
      </c>
      <c r="AW225" s="211" t="s">
        <v>1817</v>
      </c>
      <c r="AX225" s="467" t="s">
        <v>1818</v>
      </c>
      <c r="AY225" s="402" t="s">
        <v>1911</v>
      </c>
      <c r="AZ225" s="404" t="s">
        <v>1912</v>
      </c>
      <c r="BA225" s="266" t="s">
        <v>1913</v>
      </c>
      <c r="BB225" s="267">
        <v>43955</v>
      </c>
      <c r="BC225" s="405" t="s">
        <v>968</v>
      </c>
      <c r="BD225" s="158"/>
      <c r="BE225" s="99"/>
      <c r="BF225" s="191"/>
      <c r="BG225" s="158"/>
      <c r="BH225" s="99"/>
      <c r="BI225" s="158"/>
      <c r="BJ225" s="99"/>
      <c r="BK225" s="75"/>
      <c r="BL225" s="158"/>
      <c r="BM225" s="99"/>
    </row>
    <row r="226" spans="1:65" s="100" customFormat="1" ht="100" customHeight="1" x14ac:dyDescent="0.15">
      <c r="A226" s="124"/>
      <c r="B226" s="396">
        <v>135</v>
      </c>
      <c r="C226" s="890" t="s">
        <v>297</v>
      </c>
      <c r="D226" s="73" t="s">
        <v>298</v>
      </c>
      <c r="E226" s="93" t="s">
        <v>166</v>
      </c>
      <c r="F226" s="73" t="s">
        <v>1809</v>
      </c>
      <c r="G226" s="93" t="s">
        <v>325</v>
      </c>
      <c r="H226" s="93" t="s">
        <v>404</v>
      </c>
      <c r="I226" s="74" t="s">
        <v>1810</v>
      </c>
      <c r="J226" s="93" t="s">
        <v>404</v>
      </c>
      <c r="K226" s="397" t="s">
        <v>1811</v>
      </c>
      <c r="L226" s="397" t="s">
        <v>1812</v>
      </c>
      <c r="M226" s="93" t="s">
        <v>404</v>
      </c>
      <c r="N226" s="93" t="s">
        <v>404</v>
      </c>
      <c r="O226" s="93" t="s">
        <v>167</v>
      </c>
      <c r="P226" s="94" t="s">
        <v>1750</v>
      </c>
      <c r="Q226" s="23">
        <v>3</v>
      </c>
      <c r="R226" s="23">
        <v>5</v>
      </c>
      <c r="S226" s="506" t="s">
        <v>356</v>
      </c>
      <c r="T226" s="457" t="s">
        <v>1813</v>
      </c>
      <c r="U226" s="63" t="s">
        <v>169</v>
      </c>
      <c r="V226" s="507">
        <v>15</v>
      </c>
      <c r="W226" s="507">
        <v>15</v>
      </c>
      <c r="X226" s="507">
        <v>15</v>
      </c>
      <c r="Y226" s="507">
        <v>15</v>
      </c>
      <c r="Z226" s="507">
        <v>15</v>
      </c>
      <c r="AA226" s="507">
        <v>15</v>
      </c>
      <c r="AB226" s="507">
        <v>10</v>
      </c>
      <c r="AC226" s="507">
        <f t="shared" si="25"/>
        <v>100</v>
      </c>
      <c r="AD226" s="507" t="s">
        <v>163</v>
      </c>
      <c r="AE226" s="541" t="s">
        <v>164</v>
      </c>
      <c r="AF226" s="541" t="s">
        <v>164</v>
      </c>
      <c r="AG226" s="122">
        <v>50</v>
      </c>
      <c r="AH226" s="122">
        <f t="shared" si="17"/>
        <v>75</v>
      </c>
      <c r="AI226" s="129">
        <f t="shared" si="26"/>
        <v>75</v>
      </c>
      <c r="AJ226" s="93" t="s">
        <v>164</v>
      </c>
      <c r="AK226" s="93" t="s">
        <v>363</v>
      </c>
      <c r="AL226" s="164">
        <v>2</v>
      </c>
      <c r="AM226" s="164">
        <v>5</v>
      </c>
      <c r="AN226" s="506" t="s">
        <v>356</v>
      </c>
      <c r="AO226" s="94" t="s">
        <v>405</v>
      </c>
      <c r="AP226" s="504" t="s">
        <v>1814</v>
      </c>
      <c r="AQ226" s="542">
        <v>1</v>
      </c>
      <c r="AR226" s="211" t="s">
        <v>1815</v>
      </c>
      <c r="AS226" s="398" t="s">
        <v>1843</v>
      </c>
      <c r="AT226" s="510">
        <v>43831</v>
      </c>
      <c r="AU226" s="510">
        <v>44195</v>
      </c>
      <c r="AV226" s="543">
        <v>1</v>
      </c>
      <c r="AW226" s="211" t="s">
        <v>1817</v>
      </c>
      <c r="AX226" s="467" t="s">
        <v>1818</v>
      </c>
      <c r="AY226" s="402" t="s">
        <v>1844</v>
      </c>
      <c r="AZ226" s="404" t="s">
        <v>1845</v>
      </c>
      <c r="BA226" s="266" t="s">
        <v>1846</v>
      </c>
      <c r="BB226" s="267">
        <v>43955</v>
      </c>
      <c r="BC226" s="405" t="s">
        <v>968</v>
      </c>
      <c r="BD226" s="158"/>
      <c r="BE226" s="99"/>
      <c r="BF226" s="191"/>
      <c r="BG226" s="158"/>
      <c r="BH226" s="99"/>
      <c r="BI226" s="158"/>
      <c r="BJ226" s="99"/>
      <c r="BK226" s="75"/>
      <c r="BL226" s="158"/>
      <c r="BM226" s="99"/>
    </row>
    <row r="227" spans="1:65" s="100" customFormat="1" ht="100" customHeight="1" x14ac:dyDescent="0.15">
      <c r="A227" s="124"/>
      <c r="B227" s="396">
        <v>138</v>
      </c>
      <c r="C227" s="890" t="s">
        <v>297</v>
      </c>
      <c r="D227" s="73" t="s">
        <v>298</v>
      </c>
      <c r="E227" s="93" t="s">
        <v>166</v>
      </c>
      <c r="F227" s="73" t="s">
        <v>1809</v>
      </c>
      <c r="G227" s="93" t="s">
        <v>325</v>
      </c>
      <c r="H227" s="93" t="s">
        <v>404</v>
      </c>
      <c r="I227" s="74" t="s">
        <v>1810</v>
      </c>
      <c r="J227" s="93" t="s">
        <v>404</v>
      </c>
      <c r="K227" s="211" t="s">
        <v>2342</v>
      </c>
      <c r="L227" s="211" t="s">
        <v>1812</v>
      </c>
      <c r="M227" s="93" t="s">
        <v>404</v>
      </c>
      <c r="N227" s="93" t="s">
        <v>404</v>
      </c>
      <c r="O227" s="93" t="s">
        <v>167</v>
      </c>
      <c r="P227" s="94" t="s">
        <v>1750</v>
      </c>
      <c r="Q227" s="23">
        <v>3</v>
      </c>
      <c r="R227" s="23">
        <v>5</v>
      </c>
      <c r="S227" s="506" t="s">
        <v>356</v>
      </c>
      <c r="T227" s="457" t="s">
        <v>1813</v>
      </c>
      <c r="U227" s="63" t="s">
        <v>169</v>
      </c>
      <c r="V227" s="507">
        <v>15</v>
      </c>
      <c r="W227" s="507">
        <v>15</v>
      </c>
      <c r="X227" s="507">
        <v>15</v>
      </c>
      <c r="Y227" s="507">
        <v>15</v>
      </c>
      <c r="Z227" s="507">
        <v>15</v>
      </c>
      <c r="AA227" s="507">
        <v>15</v>
      </c>
      <c r="AB227" s="507">
        <v>10</v>
      </c>
      <c r="AC227" s="507">
        <f t="shared" si="25"/>
        <v>100</v>
      </c>
      <c r="AD227" s="507" t="s">
        <v>163</v>
      </c>
      <c r="AE227" s="541" t="s">
        <v>164</v>
      </c>
      <c r="AF227" s="541" t="s">
        <v>164</v>
      </c>
      <c r="AG227" s="122">
        <v>50</v>
      </c>
      <c r="AH227" s="122">
        <f t="shared" si="17"/>
        <v>75</v>
      </c>
      <c r="AI227" s="129">
        <f t="shared" si="26"/>
        <v>75</v>
      </c>
      <c r="AJ227" s="93" t="s">
        <v>164</v>
      </c>
      <c r="AK227" s="93" t="s">
        <v>363</v>
      </c>
      <c r="AL227" s="164">
        <v>2</v>
      </c>
      <c r="AM227" s="164">
        <v>5</v>
      </c>
      <c r="AN227" s="506" t="s">
        <v>356</v>
      </c>
      <c r="AO227" s="94" t="s">
        <v>405</v>
      </c>
      <c r="AP227" s="504" t="s">
        <v>1814</v>
      </c>
      <c r="AQ227" s="542">
        <v>1</v>
      </c>
      <c r="AR227" s="211" t="s">
        <v>1815</v>
      </c>
      <c r="AS227" s="398" t="s">
        <v>1848</v>
      </c>
      <c r="AT227" s="510">
        <v>43831</v>
      </c>
      <c r="AU227" s="510">
        <v>44195</v>
      </c>
      <c r="AV227" s="543">
        <v>1</v>
      </c>
      <c r="AW227" s="211" t="s">
        <v>1817</v>
      </c>
      <c r="AX227" s="467" t="s">
        <v>1818</v>
      </c>
      <c r="AY227" s="402" t="s">
        <v>1849</v>
      </c>
      <c r="AZ227" s="404" t="s">
        <v>1850</v>
      </c>
      <c r="BA227" s="266" t="s">
        <v>1851</v>
      </c>
      <c r="BB227" s="267">
        <v>43955</v>
      </c>
      <c r="BC227" s="405" t="s">
        <v>968</v>
      </c>
      <c r="BD227" s="158"/>
      <c r="BE227" s="99"/>
      <c r="BF227" s="191"/>
      <c r="BG227" s="158"/>
      <c r="BH227" s="99"/>
      <c r="BI227" s="158"/>
      <c r="BJ227" s="99"/>
      <c r="BK227" s="75"/>
      <c r="BL227" s="158"/>
      <c r="BM227" s="99"/>
    </row>
    <row r="228" spans="1:65" s="100" customFormat="1" ht="100" customHeight="1" x14ac:dyDescent="0.15">
      <c r="A228" s="124"/>
      <c r="B228" s="396">
        <v>141</v>
      </c>
      <c r="C228" s="890" t="s">
        <v>297</v>
      </c>
      <c r="D228" s="73" t="s">
        <v>298</v>
      </c>
      <c r="E228" s="93" t="s">
        <v>166</v>
      </c>
      <c r="F228" s="73" t="s">
        <v>1809</v>
      </c>
      <c r="G228" s="93" t="s">
        <v>325</v>
      </c>
      <c r="H228" s="93" t="s">
        <v>404</v>
      </c>
      <c r="I228" s="74" t="s">
        <v>1810</v>
      </c>
      <c r="J228" s="93" t="s">
        <v>404</v>
      </c>
      <c r="K228" s="211" t="s">
        <v>1847</v>
      </c>
      <c r="L228" s="211" t="s">
        <v>1812</v>
      </c>
      <c r="M228" s="93" t="s">
        <v>404</v>
      </c>
      <c r="N228" s="93" t="s">
        <v>404</v>
      </c>
      <c r="O228" s="93" t="s">
        <v>167</v>
      </c>
      <c r="P228" s="94" t="s">
        <v>1750</v>
      </c>
      <c r="Q228" s="23">
        <v>3</v>
      </c>
      <c r="R228" s="23">
        <v>5</v>
      </c>
      <c r="S228" s="506" t="s">
        <v>356</v>
      </c>
      <c r="T228" s="457" t="s">
        <v>1813</v>
      </c>
      <c r="U228" s="63" t="s">
        <v>169</v>
      </c>
      <c r="V228" s="507">
        <v>15</v>
      </c>
      <c r="W228" s="507">
        <v>15</v>
      </c>
      <c r="X228" s="507">
        <v>15</v>
      </c>
      <c r="Y228" s="507">
        <v>15</v>
      </c>
      <c r="Z228" s="507">
        <v>15</v>
      </c>
      <c r="AA228" s="507">
        <v>15</v>
      </c>
      <c r="AB228" s="507">
        <v>10</v>
      </c>
      <c r="AC228" s="507">
        <f t="shared" si="25"/>
        <v>100</v>
      </c>
      <c r="AD228" s="507" t="s">
        <v>163</v>
      </c>
      <c r="AE228" s="541" t="s">
        <v>164</v>
      </c>
      <c r="AF228" s="541" t="s">
        <v>164</v>
      </c>
      <c r="AG228" s="122">
        <v>50</v>
      </c>
      <c r="AH228" s="122">
        <f t="shared" si="17"/>
        <v>75</v>
      </c>
      <c r="AI228" s="129">
        <f t="shared" si="26"/>
        <v>75</v>
      </c>
      <c r="AJ228" s="93" t="s">
        <v>164</v>
      </c>
      <c r="AK228" s="93" t="s">
        <v>363</v>
      </c>
      <c r="AL228" s="164">
        <v>2</v>
      </c>
      <c r="AM228" s="164">
        <v>5</v>
      </c>
      <c r="AN228" s="506" t="s">
        <v>356</v>
      </c>
      <c r="AO228" s="94" t="s">
        <v>405</v>
      </c>
      <c r="AP228" s="504" t="s">
        <v>1814</v>
      </c>
      <c r="AQ228" s="542">
        <v>1</v>
      </c>
      <c r="AR228" s="211" t="s">
        <v>1815</v>
      </c>
      <c r="AS228" s="398" t="s">
        <v>1858</v>
      </c>
      <c r="AT228" s="510">
        <v>43831</v>
      </c>
      <c r="AU228" s="510">
        <v>44195</v>
      </c>
      <c r="AV228" s="543">
        <v>1</v>
      </c>
      <c r="AW228" s="211" t="s">
        <v>1817</v>
      </c>
      <c r="AX228" s="467" t="s">
        <v>1818</v>
      </c>
      <c r="AY228" s="402" t="s">
        <v>1859</v>
      </c>
      <c r="AZ228" s="404" t="s">
        <v>1860</v>
      </c>
      <c r="BA228" s="266" t="s">
        <v>1861</v>
      </c>
      <c r="BB228" s="267">
        <v>43955</v>
      </c>
      <c r="BC228" s="405" t="s">
        <v>968</v>
      </c>
      <c r="BD228" s="158"/>
      <c r="BE228" s="99"/>
      <c r="BF228" s="191"/>
      <c r="BG228" s="158"/>
      <c r="BH228" s="99"/>
      <c r="BI228" s="158"/>
      <c r="BJ228" s="99"/>
      <c r="BK228" s="75"/>
      <c r="BL228" s="158"/>
      <c r="BM228" s="99"/>
    </row>
    <row r="229" spans="1:65" s="100" customFormat="1" ht="100" customHeight="1" x14ac:dyDescent="0.15">
      <c r="A229" s="124"/>
      <c r="B229" s="396">
        <v>144</v>
      </c>
      <c r="C229" s="890" t="s">
        <v>297</v>
      </c>
      <c r="D229" s="73" t="s">
        <v>298</v>
      </c>
      <c r="E229" s="93" t="s">
        <v>166</v>
      </c>
      <c r="F229" s="73" t="s">
        <v>1809</v>
      </c>
      <c r="G229" s="93" t="s">
        <v>325</v>
      </c>
      <c r="H229" s="93" t="s">
        <v>404</v>
      </c>
      <c r="I229" s="74" t="s">
        <v>1810</v>
      </c>
      <c r="J229" s="93" t="s">
        <v>404</v>
      </c>
      <c r="K229" s="397" t="s">
        <v>1811</v>
      </c>
      <c r="L229" s="211" t="s">
        <v>1812</v>
      </c>
      <c r="M229" s="93" t="s">
        <v>404</v>
      </c>
      <c r="N229" s="93" t="s">
        <v>404</v>
      </c>
      <c r="O229" s="93" t="s">
        <v>167</v>
      </c>
      <c r="P229" s="94" t="s">
        <v>1750</v>
      </c>
      <c r="Q229" s="23">
        <v>3</v>
      </c>
      <c r="R229" s="23">
        <v>5</v>
      </c>
      <c r="S229" s="506" t="s">
        <v>356</v>
      </c>
      <c r="T229" s="457" t="s">
        <v>1813</v>
      </c>
      <c r="U229" s="63" t="s">
        <v>169</v>
      </c>
      <c r="V229" s="507">
        <v>15</v>
      </c>
      <c r="W229" s="507">
        <v>15</v>
      </c>
      <c r="X229" s="507">
        <v>15</v>
      </c>
      <c r="Y229" s="507">
        <v>15</v>
      </c>
      <c r="Z229" s="507">
        <v>15</v>
      </c>
      <c r="AA229" s="507">
        <v>15</v>
      </c>
      <c r="AB229" s="507">
        <v>10</v>
      </c>
      <c r="AC229" s="507">
        <f>SUM(V229:AB229)</f>
        <v>100</v>
      </c>
      <c r="AD229" s="507" t="s">
        <v>163</v>
      </c>
      <c r="AE229" s="541" t="s">
        <v>164</v>
      </c>
      <c r="AF229" s="541" t="s">
        <v>164</v>
      </c>
      <c r="AG229" s="122">
        <v>50</v>
      </c>
      <c r="AH229" s="122">
        <f t="shared" ref="AH229:AH234" si="27">AVERAGE(AC229,AG229)</f>
        <v>75</v>
      </c>
      <c r="AI229" s="129">
        <f>AVERAGE(AH229)</f>
        <v>75</v>
      </c>
      <c r="AJ229" s="93" t="s">
        <v>164</v>
      </c>
      <c r="AK229" s="93" t="s">
        <v>363</v>
      </c>
      <c r="AL229" s="164">
        <v>2</v>
      </c>
      <c r="AM229" s="164">
        <v>5</v>
      </c>
      <c r="AN229" s="506" t="s">
        <v>356</v>
      </c>
      <c r="AO229" s="94" t="s">
        <v>405</v>
      </c>
      <c r="AP229" s="504" t="s">
        <v>1814</v>
      </c>
      <c r="AQ229" s="542">
        <v>1</v>
      </c>
      <c r="AR229" s="211" t="s">
        <v>1815</v>
      </c>
      <c r="AS229" s="398" t="s">
        <v>1914</v>
      </c>
      <c r="AT229" s="510">
        <v>43831</v>
      </c>
      <c r="AU229" s="510">
        <v>44195</v>
      </c>
      <c r="AV229" s="543">
        <v>1</v>
      </c>
      <c r="AW229" s="211" t="s">
        <v>1817</v>
      </c>
      <c r="AX229" s="467" t="s">
        <v>1818</v>
      </c>
      <c r="AY229" s="402" t="s">
        <v>1915</v>
      </c>
      <c r="AZ229" s="404" t="s">
        <v>1916</v>
      </c>
      <c r="BA229" s="266" t="s">
        <v>1917</v>
      </c>
      <c r="BB229" s="267">
        <v>43955</v>
      </c>
      <c r="BC229" s="405" t="s">
        <v>968</v>
      </c>
      <c r="BD229" s="158"/>
      <c r="BE229" s="99"/>
      <c r="BF229" s="191"/>
      <c r="BG229" s="158"/>
      <c r="BH229" s="99"/>
      <c r="BI229" s="158"/>
      <c r="BJ229" s="99"/>
      <c r="BK229" s="75"/>
      <c r="BL229" s="158"/>
      <c r="BM229" s="99"/>
    </row>
    <row r="230" spans="1:65" s="100" customFormat="1" ht="100" customHeight="1" x14ac:dyDescent="0.15">
      <c r="A230" s="124"/>
      <c r="B230" s="396">
        <v>147</v>
      </c>
      <c r="C230" s="890" t="s">
        <v>297</v>
      </c>
      <c r="D230" s="73" t="s">
        <v>298</v>
      </c>
      <c r="E230" s="93" t="s">
        <v>166</v>
      </c>
      <c r="F230" s="73" t="s">
        <v>1809</v>
      </c>
      <c r="G230" s="93" t="s">
        <v>325</v>
      </c>
      <c r="H230" s="93" t="s">
        <v>404</v>
      </c>
      <c r="I230" s="74" t="s">
        <v>1810</v>
      </c>
      <c r="J230" s="93" t="s">
        <v>404</v>
      </c>
      <c r="K230" s="397" t="s">
        <v>1811</v>
      </c>
      <c r="L230" s="211" t="s">
        <v>1812</v>
      </c>
      <c r="M230" s="93" t="s">
        <v>404</v>
      </c>
      <c r="N230" s="93" t="s">
        <v>404</v>
      </c>
      <c r="O230" s="93" t="s">
        <v>167</v>
      </c>
      <c r="P230" s="508" t="s">
        <v>1750</v>
      </c>
      <c r="Q230" s="23">
        <v>3</v>
      </c>
      <c r="R230" s="23">
        <v>5</v>
      </c>
      <c r="S230" s="506" t="s">
        <v>356</v>
      </c>
      <c r="T230" s="457" t="s">
        <v>1813</v>
      </c>
      <c r="U230" s="63" t="s">
        <v>169</v>
      </c>
      <c r="V230" s="507">
        <v>15</v>
      </c>
      <c r="W230" s="507">
        <v>15</v>
      </c>
      <c r="X230" s="507">
        <v>15</v>
      </c>
      <c r="Y230" s="507">
        <v>15</v>
      </c>
      <c r="Z230" s="507">
        <v>15</v>
      </c>
      <c r="AA230" s="507">
        <v>15</v>
      </c>
      <c r="AB230" s="507">
        <v>10</v>
      </c>
      <c r="AC230" s="507">
        <f t="shared" si="25"/>
        <v>100</v>
      </c>
      <c r="AD230" s="507" t="s">
        <v>163</v>
      </c>
      <c r="AE230" s="541" t="s">
        <v>164</v>
      </c>
      <c r="AF230" s="541" t="s">
        <v>164</v>
      </c>
      <c r="AG230" s="122">
        <v>50</v>
      </c>
      <c r="AH230" s="122">
        <f t="shared" si="27"/>
        <v>75</v>
      </c>
      <c r="AI230" s="129">
        <f t="shared" si="26"/>
        <v>75</v>
      </c>
      <c r="AJ230" s="93" t="s">
        <v>164</v>
      </c>
      <c r="AK230" s="93" t="s">
        <v>363</v>
      </c>
      <c r="AL230" s="164">
        <v>2</v>
      </c>
      <c r="AM230" s="164">
        <v>5</v>
      </c>
      <c r="AN230" s="506" t="s">
        <v>356</v>
      </c>
      <c r="AO230" s="94" t="s">
        <v>405</v>
      </c>
      <c r="AP230" s="504" t="s">
        <v>1814</v>
      </c>
      <c r="AQ230" s="542">
        <v>1</v>
      </c>
      <c r="AR230" s="211" t="s">
        <v>1815</v>
      </c>
      <c r="AS230" s="398" t="s">
        <v>1862</v>
      </c>
      <c r="AT230" s="510">
        <v>43831</v>
      </c>
      <c r="AU230" s="510">
        <v>44195</v>
      </c>
      <c r="AV230" s="543">
        <v>1</v>
      </c>
      <c r="AW230" s="211" t="s">
        <v>1817</v>
      </c>
      <c r="AX230" s="467" t="s">
        <v>1818</v>
      </c>
      <c r="AY230" s="402" t="s">
        <v>1863</v>
      </c>
      <c r="AZ230" s="404" t="s">
        <v>1864</v>
      </c>
      <c r="BA230" s="266" t="s">
        <v>1865</v>
      </c>
      <c r="BB230" s="267">
        <v>43955</v>
      </c>
      <c r="BC230" s="405" t="s">
        <v>968</v>
      </c>
      <c r="BD230" s="158"/>
      <c r="BE230" s="99"/>
      <c r="BF230" s="191"/>
      <c r="BG230" s="158"/>
      <c r="BH230" s="99"/>
      <c r="BI230" s="158"/>
      <c r="BJ230" s="99"/>
      <c r="BK230" s="75"/>
      <c r="BL230" s="158"/>
      <c r="BM230" s="99"/>
    </row>
    <row r="231" spans="1:65" s="100" customFormat="1" ht="100" customHeight="1" x14ac:dyDescent="0.15">
      <c r="A231" s="124"/>
      <c r="B231" s="396">
        <v>148</v>
      </c>
      <c r="C231" s="890" t="s">
        <v>301</v>
      </c>
      <c r="D231" s="73" t="s">
        <v>74</v>
      </c>
      <c r="E231" s="93" t="s">
        <v>166</v>
      </c>
      <c r="F231" s="73" t="s">
        <v>1872</v>
      </c>
      <c r="G231" s="93" t="s">
        <v>325</v>
      </c>
      <c r="H231" s="93" t="s">
        <v>404</v>
      </c>
      <c r="I231" s="73" t="s">
        <v>1873</v>
      </c>
      <c r="J231" s="93" t="s">
        <v>404</v>
      </c>
      <c r="K231" s="397" t="s">
        <v>1874</v>
      </c>
      <c r="L231" s="213" t="s">
        <v>1875</v>
      </c>
      <c r="M231" s="93" t="s">
        <v>404</v>
      </c>
      <c r="N231" s="93" t="s">
        <v>404</v>
      </c>
      <c r="O231" s="93" t="s">
        <v>167</v>
      </c>
      <c r="P231" s="211" t="s">
        <v>980</v>
      </c>
      <c r="Q231" s="23">
        <v>3</v>
      </c>
      <c r="R231" s="23">
        <v>4</v>
      </c>
      <c r="S231" s="506" t="s">
        <v>356</v>
      </c>
      <c r="T231" s="457" t="s">
        <v>1876</v>
      </c>
      <c r="U231" s="63" t="s">
        <v>169</v>
      </c>
      <c r="V231" s="507">
        <v>15</v>
      </c>
      <c r="W231" s="507">
        <v>15</v>
      </c>
      <c r="X231" s="507">
        <v>15</v>
      </c>
      <c r="Y231" s="507">
        <v>15</v>
      </c>
      <c r="Z231" s="507">
        <v>15</v>
      </c>
      <c r="AA231" s="507">
        <v>15</v>
      </c>
      <c r="AB231" s="507">
        <v>10</v>
      </c>
      <c r="AC231" s="507">
        <f t="shared" si="25"/>
        <v>100</v>
      </c>
      <c r="AD231" s="507" t="s">
        <v>163</v>
      </c>
      <c r="AE231" s="541" t="s">
        <v>163</v>
      </c>
      <c r="AF231" s="541" t="s">
        <v>163</v>
      </c>
      <c r="AG231" s="122">
        <v>100</v>
      </c>
      <c r="AH231" s="122">
        <f t="shared" si="27"/>
        <v>100</v>
      </c>
      <c r="AI231" s="129">
        <f t="shared" si="26"/>
        <v>100</v>
      </c>
      <c r="AJ231" s="93" t="s">
        <v>163</v>
      </c>
      <c r="AK231" s="93" t="s">
        <v>363</v>
      </c>
      <c r="AL231" s="164">
        <v>1</v>
      </c>
      <c r="AM231" s="164">
        <v>4</v>
      </c>
      <c r="AN231" s="506" t="s">
        <v>355</v>
      </c>
      <c r="AO231" s="94" t="s">
        <v>405</v>
      </c>
      <c r="AP231" s="73" t="s">
        <v>1877</v>
      </c>
      <c r="AQ231" s="487">
        <v>1</v>
      </c>
      <c r="AR231" s="211" t="s">
        <v>1878</v>
      </c>
      <c r="AS231" s="211" t="s">
        <v>1879</v>
      </c>
      <c r="AT231" s="510">
        <v>43831</v>
      </c>
      <c r="AU231" s="510">
        <v>44195</v>
      </c>
      <c r="AV231" s="546">
        <v>1</v>
      </c>
      <c r="AW231" s="211" t="s">
        <v>1880</v>
      </c>
      <c r="AX231" s="213" t="s">
        <v>988</v>
      </c>
      <c r="AY231" s="402" t="s">
        <v>1881</v>
      </c>
      <c r="AZ231" s="480" t="s">
        <v>1882</v>
      </c>
      <c r="BA231" s="266" t="s">
        <v>1883</v>
      </c>
      <c r="BB231" s="267">
        <v>43955</v>
      </c>
      <c r="BC231" s="405" t="s">
        <v>968</v>
      </c>
      <c r="BD231" s="158"/>
      <c r="BE231" s="99"/>
      <c r="BF231" s="191"/>
      <c r="BG231" s="158"/>
      <c r="BH231" s="99"/>
      <c r="BI231" s="158"/>
      <c r="BJ231" s="99"/>
      <c r="BK231" s="75"/>
      <c r="BL231" s="158"/>
      <c r="BM231" s="99"/>
    </row>
    <row r="232" spans="1:65" s="100" customFormat="1" ht="100" customHeight="1" x14ac:dyDescent="0.15">
      <c r="A232" s="124"/>
      <c r="B232" s="396">
        <v>149</v>
      </c>
      <c r="C232" s="890" t="s">
        <v>297</v>
      </c>
      <c r="D232" s="73" t="s">
        <v>298</v>
      </c>
      <c r="E232" s="93" t="s">
        <v>166</v>
      </c>
      <c r="F232" s="765" t="s">
        <v>1884</v>
      </c>
      <c r="G232" s="93" t="s">
        <v>325</v>
      </c>
      <c r="H232" s="93" t="s">
        <v>404</v>
      </c>
      <c r="I232" s="765" t="s">
        <v>1885</v>
      </c>
      <c r="J232" s="93" t="s">
        <v>404</v>
      </c>
      <c r="K232" s="547" t="s">
        <v>1886</v>
      </c>
      <c r="L232" s="535" t="s">
        <v>1887</v>
      </c>
      <c r="M232" s="93" t="s">
        <v>404</v>
      </c>
      <c r="N232" s="93" t="s">
        <v>404</v>
      </c>
      <c r="O232" s="93" t="s">
        <v>167</v>
      </c>
      <c r="P232" s="211" t="s">
        <v>1888</v>
      </c>
      <c r="Q232" s="23">
        <v>4</v>
      </c>
      <c r="R232" s="23">
        <v>5</v>
      </c>
      <c r="S232" s="506" t="s">
        <v>356</v>
      </c>
      <c r="T232" s="766" t="s">
        <v>1889</v>
      </c>
      <c r="U232" s="63" t="s">
        <v>169</v>
      </c>
      <c r="V232" s="507">
        <v>15</v>
      </c>
      <c r="W232" s="507">
        <v>15</v>
      </c>
      <c r="X232" s="507">
        <v>15</v>
      </c>
      <c r="Y232" s="507">
        <v>15</v>
      </c>
      <c r="Z232" s="507">
        <v>15</v>
      </c>
      <c r="AA232" s="507">
        <v>15</v>
      </c>
      <c r="AB232" s="507">
        <v>10</v>
      </c>
      <c r="AC232" s="507">
        <f t="shared" si="25"/>
        <v>100</v>
      </c>
      <c r="AD232" s="507" t="s">
        <v>163</v>
      </c>
      <c r="AE232" s="541" t="s">
        <v>163</v>
      </c>
      <c r="AF232" s="541" t="s">
        <v>163</v>
      </c>
      <c r="AG232" s="122">
        <v>100</v>
      </c>
      <c r="AH232" s="122">
        <f t="shared" si="27"/>
        <v>100</v>
      </c>
      <c r="AI232" s="129">
        <f t="shared" si="26"/>
        <v>100</v>
      </c>
      <c r="AJ232" s="93" t="s">
        <v>163</v>
      </c>
      <c r="AK232" s="93" t="s">
        <v>363</v>
      </c>
      <c r="AL232" s="164">
        <v>2</v>
      </c>
      <c r="AM232" s="164">
        <v>5</v>
      </c>
      <c r="AN232" s="506" t="s">
        <v>356</v>
      </c>
      <c r="AO232" s="94" t="s">
        <v>405</v>
      </c>
      <c r="AP232" s="533" t="s">
        <v>1890</v>
      </c>
      <c r="AQ232" s="487">
        <v>1</v>
      </c>
      <c r="AR232" s="398" t="s">
        <v>1891</v>
      </c>
      <c r="AS232" s="211" t="s">
        <v>1879</v>
      </c>
      <c r="AT232" s="510">
        <v>43831</v>
      </c>
      <c r="AU232" s="510">
        <v>44195</v>
      </c>
      <c r="AV232" s="548">
        <v>1</v>
      </c>
      <c r="AW232" s="398" t="s">
        <v>1892</v>
      </c>
      <c r="AX232" s="398" t="s">
        <v>1893</v>
      </c>
      <c r="AY232" s="402" t="s">
        <v>1894</v>
      </c>
      <c r="AZ232" s="404" t="s">
        <v>1895</v>
      </c>
      <c r="BA232" s="266" t="s">
        <v>1896</v>
      </c>
      <c r="BB232" s="267">
        <v>43955</v>
      </c>
      <c r="BC232" s="485" t="s">
        <v>627</v>
      </c>
      <c r="BD232" s="158"/>
      <c r="BE232" s="99"/>
      <c r="BF232" s="191"/>
      <c r="BG232" s="158"/>
      <c r="BH232" s="99"/>
      <c r="BI232" s="158"/>
      <c r="BJ232" s="99"/>
      <c r="BK232" s="75"/>
      <c r="BL232" s="158"/>
      <c r="BM232" s="99"/>
    </row>
    <row r="233" spans="1:65" s="100" customFormat="1" ht="100" customHeight="1" x14ac:dyDescent="0.15">
      <c r="A233" s="124"/>
      <c r="B233" s="396">
        <v>150</v>
      </c>
      <c r="C233" s="890" t="s">
        <v>297</v>
      </c>
      <c r="D233" s="73" t="s">
        <v>298</v>
      </c>
      <c r="E233" s="93" t="s">
        <v>166</v>
      </c>
      <c r="F233" s="74" t="s">
        <v>1809</v>
      </c>
      <c r="G233" s="93" t="s">
        <v>325</v>
      </c>
      <c r="H233" s="93" t="s">
        <v>404</v>
      </c>
      <c r="I233" s="74" t="s">
        <v>1897</v>
      </c>
      <c r="J233" s="93" t="s">
        <v>404</v>
      </c>
      <c r="K233" s="397" t="s">
        <v>1898</v>
      </c>
      <c r="L233" s="213" t="s">
        <v>1899</v>
      </c>
      <c r="M233" s="93" t="s">
        <v>404</v>
      </c>
      <c r="N233" s="93" t="s">
        <v>404</v>
      </c>
      <c r="O233" s="93" t="s">
        <v>167</v>
      </c>
      <c r="P233" s="211" t="s">
        <v>1750</v>
      </c>
      <c r="Q233" s="23">
        <v>3</v>
      </c>
      <c r="R233" s="23">
        <v>5</v>
      </c>
      <c r="S233" s="506" t="s">
        <v>356</v>
      </c>
      <c r="T233" s="549" t="s">
        <v>1813</v>
      </c>
      <c r="U233" s="63" t="s">
        <v>169</v>
      </c>
      <c r="V233" s="507">
        <v>15</v>
      </c>
      <c r="W233" s="507">
        <v>15</v>
      </c>
      <c r="X233" s="507">
        <v>15</v>
      </c>
      <c r="Y233" s="507">
        <v>15</v>
      </c>
      <c r="Z233" s="507">
        <v>15</v>
      </c>
      <c r="AA233" s="507">
        <v>15</v>
      </c>
      <c r="AB233" s="507">
        <v>10</v>
      </c>
      <c r="AC233" s="507">
        <f t="shared" si="25"/>
        <v>100</v>
      </c>
      <c r="AD233" s="507" t="s">
        <v>163</v>
      </c>
      <c r="AE233" s="541" t="s">
        <v>163</v>
      </c>
      <c r="AF233" s="541" t="s">
        <v>163</v>
      </c>
      <c r="AG233" s="122">
        <v>100</v>
      </c>
      <c r="AH233" s="122">
        <f t="shared" si="27"/>
        <v>100</v>
      </c>
      <c r="AI233" s="129">
        <f t="shared" si="26"/>
        <v>100</v>
      </c>
      <c r="AJ233" s="93" t="s">
        <v>163</v>
      </c>
      <c r="AK233" s="93" t="s">
        <v>363</v>
      </c>
      <c r="AL233" s="164">
        <v>1</v>
      </c>
      <c r="AM233" s="164">
        <v>5</v>
      </c>
      <c r="AN233" s="506" t="s">
        <v>356</v>
      </c>
      <c r="AO233" s="94" t="s">
        <v>405</v>
      </c>
      <c r="AP233" s="73" t="s">
        <v>1900</v>
      </c>
      <c r="AQ233" s="400">
        <v>1</v>
      </c>
      <c r="AR233" s="211" t="s">
        <v>1901</v>
      </c>
      <c r="AS233" s="211" t="s">
        <v>1879</v>
      </c>
      <c r="AT233" s="510">
        <v>43831</v>
      </c>
      <c r="AU233" s="510">
        <v>44195</v>
      </c>
      <c r="AV233" s="550">
        <v>1</v>
      </c>
      <c r="AW233" s="211" t="s">
        <v>1902</v>
      </c>
      <c r="AX233" s="473" t="s">
        <v>1903</v>
      </c>
      <c r="AY233" s="402" t="s">
        <v>1894</v>
      </c>
      <c r="AZ233" s="404" t="s">
        <v>1904</v>
      </c>
      <c r="BA233" s="266" t="s">
        <v>1905</v>
      </c>
      <c r="BB233" s="267">
        <v>43955</v>
      </c>
      <c r="BC233" s="405" t="s">
        <v>968</v>
      </c>
      <c r="BD233" s="158"/>
      <c r="BE233" s="99"/>
      <c r="BF233" s="191"/>
      <c r="BG233" s="158"/>
      <c r="BH233" s="99"/>
      <c r="BI233" s="158"/>
      <c r="BJ233" s="99"/>
      <c r="BK233" s="75"/>
      <c r="BL233" s="158"/>
      <c r="BM233" s="99"/>
    </row>
    <row r="234" spans="1:65" s="100" customFormat="1" ht="100" customHeight="1" x14ac:dyDescent="0.15">
      <c r="A234" s="124"/>
      <c r="B234" s="396">
        <v>151</v>
      </c>
      <c r="C234" s="890" t="s">
        <v>301</v>
      </c>
      <c r="D234" s="74" t="s">
        <v>74</v>
      </c>
      <c r="E234" s="93" t="s">
        <v>166</v>
      </c>
      <c r="F234" s="73" t="s">
        <v>1165</v>
      </c>
      <c r="G234" s="93" t="s">
        <v>325</v>
      </c>
      <c r="H234" s="93" t="s">
        <v>404</v>
      </c>
      <c r="I234" s="73" t="s">
        <v>2948</v>
      </c>
      <c r="J234" s="93" t="s">
        <v>404</v>
      </c>
      <c r="K234" s="397" t="s">
        <v>2949</v>
      </c>
      <c r="L234" s="213" t="s">
        <v>2950</v>
      </c>
      <c r="M234" s="93" t="s">
        <v>404</v>
      </c>
      <c r="N234" s="93" t="s">
        <v>404</v>
      </c>
      <c r="O234" s="93" t="s">
        <v>167</v>
      </c>
      <c r="P234" s="685" t="s">
        <v>2951</v>
      </c>
      <c r="Q234" s="23">
        <v>4</v>
      </c>
      <c r="R234" s="23">
        <v>4</v>
      </c>
      <c r="S234" s="506" t="s">
        <v>356</v>
      </c>
      <c r="T234" s="686" t="s">
        <v>2952</v>
      </c>
      <c r="U234" s="63" t="s">
        <v>169</v>
      </c>
      <c r="V234" s="93">
        <v>15</v>
      </c>
      <c r="W234" s="93">
        <v>15</v>
      </c>
      <c r="X234" s="93">
        <v>15</v>
      </c>
      <c r="Y234" s="93">
        <v>15</v>
      </c>
      <c r="Z234" s="93">
        <v>15</v>
      </c>
      <c r="AA234" s="93">
        <v>15</v>
      </c>
      <c r="AB234" s="93">
        <v>10</v>
      </c>
      <c r="AC234" s="93">
        <f>SUM(V234:AB234)</f>
        <v>100</v>
      </c>
      <c r="AD234" s="93" t="s">
        <v>163</v>
      </c>
      <c r="AE234" s="122" t="s">
        <v>163</v>
      </c>
      <c r="AF234" s="122" t="s">
        <v>163</v>
      </c>
      <c r="AG234" s="122">
        <v>100</v>
      </c>
      <c r="AH234" s="122">
        <f t="shared" si="27"/>
        <v>100</v>
      </c>
      <c r="AI234" s="129">
        <f>AVERAGE(AH234)</f>
        <v>100</v>
      </c>
      <c r="AJ234" s="93" t="s">
        <v>163</v>
      </c>
      <c r="AK234" s="93" t="s">
        <v>363</v>
      </c>
      <c r="AL234" s="164">
        <v>2</v>
      </c>
      <c r="AM234" s="164">
        <v>4</v>
      </c>
      <c r="AN234" s="506" t="s">
        <v>355</v>
      </c>
      <c r="AO234" s="94" t="s">
        <v>405</v>
      </c>
      <c r="AP234" s="73" t="s">
        <v>2953</v>
      </c>
      <c r="AQ234" s="400">
        <v>1</v>
      </c>
      <c r="AR234" s="211" t="s">
        <v>2954</v>
      </c>
      <c r="AS234" s="211" t="s">
        <v>2955</v>
      </c>
      <c r="AT234" s="459">
        <v>43831</v>
      </c>
      <c r="AU234" s="459">
        <v>44195</v>
      </c>
      <c r="AV234" s="476">
        <v>1</v>
      </c>
      <c r="AW234" s="211" t="s">
        <v>2956</v>
      </c>
      <c r="AX234" s="211" t="s">
        <v>2267</v>
      </c>
      <c r="AY234" s="402" t="s">
        <v>2957</v>
      </c>
      <c r="AZ234" s="404" t="s">
        <v>2958</v>
      </c>
      <c r="BA234" s="266" t="s">
        <v>2959</v>
      </c>
      <c r="BB234" s="267">
        <v>43955</v>
      </c>
      <c r="BC234" s="405" t="s">
        <v>968</v>
      </c>
      <c r="BD234" s="855"/>
      <c r="BE234" s="158"/>
      <c r="BF234" s="191"/>
      <c r="BG234" s="158"/>
      <c r="BH234" s="99"/>
      <c r="BI234" s="158"/>
      <c r="BJ234" s="99"/>
      <c r="BK234" s="75"/>
      <c r="BL234" s="158"/>
      <c r="BM234" s="99"/>
    </row>
    <row r="235" spans="1:65" s="100" customFormat="1" ht="100" customHeight="1" x14ac:dyDescent="0.15">
      <c r="A235" s="124"/>
      <c r="B235" s="396">
        <v>152</v>
      </c>
      <c r="C235" s="890" t="s">
        <v>308</v>
      </c>
      <c r="D235" s="73" t="s">
        <v>78</v>
      </c>
      <c r="E235" s="93" t="s">
        <v>171</v>
      </c>
      <c r="F235" s="73" t="s">
        <v>2960</v>
      </c>
      <c r="G235" s="93" t="s">
        <v>325</v>
      </c>
      <c r="H235" s="93" t="s">
        <v>404</v>
      </c>
      <c r="I235" s="73" t="s">
        <v>2961</v>
      </c>
      <c r="J235" s="93" t="s">
        <v>404</v>
      </c>
      <c r="K235" s="397" t="s">
        <v>3416</v>
      </c>
      <c r="L235" s="213" t="s">
        <v>3418</v>
      </c>
      <c r="M235" s="93" t="s">
        <v>404</v>
      </c>
      <c r="N235" s="93" t="s">
        <v>404</v>
      </c>
      <c r="O235" s="93" t="s">
        <v>182</v>
      </c>
      <c r="P235" s="211" t="s">
        <v>504</v>
      </c>
      <c r="Q235" s="23">
        <v>3</v>
      </c>
      <c r="R235" s="23">
        <v>4</v>
      </c>
      <c r="S235" s="161" t="s">
        <v>356</v>
      </c>
      <c r="T235" s="73" t="s">
        <v>2962</v>
      </c>
      <c r="U235" s="63" t="s">
        <v>169</v>
      </c>
      <c r="V235" s="93">
        <v>15</v>
      </c>
      <c r="W235" s="93">
        <v>15</v>
      </c>
      <c r="X235" s="93">
        <v>15</v>
      </c>
      <c r="Y235" s="93">
        <v>15</v>
      </c>
      <c r="Z235" s="93">
        <v>15</v>
      </c>
      <c r="AA235" s="93">
        <v>15</v>
      </c>
      <c r="AB235" s="93">
        <v>10</v>
      </c>
      <c r="AC235" s="93">
        <f t="shared" ref="AC235:AC255" si="28">SUM(V235:AB235)</f>
        <v>100</v>
      </c>
      <c r="AD235" s="93" t="s">
        <v>163</v>
      </c>
      <c r="AE235" s="122" t="s">
        <v>163</v>
      </c>
      <c r="AF235" s="122" t="s">
        <v>163</v>
      </c>
      <c r="AG235" s="122">
        <v>100</v>
      </c>
      <c r="AH235" s="122">
        <f t="shared" ref="AH235:AH253" si="29">AVERAGE(AC235,AG235)</f>
        <v>100</v>
      </c>
      <c r="AI235" s="129">
        <f>AVERAGE(AH235:AH236)</f>
        <v>100</v>
      </c>
      <c r="AJ235" s="93" t="s">
        <v>163</v>
      </c>
      <c r="AK235" s="93" t="s">
        <v>363</v>
      </c>
      <c r="AL235" s="164">
        <v>1</v>
      </c>
      <c r="AM235" s="164">
        <v>4</v>
      </c>
      <c r="AN235" s="161" t="s">
        <v>355</v>
      </c>
      <c r="AO235" s="94" t="s">
        <v>405</v>
      </c>
      <c r="AP235" s="73" t="s">
        <v>2963</v>
      </c>
      <c r="AQ235" s="400">
        <v>0.5</v>
      </c>
      <c r="AR235" s="211" t="s">
        <v>2964</v>
      </c>
      <c r="AS235" s="211" t="s">
        <v>2965</v>
      </c>
      <c r="AT235" s="459">
        <v>43831</v>
      </c>
      <c r="AU235" s="459">
        <v>44195</v>
      </c>
      <c r="AV235" s="476">
        <v>1</v>
      </c>
      <c r="AW235" s="211" t="s">
        <v>2966</v>
      </c>
      <c r="AX235" s="211" t="s">
        <v>437</v>
      </c>
      <c r="AY235" s="402">
        <v>43942</v>
      </c>
      <c r="AZ235" s="687" t="s">
        <v>2967</v>
      </c>
      <c r="BA235" s="266" t="s">
        <v>2968</v>
      </c>
      <c r="BB235" s="267">
        <v>43955</v>
      </c>
      <c r="BC235" s="405" t="s">
        <v>701</v>
      </c>
      <c r="BD235" s="158"/>
      <c r="BE235" s="99"/>
      <c r="BF235" s="191"/>
      <c r="BG235" s="158"/>
      <c r="BH235" s="99"/>
      <c r="BI235" s="158"/>
      <c r="BJ235" s="99"/>
      <c r="BK235" s="75"/>
      <c r="BL235" s="158"/>
      <c r="BM235" s="99"/>
    </row>
    <row r="236" spans="1:65" s="100" customFormat="1" ht="100" customHeight="1" x14ac:dyDescent="0.15">
      <c r="A236" s="124"/>
      <c r="B236" s="396">
        <v>152</v>
      </c>
      <c r="C236" s="890" t="s">
        <v>308</v>
      </c>
      <c r="D236" s="73" t="s">
        <v>78</v>
      </c>
      <c r="E236" s="93" t="s">
        <v>171</v>
      </c>
      <c r="F236" s="73" t="s">
        <v>2960</v>
      </c>
      <c r="G236" s="93" t="s">
        <v>325</v>
      </c>
      <c r="H236" s="93" t="s">
        <v>404</v>
      </c>
      <c r="I236" s="73" t="s">
        <v>2961</v>
      </c>
      <c r="J236" s="93" t="s">
        <v>404</v>
      </c>
      <c r="K236" s="397" t="s">
        <v>3417</v>
      </c>
      <c r="L236" s="213" t="s">
        <v>3418</v>
      </c>
      <c r="M236" s="93" t="s">
        <v>404</v>
      </c>
      <c r="N236" s="93" t="s">
        <v>404</v>
      </c>
      <c r="O236" s="93" t="s">
        <v>182</v>
      </c>
      <c r="P236" s="211" t="s">
        <v>504</v>
      </c>
      <c r="Q236" s="23"/>
      <c r="R236" s="23"/>
      <c r="S236" s="161"/>
      <c r="T236" s="73" t="s">
        <v>2962</v>
      </c>
      <c r="U236" s="63" t="s">
        <v>169</v>
      </c>
      <c r="V236" s="93">
        <v>15</v>
      </c>
      <c r="W236" s="93">
        <v>15</v>
      </c>
      <c r="X236" s="93">
        <v>15</v>
      </c>
      <c r="Y236" s="93">
        <v>15</v>
      </c>
      <c r="Z236" s="93">
        <v>15</v>
      </c>
      <c r="AA236" s="93">
        <v>15</v>
      </c>
      <c r="AB236" s="93">
        <v>10</v>
      </c>
      <c r="AC236" s="93">
        <f t="shared" si="28"/>
        <v>100</v>
      </c>
      <c r="AD236" s="93" t="s">
        <v>163</v>
      </c>
      <c r="AE236" s="122" t="s">
        <v>163</v>
      </c>
      <c r="AF236" s="122" t="s">
        <v>163</v>
      </c>
      <c r="AG236" s="122">
        <v>100</v>
      </c>
      <c r="AH236" s="122">
        <f t="shared" si="29"/>
        <v>100</v>
      </c>
      <c r="AI236" s="129"/>
      <c r="AJ236" s="93"/>
      <c r="AK236" s="93" t="s">
        <v>363</v>
      </c>
      <c r="AL236" s="164"/>
      <c r="AM236" s="164"/>
      <c r="AN236" s="161"/>
      <c r="AO236" s="94" t="s">
        <v>405</v>
      </c>
      <c r="AP236" s="73" t="s">
        <v>2969</v>
      </c>
      <c r="AQ236" s="400">
        <v>0.5</v>
      </c>
      <c r="AR236" s="211" t="s">
        <v>2970</v>
      </c>
      <c r="AS236" s="211" t="s">
        <v>2965</v>
      </c>
      <c r="AT236" s="459">
        <v>43831</v>
      </c>
      <c r="AU236" s="459">
        <v>44195</v>
      </c>
      <c r="AV236" s="476">
        <v>1</v>
      </c>
      <c r="AW236" s="211" t="s">
        <v>2966</v>
      </c>
      <c r="AX236" s="211" t="s">
        <v>437</v>
      </c>
      <c r="AY236" s="402">
        <v>43942</v>
      </c>
      <c r="AZ236" s="687" t="s">
        <v>2971</v>
      </c>
      <c r="BA236" s="266" t="s">
        <v>2972</v>
      </c>
      <c r="BB236" s="267">
        <v>43955</v>
      </c>
      <c r="BC236" s="405" t="s">
        <v>701</v>
      </c>
      <c r="BD236" s="158"/>
      <c r="BE236" s="99"/>
      <c r="BF236" s="191"/>
      <c r="BG236" s="158"/>
      <c r="BH236" s="99"/>
      <c r="BI236" s="158"/>
      <c r="BJ236" s="99"/>
      <c r="BK236" s="75"/>
      <c r="BL236" s="158"/>
      <c r="BM236" s="99"/>
    </row>
    <row r="237" spans="1:65" s="100" customFormat="1" ht="100" customHeight="1" x14ac:dyDescent="0.15">
      <c r="A237" s="124"/>
      <c r="B237" s="396">
        <v>153</v>
      </c>
      <c r="C237" s="890" t="s">
        <v>297</v>
      </c>
      <c r="D237" s="73" t="s">
        <v>298</v>
      </c>
      <c r="E237" s="93" t="s">
        <v>166</v>
      </c>
      <c r="F237" s="73" t="s">
        <v>1746</v>
      </c>
      <c r="G237" s="93" t="s">
        <v>325</v>
      </c>
      <c r="H237" s="93" t="s">
        <v>404</v>
      </c>
      <c r="I237" s="73" t="s">
        <v>2973</v>
      </c>
      <c r="J237" s="93" t="s">
        <v>404</v>
      </c>
      <c r="K237" s="397" t="s">
        <v>2974</v>
      </c>
      <c r="L237" s="213" t="s">
        <v>2975</v>
      </c>
      <c r="M237" s="93" t="s">
        <v>404</v>
      </c>
      <c r="N237" s="93" t="s">
        <v>404</v>
      </c>
      <c r="O237" s="93" t="s">
        <v>167</v>
      </c>
      <c r="P237" s="211" t="s">
        <v>504</v>
      </c>
      <c r="Q237" s="23">
        <v>3</v>
      </c>
      <c r="R237" s="23">
        <v>3</v>
      </c>
      <c r="S237" s="161" t="s">
        <v>355</v>
      </c>
      <c r="T237" s="73" t="s">
        <v>2962</v>
      </c>
      <c r="U237" s="63" t="s">
        <v>169</v>
      </c>
      <c r="V237" s="93">
        <v>15</v>
      </c>
      <c r="W237" s="93">
        <v>15</v>
      </c>
      <c r="X237" s="93">
        <v>15</v>
      </c>
      <c r="Y237" s="93">
        <v>15</v>
      </c>
      <c r="Z237" s="93">
        <v>15</v>
      </c>
      <c r="AA237" s="93">
        <v>15</v>
      </c>
      <c r="AB237" s="93">
        <v>10</v>
      </c>
      <c r="AC237" s="93">
        <f t="shared" si="28"/>
        <v>100</v>
      </c>
      <c r="AD237" s="93" t="s">
        <v>163</v>
      </c>
      <c r="AE237" s="122" t="s">
        <v>163</v>
      </c>
      <c r="AF237" s="122" t="s">
        <v>163</v>
      </c>
      <c r="AG237" s="122">
        <v>100</v>
      </c>
      <c r="AH237" s="122">
        <f t="shared" si="29"/>
        <v>100</v>
      </c>
      <c r="AI237" s="129">
        <f>AVERAGE(AH237:AH239)</f>
        <v>100</v>
      </c>
      <c r="AJ237" s="93" t="s">
        <v>163</v>
      </c>
      <c r="AK237" s="93" t="s">
        <v>363</v>
      </c>
      <c r="AL237" s="164">
        <v>1</v>
      </c>
      <c r="AM237" s="164">
        <v>3</v>
      </c>
      <c r="AN237" s="161" t="s">
        <v>354</v>
      </c>
      <c r="AO237" s="94" t="s">
        <v>405</v>
      </c>
      <c r="AP237" s="73" t="s">
        <v>2976</v>
      </c>
      <c r="AQ237" s="400">
        <v>0.5</v>
      </c>
      <c r="AR237" s="211" t="s">
        <v>2977</v>
      </c>
      <c r="AS237" s="211" t="s">
        <v>2965</v>
      </c>
      <c r="AT237" s="459">
        <v>43831</v>
      </c>
      <c r="AU237" s="459">
        <v>44195</v>
      </c>
      <c r="AV237" s="476">
        <v>1</v>
      </c>
      <c r="AW237" s="211" t="s">
        <v>2966</v>
      </c>
      <c r="AX237" s="211" t="s">
        <v>1237</v>
      </c>
      <c r="AY237" s="402" t="s">
        <v>2978</v>
      </c>
      <c r="AZ237" s="480" t="s">
        <v>2979</v>
      </c>
      <c r="BA237" s="266" t="s">
        <v>2980</v>
      </c>
      <c r="BB237" s="267">
        <v>43955</v>
      </c>
      <c r="BC237" s="485" t="s">
        <v>627</v>
      </c>
      <c r="BD237" s="158"/>
      <c r="BE237" s="99"/>
      <c r="BF237" s="426"/>
      <c r="BG237" s="158"/>
      <c r="BH237" s="99"/>
      <c r="BI237" s="158"/>
      <c r="BJ237" s="99"/>
      <c r="BK237" s="75"/>
      <c r="BL237" s="158"/>
      <c r="BM237" s="99"/>
    </row>
    <row r="238" spans="1:65" s="100" customFormat="1" ht="100" customHeight="1" x14ac:dyDescent="0.15">
      <c r="A238" s="124"/>
      <c r="B238" s="396">
        <v>153</v>
      </c>
      <c r="C238" s="890" t="s">
        <v>297</v>
      </c>
      <c r="D238" s="73" t="s">
        <v>298</v>
      </c>
      <c r="E238" s="93" t="s">
        <v>166</v>
      </c>
      <c r="F238" s="73" t="s">
        <v>1746</v>
      </c>
      <c r="G238" s="93" t="s">
        <v>325</v>
      </c>
      <c r="H238" s="93" t="s">
        <v>404</v>
      </c>
      <c r="I238" s="73" t="s">
        <v>2973</v>
      </c>
      <c r="J238" s="93" t="s">
        <v>404</v>
      </c>
      <c r="K238" s="397" t="s">
        <v>2974</v>
      </c>
      <c r="L238" s="213" t="s">
        <v>2975</v>
      </c>
      <c r="M238" s="93" t="s">
        <v>404</v>
      </c>
      <c r="N238" s="93" t="s">
        <v>404</v>
      </c>
      <c r="O238" s="93" t="s">
        <v>167</v>
      </c>
      <c r="P238" s="211" t="s">
        <v>504</v>
      </c>
      <c r="Q238" s="23"/>
      <c r="R238" s="23"/>
      <c r="S238" s="161"/>
      <c r="T238" s="73" t="s">
        <v>2962</v>
      </c>
      <c r="U238" s="63" t="s">
        <v>169</v>
      </c>
      <c r="V238" s="93">
        <v>15</v>
      </c>
      <c r="W238" s="93">
        <v>15</v>
      </c>
      <c r="X238" s="93">
        <v>15</v>
      </c>
      <c r="Y238" s="93">
        <v>15</v>
      </c>
      <c r="Z238" s="93">
        <v>15</v>
      </c>
      <c r="AA238" s="93">
        <v>15</v>
      </c>
      <c r="AB238" s="93">
        <v>10</v>
      </c>
      <c r="AC238" s="93">
        <f t="shared" si="28"/>
        <v>100</v>
      </c>
      <c r="AD238" s="93" t="s">
        <v>163</v>
      </c>
      <c r="AE238" s="122" t="s">
        <v>163</v>
      </c>
      <c r="AF238" s="122" t="s">
        <v>163</v>
      </c>
      <c r="AG238" s="122">
        <v>100</v>
      </c>
      <c r="AH238" s="122">
        <f t="shared" si="29"/>
        <v>100</v>
      </c>
      <c r="AI238" s="129"/>
      <c r="AJ238" s="93" t="s">
        <v>163</v>
      </c>
      <c r="AK238" s="93" t="s">
        <v>363</v>
      </c>
      <c r="AL238" s="164"/>
      <c r="AM238" s="164"/>
      <c r="AN238" s="161"/>
      <c r="AO238" s="94" t="s">
        <v>405</v>
      </c>
      <c r="AP238" s="73" t="s">
        <v>2981</v>
      </c>
      <c r="AQ238" s="400">
        <v>0.25</v>
      </c>
      <c r="AR238" s="211" t="s">
        <v>2982</v>
      </c>
      <c r="AS238" s="211" t="s">
        <v>2965</v>
      </c>
      <c r="AT238" s="459">
        <v>43831</v>
      </c>
      <c r="AU238" s="459">
        <v>44195</v>
      </c>
      <c r="AV238" s="476">
        <v>1</v>
      </c>
      <c r="AW238" s="211" t="s">
        <v>2966</v>
      </c>
      <c r="AX238" s="211" t="s">
        <v>1237</v>
      </c>
      <c r="AY238" s="402" t="s">
        <v>2978</v>
      </c>
      <c r="AZ238" s="480" t="s">
        <v>2983</v>
      </c>
      <c r="BA238" s="266" t="s">
        <v>2984</v>
      </c>
      <c r="BB238" s="267">
        <v>43955</v>
      </c>
      <c r="BC238" s="405" t="s">
        <v>968</v>
      </c>
      <c r="BD238" s="158"/>
      <c r="BE238" s="99"/>
      <c r="BF238" s="426"/>
      <c r="BG238" s="158"/>
      <c r="BH238" s="99"/>
      <c r="BI238" s="158"/>
      <c r="BJ238" s="99"/>
      <c r="BK238" s="75"/>
      <c r="BL238" s="158"/>
      <c r="BM238" s="99"/>
    </row>
    <row r="239" spans="1:65" s="100" customFormat="1" ht="100" customHeight="1" x14ac:dyDescent="0.15">
      <c r="A239" s="124"/>
      <c r="B239" s="396">
        <v>153</v>
      </c>
      <c r="C239" s="890" t="s">
        <v>297</v>
      </c>
      <c r="D239" s="73" t="s">
        <v>298</v>
      </c>
      <c r="E239" s="93" t="s">
        <v>166</v>
      </c>
      <c r="F239" s="73" t="s">
        <v>1746</v>
      </c>
      <c r="G239" s="93" t="s">
        <v>325</v>
      </c>
      <c r="H239" s="93" t="s">
        <v>404</v>
      </c>
      <c r="I239" s="73" t="s">
        <v>2973</v>
      </c>
      <c r="J239" s="93" t="s">
        <v>404</v>
      </c>
      <c r="K239" s="397" t="s">
        <v>2974</v>
      </c>
      <c r="L239" s="213" t="s">
        <v>2975</v>
      </c>
      <c r="M239" s="93" t="s">
        <v>404</v>
      </c>
      <c r="N239" s="93" t="s">
        <v>404</v>
      </c>
      <c r="O239" s="93" t="s">
        <v>167</v>
      </c>
      <c r="P239" s="211" t="s">
        <v>504</v>
      </c>
      <c r="Q239" s="23"/>
      <c r="R239" s="23"/>
      <c r="S239" s="161"/>
      <c r="T239" s="73" t="s">
        <v>2962</v>
      </c>
      <c r="U239" s="63" t="s">
        <v>169</v>
      </c>
      <c r="V239" s="93">
        <v>15</v>
      </c>
      <c r="W239" s="93">
        <v>15</v>
      </c>
      <c r="X239" s="93">
        <v>15</v>
      </c>
      <c r="Y239" s="93">
        <v>15</v>
      </c>
      <c r="Z239" s="93">
        <v>15</v>
      </c>
      <c r="AA239" s="93">
        <v>15</v>
      </c>
      <c r="AB239" s="93">
        <v>10</v>
      </c>
      <c r="AC239" s="93">
        <f t="shared" si="28"/>
        <v>100</v>
      </c>
      <c r="AD239" s="93" t="s">
        <v>163</v>
      </c>
      <c r="AE239" s="122" t="s">
        <v>163</v>
      </c>
      <c r="AF239" s="122" t="s">
        <v>163</v>
      </c>
      <c r="AG239" s="122">
        <v>100</v>
      </c>
      <c r="AH239" s="122">
        <f t="shared" si="29"/>
        <v>100</v>
      </c>
      <c r="AI239" s="129"/>
      <c r="AJ239" s="93" t="s">
        <v>163</v>
      </c>
      <c r="AK239" s="93" t="s">
        <v>363</v>
      </c>
      <c r="AL239" s="164"/>
      <c r="AM239" s="164"/>
      <c r="AN239" s="161"/>
      <c r="AO239" s="94" t="s">
        <v>405</v>
      </c>
      <c r="AP239" s="73" t="s">
        <v>2985</v>
      </c>
      <c r="AQ239" s="400">
        <v>0.25</v>
      </c>
      <c r="AR239" s="211" t="s">
        <v>2986</v>
      </c>
      <c r="AS239" s="211" t="s">
        <v>2965</v>
      </c>
      <c r="AT239" s="459">
        <v>43831</v>
      </c>
      <c r="AU239" s="459">
        <v>44195</v>
      </c>
      <c r="AV239" s="476">
        <v>1</v>
      </c>
      <c r="AW239" s="211" t="s">
        <v>2966</v>
      </c>
      <c r="AX239" s="211" t="s">
        <v>1237</v>
      </c>
      <c r="AY239" s="402" t="s">
        <v>2978</v>
      </c>
      <c r="AZ239" s="480" t="s">
        <v>2987</v>
      </c>
      <c r="BA239" s="266" t="s">
        <v>2984</v>
      </c>
      <c r="BB239" s="267">
        <v>43955</v>
      </c>
      <c r="BC239" s="405" t="s">
        <v>968</v>
      </c>
      <c r="BD239" s="158"/>
      <c r="BE239" s="99"/>
      <c r="BF239" s="426"/>
      <c r="BG239" s="158"/>
      <c r="BH239" s="99"/>
      <c r="BI239" s="158"/>
      <c r="BJ239" s="99"/>
      <c r="BK239" s="75"/>
      <c r="BL239" s="158"/>
      <c r="BM239" s="99"/>
    </row>
    <row r="240" spans="1:65" s="100" customFormat="1" ht="100" customHeight="1" x14ac:dyDescent="0.15">
      <c r="A240" s="124"/>
      <c r="B240" s="396">
        <v>154</v>
      </c>
      <c r="C240" s="890" t="s">
        <v>301</v>
      </c>
      <c r="D240" s="74" t="s">
        <v>74</v>
      </c>
      <c r="E240" s="93" t="s">
        <v>166</v>
      </c>
      <c r="F240" s="73" t="s">
        <v>1165</v>
      </c>
      <c r="G240" s="93" t="s">
        <v>325</v>
      </c>
      <c r="H240" s="93" t="s">
        <v>404</v>
      </c>
      <c r="I240" s="73" t="s">
        <v>2989</v>
      </c>
      <c r="J240" s="93" t="s">
        <v>404</v>
      </c>
      <c r="K240" s="397" t="s">
        <v>2990</v>
      </c>
      <c r="L240" s="213" t="s">
        <v>2991</v>
      </c>
      <c r="M240" s="93" t="s">
        <v>404</v>
      </c>
      <c r="N240" s="93" t="s">
        <v>404</v>
      </c>
      <c r="O240" s="93" t="s">
        <v>167</v>
      </c>
      <c r="P240" s="262" t="s">
        <v>2884</v>
      </c>
      <c r="Q240" s="23">
        <v>3</v>
      </c>
      <c r="R240" s="23">
        <v>4</v>
      </c>
      <c r="S240" s="161" t="s">
        <v>356</v>
      </c>
      <c r="T240" s="457" t="s">
        <v>2999</v>
      </c>
      <c r="U240" s="63" t="s">
        <v>169</v>
      </c>
      <c r="V240" s="93">
        <v>15</v>
      </c>
      <c r="W240" s="93">
        <v>15</v>
      </c>
      <c r="X240" s="93">
        <v>15</v>
      </c>
      <c r="Y240" s="93">
        <v>15</v>
      </c>
      <c r="Z240" s="93">
        <v>15</v>
      </c>
      <c r="AA240" s="93">
        <v>15</v>
      </c>
      <c r="AB240" s="93">
        <v>10</v>
      </c>
      <c r="AC240" s="93">
        <f t="shared" si="28"/>
        <v>100</v>
      </c>
      <c r="AD240" s="93" t="s">
        <v>163</v>
      </c>
      <c r="AE240" s="122" t="s">
        <v>163</v>
      </c>
      <c r="AF240" s="122" t="s">
        <v>163</v>
      </c>
      <c r="AG240" s="122">
        <v>100</v>
      </c>
      <c r="AH240" s="122">
        <f t="shared" si="29"/>
        <v>100</v>
      </c>
      <c r="AI240" s="129">
        <f>AVERAGE(AH240:AH241)</f>
        <v>100</v>
      </c>
      <c r="AJ240" s="93" t="s">
        <v>163</v>
      </c>
      <c r="AK240" s="93" t="s">
        <v>363</v>
      </c>
      <c r="AL240" s="164">
        <v>1</v>
      </c>
      <c r="AM240" s="164">
        <v>4</v>
      </c>
      <c r="AN240" s="161" t="s">
        <v>355</v>
      </c>
      <c r="AO240" s="94" t="s">
        <v>405</v>
      </c>
      <c r="AP240" s="73" t="s">
        <v>3002</v>
      </c>
      <c r="AQ240" s="400">
        <v>0.5</v>
      </c>
      <c r="AR240" s="783" t="s">
        <v>3003</v>
      </c>
      <c r="AS240" s="688" t="s">
        <v>3004</v>
      </c>
      <c r="AT240" s="459">
        <v>43831</v>
      </c>
      <c r="AU240" s="459">
        <v>44195</v>
      </c>
      <c r="AV240" s="476">
        <v>1</v>
      </c>
      <c r="AW240" s="211" t="s">
        <v>3005</v>
      </c>
      <c r="AX240" s="213" t="s">
        <v>3006</v>
      </c>
      <c r="AY240" s="402" t="s">
        <v>3007</v>
      </c>
      <c r="AZ240" s="480" t="s">
        <v>3008</v>
      </c>
      <c r="BA240" s="266" t="s">
        <v>3009</v>
      </c>
      <c r="BB240" s="267">
        <v>43955</v>
      </c>
      <c r="BC240" s="405" t="s">
        <v>968</v>
      </c>
      <c r="BD240" s="158"/>
      <c r="BE240" s="99"/>
      <c r="BF240" s="191"/>
      <c r="BG240" s="158"/>
      <c r="BH240" s="99"/>
      <c r="BI240" s="158"/>
      <c r="BJ240" s="99"/>
      <c r="BK240" s="75"/>
      <c r="BL240" s="158"/>
      <c r="BM240" s="99"/>
    </row>
    <row r="241" spans="1:65" s="100" customFormat="1" ht="100" customHeight="1" x14ac:dyDescent="0.15">
      <c r="A241" s="124"/>
      <c r="B241" s="396">
        <v>154</v>
      </c>
      <c r="C241" s="890" t="s">
        <v>301</v>
      </c>
      <c r="D241" s="74" t="s">
        <v>74</v>
      </c>
      <c r="E241" s="93" t="s">
        <v>166</v>
      </c>
      <c r="F241" s="73" t="s">
        <v>1165</v>
      </c>
      <c r="G241" s="93" t="s">
        <v>325</v>
      </c>
      <c r="H241" s="93" t="s">
        <v>404</v>
      </c>
      <c r="I241" s="73" t="s">
        <v>2989</v>
      </c>
      <c r="J241" s="93" t="s">
        <v>404</v>
      </c>
      <c r="K241" s="397" t="s">
        <v>2990</v>
      </c>
      <c r="L241" s="213" t="s">
        <v>2991</v>
      </c>
      <c r="M241" s="93" t="s">
        <v>404</v>
      </c>
      <c r="N241" s="93" t="s">
        <v>404</v>
      </c>
      <c r="O241" s="93" t="s">
        <v>167</v>
      </c>
      <c r="P241" s="262" t="s">
        <v>2884</v>
      </c>
      <c r="Q241" s="23"/>
      <c r="R241" s="23"/>
      <c r="S241" s="161"/>
      <c r="T241" s="457" t="s">
        <v>2999</v>
      </c>
      <c r="U241" s="63" t="s">
        <v>169</v>
      </c>
      <c r="V241" s="93">
        <v>15</v>
      </c>
      <c r="W241" s="93">
        <v>15</v>
      </c>
      <c r="X241" s="93">
        <v>15</v>
      </c>
      <c r="Y241" s="93">
        <v>15</v>
      </c>
      <c r="Z241" s="93">
        <v>15</v>
      </c>
      <c r="AA241" s="93">
        <v>15</v>
      </c>
      <c r="AB241" s="93">
        <v>10</v>
      </c>
      <c r="AC241" s="93">
        <f t="shared" si="28"/>
        <v>100</v>
      </c>
      <c r="AD241" s="93" t="s">
        <v>163</v>
      </c>
      <c r="AE241" s="122" t="s">
        <v>163</v>
      </c>
      <c r="AF241" s="122" t="s">
        <v>163</v>
      </c>
      <c r="AG241" s="122">
        <v>100</v>
      </c>
      <c r="AH241" s="122">
        <f t="shared" si="29"/>
        <v>100</v>
      </c>
      <c r="AI241" s="129"/>
      <c r="AJ241" s="93"/>
      <c r="AK241" s="93" t="s">
        <v>363</v>
      </c>
      <c r="AL241" s="164"/>
      <c r="AM241" s="164"/>
      <c r="AN241" s="161"/>
      <c r="AO241" s="94" t="s">
        <v>405</v>
      </c>
      <c r="AP241" s="73" t="s">
        <v>3010</v>
      </c>
      <c r="AQ241" s="400">
        <v>0.5</v>
      </c>
      <c r="AR241" s="783" t="s">
        <v>3011</v>
      </c>
      <c r="AS241" s="688" t="s">
        <v>3004</v>
      </c>
      <c r="AT241" s="459">
        <v>43831</v>
      </c>
      <c r="AU241" s="459">
        <v>44195</v>
      </c>
      <c r="AV241" s="476">
        <v>1</v>
      </c>
      <c r="AW241" s="211" t="s">
        <v>3012</v>
      </c>
      <c r="AX241" s="213" t="s">
        <v>3006</v>
      </c>
      <c r="AY241" s="402" t="s">
        <v>3007</v>
      </c>
      <c r="AZ241" s="404" t="s">
        <v>3013</v>
      </c>
      <c r="BA241" s="266" t="s">
        <v>3009</v>
      </c>
      <c r="BB241" s="267">
        <v>43955</v>
      </c>
      <c r="BC241" s="405" t="s">
        <v>968</v>
      </c>
      <c r="BD241" s="158"/>
      <c r="BE241" s="99"/>
      <c r="BF241" s="191"/>
      <c r="BG241" s="158"/>
      <c r="BH241" s="99"/>
      <c r="BI241" s="158"/>
      <c r="BJ241" s="99"/>
      <c r="BK241" s="75"/>
      <c r="BL241" s="158"/>
      <c r="BM241" s="99"/>
    </row>
    <row r="242" spans="1:65" s="100" customFormat="1" ht="100" customHeight="1" x14ac:dyDescent="0.15">
      <c r="A242" s="124"/>
      <c r="B242" s="396">
        <v>155</v>
      </c>
      <c r="C242" s="890" t="s">
        <v>301</v>
      </c>
      <c r="D242" s="74" t="s">
        <v>74</v>
      </c>
      <c r="E242" s="93" t="s">
        <v>166</v>
      </c>
      <c r="F242" s="73" t="s">
        <v>1165</v>
      </c>
      <c r="G242" s="93" t="s">
        <v>325</v>
      </c>
      <c r="H242" s="93" t="s">
        <v>404</v>
      </c>
      <c r="I242" s="517" t="s">
        <v>2992</v>
      </c>
      <c r="J242" s="93" t="s">
        <v>404</v>
      </c>
      <c r="K242" s="518" t="s">
        <v>2993</v>
      </c>
      <c r="L242" s="511" t="s">
        <v>2994</v>
      </c>
      <c r="M242" s="93" t="s">
        <v>404</v>
      </c>
      <c r="N242" s="93" t="s">
        <v>404</v>
      </c>
      <c r="O242" s="93" t="s">
        <v>167</v>
      </c>
      <c r="P242" s="211" t="s">
        <v>2998</v>
      </c>
      <c r="Q242" s="23">
        <v>3</v>
      </c>
      <c r="R242" s="23">
        <v>4</v>
      </c>
      <c r="S242" s="161" t="s">
        <v>356</v>
      </c>
      <c r="T242" s="517" t="s">
        <v>3000</v>
      </c>
      <c r="U242" s="63" t="s">
        <v>169</v>
      </c>
      <c r="V242" s="93">
        <v>15</v>
      </c>
      <c r="W242" s="93">
        <v>15</v>
      </c>
      <c r="X242" s="93">
        <v>15</v>
      </c>
      <c r="Y242" s="93">
        <v>15</v>
      </c>
      <c r="Z242" s="93">
        <v>15</v>
      </c>
      <c r="AA242" s="93">
        <v>15</v>
      </c>
      <c r="AB242" s="93">
        <v>10</v>
      </c>
      <c r="AC242" s="93">
        <f t="shared" si="28"/>
        <v>100</v>
      </c>
      <c r="AD242" s="93" t="s">
        <v>163</v>
      </c>
      <c r="AE242" s="122" t="s">
        <v>163</v>
      </c>
      <c r="AF242" s="122" t="s">
        <v>163</v>
      </c>
      <c r="AG242" s="122">
        <v>100</v>
      </c>
      <c r="AH242" s="122">
        <f t="shared" si="29"/>
        <v>100</v>
      </c>
      <c r="AI242" s="129">
        <f>AVERAGE(AH242:AH243)</f>
        <v>100</v>
      </c>
      <c r="AJ242" s="93" t="s">
        <v>163</v>
      </c>
      <c r="AK242" s="93" t="s">
        <v>363</v>
      </c>
      <c r="AL242" s="164">
        <v>1</v>
      </c>
      <c r="AM242" s="164">
        <v>4</v>
      </c>
      <c r="AN242" s="161" t="s">
        <v>355</v>
      </c>
      <c r="AO242" s="94" t="s">
        <v>405</v>
      </c>
      <c r="AP242" s="517" t="s">
        <v>3014</v>
      </c>
      <c r="AQ242" s="400">
        <v>0.5</v>
      </c>
      <c r="AR242" s="508" t="s">
        <v>3015</v>
      </c>
      <c r="AS242" s="689" t="s">
        <v>3016</v>
      </c>
      <c r="AT242" s="459">
        <v>43831</v>
      </c>
      <c r="AU242" s="459">
        <v>44195</v>
      </c>
      <c r="AV242" s="476">
        <v>1</v>
      </c>
      <c r="AW242" s="211" t="s">
        <v>3017</v>
      </c>
      <c r="AX242" s="508" t="s">
        <v>3018</v>
      </c>
      <c r="AY242" s="402" t="s">
        <v>3019</v>
      </c>
      <c r="AZ242" s="690" t="s">
        <v>3020</v>
      </c>
      <c r="BA242" s="266" t="s">
        <v>3021</v>
      </c>
      <c r="BB242" s="267">
        <v>43955</v>
      </c>
      <c r="BC242" s="405" t="s">
        <v>968</v>
      </c>
      <c r="BD242" s="158"/>
      <c r="BE242" s="99"/>
      <c r="BF242" s="191"/>
      <c r="BG242" s="158"/>
      <c r="BH242" s="99"/>
      <c r="BI242" s="158"/>
      <c r="BJ242" s="99"/>
      <c r="BK242" s="75"/>
      <c r="BL242" s="158"/>
      <c r="BM242" s="99"/>
    </row>
    <row r="243" spans="1:65" s="100" customFormat="1" ht="100" customHeight="1" x14ac:dyDescent="0.15">
      <c r="A243" s="124"/>
      <c r="B243" s="396">
        <v>155</v>
      </c>
      <c r="C243" s="890" t="s">
        <v>301</v>
      </c>
      <c r="D243" s="74" t="s">
        <v>74</v>
      </c>
      <c r="E243" s="93" t="s">
        <v>166</v>
      </c>
      <c r="F243" s="73" t="s">
        <v>1165</v>
      </c>
      <c r="G243" s="93" t="s">
        <v>325</v>
      </c>
      <c r="H243" s="93" t="s">
        <v>404</v>
      </c>
      <c r="I243" s="517" t="s">
        <v>2992</v>
      </c>
      <c r="J243" s="93" t="s">
        <v>404</v>
      </c>
      <c r="K243" s="518" t="s">
        <v>2993</v>
      </c>
      <c r="L243" s="511" t="s">
        <v>2994</v>
      </c>
      <c r="M243" s="93" t="s">
        <v>404</v>
      </c>
      <c r="N243" s="93" t="s">
        <v>404</v>
      </c>
      <c r="O243" s="93" t="s">
        <v>167</v>
      </c>
      <c r="P243" s="211" t="s">
        <v>2998</v>
      </c>
      <c r="Q243" s="23"/>
      <c r="R243" s="23"/>
      <c r="S243" s="161"/>
      <c r="T243" s="517" t="s">
        <v>3000</v>
      </c>
      <c r="U243" s="63" t="s">
        <v>169</v>
      </c>
      <c r="V243" s="93">
        <v>15</v>
      </c>
      <c r="W243" s="93">
        <v>15</v>
      </c>
      <c r="X243" s="93">
        <v>15</v>
      </c>
      <c r="Y243" s="93">
        <v>15</v>
      </c>
      <c r="Z243" s="93">
        <v>15</v>
      </c>
      <c r="AA243" s="93">
        <v>15</v>
      </c>
      <c r="AB243" s="93">
        <v>10</v>
      </c>
      <c r="AC243" s="93">
        <f t="shared" si="28"/>
        <v>100</v>
      </c>
      <c r="AD243" s="93" t="s">
        <v>163</v>
      </c>
      <c r="AE243" s="122" t="s">
        <v>163</v>
      </c>
      <c r="AF243" s="122" t="s">
        <v>163</v>
      </c>
      <c r="AG243" s="122">
        <v>100</v>
      </c>
      <c r="AH243" s="122">
        <f t="shared" si="29"/>
        <v>100</v>
      </c>
      <c r="AI243" s="129"/>
      <c r="AJ243" s="93"/>
      <c r="AK243" s="93" t="s">
        <v>363</v>
      </c>
      <c r="AL243" s="164"/>
      <c r="AM243" s="164"/>
      <c r="AN243" s="161"/>
      <c r="AO243" s="94" t="s">
        <v>405</v>
      </c>
      <c r="AP243" s="517" t="s">
        <v>3022</v>
      </c>
      <c r="AQ243" s="400">
        <v>0.5</v>
      </c>
      <c r="AR243" s="508" t="s">
        <v>3023</v>
      </c>
      <c r="AS243" s="211" t="s">
        <v>2998</v>
      </c>
      <c r="AT243" s="459">
        <v>43831</v>
      </c>
      <c r="AU243" s="459">
        <v>44195</v>
      </c>
      <c r="AV243" s="476">
        <v>1</v>
      </c>
      <c r="AW243" s="211" t="s">
        <v>3024</v>
      </c>
      <c r="AX243" s="508" t="s">
        <v>3018</v>
      </c>
      <c r="AY243" s="402" t="s">
        <v>3019</v>
      </c>
      <c r="AZ243" s="691" t="s">
        <v>3025</v>
      </c>
      <c r="BA243" s="266" t="s">
        <v>3026</v>
      </c>
      <c r="BB243" s="267">
        <v>43955</v>
      </c>
      <c r="BC243" s="405" t="s">
        <v>968</v>
      </c>
      <c r="BD243" s="158"/>
      <c r="BE243" s="99"/>
      <c r="BF243" s="191"/>
      <c r="BG243" s="158"/>
      <c r="BH243" s="99"/>
      <c r="BI243" s="158"/>
      <c r="BJ243" s="99"/>
      <c r="BK243" s="75"/>
      <c r="BL243" s="158"/>
      <c r="BM243" s="99"/>
    </row>
    <row r="244" spans="1:65" s="100" customFormat="1" ht="100" customHeight="1" x14ac:dyDescent="0.15">
      <c r="A244" s="124"/>
      <c r="B244" s="396">
        <v>156</v>
      </c>
      <c r="C244" s="890" t="s">
        <v>301</v>
      </c>
      <c r="D244" s="74" t="s">
        <v>74</v>
      </c>
      <c r="E244" s="93" t="s">
        <v>166</v>
      </c>
      <c r="F244" s="517" t="s">
        <v>2988</v>
      </c>
      <c r="G244" s="93" t="s">
        <v>325</v>
      </c>
      <c r="H244" s="93" t="s">
        <v>404</v>
      </c>
      <c r="I244" s="517" t="s">
        <v>2995</v>
      </c>
      <c r="J244" s="93" t="s">
        <v>404</v>
      </c>
      <c r="K244" s="518" t="s">
        <v>2996</v>
      </c>
      <c r="L244" s="511" t="s">
        <v>2997</v>
      </c>
      <c r="M244" s="93" t="s">
        <v>404</v>
      </c>
      <c r="N244" s="93" t="s">
        <v>404</v>
      </c>
      <c r="O244" s="93" t="s">
        <v>176</v>
      </c>
      <c r="P244" s="211" t="s">
        <v>2998</v>
      </c>
      <c r="Q244" s="23">
        <v>3</v>
      </c>
      <c r="R244" s="23">
        <v>4</v>
      </c>
      <c r="S244" s="161" t="s">
        <v>356</v>
      </c>
      <c r="T244" s="517" t="s">
        <v>3001</v>
      </c>
      <c r="U244" s="63" t="s">
        <v>169</v>
      </c>
      <c r="V244" s="93">
        <v>15</v>
      </c>
      <c r="W244" s="93">
        <v>15</v>
      </c>
      <c r="X244" s="93">
        <v>15</v>
      </c>
      <c r="Y244" s="93">
        <v>15</v>
      </c>
      <c r="Z244" s="93">
        <v>15</v>
      </c>
      <c r="AA244" s="93">
        <v>15</v>
      </c>
      <c r="AB244" s="93">
        <v>10</v>
      </c>
      <c r="AC244" s="93">
        <f t="shared" si="28"/>
        <v>100</v>
      </c>
      <c r="AD244" s="93" t="s">
        <v>163</v>
      </c>
      <c r="AE244" s="122" t="s">
        <v>163</v>
      </c>
      <c r="AF244" s="122" t="s">
        <v>163</v>
      </c>
      <c r="AG244" s="122">
        <v>100</v>
      </c>
      <c r="AH244" s="122">
        <f t="shared" si="29"/>
        <v>100</v>
      </c>
      <c r="AI244" s="129">
        <f>AVERAGE(AH244)</f>
        <v>100</v>
      </c>
      <c r="AJ244" s="93" t="s">
        <v>163</v>
      </c>
      <c r="AK244" s="93" t="s">
        <v>363</v>
      </c>
      <c r="AL244" s="164">
        <v>1</v>
      </c>
      <c r="AM244" s="164">
        <v>4</v>
      </c>
      <c r="AN244" s="161" t="s">
        <v>355</v>
      </c>
      <c r="AO244" s="94" t="s">
        <v>405</v>
      </c>
      <c r="AP244" s="517" t="s">
        <v>3027</v>
      </c>
      <c r="AQ244" s="400">
        <v>1</v>
      </c>
      <c r="AR244" s="508" t="s">
        <v>3028</v>
      </c>
      <c r="AS244" s="211" t="s">
        <v>2998</v>
      </c>
      <c r="AT244" s="459">
        <v>43831</v>
      </c>
      <c r="AU244" s="459">
        <v>44195</v>
      </c>
      <c r="AV244" s="476">
        <v>1</v>
      </c>
      <c r="AW244" s="211" t="s">
        <v>3029</v>
      </c>
      <c r="AX244" s="508" t="s">
        <v>3030</v>
      </c>
      <c r="AY244" s="402" t="s">
        <v>3019</v>
      </c>
      <c r="AZ244" s="404" t="s">
        <v>3031</v>
      </c>
      <c r="BA244" s="266" t="s">
        <v>3032</v>
      </c>
      <c r="BB244" s="267">
        <v>43955</v>
      </c>
      <c r="BC244" s="405" t="s">
        <v>968</v>
      </c>
      <c r="BD244" s="158"/>
      <c r="BE244" s="99"/>
      <c r="BF244" s="191"/>
      <c r="BG244" s="158"/>
      <c r="BH244" s="99"/>
      <c r="BI244" s="158"/>
      <c r="BJ244" s="99"/>
      <c r="BK244" s="75"/>
      <c r="BL244" s="158"/>
      <c r="BM244" s="99"/>
    </row>
    <row r="245" spans="1:65" s="100" customFormat="1" ht="100" customHeight="1" x14ac:dyDescent="0.15">
      <c r="A245" s="124"/>
      <c r="B245" s="396">
        <v>157</v>
      </c>
      <c r="C245" s="890" t="s">
        <v>297</v>
      </c>
      <c r="D245" s="73" t="s">
        <v>298</v>
      </c>
      <c r="E245" s="93" t="s">
        <v>166</v>
      </c>
      <c r="F245" s="73" t="s">
        <v>1746</v>
      </c>
      <c r="G245" s="93" t="s">
        <v>325</v>
      </c>
      <c r="H245" s="93" t="s">
        <v>404</v>
      </c>
      <c r="I245" s="73" t="s">
        <v>1747</v>
      </c>
      <c r="J245" s="93" t="s">
        <v>404</v>
      </c>
      <c r="K245" s="465" t="s">
        <v>1748</v>
      </c>
      <c r="L245" s="544" t="s">
        <v>1833</v>
      </c>
      <c r="M245" s="93" t="s">
        <v>404</v>
      </c>
      <c r="N245" s="93" t="s">
        <v>404</v>
      </c>
      <c r="O245" s="93" t="s">
        <v>167</v>
      </c>
      <c r="P245" s="211" t="s">
        <v>560</v>
      </c>
      <c r="Q245" s="23">
        <v>4</v>
      </c>
      <c r="R245" s="23">
        <v>4</v>
      </c>
      <c r="S245" s="161" t="s">
        <v>356</v>
      </c>
      <c r="T245" s="549" t="s">
        <v>3033</v>
      </c>
      <c r="U245" s="63" t="s">
        <v>169</v>
      </c>
      <c r="V245" s="93">
        <v>15</v>
      </c>
      <c r="W245" s="93">
        <v>15</v>
      </c>
      <c r="X245" s="93">
        <v>15</v>
      </c>
      <c r="Y245" s="93">
        <v>15</v>
      </c>
      <c r="Z245" s="93">
        <v>15</v>
      </c>
      <c r="AA245" s="93">
        <v>15</v>
      </c>
      <c r="AB245" s="93">
        <v>10</v>
      </c>
      <c r="AC245" s="93">
        <f t="shared" si="28"/>
        <v>100</v>
      </c>
      <c r="AD245" s="93" t="s">
        <v>163</v>
      </c>
      <c r="AE245" s="122" t="s">
        <v>163</v>
      </c>
      <c r="AF245" s="122" t="s">
        <v>163</v>
      </c>
      <c r="AG245" s="122">
        <v>100</v>
      </c>
      <c r="AH245" s="122">
        <f t="shared" si="29"/>
        <v>100</v>
      </c>
      <c r="AI245" s="129">
        <f>AVERAGE(AH245:AH246)</f>
        <v>100</v>
      </c>
      <c r="AJ245" s="93" t="s">
        <v>163</v>
      </c>
      <c r="AK245" s="93" t="s">
        <v>363</v>
      </c>
      <c r="AL245" s="164">
        <v>2</v>
      </c>
      <c r="AM245" s="164">
        <v>4</v>
      </c>
      <c r="AN245" s="161" t="s">
        <v>355</v>
      </c>
      <c r="AO245" s="94" t="s">
        <v>405</v>
      </c>
      <c r="AP245" s="73" t="s">
        <v>3034</v>
      </c>
      <c r="AQ245" s="400">
        <v>0.5</v>
      </c>
      <c r="AR245" s="211" t="s">
        <v>3035</v>
      </c>
      <c r="AS245" s="211" t="s">
        <v>560</v>
      </c>
      <c r="AT245" s="459">
        <v>43831</v>
      </c>
      <c r="AU245" s="459">
        <v>44195</v>
      </c>
      <c r="AV245" s="262">
        <v>1</v>
      </c>
      <c r="AW245" s="211" t="s">
        <v>3036</v>
      </c>
      <c r="AX245" s="211" t="s">
        <v>1756</v>
      </c>
      <c r="AY245" s="402" t="s">
        <v>3037</v>
      </c>
      <c r="AZ245" s="404" t="s">
        <v>3038</v>
      </c>
      <c r="BA245" s="266" t="s">
        <v>3039</v>
      </c>
      <c r="BB245" s="267">
        <v>43955</v>
      </c>
      <c r="BC245" s="405" t="s">
        <v>968</v>
      </c>
      <c r="BD245" s="158"/>
      <c r="BE245" s="99"/>
      <c r="BF245" s="191"/>
      <c r="BG245" s="158"/>
      <c r="BH245" s="99"/>
      <c r="BI245" s="158"/>
      <c r="BJ245" s="99"/>
      <c r="BK245" s="75"/>
      <c r="BL245" s="158"/>
      <c r="BM245" s="99"/>
    </row>
    <row r="246" spans="1:65" s="100" customFormat="1" ht="100" customHeight="1" x14ac:dyDescent="0.15">
      <c r="A246" s="124"/>
      <c r="B246" s="396">
        <v>157</v>
      </c>
      <c r="C246" s="890" t="s">
        <v>297</v>
      </c>
      <c r="D246" s="73" t="s">
        <v>298</v>
      </c>
      <c r="E246" s="93" t="s">
        <v>166</v>
      </c>
      <c r="F246" s="73" t="s">
        <v>1746</v>
      </c>
      <c r="G246" s="93" t="s">
        <v>325</v>
      </c>
      <c r="H246" s="93" t="s">
        <v>404</v>
      </c>
      <c r="I246" s="73" t="s">
        <v>1747</v>
      </c>
      <c r="J246" s="93" t="s">
        <v>404</v>
      </c>
      <c r="K246" s="465" t="s">
        <v>1748</v>
      </c>
      <c r="L246" s="544" t="s">
        <v>1833</v>
      </c>
      <c r="M246" s="93" t="s">
        <v>404</v>
      </c>
      <c r="N246" s="93" t="s">
        <v>404</v>
      </c>
      <c r="O246" s="93" t="s">
        <v>167</v>
      </c>
      <c r="P246" s="211" t="s">
        <v>560</v>
      </c>
      <c r="Q246" s="23"/>
      <c r="R246" s="23"/>
      <c r="S246" s="161"/>
      <c r="T246" s="549" t="s">
        <v>3033</v>
      </c>
      <c r="U246" s="63" t="s">
        <v>169</v>
      </c>
      <c r="V246" s="93">
        <v>15</v>
      </c>
      <c r="W246" s="93">
        <v>15</v>
      </c>
      <c r="X246" s="93">
        <v>15</v>
      </c>
      <c r="Y246" s="93">
        <v>15</v>
      </c>
      <c r="Z246" s="93">
        <v>15</v>
      </c>
      <c r="AA246" s="93">
        <v>15</v>
      </c>
      <c r="AB246" s="93">
        <v>10</v>
      </c>
      <c r="AC246" s="93">
        <f t="shared" si="28"/>
        <v>100</v>
      </c>
      <c r="AD246" s="93" t="s">
        <v>163</v>
      </c>
      <c r="AE246" s="122" t="s">
        <v>163</v>
      </c>
      <c r="AF246" s="122" t="s">
        <v>163</v>
      </c>
      <c r="AG246" s="122">
        <v>100</v>
      </c>
      <c r="AH246" s="122">
        <f t="shared" si="29"/>
        <v>100</v>
      </c>
      <c r="AI246" s="129"/>
      <c r="AJ246" s="93"/>
      <c r="AK246" s="93" t="s">
        <v>363</v>
      </c>
      <c r="AL246" s="164"/>
      <c r="AM246" s="164"/>
      <c r="AN246" s="161"/>
      <c r="AO246" s="94" t="s">
        <v>405</v>
      </c>
      <c r="AP246" s="73" t="s">
        <v>3040</v>
      </c>
      <c r="AQ246" s="400">
        <v>0.5</v>
      </c>
      <c r="AR246" s="211" t="s">
        <v>3041</v>
      </c>
      <c r="AS246" s="211" t="s">
        <v>560</v>
      </c>
      <c r="AT246" s="459">
        <v>43831</v>
      </c>
      <c r="AU246" s="459">
        <v>44195</v>
      </c>
      <c r="AV246" s="476">
        <v>1</v>
      </c>
      <c r="AW246" s="211" t="s">
        <v>3042</v>
      </c>
      <c r="AX246" s="211" t="s">
        <v>1756</v>
      </c>
      <c r="AY246" s="402" t="s">
        <v>3037</v>
      </c>
      <c r="AZ246" s="404" t="s">
        <v>3043</v>
      </c>
      <c r="BA246" s="266" t="s">
        <v>3044</v>
      </c>
      <c r="BB246" s="267">
        <v>43955</v>
      </c>
      <c r="BC246" s="405" t="s">
        <v>968</v>
      </c>
      <c r="BD246" s="158"/>
      <c r="BE246" s="99"/>
      <c r="BF246" s="191"/>
      <c r="BG246" s="158"/>
      <c r="BH246" s="99"/>
      <c r="BI246" s="158"/>
      <c r="BJ246" s="99"/>
      <c r="BK246" s="75"/>
      <c r="BL246" s="158"/>
      <c r="BM246" s="99"/>
    </row>
    <row r="247" spans="1:65" s="100" customFormat="1" ht="100" customHeight="1" x14ac:dyDescent="0.15">
      <c r="A247" s="124"/>
      <c r="B247" s="396">
        <v>158</v>
      </c>
      <c r="C247" s="890" t="s">
        <v>301</v>
      </c>
      <c r="D247" s="73" t="s">
        <v>74</v>
      </c>
      <c r="E247" s="93" t="s">
        <v>166</v>
      </c>
      <c r="F247" s="73" t="s">
        <v>1165</v>
      </c>
      <c r="G247" s="93" t="s">
        <v>325</v>
      </c>
      <c r="H247" s="63" t="s">
        <v>437</v>
      </c>
      <c r="I247" s="73" t="s">
        <v>3045</v>
      </c>
      <c r="J247" s="63" t="s">
        <v>437</v>
      </c>
      <c r="K247" s="397" t="s">
        <v>3046</v>
      </c>
      <c r="L247" s="692" t="s">
        <v>3047</v>
      </c>
      <c r="M247" s="63" t="s">
        <v>437</v>
      </c>
      <c r="N247" s="63" t="s">
        <v>437</v>
      </c>
      <c r="O247" s="93" t="s">
        <v>167</v>
      </c>
      <c r="P247" s="211" t="s">
        <v>482</v>
      </c>
      <c r="Q247" s="23">
        <v>4</v>
      </c>
      <c r="R247" s="23">
        <v>4</v>
      </c>
      <c r="S247" s="161" t="s">
        <v>356</v>
      </c>
      <c r="T247" s="73" t="s">
        <v>3048</v>
      </c>
      <c r="U247" s="63" t="s">
        <v>169</v>
      </c>
      <c r="V247" s="93">
        <v>15</v>
      </c>
      <c r="W247" s="93">
        <v>15</v>
      </c>
      <c r="X247" s="93">
        <v>15</v>
      </c>
      <c r="Y247" s="93">
        <v>15</v>
      </c>
      <c r="Z247" s="93">
        <v>15</v>
      </c>
      <c r="AA247" s="93">
        <v>15</v>
      </c>
      <c r="AB247" s="93">
        <v>10</v>
      </c>
      <c r="AC247" s="93">
        <f t="shared" si="28"/>
        <v>100</v>
      </c>
      <c r="AD247" s="93" t="s">
        <v>163</v>
      </c>
      <c r="AE247" s="122" t="s">
        <v>163</v>
      </c>
      <c r="AF247" s="122" t="s">
        <v>163</v>
      </c>
      <c r="AG247" s="122">
        <v>100</v>
      </c>
      <c r="AH247" s="122">
        <f t="shared" si="29"/>
        <v>100</v>
      </c>
      <c r="AI247" s="129">
        <f>AVERAGE(AH247:AH248)</f>
        <v>100</v>
      </c>
      <c r="AJ247" s="93" t="s">
        <v>163</v>
      </c>
      <c r="AK247" s="93" t="s">
        <v>363</v>
      </c>
      <c r="AL247" s="164">
        <v>2</v>
      </c>
      <c r="AM247" s="164">
        <v>4</v>
      </c>
      <c r="AN247" s="161" t="s">
        <v>355</v>
      </c>
      <c r="AO247" s="94" t="s">
        <v>405</v>
      </c>
      <c r="AP247" s="73" t="s">
        <v>3049</v>
      </c>
      <c r="AQ247" s="400">
        <v>0.5</v>
      </c>
      <c r="AR247" s="211" t="s">
        <v>3050</v>
      </c>
      <c r="AS247" s="262" t="s">
        <v>3051</v>
      </c>
      <c r="AT247" s="459">
        <v>43831</v>
      </c>
      <c r="AU247" s="459">
        <v>44195</v>
      </c>
      <c r="AV247" s="476">
        <v>1</v>
      </c>
      <c r="AW247" s="211" t="s">
        <v>3052</v>
      </c>
      <c r="AX247" s="211" t="s">
        <v>3006</v>
      </c>
      <c r="AY247" s="402" t="s">
        <v>3053</v>
      </c>
      <c r="AZ247" s="404" t="s">
        <v>3054</v>
      </c>
      <c r="BA247" s="266" t="s">
        <v>3055</v>
      </c>
      <c r="BB247" s="267">
        <v>43955</v>
      </c>
      <c r="BC247" s="405" t="s">
        <v>968</v>
      </c>
      <c r="BD247" s="158"/>
      <c r="BE247" s="99"/>
      <c r="BF247" s="191"/>
      <c r="BG247" s="158"/>
      <c r="BH247" s="99"/>
      <c r="BI247" s="158"/>
      <c r="BJ247" s="99"/>
      <c r="BK247" s="75"/>
      <c r="BL247" s="158"/>
      <c r="BM247" s="99"/>
    </row>
    <row r="248" spans="1:65" s="100" customFormat="1" ht="100" customHeight="1" x14ac:dyDescent="0.15">
      <c r="A248" s="124"/>
      <c r="B248" s="396">
        <v>158</v>
      </c>
      <c r="C248" s="890" t="s">
        <v>301</v>
      </c>
      <c r="D248" s="583" t="s">
        <v>74</v>
      </c>
      <c r="E248" s="93" t="s">
        <v>166</v>
      </c>
      <c r="F248" s="73" t="s">
        <v>1165</v>
      </c>
      <c r="G248" s="93" t="s">
        <v>325</v>
      </c>
      <c r="H248" s="63" t="s">
        <v>437</v>
      </c>
      <c r="I248" s="73" t="s">
        <v>3045</v>
      </c>
      <c r="J248" s="63" t="s">
        <v>437</v>
      </c>
      <c r="K248" s="397" t="s">
        <v>3046</v>
      </c>
      <c r="L248" s="692" t="s">
        <v>3047</v>
      </c>
      <c r="M248" s="63" t="s">
        <v>437</v>
      </c>
      <c r="N248" s="63" t="s">
        <v>437</v>
      </c>
      <c r="O248" s="93" t="s">
        <v>167</v>
      </c>
      <c r="P248" s="211" t="s">
        <v>482</v>
      </c>
      <c r="Q248" s="23"/>
      <c r="R248" s="23"/>
      <c r="S248" s="161"/>
      <c r="T248" s="73" t="s">
        <v>3048</v>
      </c>
      <c r="U248" s="63" t="s">
        <v>169</v>
      </c>
      <c r="V248" s="93">
        <v>15</v>
      </c>
      <c r="W248" s="93">
        <v>15</v>
      </c>
      <c r="X248" s="93">
        <v>15</v>
      </c>
      <c r="Y248" s="93">
        <v>15</v>
      </c>
      <c r="Z248" s="93">
        <v>15</v>
      </c>
      <c r="AA248" s="93">
        <v>15</v>
      </c>
      <c r="AB248" s="93">
        <v>10</v>
      </c>
      <c r="AC248" s="93">
        <f t="shared" si="28"/>
        <v>100</v>
      </c>
      <c r="AD248" s="93" t="s">
        <v>163</v>
      </c>
      <c r="AE248" s="122" t="s">
        <v>163</v>
      </c>
      <c r="AF248" s="122" t="s">
        <v>163</v>
      </c>
      <c r="AG248" s="122">
        <v>100</v>
      </c>
      <c r="AH248" s="122">
        <f t="shared" si="29"/>
        <v>100</v>
      </c>
      <c r="AI248" s="129"/>
      <c r="AJ248" s="93"/>
      <c r="AK248" s="93" t="s">
        <v>363</v>
      </c>
      <c r="AL248" s="164"/>
      <c r="AM248" s="164"/>
      <c r="AN248" s="161"/>
      <c r="AO248" s="94" t="s">
        <v>405</v>
      </c>
      <c r="AP248" s="73" t="s">
        <v>3056</v>
      </c>
      <c r="AQ248" s="400">
        <v>0.5</v>
      </c>
      <c r="AR248" s="211" t="s">
        <v>3057</v>
      </c>
      <c r="AS248" s="262" t="s">
        <v>3051</v>
      </c>
      <c r="AT248" s="459">
        <v>43831</v>
      </c>
      <c r="AU248" s="459">
        <v>44195</v>
      </c>
      <c r="AV248" s="476">
        <v>1</v>
      </c>
      <c r="AW248" s="211" t="s">
        <v>3058</v>
      </c>
      <c r="AX248" s="211" t="s">
        <v>3006</v>
      </c>
      <c r="AY248" s="402" t="s">
        <v>3053</v>
      </c>
      <c r="AZ248" s="404" t="s">
        <v>3059</v>
      </c>
      <c r="BA248" s="266" t="s">
        <v>3055</v>
      </c>
      <c r="BB248" s="267">
        <v>43955</v>
      </c>
      <c r="BC248" s="405" t="s">
        <v>968</v>
      </c>
      <c r="BD248" s="158"/>
      <c r="BE248" s="99"/>
      <c r="BF248" s="191"/>
      <c r="BG248" s="158"/>
      <c r="BH248" s="99"/>
      <c r="BI248" s="158"/>
      <c r="BJ248" s="99"/>
      <c r="BK248" s="75"/>
      <c r="BL248" s="158"/>
      <c r="BM248" s="99"/>
    </row>
    <row r="249" spans="1:65" s="100" customFormat="1" ht="100" customHeight="1" x14ac:dyDescent="0.15">
      <c r="A249" s="124"/>
      <c r="B249" s="396">
        <v>159</v>
      </c>
      <c r="C249" s="890" t="s">
        <v>304</v>
      </c>
      <c r="D249" s="741" t="s">
        <v>2112</v>
      </c>
      <c r="E249" s="93" t="s">
        <v>166</v>
      </c>
      <c r="F249" s="766" t="s">
        <v>1125</v>
      </c>
      <c r="G249" s="93" t="s">
        <v>326</v>
      </c>
      <c r="H249" s="63" t="s">
        <v>437</v>
      </c>
      <c r="I249" s="73" t="s">
        <v>3060</v>
      </c>
      <c r="J249" s="63" t="s">
        <v>437</v>
      </c>
      <c r="K249" s="397" t="s">
        <v>3061</v>
      </c>
      <c r="L249" s="692" t="s">
        <v>3062</v>
      </c>
      <c r="M249" s="63" t="s">
        <v>437</v>
      </c>
      <c r="N249" s="63" t="s">
        <v>437</v>
      </c>
      <c r="O249" s="93" t="s">
        <v>167</v>
      </c>
      <c r="P249" s="211" t="s">
        <v>482</v>
      </c>
      <c r="Q249" s="23">
        <v>3</v>
      </c>
      <c r="R249" s="23">
        <v>2</v>
      </c>
      <c r="S249" s="161" t="s">
        <v>354</v>
      </c>
      <c r="T249" s="73" t="s">
        <v>3063</v>
      </c>
      <c r="U249" s="63" t="s">
        <v>169</v>
      </c>
      <c r="V249" s="93">
        <v>15</v>
      </c>
      <c r="W249" s="93">
        <v>15</v>
      </c>
      <c r="X249" s="93">
        <v>15</v>
      </c>
      <c r="Y249" s="93">
        <v>15</v>
      </c>
      <c r="Z249" s="93">
        <v>15</v>
      </c>
      <c r="AA249" s="93">
        <v>15</v>
      </c>
      <c r="AB249" s="93">
        <v>10</v>
      </c>
      <c r="AC249" s="93">
        <f t="shared" si="28"/>
        <v>100</v>
      </c>
      <c r="AD249" s="93" t="s">
        <v>163</v>
      </c>
      <c r="AE249" s="122" t="s">
        <v>163</v>
      </c>
      <c r="AF249" s="122" t="s">
        <v>163</v>
      </c>
      <c r="AG249" s="122">
        <v>100</v>
      </c>
      <c r="AH249" s="122">
        <f t="shared" si="29"/>
        <v>100</v>
      </c>
      <c r="AI249" s="129">
        <f>AVERAGE(AH249:AH250)</f>
        <v>100</v>
      </c>
      <c r="AJ249" s="93" t="s">
        <v>163</v>
      </c>
      <c r="AK249" s="93" t="s">
        <v>363</v>
      </c>
      <c r="AL249" s="164">
        <v>1</v>
      </c>
      <c r="AM249" s="164">
        <v>2</v>
      </c>
      <c r="AN249" s="161" t="s">
        <v>353</v>
      </c>
      <c r="AO249" s="94" t="s">
        <v>405</v>
      </c>
      <c r="AP249" s="73" t="s">
        <v>1133</v>
      </c>
      <c r="AQ249" s="400">
        <v>0.5</v>
      </c>
      <c r="AR249" s="211" t="s">
        <v>3064</v>
      </c>
      <c r="AS249" s="262" t="s">
        <v>3051</v>
      </c>
      <c r="AT249" s="459">
        <v>43831</v>
      </c>
      <c r="AU249" s="459">
        <v>44195</v>
      </c>
      <c r="AV249" s="476">
        <v>1</v>
      </c>
      <c r="AW249" s="211" t="s">
        <v>3065</v>
      </c>
      <c r="AX249" s="211" t="s">
        <v>3066</v>
      </c>
      <c r="AY249" s="402" t="s">
        <v>3067</v>
      </c>
      <c r="AZ249" s="693" t="s">
        <v>3068</v>
      </c>
      <c r="BA249" s="266" t="s">
        <v>3069</v>
      </c>
      <c r="BB249" s="267">
        <v>43955</v>
      </c>
      <c r="BC249" s="405" t="s">
        <v>968</v>
      </c>
      <c r="BD249" s="158"/>
      <c r="BE249" s="99"/>
      <c r="BF249" s="191"/>
      <c r="BG249" s="158"/>
      <c r="BH249" s="99"/>
      <c r="BI249" s="158"/>
      <c r="BJ249" s="99"/>
      <c r="BK249" s="75"/>
      <c r="BL249" s="158"/>
      <c r="BM249" s="99"/>
    </row>
    <row r="250" spans="1:65" s="100" customFormat="1" ht="100" customHeight="1" x14ac:dyDescent="0.15">
      <c r="A250" s="124"/>
      <c r="B250" s="396">
        <v>159</v>
      </c>
      <c r="C250" s="890" t="s">
        <v>304</v>
      </c>
      <c r="D250" s="741" t="s">
        <v>2112</v>
      </c>
      <c r="E250" s="93" t="s">
        <v>166</v>
      </c>
      <c r="F250" s="549" t="s">
        <v>1125</v>
      </c>
      <c r="G250" s="93" t="s">
        <v>326</v>
      </c>
      <c r="H250" s="63" t="s">
        <v>437</v>
      </c>
      <c r="I250" s="73" t="s">
        <v>3060</v>
      </c>
      <c r="J250" s="63" t="s">
        <v>437</v>
      </c>
      <c r="K250" s="397" t="s">
        <v>3061</v>
      </c>
      <c r="L250" s="695" t="s">
        <v>3062</v>
      </c>
      <c r="M250" s="63" t="s">
        <v>437</v>
      </c>
      <c r="N250" s="63" t="s">
        <v>437</v>
      </c>
      <c r="O250" s="93" t="s">
        <v>167</v>
      </c>
      <c r="P250" s="211" t="s">
        <v>482</v>
      </c>
      <c r="Q250" s="23"/>
      <c r="R250" s="23"/>
      <c r="S250" s="161"/>
      <c r="T250" s="73" t="s">
        <v>3063</v>
      </c>
      <c r="U250" s="63" t="s">
        <v>169</v>
      </c>
      <c r="V250" s="93">
        <v>15</v>
      </c>
      <c r="W250" s="93">
        <v>15</v>
      </c>
      <c r="X250" s="93">
        <v>15</v>
      </c>
      <c r="Y250" s="93">
        <v>15</v>
      </c>
      <c r="Z250" s="93">
        <v>15</v>
      </c>
      <c r="AA250" s="93">
        <v>15</v>
      </c>
      <c r="AB250" s="93">
        <v>10</v>
      </c>
      <c r="AC250" s="93">
        <f t="shared" si="28"/>
        <v>100</v>
      </c>
      <c r="AD250" s="93" t="s">
        <v>163</v>
      </c>
      <c r="AE250" s="122" t="s">
        <v>163</v>
      </c>
      <c r="AF250" s="122" t="s">
        <v>163</v>
      </c>
      <c r="AG250" s="122">
        <v>100</v>
      </c>
      <c r="AH250" s="122">
        <f t="shared" si="29"/>
        <v>100</v>
      </c>
      <c r="AI250" s="129"/>
      <c r="AJ250" s="93"/>
      <c r="AK250" s="93" t="s">
        <v>363</v>
      </c>
      <c r="AL250" s="164"/>
      <c r="AM250" s="164"/>
      <c r="AN250" s="161"/>
      <c r="AO250" s="94" t="s">
        <v>405</v>
      </c>
      <c r="AP250" s="73" t="s">
        <v>1141</v>
      </c>
      <c r="AQ250" s="400">
        <v>0.5</v>
      </c>
      <c r="AR250" s="211" t="s">
        <v>3070</v>
      </c>
      <c r="AS250" s="262" t="s">
        <v>3051</v>
      </c>
      <c r="AT250" s="459">
        <v>43831</v>
      </c>
      <c r="AU250" s="459">
        <v>44195</v>
      </c>
      <c r="AV250" s="476">
        <v>1</v>
      </c>
      <c r="AW250" s="211" t="s">
        <v>3071</v>
      </c>
      <c r="AX250" s="211" t="s">
        <v>3066</v>
      </c>
      <c r="AY250" s="402" t="s">
        <v>3067</v>
      </c>
      <c r="AZ250" s="694" t="s">
        <v>3072</v>
      </c>
      <c r="BA250" s="266" t="s">
        <v>3069</v>
      </c>
      <c r="BB250" s="267">
        <v>43955</v>
      </c>
      <c r="BC250" s="405" t="s">
        <v>968</v>
      </c>
      <c r="BD250" s="158"/>
      <c r="BE250" s="99"/>
      <c r="BF250" s="191"/>
      <c r="BG250" s="158"/>
      <c r="BH250" s="99"/>
      <c r="BI250" s="158"/>
      <c r="BJ250" s="99"/>
      <c r="BK250" s="75"/>
      <c r="BL250" s="158"/>
      <c r="BM250" s="99"/>
    </row>
    <row r="251" spans="1:65" s="100" customFormat="1" ht="100" customHeight="1" x14ac:dyDescent="0.15">
      <c r="A251" s="124"/>
      <c r="B251" s="396">
        <v>160</v>
      </c>
      <c r="C251" s="890" t="s">
        <v>297</v>
      </c>
      <c r="D251" s="73" t="s">
        <v>298</v>
      </c>
      <c r="E251" s="93" t="s">
        <v>166</v>
      </c>
      <c r="F251" s="73" t="s">
        <v>1146</v>
      </c>
      <c r="G251" s="93" t="s">
        <v>325</v>
      </c>
      <c r="H251" s="93" t="s">
        <v>404</v>
      </c>
      <c r="I251" s="73" t="s">
        <v>3073</v>
      </c>
      <c r="J251" s="93" t="s">
        <v>404</v>
      </c>
      <c r="K251" s="397" t="s">
        <v>3074</v>
      </c>
      <c r="L251" s="696" t="s">
        <v>3075</v>
      </c>
      <c r="M251" s="93" t="s">
        <v>404</v>
      </c>
      <c r="N251" s="93" t="s">
        <v>404</v>
      </c>
      <c r="O251" s="93" t="s">
        <v>167</v>
      </c>
      <c r="P251" s="685" t="s">
        <v>2951</v>
      </c>
      <c r="Q251" s="23">
        <v>4</v>
      </c>
      <c r="R251" s="23">
        <v>4</v>
      </c>
      <c r="S251" s="161" t="s">
        <v>356</v>
      </c>
      <c r="T251" s="73" t="s">
        <v>3077</v>
      </c>
      <c r="U251" s="63" t="s">
        <v>169</v>
      </c>
      <c r="V251" s="93">
        <v>15</v>
      </c>
      <c r="W251" s="93">
        <v>15</v>
      </c>
      <c r="X251" s="93">
        <v>15</v>
      </c>
      <c r="Y251" s="93">
        <v>15</v>
      </c>
      <c r="Z251" s="93">
        <v>15</v>
      </c>
      <c r="AA251" s="93">
        <v>15</v>
      </c>
      <c r="AB251" s="93">
        <v>10</v>
      </c>
      <c r="AC251" s="93">
        <f t="shared" si="28"/>
        <v>100</v>
      </c>
      <c r="AD251" s="93" t="s">
        <v>163</v>
      </c>
      <c r="AE251" s="122" t="s">
        <v>163</v>
      </c>
      <c r="AF251" s="122" t="s">
        <v>163</v>
      </c>
      <c r="AG251" s="122">
        <v>100</v>
      </c>
      <c r="AH251" s="122">
        <f t="shared" si="29"/>
        <v>100</v>
      </c>
      <c r="AI251" s="129">
        <f>AVERAGE(AH251:AH252)</f>
        <v>100</v>
      </c>
      <c r="AJ251" s="93" t="s">
        <v>163</v>
      </c>
      <c r="AK251" s="93" t="s">
        <v>363</v>
      </c>
      <c r="AL251" s="164">
        <v>2</v>
      </c>
      <c r="AM251" s="164">
        <v>4</v>
      </c>
      <c r="AN251" s="161" t="s">
        <v>355</v>
      </c>
      <c r="AO251" s="94" t="s">
        <v>405</v>
      </c>
      <c r="AP251" s="73" t="s">
        <v>3079</v>
      </c>
      <c r="AQ251" s="400">
        <v>0.8</v>
      </c>
      <c r="AR251" s="211" t="s">
        <v>3080</v>
      </c>
      <c r="AS251" s="211" t="s">
        <v>2955</v>
      </c>
      <c r="AT251" s="459">
        <v>43831</v>
      </c>
      <c r="AU251" s="459">
        <v>44195</v>
      </c>
      <c r="AV251" s="476">
        <v>1</v>
      </c>
      <c r="AW251" s="211" t="s">
        <v>3081</v>
      </c>
      <c r="AX251" s="211" t="s">
        <v>2267</v>
      </c>
      <c r="AY251" s="402" t="s">
        <v>3082</v>
      </c>
      <c r="AZ251" s="404" t="s">
        <v>3083</v>
      </c>
      <c r="BA251" s="266" t="s">
        <v>3084</v>
      </c>
      <c r="BB251" s="267">
        <v>43955</v>
      </c>
      <c r="BC251" s="405" t="s">
        <v>968</v>
      </c>
      <c r="BD251" s="158"/>
      <c r="BE251" s="99"/>
      <c r="BF251" s="191"/>
      <c r="BG251" s="158"/>
      <c r="BH251" s="99"/>
      <c r="BI251" s="158"/>
      <c r="BJ251" s="99"/>
      <c r="BK251" s="75"/>
      <c r="BL251" s="158"/>
      <c r="BM251" s="99"/>
    </row>
    <row r="252" spans="1:65" s="100" customFormat="1" ht="100" customHeight="1" x14ac:dyDescent="0.15">
      <c r="A252" s="124"/>
      <c r="B252" s="396">
        <v>160</v>
      </c>
      <c r="C252" s="890" t="s">
        <v>297</v>
      </c>
      <c r="D252" s="73" t="s">
        <v>298</v>
      </c>
      <c r="E252" s="93" t="s">
        <v>166</v>
      </c>
      <c r="F252" s="73" t="s">
        <v>1146</v>
      </c>
      <c r="G252" s="93" t="s">
        <v>325</v>
      </c>
      <c r="H252" s="93" t="s">
        <v>404</v>
      </c>
      <c r="I252" s="73" t="s">
        <v>3073</v>
      </c>
      <c r="J252" s="93" t="s">
        <v>404</v>
      </c>
      <c r="K252" s="397" t="s">
        <v>3076</v>
      </c>
      <c r="L252" s="696" t="s">
        <v>3075</v>
      </c>
      <c r="M252" s="93" t="s">
        <v>404</v>
      </c>
      <c r="N252" s="93" t="s">
        <v>404</v>
      </c>
      <c r="O252" s="93" t="s">
        <v>167</v>
      </c>
      <c r="P252" s="685" t="s">
        <v>2951</v>
      </c>
      <c r="Q252" s="23"/>
      <c r="R252" s="23"/>
      <c r="S252" s="161"/>
      <c r="T252" s="73" t="s">
        <v>3077</v>
      </c>
      <c r="U252" s="63" t="s">
        <v>169</v>
      </c>
      <c r="V252" s="93">
        <v>15</v>
      </c>
      <c r="W252" s="93">
        <v>15</v>
      </c>
      <c r="X252" s="93">
        <v>15</v>
      </c>
      <c r="Y252" s="93">
        <v>15</v>
      </c>
      <c r="Z252" s="93">
        <v>15</v>
      </c>
      <c r="AA252" s="93">
        <v>15</v>
      </c>
      <c r="AB252" s="93">
        <v>10</v>
      </c>
      <c r="AC252" s="93">
        <f t="shared" si="28"/>
        <v>100</v>
      </c>
      <c r="AD252" s="93" t="s">
        <v>163</v>
      </c>
      <c r="AE252" s="122" t="s">
        <v>163</v>
      </c>
      <c r="AF252" s="122" t="s">
        <v>163</v>
      </c>
      <c r="AG252" s="122">
        <v>100</v>
      </c>
      <c r="AH252" s="122">
        <f t="shared" si="29"/>
        <v>100</v>
      </c>
      <c r="AI252" s="129"/>
      <c r="AJ252" s="93"/>
      <c r="AK252" s="93" t="s">
        <v>363</v>
      </c>
      <c r="AL252" s="164"/>
      <c r="AM252" s="164"/>
      <c r="AN252" s="161"/>
      <c r="AO252" s="94" t="s">
        <v>405</v>
      </c>
      <c r="AP252" s="73" t="s">
        <v>3085</v>
      </c>
      <c r="AQ252" s="400">
        <v>0.2</v>
      </c>
      <c r="AR252" s="211" t="s">
        <v>3086</v>
      </c>
      <c r="AS252" s="211" t="s">
        <v>2955</v>
      </c>
      <c r="AT252" s="459">
        <v>43831</v>
      </c>
      <c r="AU252" s="459">
        <v>44195</v>
      </c>
      <c r="AV252" s="476">
        <v>1</v>
      </c>
      <c r="AW252" s="211" t="s">
        <v>2956</v>
      </c>
      <c r="AX252" s="211" t="s">
        <v>2267</v>
      </c>
      <c r="AY252" s="402" t="s">
        <v>3082</v>
      </c>
      <c r="AZ252" s="404" t="s">
        <v>3087</v>
      </c>
      <c r="BA252" s="266" t="s">
        <v>3088</v>
      </c>
      <c r="BB252" s="267">
        <v>43955</v>
      </c>
      <c r="BC252" s="405" t="s">
        <v>968</v>
      </c>
      <c r="BD252" s="158"/>
      <c r="BE252" s="99"/>
      <c r="BF252" s="191"/>
      <c r="BG252" s="158"/>
      <c r="BH252" s="99"/>
      <c r="BI252" s="158"/>
      <c r="BJ252" s="99"/>
      <c r="BK252" s="75"/>
      <c r="BL252" s="158"/>
      <c r="BM252" s="99"/>
    </row>
    <row r="253" spans="1:65" s="100" customFormat="1" ht="100" customHeight="1" x14ac:dyDescent="0.15">
      <c r="A253" s="124"/>
      <c r="B253" s="396">
        <v>161</v>
      </c>
      <c r="C253" s="890" t="s">
        <v>297</v>
      </c>
      <c r="D253" s="73" t="s">
        <v>298</v>
      </c>
      <c r="E253" s="93" t="s">
        <v>166</v>
      </c>
      <c r="F253" s="73" t="s">
        <v>1747</v>
      </c>
      <c r="G253" s="93" t="s">
        <v>328</v>
      </c>
      <c r="H253" s="93" t="s">
        <v>404</v>
      </c>
      <c r="I253" s="73" t="s">
        <v>1747</v>
      </c>
      <c r="J253" s="93" t="s">
        <v>404</v>
      </c>
      <c r="K253" s="465" t="s">
        <v>1748</v>
      </c>
      <c r="L253" s="213" t="s">
        <v>1833</v>
      </c>
      <c r="M253" s="93" t="s">
        <v>404</v>
      </c>
      <c r="N253" s="93" t="s">
        <v>404</v>
      </c>
      <c r="O253" s="93" t="s">
        <v>167</v>
      </c>
      <c r="P253" s="211" t="s">
        <v>2919</v>
      </c>
      <c r="Q253" s="23">
        <v>4</v>
      </c>
      <c r="R253" s="23">
        <v>4</v>
      </c>
      <c r="S253" s="161" t="s">
        <v>356</v>
      </c>
      <c r="T253" s="73" t="s">
        <v>3078</v>
      </c>
      <c r="U253" s="63" t="s">
        <v>169</v>
      </c>
      <c r="V253" s="93">
        <v>15</v>
      </c>
      <c r="W253" s="93">
        <v>15</v>
      </c>
      <c r="X253" s="93">
        <v>15</v>
      </c>
      <c r="Y253" s="93">
        <v>15</v>
      </c>
      <c r="Z253" s="93">
        <v>15</v>
      </c>
      <c r="AA253" s="93">
        <v>15</v>
      </c>
      <c r="AB253" s="93">
        <v>10</v>
      </c>
      <c r="AC253" s="93">
        <f t="shared" si="28"/>
        <v>100</v>
      </c>
      <c r="AD253" s="93" t="s">
        <v>163</v>
      </c>
      <c r="AE253" s="122" t="s">
        <v>163</v>
      </c>
      <c r="AF253" s="122" t="s">
        <v>163</v>
      </c>
      <c r="AG253" s="122">
        <v>100</v>
      </c>
      <c r="AH253" s="122">
        <f t="shared" si="29"/>
        <v>100</v>
      </c>
      <c r="AI253" s="129">
        <f>AVERAGE(AH253:AH253)</f>
        <v>100</v>
      </c>
      <c r="AJ253" s="93" t="s">
        <v>163</v>
      </c>
      <c r="AK253" s="93" t="s">
        <v>363</v>
      </c>
      <c r="AL253" s="164">
        <v>2</v>
      </c>
      <c r="AM253" s="164">
        <v>4</v>
      </c>
      <c r="AN253" s="161" t="s">
        <v>355</v>
      </c>
      <c r="AO253" s="94" t="s">
        <v>405</v>
      </c>
      <c r="AP253" s="73" t="s">
        <v>2976</v>
      </c>
      <c r="AQ253" s="400">
        <v>0.5</v>
      </c>
      <c r="AR253" s="211" t="s">
        <v>2977</v>
      </c>
      <c r="AS253" s="211" t="s">
        <v>3089</v>
      </c>
      <c r="AT253" s="459">
        <v>43831</v>
      </c>
      <c r="AU253" s="459">
        <v>44195</v>
      </c>
      <c r="AV253" s="476">
        <v>1</v>
      </c>
      <c r="AW253" s="211" t="s">
        <v>2966</v>
      </c>
      <c r="AX253" s="211" t="s">
        <v>1237</v>
      </c>
      <c r="AY253" s="402" t="s">
        <v>3090</v>
      </c>
      <c r="AZ253" s="480" t="s">
        <v>3091</v>
      </c>
      <c r="BA253" s="266" t="s">
        <v>3092</v>
      </c>
      <c r="BB253" s="267">
        <v>43955</v>
      </c>
      <c r="BC253" s="405" t="s">
        <v>968</v>
      </c>
      <c r="BD253" s="158"/>
      <c r="BE253" s="99"/>
      <c r="BF253" s="191"/>
      <c r="BG253" s="158"/>
      <c r="BH253" s="99"/>
      <c r="BI253" s="158"/>
      <c r="BJ253" s="99"/>
      <c r="BK253" s="75"/>
      <c r="BL253" s="158"/>
      <c r="BM253" s="99"/>
    </row>
    <row r="254" spans="1:65" s="100" customFormat="1" ht="100" customHeight="1" x14ac:dyDescent="0.15">
      <c r="A254" s="124"/>
      <c r="B254" s="396">
        <v>161</v>
      </c>
      <c r="C254" s="890" t="s">
        <v>297</v>
      </c>
      <c r="D254" s="73" t="s">
        <v>298</v>
      </c>
      <c r="E254" s="93" t="s">
        <v>166</v>
      </c>
      <c r="F254" s="73" t="s">
        <v>1747</v>
      </c>
      <c r="G254" s="93" t="s">
        <v>328</v>
      </c>
      <c r="H254" s="93" t="s">
        <v>404</v>
      </c>
      <c r="I254" s="73" t="s">
        <v>1747</v>
      </c>
      <c r="J254" s="93" t="s">
        <v>404</v>
      </c>
      <c r="K254" s="465" t="s">
        <v>1748</v>
      </c>
      <c r="L254" s="213" t="s">
        <v>1833</v>
      </c>
      <c r="M254" s="93" t="s">
        <v>404</v>
      </c>
      <c r="N254" s="93" t="s">
        <v>404</v>
      </c>
      <c r="O254" s="93" t="s">
        <v>167</v>
      </c>
      <c r="P254" s="211" t="s">
        <v>2919</v>
      </c>
      <c r="Q254" s="23"/>
      <c r="R254" s="23"/>
      <c r="S254" s="161"/>
      <c r="T254" s="583" t="s">
        <v>706</v>
      </c>
      <c r="U254" s="63" t="s">
        <v>404</v>
      </c>
      <c r="V254" s="93"/>
      <c r="W254" s="93"/>
      <c r="X254" s="93"/>
      <c r="Y254" s="93"/>
      <c r="Z254" s="93"/>
      <c r="AA254" s="93"/>
      <c r="AB254" s="93"/>
      <c r="AC254" s="93">
        <f t="shared" si="28"/>
        <v>0</v>
      </c>
      <c r="AD254" s="93"/>
      <c r="AE254" s="122"/>
      <c r="AF254" s="122"/>
      <c r="AG254" s="122"/>
      <c r="AH254" s="122">
        <f t="shared" ref="AH254:AH259" si="30">AVERAGE(AC254,AG254)</f>
        <v>0</v>
      </c>
      <c r="AI254" s="129"/>
      <c r="AJ254" s="93"/>
      <c r="AK254" s="93"/>
      <c r="AL254" s="164"/>
      <c r="AM254" s="164"/>
      <c r="AN254" s="161"/>
      <c r="AO254" s="94" t="s">
        <v>405</v>
      </c>
      <c r="AP254" s="73" t="s">
        <v>2981</v>
      </c>
      <c r="AQ254" s="400">
        <v>0.25</v>
      </c>
      <c r="AR254" s="211" t="s">
        <v>2982</v>
      </c>
      <c r="AS254" s="211" t="s">
        <v>3089</v>
      </c>
      <c r="AT254" s="459">
        <v>43831</v>
      </c>
      <c r="AU254" s="459">
        <v>44195</v>
      </c>
      <c r="AV254" s="476">
        <v>1</v>
      </c>
      <c r="AW254" s="211" t="s">
        <v>2966</v>
      </c>
      <c r="AX254" s="211" t="s">
        <v>1237</v>
      </c>
      <c r="AY254" s="402" t="s">
        <v>3093</v>
      </c>
      <c r="AZ254" s="480" t="s">
        <v>3094</v>
      </c>
      <c r="BA254" s="266" t="s">
        <v>3095</v>
      </c>
      <c r="BB254" s="267">
        <v>43955</v>
      </c>
      <c r="BC254" s="405" t="s">
        <v>968</v>
      </c>
      <c r="BD254" s="158"/>
      <c r="BE254" s="99"/>
      <c r="BF254" s="191"/>
      <c r="BG254" s="158"/>
      <c r="BH254" s="99"/>
      <c r="BI254" s="158"/>
      <c r="BJ254" s="99"/>
      <c r="BK254" s="75"/>
      <c r="BL254" s="158"/>
      <c r="BM254" s="99"/>
    </row>
    <row r="255" spans="1:65" s="100" customFormat="1" ht="100" customHeight="1" x14ac:dyDescent="0.15">
      <c r="A255" s="124"/>
      <c r="B255" s="396">
        <v>161</v>
      </c>
      <c r="C255" s="890" t="s">
        <v>297</v>
      </c>
      <c r="D255" s="73" t="s">
        <v>298</v>
      </c>
      <c r="E255" s="93" t="s">
        <v>166</v>
      </c>
      <c r="F255" s="73" t="s">
        <v>1747</v>
      </c>
      <c r="G255" s="93" t="s">
        <v>328</v>
      </c>
      <c r="H255" s="93" t="s">
        <v>404</v>
      </c>
      <c r="I255" s="73" t="s">
        <v>1747</v>
      </c>
      <c r="J255" s="93" t="s">
        <v>404</v>
      </c>
      <c r="K255" s="465" t="s">
        <v>1748</v>
      </c>
      <c r="L255" s="211" t="s">
        <v>1833</v>
      </c>
      <c r="M255" s="93" t="s">
        <v>404</v>
      </c>
      <c r="N255" s="93" t="s">
        <v>404</v>
      </c>
      <c r="O255" s="93" t="s">
        <v>167</v>
      </c>
      <c r="P255" s="211" t="s">
        <v>2919</v>
      </c>
      <c r="Q255" s="23"/>
      <c r="R255" s="23"/>
      <c r="S255" s="161"/>
      <c r="T255" s="583" t="s">
        <v>706</v>
      </c>
      <c r="U255" s="63" t="s">
        <v>404</v>
      </c>
      <c r="V255" s="93"/>
      <c r="W255" s="93"/>
      <c r="X255" s="93"/>
      <c r="Y255" s="93"/>
      <c r="Z255" s="93"/>
      <c r="AA255" s="93"/>
      <c r="AB255" s="93"/>
      <c r="AC255" s="93">
        <f t="shared" si="28"/>
        <v>0</v>
      </c>
      <c r="AD255" s="93"/>
      <c r="AE255" s="122"/>
      <c r="AF255" s="122"/>
      <c r="AG255" s="122"/>
      <c r="AH255" s="122">
        <f t="shared" si="30"/>
        <v>0</v>
      </c>
      <c r="AI255" s="129"/>
      <c r="AJ255" s="93"/>
      <c r="AK255" s="93"/>
      <c r="AL255" s="164"/>
      <c r="AM255" s="164"/>
      <c r="AN255" s="161"/>
      <c r="AO255" s="94" t="s">
        <v>405</v>
      </c>
      <c r="AP255" s="73" t="s">
        <v>2985</v>
      </c>
      <c r="AQ255" s="400">
        <v>0.25</v>
      </c>
      <c r="AR255" s="211" t="s">
        <v>2986</v>
      </c>
      <c r="AS255" s="211" t="s">
        <v>3089</v>
      </c>
      <c r="AT255" s="459">
        <v>43831</v>
      </c>
      <c r="AU255" s="459">
        <v>44195</v>
      </c>
      <c r="AV255" s="476">
        <v>1</v>
      </c>
      <c r="AW255" s="211" t="s">
        <v>2966</v>
      </c>
      <c r="AX255" s="211" t="s">
        <v>1237</v>
      </c>
      <c r="AY255" s="402" t="s">
        <v>3093</v>
      </c>
      <c r="AZ255" s="480" t="s">
        <v>3096</v>
      </c>
      <c r="BA255" s="266" t="s">
        <v>3095</v>
      </c>
      <c r="BB255" s="267">
        <v>43955</v>
      </c>
      <c r="BC255" s="405" t="s">
        <v>968</v>
      </c>
      <c r="BD255" s="158"/>
      <c r="BE255" s="99"/>
      <c r="BF255" s="191"/>
      <c r="BG255" s="158"/>
      <c r="BH255" s="99"/>
      <c r="BI255" s="158"/>
      <c r="BJ255" s="99"/>
      <c r="BK255" s="75"/>
      <c r="BL255" s="158"/>
      <c r="BM255" s="99"/>
    </row>
    <row r="256" spans="1:65" ht="100" customHeight="1" x14ac:dyDescent="0.15">
      <c r="B256" s="784">
        <v>163</v>
      </c>
      <c r="C256" s="890" t="s">
        <v>302</v>
      </c>
      <c r="D256" s="741" t="s">
        <v>435</v>
      </c>
      <c r="E256" s="93" t="s">
        <v>166</v>
      </c>
      <c r="F256" s="73" t="s">
        <v>436</v>
      </c>
      <c r="G256" s="93" t="s">
        <v>323</v>
      </c>
      <c r="H256" s="93" t="s">
        <v>404</v>
      </c>
      <c r="I256" s="208" t="s">
        <v>438</v>
      </c>
      <c r="J256" s="93" t="s">
        <v>437</v>
      </c>
      <c r="K256" s="208" t="s">
        <v>439</v>
      </c>
      <c r="L256" s="209" t="s">
        <v>440</v>
      </c>
      <c r="M256" s="93" t="s">
        <v>404</v>
      </c>
      <c r="N256" s="93" t="s">
        <v>404</v>
      </c>
      <c r="O256" s="93" t="s">
        <v>176</v>
      </c>
      <c r="P256" s="210" t="s">
        <v>442</v>
      </c>
      <c r="Q256" s="23">
        <v>5</v>
      </c>
      <c r="R256" s="23">
        <v>3</v>
      </c>
      <c r="S256" s="720" t="s">
        <v>356</v>
      </c>
      <c r="T256" s="73" t="s">
        <v>443</v>
      </c>
      <c r="U256" s="63" t="s">
        <v>287</v>
      </c>
      <c r="V256" s="93">
        <v>15</v>
      </c>
      <c r="W256" s="93">
        <v>15</v>
      </c>
      <c r="X256" s="93">
        <v>15</v>
      </c>
      <c r="Y256" s="93">
        <v>10</v>
      </c>
      <c r="Z256" s="93">
        <v>15</v>
      </c>
      <c r="AA256" s="93">
        <v>15</v>
      </c>
      <c r="AB256" s="93">
        <v>10</v>
      </c>
      <c r="AC256" s="93">
        <f>SUM(V256:AB256)</f>
        <v>95</v>
      </c>
      <c r="AD256" s="93" t="s">
        <v>164</v>
      </c>
      <c r="AE256" s="122" t="s">
        <v>163</v>
      </c>
      <c r="AF256" s="122" t="s">
        <v>164</v>
      </c>
      <c r="AG256" s="122">
        <v>50</v>
      </c>
      <c r="AH256" s="122">
        <f t="shared" si="30"/>
        <v>72.5</v>
      </c>
      <c r="AI256" s="129">
        <f>AVERAGE(AH256:AH257)</f>
        <v>86.25</v>
      </c>
      <c r="AJ256" s="93" t="s">
        <v>164</v>
      </c>
      <c r="AK256" s="93" t="s">
        <v>363</v>
      </c>
      <c r="AL256" s="164">
        <v>4</v>
      </c>
      <c r="AM256" s="164">
        <v>3</v>
      </c>
      <c r="AN256" s="720" t="s">
        <v>355</v>
      </c>
      <c r="AO256" s="94" t="s">
        <v>405</v>
      </c>
      <c r="AP256" s="73" t="s">
        <v>3436</v>
      </c>
      <c r="AQ256" s="261">
        <v>0.5</v>
      </c>
      <c r="AR256" s="211" t="s">
        <v>445</v>
      </c>
      <c r="AS256" s="211" t="s">
        <v>446</v>
      </c>
      <c r="AT256" s="212">
        <v>44046</v>
      </c>
      <c r="AU256" s="212">
        <v>44196</v>
      </c>
      <c r="AV256" s="211">
        <v>5</v>
      </c>
      <c r="AW256" s="213" t="s">
        <v>447</v>
      </c>
      <c r="AX256" s="211" t="s">
        <v>448</v>
      </c>
      <c r="AY256" s="154" t="s">
        <v>437</v>
      </c>
      <c r="AZ256" s="154" t="s">
        <v>437</v>
      </c>
      <c r="BA256" s="154" t="s">
        <v>437</v>
      </c>
      <c r="BB256" s="154" t="s">
        <v>437</v>
      </c>
      <c r="BC256" s="154" t="s">
        <v>437</v>
      </c>
      <c r="BD256" s="158"/>
      <c r="BE256" s="99"/>
      <c r="BF256" s="191"/>
      <c r="BG256" s="158"/>
      <c r="BH256" s="99"/>
      <c r="BI256" s="158"/>
      <c r="BJ256" s="99"/>
      <c r="BK256" s="75"/>
      <c r="BL256" s="158"/>
      <c r="BM256" s="99"/>
    </row>
    <row r="257" spans="1:65" ht="100" customHeight="1" x14ac:dyDescent="0.15">
      <c r="B257" s="784">
        <v>163</v>
      </c>
      <c r="C257" s="890" t="s">
        <v>302</v>
      </c>
      <c r="D257" s="741" t="s">
        <v>435</v>
      </c>
      <c r="E257" s="93" t="s">
        <v>166</v>
      </c>
      <c r="F257" s="73" t="s">
        <v>436</v>
      </c>
      <c r="G257" s="93" t="s">
        <v>323</v>
      </c>
      <c r="H257" s="93" t="s">
        <v>404</v>
      </c>
      <c r="I257" s="208" t="s">
        <v>438</v>
      </c>
      <c r="J257" s="93" t="s">
        <v>437</v>
      </c>
      <c r="K257" s="208" t="s">
        <v>441</v>
      </c>
      <c r="L257" s="209" t="s">
        <v>440</v>
      </c>
      <c r="M257" s="93" t="s">
        <v>404</v>
      </c>
      <c r="N257" s="93" t="s">
        <v>404</v>
      </c>
      <c r="O257" s="93" t="s">
        <v>176</v>
      </c>
      <c r="P257" s="210" t="s">
        <v>442</v>
      </c>
      <c r="Q257" s="23"/>
      <c r="R257" s="23"/>
      <c r="S257" s="720"/>
      <c r="T257" s="73" t="s">
        <v>444</v>
      </c>
      <c r="U257" s="63" t="s">
        <v>169</v>
      </c>
      <c r="V257" s="93">
        <v>15</v>
      </c>
      <c r="W257" s="93">
        <v>15</v>
      </c>
      <c r="X257" s="93">
        <v>15</v>
      </c>
      <c r="Y257" s="93">
        <v>15</v>
      </c>
      <c r="Z257" s="93">
        <v>15</v>
      </c>
      <c r="AA257" s="93">
        <v>15</v>
      </c>
      <c r="AB257" s="93">
        <v>10</v>
      </c>
      <c r="AC257" s="93">
        <f>SUM(V257:AB257)</f>
        <v>100</v>
      </c>
      <c r="AD257" s="93" t="s">
        <v>163</v>
      </c>
      <c r="AE257" s="122" t="s">
        <v>163</v>
      </c>
      <c r="AF257" s="122" t="s">
        <v>163</v>
      </c>
      <c r="AG257" s="122">
        <v>100</v>
      </c>
      <c r="AH257" s="122">
        <f t="shared" si="30"/>
        <v>100</v>
      </c>
      <c r="AI257" s="129"/>
      <c r="AJ257" s="93"/>
      <c r="AK257" s="93" t="s">
        <v>363</v>
      </c>
      <c r="AL257" s="164"/>
      <c r="AM257" s="164"/>
      <c r="AN257" s="720"/>
      <c r="AO257" s="94" t="s">
        <v>405</v>
      </c>
      <c r="AP257" s="73" t="s">
        <v>3437</v>
      </c>
      <c r="AQ257" s="261">
        <v>0.5</v>
      </c>
      <c r="AR257" s="211" t="s">
        <v>449</v>
      </c>
      <c r="AS257" s="211" t="s">
        <v>446</v>
      </c>
      <c r="AT257" s="212">
        <v>44046</v>
      </c>
      <c r="AU257" s="212">
        <v>44196</v>
      </c>
      <c r="AV257" s="211">
        <v>1</v>
      </c>
      <c r="AW257" s="213" t="s">
        <v>450</v>
      </c>
      <c r="AX257" s="211" t="s">
        <v>448</v>
      </c>
      <c r="AY257" s="154" t="s">
        <v>437</v>
      </c>
      <c r="AZ257" s="154" t="s">
        <v>437</v>
      </c>
      <c r="BA257" s="154" t="s">
        <v>437</v>
      </c>
      <c r="BB257" s="154" t="s">
        <v>437</v>
      </c>
      <c r="BC257" s="154" t="s">
        <v>437</v>
      </c>
      <c r="BD257" s="158"/>
      <c r="BE257" s="99"/>
      <c r="BF257" s="191"/>
      <c r="BG257" s="158"/>
      <c r="BH257" s="99"/>
      <c r="BI257" s="158"/>
      <c r="BJ257" s="99"/>
      <c r="BK257" s="75"/>
      <c r="BL257" s="158"/>
      <c r="BM257" s="99"/>
    </row>
    <row r="258" spans="1:65" s="100" customFormat="1" ht="100" customHeight="1" x14ac:dyDescent="0.15">
      <c r="A258" s="124"/>
      <c r="B258" s="396">
        <v>164</v>
      </c>
      <c r="C258" s="890" t="s">
        <v>299</v>
      </c>
      <c r="D258" s="767" t="s">
        <v>2024</v>
      </c>
      <c r="E258" s="315" t="s">
        <v>166</v>
      </c>
      <c r="F258" s="570" t="s">
        <v>2063</v>
      </c>
      <c r="G258" s="315" t="s">
        <v>323</v>
      </c>
      <c r="H258" s="315" t="s">
        <v>404</v>
      </c>
      <c r="I258" s="583" t="s">
        <v>2064</v>
      </c>
      <c r="J258" s="315" t="s">
        <v>404</v>
      </c>
      <c r="K258" s="584" t="s">
        <v>2065</v>
      </c>
      <c r="L258" s="584" t="s">
        <v>2066</v>
      </c>
      <c r="M258" s="315" t="s">
        <v>404</v>
      </c>
      <c r="N258" s="315" t="s">
        <v>404</v>
      </c>
      <c r="O258" s="315" t="s">
        <v>167</v>
      </c>
      <c r="P258" s="129" t="s">
        <v>903</v>
      </c>
      <c r="Q258" s="571">
        <v>4</v>
      </c>
      <c r="R258" s="571">
        <v>3</v>
      </c>
      <c r="S258" s="585" t="s">
        <v>355</v>
      </c>
      <c r="T258" s="583" t="s">
        <v>2067</v>
      </c>
      <c r="U258" s="63" t="s">
        <v>169</v>
      </c>
      <c r="V258" s="315">
        <v>15</v>
      </c>
      <c r="W258" s="315">
        <v>15</v>
      </c>
      <c r="X258" s="315">
        <v>15</v>
      </c>
      <c r="Y258" s="315">
        <v>15</v>
      </c>
      <c r="Z258" s="315">
        <v>15</v>
      </c>
      <c r="AA258" s="315">
        <v>15</v>
      </c>
      <c r="AB258" s="315">
        <v>10</v>
      </c>
      <c r="AC258" s="315">
        <f>SUM(V258:AB258)</f>
        <v>100</v>
      </c>
      <c r="AD258" s="315" t="s">
        <v>163</v>
      </c>
      <c r="AE258" s="537" t="s">
        <v>163</v>
      </c>
      <c r="AF258" s="537" t="s">
        <v>163</v>
      </c>
      <c r="AG258" s="537">
        <v>100</v>
      </c>
      <c r="AH258" s="537">
        <f t="shared" si="30"/>
        <v>100</v>
      </c>
      <c r="AI258" s="129">
        <f>AVERAGE(AH258:AH259)</f>
        <v>100</v>
      </c>
      <c r="AJ258" s="315" t="s">
        <v>163</v>
      </c>
      <c r="AK258" s="315" t="s">
        <v>363</v>
      </c>
      <c r="AL258" s="574">
        <v>2</v>
      </c>
      <c r="AM258" s="574">
        <v>3</v>
      </c>
      <c r="AN258" s="585" t="s">
        <v>354</v>
      </c>
      <c r="AO258" s="94" t="s">
        <v>405</v>
      </c>
      <c r="AP258" s="583" t="s">
        <v>2068</v>
      </c>
      <c r="AQ258" s="575">
        <v>0.5</v>
      </c>
      <c r="AR258" s="573" t="s">
        <v>2069</v>
      </c>
      <c r="AS258" s="129" t="s">
        <v>903</v>
      </c>
      <c r="AT258" s="576">
        <v>43831</v>
      </c>
      <c r="AU258" s="576">
        <v>44196</v>
      </c>
      <c r="AV258" s="315">
        <v>3</v>
      </c>
      <c r="AW258" s="577" t="s">
        <v>2031</v>
      </c>
      <c r="AX258" s="583" t="s">
        <v>2070</v>
      </c>
      <c r="AY258" s="576">
        <v>43928</v>
      </c>
      <c r="AZ258" s="311" t="s">
        <v>2071</v>
      </c>
      <c r="BA258" s="312" t="s">
        <v>2072</v>
      </c>
      <c r="BB258" s="267">
        <v>43955</v>
      </c>
      <c r="BC258" s="405" t="s">
        <v>968</v>
      </c>
      <c r="BD258" s="158"/>
      <c r="BE258" s="99"/>
      <c r="BF258" s="191"/>
      <c r="BG258" s="158"/>
      <c r="BH258" s="99"/>
      <c r="BI258" s="158"/>
      <c r="BJ258" s="99"/>
      <c r="BK258" s="75"/>
      <c r="BL258" s="158"/>
      <c r="BM258" s="99"/>
    </row>
    <row r="259" spans="1:65" s="100" customFormat="1" ht="100" customHeight="1" x14ac:dyDescent="0.15">
      <c r="A259" s="124"/>
      <c r="B259" s="396">
        <v>164</v>
      </c>
      <c r="C259" s="890" t="s">
        <v>299</v>
      </c>
      <c r="D259" s="767" t="s">
        <v>2024</v>
      </c>
      <c r="E259" s="315" t="s">
        <v>166</v>
      </c>
      <c r="F259" s="570" t="s">
        <v>2063</v>
      </c>
      <c r="G259" s="315" t="s">
        <v>323</v>
      </c>
      <c r="H259" s="315" t="s">
        <v>404</v>
      </c>
      <c r="I259" s="583" t="s">
        <v>2064</v>
      </c>
      <c r="J259" s="315" t="s">
        <v>404</v>
      </c>
      <c r="K259" s="584" t="s">
        <v>2073</v>
      </c>
      <c r="L259" s="584" t="s">
        <v>2066</v>
      </c>
      <c r="M259" s="315" t="s">
        <v>404</v>
      </c>
      <c r="N259" s="315" t="s">
        <v>404</v>
      </c>
      <c r="O259" s="315" t="s">
        <v>167</v>
      </c>
      <c r="P259" s="129" t="s">
        <v>903</v>
      </c>
      <c r="Q259" s="571"/>
      <c r="R259" s="571"/>
      <c r="S259" s="106"/>
      <c r="T259" s="583" t="s">
        <v>2074</v>
      </c>
      <c r="U259" s="63" t="s">
        <v>169</v>
      </c>
      <c r="V259" s="315">
        <v>15</v>
      </c>
      <c r="W259" s="315">
        <v>15</v>
      </c>
      <c r="X259" s="315">
        <v>15</v>
      </c>
      <c r="Y259" s="315">
        <v>15</v>
      </c>
      <c r="Z259" s="315">
        <v>15</v>
      </c>
      <c r="AA259" s="315">
        <v>15</v>
      </c>
      <c r="AB259" s="315">
        <v>10</v>
      </c>
      <c r="AC259" s="315">
        <f>SUM(V259:AB259)</f>
        <v>100</v>
      </c>
      <c r="AD259" s="315" t="s">
        <v>163</v>
      </c>
      <c r="AE259" s="537" t="s">
        <v>163</v>
      </c>
      <c r="AF259" s="537" t="s">
        <v>163</v>
      </c>
      <c r="AG259" s="537">
        <v>100</v>
      </c>
      <c r="AH259" s="537">
        <f t="shared" si="30"/>
        <v>100</v>
      </c>
      <c r="AI259" s="129"/>
      <c r="AJ259" s="315"/>
      <c r="AK259" s="315"/>
      <c r="AL259" s="574"/>
      <c r="AM259" s="574"/>
      <c r="AN259" s="106"/>
      <c r="AO259" s="94" t="s">
        <v>405</v>
      </c>
      <c r="AP259" s="583" t="s">
        <v>2075</v>
      </c>
      <c r="AQ259" s="575">
        <v>0.5</v>
      </c>
      <c r="AR259" s="129" t="s">
        <v>2054</v>
      </c>
      <c r="AS259" s="129" t="s">
        <v>903</v>
      </c>
      <c r="AT259" s="576">
        <v>43831</v>
      </c>
      <c r="AU259" s="576">
        <v>44196</v>
      </c>
      <c r="AV259" s="579">
        <v>1</v>
      </c>
      <c r="AW259" s="577" t="s">
        <v>2076</v>
      </c>
      <c r="AX259" s="583" t="s">
        <v>2070</v>
      </c>
      <c r="AY259" s="578" t="s">
        <v>706</v>
      </c>
      <c r="AZ259" s="830" t="s">
        <v>706</v>
      </c>
      <c r="BA259" s="312" t="s">
        <v>706</v>
      </c>
      <c r="BB259" s="310" t="s">
        <v>706</v>
      </c>
      <c r="BC259" s="831" t="s">
        <v>706</v>
      </c>
      <c r="BD259" s="158"/>
      <c r="BE259" s="99"/>
      <c r="BF259" s="191"/>
      <c r="BG259" s="158"/>
      <c r="BH259" s="99"/>
      <c r="BI259" s="158"/>
      <c r="BJ259" s="99"/>
      <c r="BK259" s="75"/>
      <c r="BL259" s="158"/>
      <c r="BM259" s="99"/>
    </row>
    <row r="260" spans="1:65" ht="100" customHeight="1" x14ac:dyDescent="0.15">
      <c r="B260" s="68"/>
      <c r="C260" s="68"/>
      <c r="D260" s="716"/>
      <c r="E260" s="68"/>
      <c r="F260" s="68"/>
      <c r="G260" s="68"/>
      <c r="H260" s="68"/>
      <c r="I260" s="68"/>
      <c r="J260" s="68"/>
      <c r="K260" s="68"/>
      <c r="L260" s="68"/>
      <c r="M260" s="68"/>
      <c r="N260" s="68"/>
      <c r="O260" s="68"/>
      <c r="P260" s="68"/>
      <c r="Q260" s="68"/>
      <c r="R260" s="68"/>
      <c r="S260" s="68"/>
      <c r="T260" s="68"/>
      <c r="U260" s="162"/>
      <c r="V260" s="68"/>
      <c r="W260" s="68"/>
      <c r="X260" s="68"/>
      <c r="Y260" s="68"/>
      <c r="Z260" s="68"/>
      <c r="AA260" s="68"/>
      <c r="AB260" s="68"/>
      <c r="AC260" s="68"/>
      <c r="AD260" s="68"/>
      <c r="AE260" s="68"/>
      <c r="AF260" s="68"/>
      <c r="AG260" s="68"/>
      <c r="AH260" s="68"/>
      <c r="AI260" s="68"/>
      <c r="AJ260" s="68"/>
      <c r="AK260" s="68"/>
      <c r="AL260" s="165"/>
      <c r="AM260" s="165"/>
      <c r="AN260" s="68"/>
      <c r="AO260" s="68"/>
      <c r="AP260" s="68"/>
      <c r="AQ260" s="68"/>
      <c r="AR260" s="68"/>
      <c r="AS260" s="68"/>
      <c r="AT260" s="155"/>
      <c r="AU260" s="155"/>
      <c r="AV260" s="68"/>
      <c r="AW260" s="68"/>
      <c r="AX260" s="68"/>
      <c r="AY260" s="155"/>
      <c r="AZ260" s="68"/>
      <c r="BA260" s="192"/>
      <c r="BB260" s="155"/>
      <c r="BC260" s="72"/>
      <c r="BD260" s="155"/>
      <c r="BE260" s="68"/>
      <c r="BF260" s="192"/>
      <c r="BG260" s="155"/>
      <c r="BH260" s="68"/>
      <c r="BI260" s="155"/>
      <c r="BJ260" s="68"/>
      <c r="BK260" s="194"/>
      <c r="BL260" s="155"/>
      <c r="BM260" s="68"/>
    </row>
    <row r="261" spans="1:65" ht="16.5" hidden="1" customHeight="1" x14ac:dyDescent="0.15">
      <c r="B261" s="68"/>
      <c r="C261" s="68"/>
      <c r="D261" s="716"/>
      <c r="E261" s="68"/>
      <c r="F261" s="68"/>
      <c r="G261" s="68"/>
      <c r="H261" s="68"/>
      <c r="I261" s="68"/>
      <c r="J261" s="68"/>
      <c r="K261" s="68"/>
      <c r="L261" s="68"/>
      <c r="M261" s="68"/>
      <c r="N261" s="68"/>
      <c r="O261" s="68"/>
      <c r="P261" s="68"/>
      <c r="Q261" s="68"/>
      <c r="R261" s="68"/>
      <c r="S261" s="68"/>
      <c r="T261" s="68"/>
      <c r="U261" s="162"/>
      <c r="V261" s="68"/>
      <c r="W261" s="68"/>
      <c r="X261" s="68"/>
      <c r="Y261" s="68"/>
      <c r="Z261" s="68"/>
      <c r="AA261" s="68"/>
      <c r="AB261" s="68"/>
      <c r="AC261" s="68"/>
      <c r="AD261" s="68"/>
      <c r="AE261" s="68"/>
      <c r="AF261" s="68"/>
      <c r="AG261" s="68"/>
      <c r="AH261" s="68"/>
      <c r="AI261" s="68"/>
      <c r="AJ261" s="68"/>
      <c r="AK261" s="68"/>
      <c r="AL261" s="165"/>
      <c r="AM261" s="165"/>
      <c r="AN261" s="68"/>
      <c r="AO261" s="68"/>
      <c r="AP261" s="68"/>
      <c r="AQ261" s="68"/>
      <c r="AR261" s="68"/>
      <c r="AS261" s="68"/>
      <c r="AT261" s="155"/>
      <c r="AU261" s="155"/>
      <c r="AV261" s="68"/>
      <c r="AW261" s="68"/>
      <c r="AX261" s="68"/>
      <c r="AY261" s="155"/>
      <c r="AZ261" s="68"/>
      <c r="BA261" s="192"/>
      <c r="BB261" s="155"/>
      <c r="BC261" s="68"/>
      <c r="BD261" s="155"/>
      <c r="BE261" s="68"/>
      <c r="BF261" s="192"/>
      <c r="BG261" s="155"/>
      <c r="BH261" s="68"/>
      <c r="BI261" s="155"/>
      <c r="BJ261" s="68"/>
      <c r="BK261" s="194"/>
      <c r="BL261" s="155"/>
      <c r="BM261" s="68"/>
    </row>
    <row r="262" spans="1:65" ht="16.5" hidden="1" customHeight="1" x14ac:dyDescent="0.15">
      <c r="B262" s="68"/>
      <c r="C262" s="68"/>
      <c r="D262" s="716"/>
      <c r="E262" s="68"/>
      <c r="F262" s="69" t="s">
        <v>63</v>
      </c>
      <c r="G262" s="69"/>
      <c r="H262" s="69"/>
      <c r="I262" s="69"/>
      <c r="J262" s="69"/>
      <c r="K262" s="68" t="s">
        <v>64</v>
      </c>
      <c r="L262" s="68"/>
      <c r="M262" s="68"/>
      <c r="N262" s="68"/>
      <c r="O262" s="68"/>
      <c r="P262" s="68"/>
      <c r="Q262" s="68"/>
      <c r="R262" s="68"/>
      <c r="S262" s="68"/>
      <c r="T262" s="68"/>
      <c r="U262" s="162"/>
      <c r="V262" s="68"/>
      <c r="W262" s="68"/>
      <c r="X262" s="68"/>
      <c r="Y262" s="68"/>
      <c r="Z262" s="68"/>
      <c r="AA262" s="68"/>
      <c r="AB262" s="68"/>
      <c r="AC262" s="68"/>
      <c r="AD262" s="68"/>
      <c r="AE262" s="68"/>
      <c r="AF262" s="68"/>
      <c r="AG262" s="68"/>
      <c r="AH262" s="68"/>
      <c r="AI262" s="68"/>
      <c r="AJ262" s="68"/>
      <c r="AK262" s="68"/>
      <c r="AL262" s="165"/>
      <c r="AM262" s="165"/>
      <c r="AN262" s="68"/>
      <c r="AO262" s="68"/>
      <c r="AP262" s="68"/>
      <c r="AQ262" s="68"/>
      <c r="AR262" s="68"/>
      <c r="AS262" s="68"/>
      <c r="AT262" s="155"/>
      <c r="AU262" s="155"/>
      <c r="AV262" s="68"/>
      <c r="AW262" s="68"/>
      <c r="AX262" s="68"/>
      <c r="AY262" s="155"/>
      <c r="AZ262" s="68"/>
      <c r="BA262" s="192"/>
      <c r="BB262" s="155"/>
      <c r="BC262" s="68"/>
      <c r="BD262" s="155"/>
      <c r="BE262" s="68"/>
      <c r="BF262" s="192"/>
      <c r="BG262" s="155"/>
      <c r="BH262" s="68"/>
      <c r="BI262" s="155"/>
      <c r="BJ262" s="68"/>
      <c r="BK262" s="194"/>
      <c r="BL262" s="155"/>
      <c r="BM262" s="68"/>
    </row>
    <row r="263" spans="1:65" ht="16.5" hidden="1" customHeight="1" x14ac:dyDescent="0.15">
      <c r="B263" s="68"/>
      <c r="C263" s="68"/>
      <c r="D263" s="716"/>
      <c r="E263" s="68"/>
      <c r="F263" s="70" t="s">
        <v>65</v>
      </c>
      <c r="G263" s="70"/>
      <c r="H263" s="70"/>
      <c r="I263" s="70"/>
      <c r="J263" s="70"/>
      <c r="K263" s="71" t="s">
        <v>66</v>
      </c>
      <c r="L263" s="68"/>
      <c r="M263" s="68"/>
      <c r="N263" s="68"/>
      <c r="O263" s="68"/>
      <c r="P263" s="68"/>
      <c r="Q263" s="68"/>
      <c r="R263" s="68"/>
      <c r="S263" s="68"/>
      <c r="T263" s="68"/>
      <c r="U263" s="162"/>
      <c r="V263" s="68"/>
      <c r="W263" s="68"/>
      <c r="X263" s="68"/>
      <c r="Y263" s="68"/>
      <c r="Z263" s="68"/>
      <c r="AA263" s="68"/>
      <c r="AB263" s="68"/>
      <c r="AC263" s="68"/>
      <c r="AD263" s="68"/>
      <c r="AE263" s="68"/>
      <c r="AF263" s="68"/>
      <c r="AG263" s="68"/>
      <c r="AH263" s="68"/>
      <c r="AI263" s="68"/>
      <c r="AJ263" s="68"/>
      <c r="AK263" s="68"/>
      <c r="AL263" s="165"/>
      <c r="AM263" s="165"/>
      <c r="AN263" s="68"/>
      <c r="AO263" s="68"/>
      <c r="AP263" s="68"/>
      <c r="AQ263" s="68"/>
      <c r="AR263" s="68"/>
      <c r="AS263" s="68"/>
      <c r="AT263" s="155"/>
      <c r="AU263" s="155"/>
      <c r="AV263" s="68"/>
      <c r="AW263" s="68"/>
      <c r="AX263" s="68"/>
      <c r="AY263" s="155"/>
      <c r="AZ263" s="68"/>
      <c r="BA263" s="192"/>
      <c r="BB263" s="155"/>
      <c r="BC263" s="68"/>
      <c r="BD263" s="155"/>
      <c r="BE263" s="68"/>
      <c r="BF263" s="192"/>
      <c r="BG263" s="155"/>
      <c r="BH263" s="68"/>
      <c r="BI263" s="155"/>
      <c r="BJ263" s="68"/>
      <c r="BK263" s="194"/>
      <c r="BL263" s="155"/>
      <c r="BM263" s="68"/>
    </row>
    <row r="264" spans="1:65" ht="16.5" hidden="1" customHeight="1" x14ac:dyDescent="0.15">
      <c r="B264" s="68"/>
      <c r="C264" s="68"/>
      <c r="D264" s="716"/>
      <c r="E264" s="68"/>
      <c r="F264" s="70" t="s">
        <v>67</v>
      </c>
      <c r="G264" s="70"/>
      <c r="H264" s="70"/>
      <c r="I264" s="70"/>
      <c r="J264" s="70"/>
      <c r="K264" s="71" t="s">
        <v>68</v>
      </c>
      <c r="L264" s="68"/>
      <c r="M264" s="68"/>
      <c r="N264" s="68"/>
      <c r="O264" s="68"/>
      <c r="P264" s="68"/>
      <c r="Q264" s="68"/>
      <c r="R264" s="68"/>
      <c r="S264" s="68"/>
      <c r="T264" s="68"/>
      <c r="U264" s="162"/>
      <c r="V264" s="68"/>
      <c r="W264" s="68"/>
      <c r="X264" s="68"/>
      <c r="Y264" s="68"/>
      <c r="Z264" s="68"/>
      <c r="AA264" s="68"/>
      <c r="AB264" s="68"/>
      <c r="AC264" s="68"/>
      <c r="AD264" s="68"/>
      <c r="AE264" s="68"/>
      <c r="AF264" s="68"/>
      <c r="AG264" s="68"/>
      <c r="AH264" s="68"/>
      <c r="AI264" s="68"/>
      <c r="AJ264" s="68"/>
      <c r="AK264" s="68"/>
      <c r="AL264" s="165"/>
      <c r="AM264" s="165"/>
      <c r="AN264" s="68"/>
      <c r="AO264" s="68"/>
      <c r="AP264" s="68"/>
      <c r="AQ264" s="68"/>
      <c r="AR264" s="68"/>
      <c r="AS264" s="68"/>
      <c r="AT264" s="155"/>
      <c r="AU264" s="155"/>
      <c r="AV264" s="68"/>
      <c r="AW264" s="68"/>
      <c r="AX264" s="68"/>
      <c r="AY264" s="155"/>
      <c r="AZ264" s="68"/>
      <c r="BA264" s="192"/>
      <c r="BB264" s="155"/>
      <c r="BC264" s="68"/>
      <c r="BD264" s="155"/>
      <c r="BE264" s="68"/>
      <c r="BF264" s="192"/>
      <c r="BG264" s="155"/>
      <c r="BH264" s="68"/>
      <c r="BI264" s="155"/>
      <c r="BJ264" s="68"/>
      <c r="BK264" s="194"/>
      <c r="BL264" s="155"/>
      <c r="BM264" s="68"/>
    </row>
    <row r="265" spans="1:65" ht="16.5" hidden="1" customHeight="1" x14ac:dyDescent="0.15">
      <c r="B265" s="68"/>
      <c r="C265" s="68"/>
      <c r="D265" s="716"/>
      <c r="E265" s="68"/>
      <c r="F265" s="70" t="s">
        <v>69</v>
      </c>
      <c r="G265" s="70"/>
      <c r="H265" s="70"/>
      <c r="I265" s="70"/>
      <c r="J265" s="70"/>
      <c r="K265" s="71" t="s">
        <v>70</v>
      </c>
      <c r="L265" s="68"/>
      <c r="M265" s="68"/>
      <c r="N265" s="68"/>
      <c r="O265" s="68"/>
      <c r="P265" s="68"/>
      <c r="Q265" s="68"/>
      <c r="R265" s="68"/>
      <c r="S265" s="68"/>
      <c r="T265" s="68"/>
      <c r="U265" s="162"/>
      <c r="V265" s="68"/>
      <c r="W265" s="68"/>
      <c r="X265" s="68"/>
      <c r="Y265" s="68"/>
      <c r="Z265" s="68"/>
      <c r="AA265" s="68"/>
      <c r="AB265" s="68"/>
      <c r="AC265" s="68"/>
      <c r="AD265" s="68"/>
      <c r="AE265" s="68"/>
      <c r="AF265" s="68"/>
      <c r="AG265" s="68"/>
      <c r="AH265" s="68"/>
      <c r="AI265" s="68"/>
      <c r="AJ265" s="68"/>
      <c r="AK265" s="68"/>
      <c r="AL265" s="165"/>
      <c r="AM265" s="165"/>
      <c r="AN265" s="68"/>
      <c r="AO265" s="68"/>
      <c r="AP265" s="68"/>
      <c r="AQ265" s="68"/>
      <c r="AR265" s="68"/>
      <c r="AS265" s="68"/>
      <c r="AT265" s="155"/>
      <c r="AU265" s="155"/>
      <c r="AV265" s="68"/>
      <c r="AW265" s="68"/>
      <c r="AX265" s="68"/>
      <c r="AY265" s="155"/>
      <c r="AZ265" s="68"/>
      <c r="BA265" s="192"/>
      <c r="BB265" s="155"/>
      <c r="BC265" s="68"/>
      <c r="BD265" s="155"/>
      <c r="BE265" s="68"/>
      <c r="BF265" s="192"/>
      <c r="BG265" s="155"/>
      <c r="BH265" s="68"/>
      <c r="BI265" s="155"/>
      <c r="BJ265" s="68"/>
      <c r="BK265" s="194"/>
      <c r="BL265" s="155"/>
      <c r="BM265" s="68"/>
    </row>
    <row r="266" spans="1:65" ht="16.5" hidden="1" customHeight="1" x14ac:dyDescent="0.15">
      <c r="B266" s="68"/>
      <c r="C266" s="68"/>
      <c r="D266" s="716"/>
      <c r="E266" s="68"/>
      <c r="F266" s="70" t="s">
        <v>71</v>
      </c>
      <c r="G266" s="70"/>
      <c r="H266" s="70"/>
      <c r="I266" s="70"/>
      <c r="J266" s="70"/>
      <c r="K266" s="71" t="s">
        <v>72</v>
      </c>
      <c r="L266" s="68"/>
      <c r="M266" s="68"/>
      <c r="N266" s="68"/>
      <c r="O266" s="68"/>
      <c r="P266" s="68"/>
      <c r="Q266" s="68"/>
      <c r="R266" s="68"/>
      <c r="S266" s="68"/>
      <c r="T266" s="68"/>
      <c r="U266" s="162"/>
      <c r="V266" s="68"/>
      <c r="W266" s="68"/>
      <c r="X266" s="68"/>
      <c r="Y266" s="68"/>
      <c r="Z266" s="68"/>
      <c r="AA266" s="68"/>
      <c r="AB266" s="68"/>
      <c r="AC266" s="68"/>
      <c r="AD266" s="68"/>
      <c r="AE266" s="68"/>
      <c r="AF266" s="68"/>
      <c r="AG266" s="68"/>
      <c r="AH266" s="68"/>
      <c r="AI266" s="68"/>
      <c r="AJ266" s="68"/>
      <c r="AK266" s="68"/>
      <c r="AL266" s="165"/>
      <c r="AM266" s="165"/>
      <c r="AN266" s="68"/>
      <c r="AO266" s="68"/>
      <c r="AP266" s="68"/>
      <c r="AQ266" s="68"/>
      <c r="AR266" s="68"/>
      <c r="AS266" s="68"/>
      <c r="AT266" s="155"/>
      <c r="AU266" s="155"/>
      <c r="AV266" s="68"/>
      <c r="AW266" s="68"/>
      <c r="AX266" s="68"/>
      <c r="AY266" s="155"/>
      <c r="AZ266" s="68"/>
      <c r="BA266" s="192"/>
      <c r="BB266" s="155"/>
      <c r="BC266" s="68"/>
      <c r="BD266" s="155"/>
      <c r="BE266" s="68"/>
      <c r="BF266" s="192"/>
      <c r="BG266" s="155"/>
      <c r="BH266" s="68"/>
      <c r="BI266" s="155"/>
      <c r="BJ266" s="68"/>
      <c r="BK266" s="194"/>
      <c r="BL266" s="155"/>
      <c r="BM266" s="68"/>
    </row>
    <row r="267" spans="1:65" ht="16.5" hidden="1" customHeight="1" x14ac:dyDescent="0.15">
      <c r="B267" s="68"/>
      <c r="C267" s="68"/>
      <c r="D267" s="716"/>
      <c r="E267" s="68"/>
      <c r="F267" s="70" t="s">
        <v>73</v>
      </c>
      <c r="G267" s="70"/>
      <c r="H267" s="70"/>
      <c r="I267" s="70"/>
      <c r="J267" s="70"/>
      <c r="K267" s="71" t="s">
        <v>74</v>
      </c>
      <c r="L267" s="68"/>
      <c r="M267" s="68"/>
      <c r="N267" s="68"/>
      <c r="O267" s="68"/>
      <c r="P267" s="68"/>
      <c r="Q267" s="68"/>
      <c r="R267" s="68"/>
      <c r="S267" s="68"/>
      <c r="T267" s="68"/>
      <c r="U267" s="162"/>
      <c r="V267" s="68"/>
      <c r="W267" s="68"/>
      <c r="X267" s="68"/>
      <c r="Y267" s="68"/>
      <c r="Z267" s="68"/>
      <c r="AA267" s="68"/>
      <c r="AB267" s="68"/>
      <c r="AC267" s="68"/>
      <c r="AD267" s="68"/>
      <c r="AE267" s="68"/>
      <c r="AF267" s="68"/>
      <c r="AG267" s="68"/>
      <c r="AH267" s="68"/>
      <c r="AI267" s="68"/>
      <c r="AJ267" s="68"/>
      <c r="AK267" s="68"/>
      <c r="AL267" s="165"/>
      <c r="AM267" s="165"/>
      <c r="AN267" s="68"/>
      <c r="AO267" s="68"/>
      <c r="AP267" s="68"/>
      <c r="AQ267" s="68"/>
      <c r="AR267" s="68"/>
      <c r="AS267" s="68"/>
      <c r="AT267" s="155"/>
      <c r="AU267" s="155"/>
      <c r="AV267" s="68"/>
      <c r="AW267" s="68"/>
      <c r="AX267" s="68"/>
      <c r="AY267" s="155"/>
      <c r="AZ267" s="68"/>
      <c r="BA267" s="192"/>
      <c r="BB267" s="155"/>
      <c r="BC267" s="68"/>
      <c r="BD267" s="155"/>
      <c r="BE267" s="68"/>
      <c r="BF267" s="192"/>
      <c r="BG267" s="155"/>
      <c r="BH267" s="68"/>
      <c r="BI267" s="155"/>
      <c r="BJ267" s="68"/>
      <c r="BK267" s="194"/>
      <c r="BL267" s="155"/>
      <c r="BM267" s="68"/>
    </row>
    <row r="268" spans="1:65" ht="16.5" hidden="1" customHeight="1" x14ac:dyDescent="0.15">
      <c r="B268" s="68"/>
      <c r="C268" s="68"/>
      <c r="D268" s="716"/>
      <c r="E268" s="68"/>
      <c r="F268" s="70" t="s">
        <v>75</v>
      </c>
      <c r="G268" s="70"/>
      <c r="H268" s="70"/>
      <c r="I268" s="70"/>
      <c r="J268" s="70"/>
      <c r="K268" s="71" t="s">
        <v>76</v>
      </c>
      <c r="L268" s="68"/>
      <c r="M268" s="68"/>
      <c r="N268" s="68"/>
      <c r="O268" s="68"/>
      <c r="P268" s="68"/>
      <c r="Q268" s="68"/>
      <c r="R268" s="68"/>
      <c r="S268" s="68"/>
      <c r="T268" s="68"/>
      <c r="U268" s="162"/>
      <c r="V268" s="68"/>
      <c r="W268" s="68"/>
      <c r="X268" s="68"/>
      <c r="Y268" s="68"/>
      <c r="Z268" s="68"/>
      <c r="AA268" s="68"/>
      <c r="AB268" s="68"/>
      <c r="AC268" s="68"/>
      <c r="AD268" s="68"/>
      <c r="AE268" s="68"/>
      <c r="AF268" s="68"/>
      <c r="AG268" s="68"/>
      <c r="AH268" s="68"/>
      <c r="AI268" s="68"/>
      <c r="AJ268" s="68"/>
      <c r="AK268" s="68"/>
      <c r="AL268" s="165"/>
      <c r="AM268" s="165"/>
      <c r="AN268" s="68"/>
      <c r="AO268" s="68"/>
      <c r="AP268" s="68"/>
      <c r="AQ268" s="68"/>
      <c r="AR268" s="68"/>
      <c r="AS268" s="68"/>
      <c r="AT268" s="155"/>
      <c r="AU268" s="155"/>
      <c r="AV268" s="68"/>
      <c r="AW268" s="68"/>
      <c r="AX268" s="68"/>
      <c r="AY268" s="155"/>
      <c r="AZ268" s="68"/>
      <c r="BA268" s="192"/>
      <c r="BB268" s="155"/>
      <c r="BC268" s="68"/>
      <c r="BD268" s="155"/>
      <c r="BE268" s="68"/>
      <c r="BF268" s="192"/>
      <c r="BG268" s="155"/>
      <c r="BH268" s="68"/>
      <c r="BI268" s="155"/>
      <c r="BJ268" s="68"/>
      <c r="BK268" s="194"/>
      <c r="BL268" s="155"/>
      <c r="BM268" s="68"/>
    </row>
    <row r="269" spans="1:65" ht="16.5" hidden="1" customHeight="1" x14ac:dyDescent="0.15">
      <c r="B269" s="68"/>
      <c r="C269" s="68"/>
      <c r="D269" s="716"/>
      <c r="E269" s="68"/>
      <c r="F269" s="70" t="s">
        <v>77</v>
      </c>
      <c r="G269" s="70"/>
      <c r="H269" s="70"/>
      <c r="I269" s="70"/>
      <c r="J269" s="70"/>
      <c r="K269" s="71" t="s">
        <v>78</v>
      </c>
      <c r="L269" s="68"/>
      <c r="M269" s="68"/>
      <c r="N269" s="68"/>
      <c r="O269" s="68"/>
      <c r="P269" s="68"/>
      <c r="Q269" s="68"/>
      <c r="R269" s="68"/>
      <c r="S269" s="68"/>
      <c r="T269" s="68"/>
      <c r="U269" s="162"/>
      <c r="V269" s="68"/>
      <c r="W269" s="68"/>
      <c r="X269" s="68"/>
      <c r="Y269" s="68"/>
      <c r="Z269" s="68"/>
      <c r="AA269" s="68"/>
      <c r="AB269" s="68"/>
      <c r="AC269" s="68"/>
      <c r="AD269" s="68"/>
      <c r="AE269" s="68"/>
      <c r="AF269" s="68"/>
      <c r="AG269" s="68"/>
      <c r="AH269" s="68"/>
      <c r="AI269" s="68"/>
      <c r="AJ269" s="68"/>
      <c r="AK269" s="68"/>
      <c r="AL269" s="165"/>
      <c r="AM269" s="165"/>
      <c r="AN269" s="68"/>
      <c r="AO269" s="68"/>
      <c r="AP269" s="68"/>
      <c r="AQ269" s="68"/>
      <c r="AR269" s="68"/>
      <c r="AS269" s="68"/>
      <c r="AT269" s="155"/>
      <c r="AU269" s="155"/>
      <c r="AV269" s="68"/>
      <c r="AW269" s="68"/>
      <c r="AX269" s="68"/>
      <c r="AY269" s="155"/>
      <c r="AZ269" s="68"/>
      <c r="BA269" s="192"/>
      <c r="BB269" s="155"/>
      <c r="BC269" s="68"/>
      <c r="BD269" s="155"/>
      <c r="BE269" s="68"/>
      <c r="BF269" s="192"/>
      <c r="BG269" s="155"/>
      <c r="BH269" s="68"/>
      <c r="BI269" s="155"/>
      <c r="BJ269" s="68"/>
      <c r="BK269" s="194"/>
      <c r="BL269" s="155"/>
      <c r="BM269" s="68"/>
    </row>
    <row r="270" spans="1:65" ht="16.5" hidden="1" customHeight="1" x14ac:dyDescent="0.15">
      <c r="B270" s="68"/>
      <c r="C270" s="68"/>
      <c r="D270" s="716"/>
      <c r="E270" s="68"/>
      <c r="F270" s="70" t="s">
        <v>79</v>
      </c>
      <c r="G270" s="70"/>
      <c r="H270" s="70"/>
      <c r="I270" s="70"/>
      <c r="J270" s="70"/>
      <c r="K270" s="71" t="s">
        <v>80</v>
      </c>
      <c r="L270" s="68"/>
      <c r="M270" s="68"/>
      <c r="N270" s="68"/>
      <c r="O270" s="68"/>
      <c r="P270" s="68"/>
      <c r="Q270" s="68"/>
      <c r="R270" s="68"/>
      <c r="S270" s="68"/>
      <c r="T270" s="68"/>
      <c r="U270" s="162"/>
      <c r="V270" s="68"/>
      <c r="W270" s="68"/>
      <c r="X270" s="68"/>
      <c r="Y270" s="68"/>
      <c r="Z270" s="68"/>
      <c r="AA270" s="68"/>
      <c r="AB270" s="68"/>
      <c r="AC270" s="68"/>
      <c r="AD270" s="68"/>
      <c r="AE270" s="68"/>
      <c r="AF270" s="68"/>
      <c r="AG270" s="68"/>
      <c r="AH270" s="68"/>
      <c r="AI270" s="68"/>
      <c r="AJ270" s="68"/>
      <c r="AK270" s="68"/>
      <c r="AL270" s="165"/>
      <c r="AM270" s="165"/>
      <c r="AN270" s="68"/>
      <c r="AO270" s="68"/>
      <c r="AP270" s="68"/>
      <c r="AQ270" s="68"/>
      <c r="AR270" s="68"/>
      <c r="AS270" s="68"/>
      <c r="AT270" s="155"/>
      <c r="AU270" s="155"/>
      <c r="AV270" s="68"/>
      <c r="AW270" s="68"/>
      <c r="AX270" s="68"/>
      <c r="AY270" s="155"/>
      <c r="AZ270" s="68"/>
      <c r="BA270" s="192"/>
      <c r="BB270" s="155"/>
      <c r="BC270" s="68"/>
      <c r="BD270" s="155"/>
      <c r="BE270" s="68"/>
      <c r="BF270" s="192"/>
      <c r="BG270" s="155"/>
      <c r="BH270" s="68"/>
      <c r="BI270" s="155"/>
      <c r="BJ270" s="68"/>
      <c r="BK270" s="194"/>
      <c r="BL270" s="155"/>
      <c r="BM270" s="68"/>
    </row>
    <row r="271" spans="1:65" ht="16.5" hidden="1" customHeight="1" x14ac:dyDescent="0.15">
      <c r="B271" s="68"/>
      <c r="C271" s="68"/>
      <c r="D271" s="716"/>
      <c r="E271" s="68"/>
      <c r="F271" s="70" t="s">
        <v>81</v>
      </c>
      <c r="G271" s="70"/>
      <c r="H271" s="70"/>
      <c r="I271" s="70"/>
      <c r="J271" s="70"/>
      <c r="K271" s="71" t="s">
        <v>82</v>
      </c>
      <c r="L271" s="68"/>
      <c r="M271" s="68"/>
      <c r="N271" s="68"/>
      <c r="O271" s="68"/>
      <c r="P271" s="68"/>
      <c r="Q271" s="68"/>
      <c r="R271" s="68"/>
      <c r="S271" s="68"/>
      <c r="T271" s="68"/>
      <c r="U271" s="162"/>
      <c r="V271" s="68"/>
      <c r="W271" s="68"/>
      <c r="X271" s="68"/>
      <c r="Y271" s="68"/>
      <c r="Z271" s="68"/>
      <c r="AA271" s="68"/>
      <c r="AB271" s="68"/>
      <c r="AC271" s="68"/>
      <c r="AD271" s="68"/>
      <c r="AE271" s="68"/>
      <c r="AF271" s="68"/>
      <c r="AG271" s="68"/>
      <c r="AH271" s="68"/>
      <c r="AI271" s="68"/>
      <c r="AJ271" s="68"/>
      <c r="AK271" s="68"/>
      <c r="AL271" s="165"/>
      <c r="AM271" s="165"/>
      <c r="AN271" s="68"/>
      <c r="AO271" s="68"/>
      <c r="AP271" s="68"/>
      <c r="AQ271" s="68"/>
      <c r="AR271" s="68"/>
      <c r="AS271" s="68"/>
      <c r="AT271" s="155"/>
      <c r="AU271" s="155"/>
      <c r="AV271" s="68"/>
      <c r="AW271" s="68"/>
      <c r="AX271" s="68"/>
      <c r="AY271" s="155"/>
      <c r="AZ271" s="68"/>
      <c r="BA271" s="192"/>
      <c r="BB271" s="155"/>
      <c r="BC271" s="68"/>
      <c r="BD271" s="155"/>
      <c r="BE271" s="68"/>
      <c r="BF271" s="192"/>
      <c r="BG271" s="155"/>
      <c r="BH271" s="68"/>
      <c r="BI271" s="155"/>
      <c r="BJ271" s="68"/>
      <c r="BK271" s="194"/>
      <c r="BL271" s="155"/>
      <c r="BM271" s="68"/>
    </row>
    <row r="272" spans="1:65" ht="16.5" hidden="1" customHeight="1" x14ac:dyDescent="0.15">
      <c r="B272" s="68"/>
      <c r="C272" s="68"/>
      <c r="D272" s="716"/>
      <c r="E272" s="68"/>
      <c r="F272" s="70" t="s">
        <v>83</v>
      </c>
      <c r="G272" s="70"/>
      <c r="H272" s="70"/>
      <c r="I272" s="70"/>
      <c r="J272" s="70"/>
      <c r="K272" s="71" t="s">
        <v>84</v>
      </c>
      <c r="L272" s="68"/>
      <c r="M272" s="68"/>
      <c r="N272" s="68"/>
      <c r="O272" s="68"/>
      <c r="P272" s="68"/>
      <c r="Q272" s="68"/>
      <c r="R272" s="68"/>
      <c r="S272" s="68"/>
      <c r="T272" s="68"/>
      <c r="U272" s="162"/>
      <c r="V272" s="68"/>
      <c r="W272" s="68"/>
      <c r="X272" s="68"/>
      <c r="Y272" s="68"/>
      <c r="Z272" s="68"/>
      <c r="AA272" s="68"/>
      <c r="AB272" s="68"/>
      <c r="AC272" s="68"/>
      <c r="AD272" s="68"/>
      <c r="AE272" s="68"/>
      <c r="AF272" s="68"/>
      <c r="AG272" s="68"/>
      <c r="AH272" s="68"/>
      <c r="AI272" s="68"/>
      <c r="AJ272" s="68"/>
      <c r="AK272" s="68"/>
      <c r="AL272" s="165"/>
      <c r="AM272" s="165"/>
      <c r="AN272" s="68"/>
      <c r="AO272" s="68"/>
      <c r="AP272" s="68"/>
      <c r="AQ272" s="68"/>
      <c r="AR272" s="68"/>
      <c r="AS272" s="68"/>
      <c r="AT272" s="155"/>
      <c r="AU272" s="155"/>
      <c r="AV272" s="68"/>
      <c r="AW272" s="68"/>
      <c r="AX272" s="68"/>
      <c r="AY272" s="155"/>
      <c r="AZ272" s="68"/>
      <c r="BA272" s="192"/>
      <c r="BB272" s="155"/>
      <c r="BC272" s="68"/>
      <c r="BD272" s="155"/>
      <c r="BE272" s="68"/>
      <c r="BF272" s="192"/>
      <c r="BG272" s="155"/>
      <c r="BH272" s="68"/>
      <c r="BI272" s="155"/>
      <c r="BJ272" s="68"/>
      <c r="BK272" s="194"/>
      <c r="BL272" s="155"/>
      <c r="BM272" s="68"/>
    </row>
    <row r="273" spans="2:65" ht="16.5" hidden="1" customHeight="1" x14ac:dyDescent="0.15">
      <c r="B273" s="68"/>
      <c r="C273" s="68"/>
      <c r="D273" s="716"/>
      <c r="E273" s="68"/>
      <c r="F273" s="70" t="s">
        <v>85</v>
      </c>
      <c r="G273" s="70"/>
      <c r="H273" s="70"/>
      <c r="I273" s="70"/>
      <c r="J273" s="70"/>
      <c r="K273" s="71" t="s">
        <v>86</v>
      </c>
      <c r="L273" s="68"/>
      <c r="M273" s="68"/>
      <c r="N273" s="68"/>
      <c r="O273" s="68"/>
      <c r="P273" s="68"/>
      <c r="Q273" s="68"/>
      <c r="R273" s="68"/>
      <c r="S273" s="68"/>
      <c r="T273" s="68"/>
      <c r="U273" s="162"/>
      <c r="V273" s="68"/>
      <c r="W273" s="68"/>
      <c r="X273" s="68"/>
      <c r="Y273" s="68"/>
      <c r="Z273" s="68"/>
      <c r="AA273" s="68"/>
      <c r="AB273" s="68"/>
      <c r="AC273" s="68"/>
      <c r="AD273" s="68"/>
      <c r="AE273" s="68"/>
      <c r="AF273" s="68"/>
      <c r="AG273" s="68"/>
      <c r="AH273" s="68"/>
      <c r="AI273" s="68"/>
      <c r="AJ273" s="68"/>
      <c r="AK273" s="68"/>
      <c r="AL273" s="165"/>
      <c r="AM273" s="165"/>
      <c r="AN273" s="68"/>
      <c r="AO273" s="68"/>
      <c r="AP273" s="68"/>
      <c r="AQ273" s="68"/>
      <c r="AR273" s="68"/>
      <c r="AS273" s="68"/>
      <c r="AT273" s="155"/>
      <c r="AU273" s="155"/>
      <c r="AV273" s="68"/>
      <c r="AW273" s="68"/>
      <c r="AX273" s="68"/>
      <c r="AY273" s="155"/>
      <c r="AZ273" s="68"/>
      <c r="BA273" s="192"/>
      <c r="BB273" s="155"/>
      <c r="BC273" s="68"/>
      <c r="BD273" s="155"/>
      <c r="BE273" s="68"/>
      <c r="BF273" s="192"/>
      <c r="BG273" s="155"/>
      <c r="BH273" s="68"/>
      <c r="BI273" s="155"/>
      <c r="BJ273" s="68"/>
      <c r="BK273" s="194"/>
      <c r="BL273" s="155"/>
      <c r="BM273" s="68"/>
    </row>
    <row r="274" spans="2:65" ht="16.5" hidden="1" customHeight="1" x14ac:dyDescent="0.15">
      <c r="B274" s="68"/>
      <c r="C274" s="68"/>
      <c r="D274" s="716"/>
      <c r="E274" s="68"/>
      <c r="F274" s="70" t="s">
        <v>89</v>
      </c>
      <c r="G274" s="70"/>
      <c r="H274" s="70"/>
      <c r="I274" s="70"/>
      <c r="J274" s="70"/>
      <c r="K274" s="71" t="s">
        <v>90</v>
      </c>
      <c r="L274" s="68"/>
      <c r="M274" s="68"/>
      <c r="N274" s="68"/>
      <c r="O274" s="68"/>
      <c r="P274" s="68"/>
      <c r="Q274" s="68"/>
      <c r="R274" s="68"/>
      <c r="S274" s="68"/>
      <c r="T274" s="68"/>
      <c r="U274" s="162"/>
      <c r="V274" s="68"/>
      <c r="W274" s="68"/>
      <c r="X274" s="68"/>
      <c r="Y274" s="68"/>
      <c r="Z274" s="68"/>
      <c r="AA274" s="68"/>
      <c r="AB274" s="68"/>
      <c r="AC274" s="68"/>
      <c r="AD274" s="68"/>
      <c r="AE274" s="68"/>
      <c r="AF274" s="68"/>
      <c r="AG274" s="68"/>
      <c r="AH274" s="68"/>
      <c r="AI274" s="68"/>
      <c r="AJ274" s="68"/>
      <c r="AK274" s="68"/>
      <c r="AL274" s="165"/>
      <c r="AM274" s="165"/>
      <c r="AN274" s="68"/>
      <c r="AO274" s="68"/>
      <c r="AP274" s="68"/>
      <c r="AQ274" s="68"/>
      <c r="AR274" s="68"/>
      <c r="AS274" s="68"/>
      <c r="AT274" s="155"/>
      <c r="AU274" s="155"/>
      <c r="AV274" s="68"/>
      <c r="AW274" s="68"/>
      <c r="AX274" s="68"/>
      <c r="AY274" s="155"/>
      <c r="AZ274" s="68"/>
      <c r="BA274" s="192"/>
      <c r="BB274" s="155"/>
      <c r="BC274" s="68"/>
      <c r="BD274" s="155"/>
      <c r="BE274" s="68"/>
      <c r="BF274" s="192"/>
      <c r="BG274" s="155"/>
      <c r="BH274" s="68"/>
      <c r="BI274" s="155"/>
      <c r="BJ274" s="68"/>
      <c r="BK274" s="194"/>
      <c r="BL274" s="155"/>
      <c r="BM274" s="68"/>
    </row>
    <row r="275" spans="2:65" ht="16.5" hidden="1" customHeight="1" x14ac:dyDescent="0.15">
      <c r="B275" s="68"/>
      <c r="C275" s="68"/>
      <c r="D275" s="716"/>
      <c r="E275" s="68"/>
      <c r="F275" s="70" t="s">
        <v>91</v>
      </c>
      <c r="G275" s="70"/>
      <c r="H275" s="70"/>
      <c r="I275" s="70"/>
      <c r="J275" s="70"/>
      <c r="K275" s="71" t="s">
        <v>92</v>
      </c>
      <c r="L275" s="68"/>
      <c r="M275" s="68"/>
      <c r="N275" s="68"/>
      <c r="O275" s="68"/>
      <c r="P275" s="68"/>
      <c r="Q275" s="68"/>
      <c r="R275" s="68"/>
      <c r="S275" s="68"/>
      <c r="T275" s="68"/>
      <c r="U275" s="162"/>
      <c r="V275" s="68"/>
      <c r="W275" s="68"/>
      <c r="X275" s="68"/>
      <c r="Y275" s="68"/>
      <c r="Z275" s="68"/>
      <c r="AA275" s="68"/>
      <c r="AB275" s="68"/>
      <c r="AC275" s="68"/>
      <c r="AD275" s="68"/>
      <c r="AE275" s="68"/>
      <c r="AF275" s="68"/>
      <c r="AG275" s="68"/>
      <c r="AH275" s="68"/>
      <c r="AI275" s="68"/>
      <c r="AJ275" s="68"/>
      <c r="AK275" s="68"/>
      <c r="AL275" s="165"/>
      <c r="AM275" s="165"/>
      <c r="AN275" s="68"/>
      <c r="AO275" s="68"/>
      <c r="AP275" s="68"/>
      <c r="AQ275" s="68"/>
      <c r="AR275" s="68"/>
      <c r="AS275" s="68"/>
      <c r="AT275" s="155"/>
      <c r="AU275" s="155"/>
      <c r="AV275" s="68"/>
      <c r="AW275" s="68"/>
      <c r="AX275" s="68"/>
      <c r="AY275" s="155"/>
      <c r="AZ275" s="68"/>
      <c r="BA275" s="192"/>
      <c r="BB275" s="155"/>
      <c r="BC275" s="68"/>
      <c r="BD275" s="155"/>
      <c r="BE275" s="68"/>
      <c r="BF275" s="192"/>
      <c r="BG275" s="155"/>
      <c r="BH275" s="68"/>
      <c r="BI275" s="155"/>
      <c r="BJ275" s="68"/>
      <c r="BK275" s="194"/>
      <c r="BL275" s="155"/>
      <c r="BM275" s="68"/>
    </row>
    <row r="276" spans="2:65" ht="15" customHeight="1" x14ac:dyDescent="0.15">
      <c r="D276" s="717"/>
    </row>
    <row r="277" spans="2:65" ht="15" customHeight="1" x14ac:dyDescent="0.15">
      <c r="D277" s="717"/>
    </row>
    <row r="278" spans="2:65" ht="15" customHeight="1" x14ac:dyDescent="0.15">
      <c r="D278" s="717"/>
    </row>
  </sheetData>
  <autoFilter ref="B9:XDW259" xr:uid="{00000000-0009-0000-0000-000004000000}"/>
  <mergeCells count="91">
    <mergeCell ref="BA8:BA9"/>
    <mergeCell ref="BI6:BK7"/>
    <mergeCell ref="BG6:BH7"/>
    <mergeCell ref="BB6:BC7"/>
    <mergeCell ref="AC7:AE7"/>
    <mergeCell ref="AK8:AK9"/>
    <mergeCell ref="AL8:AL9"/>
    <mergeCell ref="AM8:AM9"/>
    <mergeCell ref="AV8:AV9"/>
    <mergeCell ref="AW8:AW9"/>
    <mergeCell ref="AO8:AO9"/>
    <mergeCell ref="AP8:AP9"/>
    <mergeCell ref="AQ8:AQ9"/>
    <mergeCell ref="AR8:AR9"/>
    <mergeCell ref="BJ8:BJ9"/>
    <mergeCell ref="BK8:BK9"/>
    <mergeCell ref="AY5:BA5"/>
    <mergeCell ref="AY6:BA7"/>
    <mergeCell ref="BD5:BF5"/>
    <mergeCell ref="BD6:BF7"/>
    <mergeCell ref="BB5:BC5"/>
    <mergeCell ref="BL8:BL9"/>
    <mergeCell ref="BM8:BM9"/>
    <mergeCell ref="AS8:AS9"/>
    <mergeCell ref="AT8:AT9"/>
    <mergeCell ref="AU8:AU9"/>
    <mergeCell ref="BH8:BH9"/>
    <mergeCell ref="BB8:BB9"/>
    <mergeCell ref="BC8:BC9"/>
    <mergeCell ref="BD8:BD9"/>
    <mergeCell ref="BE8:BE9"/>
    <mergeCell ref="BF8:BF9"/>
    <mergeCell ref="BG8:BG9"/>
    <mergeCell ref="AX8:AX9"/>
    <mergeCell ref="BI8:BI9"/>
    <mergeCell ref="AY8:AY9"/>
    <mergeCell ref="AZ8:AZ9"/>
    <mergeCell ref="BG5:BH5"/>
    <mergeCell ref="BI5:BK5"/>
    <mergeCell ref="AH8:AH9"/>
    <mergeCell ref="BL6:BM6"/>
    <mergeCell ref="BL7:BM7"/>
    <mergeCell ref="Q5:AN5"/>
    <mergeCell ref="BL5:BM5"/>
    <mergeCell ref="X8:X9"/>
    <mergeCell ref="AD8:AD9"/>
    <mergeCell ref="AE8:AE9"/>
    <mergeCell ref="AF8:AF9"/>
    <mergeCell ref="AG8:AG9"/>
    <mergeCell ref="Y8:Y9"/>
    <mergeCell ref="AA8:AA9"/>
    <mergeCell ref="AC8:AC9"/>
    <mergeCell ref="AN8:AN9"/>
    <mergeCell ref="B1:D3"/>
    <mergeCell ref="E1:BJ3"/>
    <mergeCell ref="BK1:BM1"/>
    <mergeCell ref="BK2:BM2"/>
    <mergeCell ref="BK3:BM3"/>
    <mergeCell ref="B5:P6"/>
    <mergeCell ref="Q6:S6"/>
    <mergeCell ref="T6:AN6"/>
    <mergeCell ref="V7:AB7"/>
    <mergeCell ref="AO5:AX6"/>
    <mergeCell ref="AF7:AH7"/>
    <mergeCell ref="AI7:AJ7"/>
    <mergeCell ref="B8:B9"/>
    <mergeCell ref="K8:K9"/>
    <mergeCell ref="L8:L9"/>
    <mergeCell ref="M8:M9"/>
    <mergeCell ref="C8:C9"/>
    <mergeCell ref="G8:G9"/>
    <mergeCell ref="D8:D9"/>
    <mergeCell ref="E8:E9"/>
    <mergeCell ref="F8:F9"/>
    <mergeCell ref="I8:I9"/>
    <mergeCell ref="H8:H9"/>
    <mergeCell ref="J8:J9"/>
    <mergeCell ref="N8:N9"/>
    <mergeCell ref="O8:O9"/>
    <mergeCell ref="P8:P9"/>
    <mergeCell ref="S8:S9"/>
    <mergeCell ref="T8:T9"/>
    <mergeCell ref="Q8:Q9"/>
    <mergeCell ref="R8:R9"/>
    <mergeCell ref="U8:U9"/>
    <mergeCell ref="AI8:AI9"/>
    <mergeCell ref="AJ8:AJ9"/>
    <mergeCell ref="Z8:Z9"/>
    <mergeCell ref="AB8:AB9"/>
    <mergeCell ref="V8:V9"/>
    <mergeCell ref="W8:W9"/>
  </mergeCells>
  <conditionalFormatting sqref="S228 T207 S77 AN21:AN32 AN201:AN215 AN196:AN199 S196:S199 AN10:AN11 AN13:AN14 S10:S14 S21:S33 S169:S176 S186 AN169:AN176 AN186 AN182:AN184 S182:S184 S62:S71 AN62:AN71 AN98:AN151 S201:S215 S188:S190 AN192 S192 AN231:AN234 AN194 S230:S234 S194 S79:S151 AN79:AN96">
    <cfRule type="containsText" dxfId="328" priority="369" operator="containsText" text="MODERADO">
      <formula>NOT(ISERROR(SEARCH("MODERADO",S10)))</formula>
    </cfRule>
    <cfRule type="containsText" dxfId="327" priority="370" operator="containsText" text="ALTO">
      <formula>NOT(ISERROR(SEARCH("ALTO",S10)))</formula>
    </cfRule>
    <cfRule type="containsText" dxfId="326" priority="371" operator="containsText" text="EXTREMO">
      <formula>NOT(ISERROR(SEARCH("EXTREMO",S10)))</formula>
    </cfRule>
    <cfRule type="containsText" dxfId="325" priority="372" operator="containsText" text="BAJO">
      <formula>NOT(ISERROR(SEARCH("BAJO",S10)))</formula>
    </cfRule>
  </conditionalFormatting>
  <conditionalFormatting sqref="AN235:AN257">
    <cfRule type="containsText" dxfId="324" priority="333" operator="containsText" text="MODERADO">
      <formula>NOT(ISERROR(SEARCH("MODERADO",AN235)))</formula>
    </cfRule>
    <cfRule type="containsText" dxfId="323" priority="334" operator="containsText" text="ALTO">
      <formula>NOT(ISERROR(SEARCH("ALTO",AN235)))</formula>
    </cfRule>
    <cfRule type="containsText" dxfId="322" priority="335" operator="containsText" text="EXTREMO">
      <formula>NOT(ISERROR(SEARCH("EXTREMO",AN235)))</formula>
    </cfRule>
    <cfRule type="containsText" dxfId="321" priority="336" operator="containsText" text="BAJO">
      <formula>NOT(ISERROR(SEARCH("BAJO",AN235)))</formula>
    </cfRule>
  </conditionalFormatting>
  <conditionalFormatting sqref="S235:S257">
    <cfRule type="containsText" dxfId="320" priority="337" operator="containsText" text="MODERADO">
      <formula>NOT(ISERROR(SEARCH("MODERADO",S235)))</formula>
    </cfRule>
    <cfRule type="containsText" dxfId="319" priority="338" operator="containsText" text="ALTO">
      <formula>NOT(ISERROR(SEARCH("ALTO",S235)))</formula>
    </cfRule>
    <cfRule type="containsText" dxfId="318" priority="339" operator="containsText" text="EXTREMO">
      <formula>NOT(ISERROR(SEARCH("EXTREMO",S235)))</formula>
    </cfRule>
    <cfRule type="containsText" dxfId="317" priority="340" operator="containsText" text="BAJO">
      <formula>NOT(ISERROR(SEARCH("BAJO",S235)))</formula>
    </cfRule>
  </conditionalFormatting>
  <conditionalFormatting sqref="AN12">
    <cfRule type="containsText" dxfId="316" priority="325" operator="containsText" text="MODERADO">
      <formula>NOT(ISERROR(SEARCH("MODERADO",AN12)))</formula>
    </cfRule>
    <cfRule type="containsText" dxfId="315" priority="326" operator="containsText" text="ALTO">
      <formula>NOT(ISERROR(SEARCH("ALTO",AN12)))</formula>
    </cfRule>
    <cfRule type="containsText" dxfId="314" priority="327" operator="containsText" text="EXTREMO">
      <formula>NOT(ISERROR(SEARCH("EXTREMO",AN12)))</formula>
    </cfRule>
    <cfRule type="containsText" dxfId="313" priority="328" operator="containsText" text="BAJO">
      <formula>NOT(ISERROR(SEARCH("BAJO",AN12)))</formula>
    </cfRule>
  </conditionalFormatting>
  <conditionalFormatting sqref="S76 S78">
    <cfRule type="containsText" dxfId="312" priority="321" operator="containsText" text="MODERADO">
      <formula>NOT(ISERROR(SEARCH("MODERADO",S76)))</formula>
    </cfRule>
    <cfRule type="containsText" dxfId="311" priority="322" operator="containsText" text="ALTO">
      <formula>NOT(ISERROR(SEARCH("ALTO",S76)))</formula>
    </cfRule>
    <cfRule type="containsText" dxfId="310" priority="323" operator="containsText" text="EXTREMO">
      <formula>NOT(ISERROR(SEARCH("EXTREMO",S76)))</formula>
    </cfRule>
    <cfRule type="containsText" dxfId="309" priority="324" operator="containsText" text="BAJO">
      <formula>NOT(ISERROR(SEARCH("BAJO",S76)))</formula>
    </cfRule>
  </conditionalFormatting>
  <conditionalFormatting sqref="AN76">
    <cfRule type="containsText" dxfId="308" priority="317" operator="containsText" text="MODERADO">
      <formula>NOT(ISERROR(SEARCH("MODERADO",AN76)))</formula>
    </cfRule>
    <cfRule type="containsText" dxfId="307" priority="318" operator="containsText" text="ALTO">
      <formula>NOT(ISERROR(SEARCH("ALTO",AN76)))</formula>
    </cfRule>
    <cfRule type="containsText" dxfId="306" priority="319" operator="containsText" text="EXTREMO">
      <formula>NOT(ISERROR(SEARCH("EXTREMO",AN76)))</formula>
    </cfRule>
    <cfRule type="containsText" dxfId="305" priority="320" operator="containsText" text="BAJO">
      <formula>NOT(ISERROR(SEARCH("BAJO",AN76)))</formula>
    </cfRule>
  </conditionalFormatting>
  <conditionalFormatting sqref="AN78">
    <cfRule type="containsText" dxfId="304" priority="313" operator="containsText" text="MODERADO">
      <formula>NOT(ISERROR(SEARCH("MODERADO",AN78)))</formula>
    </cfRule>
    <cfRule type="containsText" dxfId="303" priority="314" operator="containsText" text="ALTO">
      <formula>NOT(ISERROR(SEARCH("ALTO",AN78)))</formula>
    </cfRule>
    <cfRule type="containsText" dxfId="302" priority="315" operator="containsText" text="EXTREMO">
      <formula>NOT(ISERROR(SEARCH("EXTREMO",AN78)))</formula>
    </cfRule>
    <cfRule type="containsText" dxfId="301" priority="316" operator="containsText" text="BAJO">
      <formula>NOT(ISERROR(SEARCH("BAJO",AN78)))</formula>
    </cfRule>
  </conditionalFormatting>
  <conditionalFormatting sqref="AN177:AN178 AN180:AN181">
    <cfRule type="containsText" dxfId="300" priority="305" operator="containsText" text="MODERADO">
      <formula>NOT(ISERROR(SEARCH("MODERADO",AN177)))</formula>
    </cfRule>
    <cfRule type="containsText" dxfId="299" priority="306" operator="containsText" text="ALTO">
      <formula>NOT(ISERROR(SEARCH("ALTO",AN177)))</formula>
    </cfRule>
    <cfRule type="containsText" dxfId="298" priority="307" operator="containsText" text="EXTREMO">
      <formula>NOT(ISERROR(SEARCH("EXTREMO",AN177)))</formula>
    </cfRule>
    <cfRule type="containsText" dxfId="297" priority="308" operator="containsText" text="BAJO">
      <formula>NOT(ISERROR(SEARCH("BAJO",AN177)))</formula>
    </cfRule>
  </conditionalFormatting>
  <conditionalFormatting sqref="S177:S178 S180:S181">
    <cfRule type="containsText" dxfId="296" priority="309" operator="containsText" text="MODERADO">
      <formula>NOT(ISERROR(SEARCH("MODERADO",S177)))</formula>
    </cfRule>
    <cfRule type="containsText" dxfId="295" priority="310" operator="containsText" text="ALTO">
      <formula>NOT(ISERROR(SEARCH("ALTO",S177)))</formula>
    </cfRule>
    <cfRule type="containsText" dxfId="294" priority="311" operator="containsText" text="EXTREMO">
      <formula>NOT(ISERROR(SEARCH("EXTREMO",S177)))</formula>
    </cfRule>
    <cfRule type="containsText" dxfId="293" priority="312" operator="containsText" text="BAJO">
      <formula>NOT(ISERROR(SEARCH("BAJO",S177)))</formula>
    </cfRule>
  </conditionalFormatting>
  <conditionalFormatting sqref="AN217:AN220">
    <cfRule type="containsText" dxfId="292" priority="289" operator="containsText" text="MODERADO">
      <formula>NOT(ISERROR(SEARCH("MODERADO",AN217)))</formula>
    </cfRule>
    <cfRule type="containsText" dxfId="291" priority="290" operator="containsText" text="ALTO">
      <formula>NOT(ISERROR(SEARCH("ALTO",AN217)))</formula>
    </cfRule>
    <cfRule type="containsText" dxfId="290" priority="291" operator="containsText" text="EXTREMO">
      <formula>NOT(ISERROR(SEARCH("EXTREMO",AN217)))</formula>
    </cfRule>
    <cfRule type="containsText" dxfId="289" priority="292" operator="containsText" text="BAJO">
      <formula>NOT(ISERROR(SEARCH("BAJO",AN217)))</formula>
    </cfRule>
  </conditionalFormatting>
  <conditionalFormatting sqref="S217:S220">
    <cfRule type="containsText" dxfId="288" priority="293" operator="containsText" text="MODERADO">
      <formula>NOT(ISERROR(SEARCH("MODERADO",S217)))</formula>
    </cfRule>
    <cfRule type="containsText" dxfId="287" priority="294" operator="containsText" text="ALTO">
      <formula>NOT(ISERROR(SEARCH("ALTO",S217)))</formula>
    </cfRule>
    <cfRule type="containsText" dxfId="286" priority="295" operator="containsText" text="EXTREMO">
      <formula>NOT(ISERROR(SEARCH("EXTREMO",S217)))</formula>
    </cfRule>
    <cfRule type="containsText" dxfId="285" priority="296" operator="containsText" text="BAJO">
      <formula>NOT(ISERROR(SEARCH("BAJO",S217)))</formula>
    </cfRule>
  </conditionalFormatting>
  <conditionalFormatting sqref="S226:S227">
    <cfRule type="containsText" dxfId="284" priority="285" operator="containsText" text="MODERADO">
      <formula>NOT(ISERROR(SEARCH("MODERADO",S226)))</formula>
    </cfRule>
    <cfRule type="containsText" dxfId="283" priority="286" operator="containsText" text="ALTO">
      <formula>NOT(ISERROR(SEARCH("ALTO",S226)))</formula>
    </cfRule>
    <cfRule type="containsText" dxfId="282" priority="287" operator="containsText" text="EXTREMO">
      <formula>NOT(ISERROR(SEARCH("EXTREMO",S226)))</formula>
    </cfRule>
    <cfRule type="containsText" dxfId="281" priority="288" operator="containsText" text="BAJO">
      <formula>NOT(ISERROR(SEARCH("BAJO",S226)))</formula>
    </cfRule>
  </conditionalFormatting>
  <conditionalFormatting sqref="AN226:AN227">
    <cfRule type="containsText" dxfId="280" priority="281" operator="containsText" text="MODERADO">
      <formula>NOT(ISERROR(SEARCH("MODERADO",AN226)))</formula>
    </cfRule>
    <cfRule type="containsText" dxfId="279" priority="282" operator="containsText" text="ALTO">
      <formula>NOT(ISERROR(SEARCH("ALTO",AN226)))</formula>
    </cfRule>
    <cfRule type="containsText" dxfId="278" priority="283" operator="containsText" text="EXTREMO">
      <formula>NOT(ISERROR(SEARCH("EXTREMO",AN226)))</formula>
    </cfRule>
    <cfRule type="containsText" dxfId="277" priority="284" operator="containsText" text="BAJO">
      <formula>NOT(ISERROR(SEARCH("BAJO",AN226)))</formula>
    </cfRule>
  </conditionalFormatting>
  <conditionalFormatting sqref="AN228">
    <cfRule type="containsText" dxfId="276" priority="261" operator="containsText" text="MODERADO">
      <formula>NOT(ISERROR(SEARCH("MODERADO",AN228)))</formula>
    </cfRule>
    <cfRule type="containsText" dxfId="275" priority="262" operator="containsText" text="ALTO">
      <formula>NOT(ISERROR(SEARCH("ALTO",AN228)))</formula>
    </cfRule>
    <cfRule type="containsText" dxfId="274" priority="263" operator="containsText" text="EXTREMO">
      <formula>NOT(ISERROR(SEARCH("EXTREMO",AN228)))</formula>
    </cfRule>
    <cfRule type="containsText" dxfId="273" priority="264" operator="containsText" text="BAJO">
      <formula>NOT(ISERROR(SEARCH("BAJO",AN228)))</formula>
    </cfRule>
  </conditionalFormatting>
  <conditionalFormatting sqref="AN230">
    <cfRule type="containsText" dxfId="272" priority="257" operator="containsText" text="MODERADO">
      <formula>NOT(ISERROR(SEARCH("MODERADO",AN230)))</formula>
    </cfRule>
    <cfRule type="containsText" dxfId="271" priority="258" operator="containsText" text="ALTO">
      <formula>NOT(ISERROR(SEARCH("ALTO",AN230)))</formula>
    </cfRule>
    <cfRule type="containsText" dxfId="270" priority="259" operator="containsText" text="EXTREMO">
      <formula>NOT(ISERROR(SEARCH("EXTREMO",AN230)))</formula>
    </cfRule>
    <cfRule type="containsText" dxfId="269" priority="260" operator="containsText" text="BAJO">
      <formula>NOT(ISERROR(SEARCH("BAJO",AN230)))</formula>
    </cfRule>
  </conditionalFormatting>
  <conditionalFormatting sqref="AN223">
    <cfRule type="containsText" dxfId="268" priority="237" operator="containsText" text="MODERADO">
      <formula>NOT(ISERROR(SEARCH("MODERADO",AN223)))</formula>
    </cfRule>
    <cfRule type="containsText" dxfId="267" priority="238" operator="containsText" text="ALTO">
      <formula>NOT(ISERROR(SEARCH("ALTO",AN223)))</formula>
    </cfRule>
    <cfRule type="containsText" dxfId="266" priority="239" operator="containsText" text="EXTREMO">
      <formula>NOT(ISERROR(SEARCH("EXTREMO",AN223)))</formula>
    </cfRule>
    <cfRule type="containsText" dxfId="265" priority="240" operator="containsText" text="BAJO">
      <formula>NOT(ISERROR(SEARCH("BAJO",AN223)))</formula>
    </cfRule>
  </conditionalFormatting>
  <conditionalFormatting sqref="S223">
    <cfRule type="containsText" dxfId="264" priority="241" operator="containsText" text="MODERADO">
      <formula>NOT(ISERROR(SEARCH("MODERADO",S223)))</formula>
    </cfRule>
    <cfRule type="containsText" dxfId="263" priority="242" operator="containsText" text="ALTO">
      <formula>NOT(ISERROR(SEARCH("ALTO",S223)))</formula>
    </cfRule>
    <cfRule type="containsText" dxfId="262" priority="243" operator="containsText" text="EXTREMO">
      <formula>NOT(ISERROR(SEARCH("EXTREMO",S223)))</formula>
    </cfRule>
    <cfRule type="containsText" dxfId="261" priority="244" operator="containsText" text="BAJO">
      <formula>NOT(ISERROR(SEARCH("BAJO",S223)))</formula>
    </cfRule>
  </conditionalFormatting>
  <conditionalFormatting sqref="AN221">
    <cfRule type="containsText" dxfId="260" priority="229" operator="containsText" text="MODERADO">
      <formula>NOT(ISERROR(SEARCH("MODERADO",AN221)))</formula>
    </cfRule>
    <cfRule type="containsText" dxfId="259" priority="230" operator="containsText" text="ALTO">
      <formula>NOT(ISERROR(SEARCH("ALTO",AN221)))</formula>
    </cfRule>
    <cfRule type="containsText" dxfId="258" priority="231" operator="containsText" text="EXTREMO">
      <formula>NOT(ISERROR(SEARCH("EXTREMO",AN221)))</formula>
    </cfRule>
    <cfRule type="containsText" dxfId="257" priority="232" operator="containsText" text="BAJO">
      <formula>NOT(ISERROR(SEARCH("BAJO",AN221)))</formula>
    </cfRule>
  </conditionalFormatting>
  <conditionalFormatting sqref="S222">
    <cfRule type="containsText" dxfId="256" priority="221" operator="containsText" text="MODERADO">
      <formula>NOT(ISERROR(SEARCH("MODERADO",S222)))</formula>
    </cfRule>
    <cfRule type="containsText" dxfId="255" priority="222" operator="containsText" text="ALTO">
      <formula>NOT(ISERROR(SEARCH("ALTO",S222)))</formula>
    </cfRule>
    <cfRule type="containsText" dxfId="254" priority="223" operator="containsText" text="EXTREMO">
      <formula>NOT(ISERROR(SEARCH("EXTREMO",S222)))</formula>
    </cfRule>
    <cfRule type="containsText" dxfId="253" priority="224" operator="containsText" text="BAJO">
      <formula>NOT(ISERROR(SEARCH("BAJO",S222)))</formula>
    </cfRule>
  </conditionalFormatting>
  <conditionalFormatting sqref="S221">
    <cfRule type="containsText" dxfId="252" priority="233" operator="containsText" text="MODERADO">
      <formula>NOT(ISERROR(SEARCH("MODERADO",S221)))</formula>
    </cfRule>
    <cfRule type="containsText" dxfId="251" priority="234" operator="containsText" text="ALTO">
      <formula>NOT(ISERROR(SEARCH("ALTO",S221)))</formula>
    </cfRule>
    <cfRule type="containsText" dxfId="250" priority="235" operator="containsText" text="EXTREMO">
      <formula>NOT(ISERROR(SEARCH("EXTREMO",S221)))</formula>
    </cfRule>
    <cfRule type="containsText" dxfId="249" priority="236" operator="containsText" text="BAJO">
      <formula>NOT(ISERROR(SEARCH("BAJO",S221)))</formula>
    </cfRule>
  </conditionalFormatting>
  <conditionalFormatting sqref="AN224">
    <cfRule type="containsText" dxfId="248" priority="213" operator="containsText" text="MODERADO">
      <formula>NOT(ISERROR(SEARCH("MODERADO",AN224)))</formula>
    </cfRule>
    <cfRule type="containsText" dxfId="247" priority="214" operator="containsText" text="ALTO">
      <formula>NOT(ISERROR(SEARCH("ALTO",AN224)))</formula>
    </cfRule>
    <cfRule type="containsText" dxfId="246" priority="215" operator="containsText" text="EXTREMO">
      <formula>NOT(ISERROR(SEARCH("EXTREMO",AN224)))</formula>
    </cfRule>
    <cfRule type="containsText" dxfId="245" priority="216" operator="containsText" text="BAJO">
      <formula>NOT(ISERROR(SEARCH("BAJO",AN224)))</formula>
    </cfRule>
  </conditionalFormatting>
  <conditionalFormatting sqref="AN225">
    <cfRule type="containsText" dxfId="244" priority="205" operator="containsText" text="MODERADO">
      <formula>NOT(ISERROR(SEARCH("MODERADO",AN225)))</formula>
    </cfRule>
    <cfRule type="containsText" dxfId="243" priority="206" operator="containsText" text="ALTO">
      <formula>NOT(ISERROR(SEARCH("ALTO",AN225)))</formula>
    </cfRule>
    <cfRule type="containsText" dxfId="242" priority="207" operator="containsText" text="EXTREMO">
      <formula>NOT(ISERROR(SEARCH("EXTREMO",AN225)))</formula>
    </cfRule>
    <cfRule type="containsText" dxfId="241" priority="208" operator="containsText" text="BAJO">
      <formula>NOT(ISERROR(SEARCH("BAJO",AN225)))</formula>
    </cfRule>
  </conditionalFormatting>
  <conditionalFormatting sqref="AN222">
    <cfRule type="containsText" dxfId="240" priority="225" operator="containsText" text="MODERADO">
      <formula>NOT(ISERROR(SEARCH("MODERADO",AN222)))</formula>
    </cfRule>
    <cfRule type="containsText" dxfId="239" priority="226" operator="containsText" text="ALTO">
      <formula>NOT(ISERROR(SEARCH("ALTO",AN222)))</formula>
    </cfRule>
    <cfRule type="containsText" dxfId="238" priority="227" operator="containsText" text="EXTREMO">
      <formula>NOT(ISERROR(SEARCH("EXTREMO",AN222)))</formula>
    </cfRule>
    <cfRule type="containsText" dxfId="237" priority="228" operator="containsText" text="BAJO">
      <formula>NOT(ISERROR(SEARCH("BAJO",AN222)))</formula>
    </cfRule>
  </conditionalFormatting>
  <conditionalFormatting sqref="S224">
    <cfRule type="containsText" dxfId="236" priority="217" operator="containsText" text="MODERADO">
      <formula>NOT(ISERROR(SEARCH("MODERADO",S224)))</formula>
    </cfRule>
    <cfRule type="containsText" dxfId="235" priority="218" operator="containsText" text="ALTO">
      <formula>NOT(ISERROR(SEARCH("ALTO",S224)))</formula>
    </cfRule>
    <cfRule type="containsText" dxfId="234" priority="219" operator="containsText" text="EXTREMO">
      <formula>NOT(ISERROR(SEARCH("EXTREMO",S224)))</formula>
    </cfRule>
    <cfRule type="containsText" dxfId="233" priority="220" operator="containsText" text="BAJO">
      <formula>NOT(ISERROR(SEARCH("BAJO",S224)))</formula>
    </cfRule>
  </conditionalFormatting>
  <conditionalFormatting sqref="S225">
    <cfRule type="containsText" dxfId="232" priority="209" operator="containsText" text="MODERADO">
      <formula>NOT(ISERROR(SEARCH("MODERADO",S225)))</formula>
    </cfRule>
    <cfRule type="containsText" dxfId="231" priority="210" operator="containsText" text="ALTO">
      <formula>NOT(ISERROR(SEARCH("ALTO",S225)))</formula>
    </cfRule>
    <cfRule type="containsText" dxfId="230" priority="211" operator="containsText" text="EXTREMO">
      <formula>NOT(ISERROR(SEARCH("EXTREMO",S225)))</formula>
    </cfRule>
    <cfRule type="containsText" dxfId="229" priority="212" operator="containsText" text="BAJO">
      <formula>NOT(ISERROR(SEARCH("BAJO",S225)))</formula>
    </cfRule>
  </conditionalFormatting>
  <conditionalFormatting sqref="S229">
    <cfRule type="containsText" dxfId="228" priority="201" operator="containsText" text="MODERADO">
      <formula>NOT(ISERROR(SEARCH("MODERADO",S229)))</formula>
    </cfRule>
    <cfRule type="containsText" dxfId="227" priority="202" operator="containsText" text="ALTO">
      <formula>NOT(ISERROR(SEARCH("ALTO",S229)))</formula>
    </cfRule>
    <cfRule type="containsText" dxfId="226" priority="203" operator="containsText" text="EXTREMO">
      <formula>NOT(ISERROR(SEARCH("EXTREMO",S229)))</formula>
    </cfRule>
    <cfRule type="containsText" dxfId="225" priority="204" operator="containsText" text="BAJO">
      <formula>NOT(ISERROR(SEARCH("BAJO",S229)))</formula>
    </cfRule>
  </conditionalFormatting>
  <conditionalFormatting sqref="AN229">
    <cfRule type="containsText" dxfId="224" priority="197" operator="containsText" text="MODERADO">
      <formula>NOT(ISERROR(SEARCH("MODERADO",AN229)))</formula>
    </cfRule>
    <cfRule type="containsText" dxfId="223" priority="198" operator="containsText" text="ALTO">
      <formula>NOT(ISERROR(SEARCH("ALTO",AN229)))</formula>
    </cfRule>
    <cfRule type="containsText" dxfId="222" priority="199" operator="containsText" text="EXTREMO">
      <formula>NOT(ISERROR(SEARCH("EXTREMO",AN229)))</formula>
    </cfRule>
    <cfRule type="containsText" dxfId="221" priority="200" operator="containsText" text="BAJO">
      <formula>NOT(ISERROR(SEARCH("BAJO",AN229)))</formula>
    </cfRule>
  </conditionalFormatting>
  <conditionalFormatting sqref="AN185 S185 S187 AN187 AN191 S191 S193 AN193 AN195 S195">
    <cfRule type="containsText" dxfId="220" priority="193" operator="containsText" text="MODERADO">
      <formula>NOT(ISERROR(SEARCH("MODERADO",S185)))</formula>
    </cfRule>
    <cfRule type="containsText" dxfId="219" priority="194" operator="containsText" text="ALTO">
      <formula>NOT(ISERROR(SEARCH("ALTO",S185)))</formula>
    </cfRule>
    <cfRule type="containsText" dxfId="218" priority="195" operator="containsText" text="EXTREMO">
      <formula>NOT(ISERROR(SEARCH("EXTREMO",S185)))</formula>
    </cfRule>
    <cfRule type="containsText" dxfId="217" priority="196" operator="containsText" text="BAJO">
      <formula>NOT(ISERROR(SEARCH("BAJO",S185)))</formula>
    </cfRule>
  </conditionalFormatting>
  <conditionalFormatting sqref="S15">
    <cfRule type="containsText" dxfId="216" priority="165" operator="containsText" text="MODERADO">
      <formula>NOT(ISERROR(SEARCH("MODERADO",S15)))</formula>
    </cfRule>
    <cfRule type="containsText" dxfId="215" priority="166" operator="containsText" text="ALTO">
      <formula>NOT(ISERROR(SEARCH("ALTO",S15)))</formula>
    </cfRule>
    <cfRule type="containsText" dxfId="214" priority="167" operator="containsText" text="EXTREMO">
      <formula>NOT(ISERROR(SEARCH("EXTREMO",S15)))</formula>
    </cfRule>
    <cfRule type="containsText" dxfId="213" priority="168" operator="containsText" text="BAJO">
      <formula>NOT(ISERROR(SEARCH("BAJO",S15)))</formula>
    </cfRule>
  </conditionalFormatting>
  <conditionalFormatting sqref="AN15">
    <cfRule type="containsText" dxfId="212" priority="161" operator="containsText" text="MODERADO">
      <formula>NOT(ISERROR(SEARCH("MODERADO",AN15)))</formula>
    </cfRule>
    <cfRule type="containsText" dxfId="211" priority="162" operator="containsText" text="ALTO">
      <formula>NOT(ISERROR(SEARCH("ALTO",AN15)))</formula>
    </cfRule>
    <cfRule type="containsText" dxfId="210" priority="163" operator="containsText" text="EXTREMO">
      <formula>NOT(ISERROR(SEARCH("EXTREMO",AN15)))</formula>
    </cfRule>
    <cfRule type="containsText" dxfId="209" priority="164" operator="containsText" text="BAJO">
      <formula>NOT(ISERROR(SEARCH("BAJO",AN15)))</formula>
    </cfRule>
  </conditionalFormatting>
  <conditionalFormatting sqref="AN16:AN20">
    <cfRule type="containsText" dxfId="208" priority="153" operator="containsText" text="MODERADO">
      <formula>NOT(ISERROR(SEARCH("MODERADO",AN16)))</formula>
    </cfRule>
    <cfRule type="containsText" dxfId="207" priority="154" operator="containsText" text="ALTO">
      <formula>NOT(ISERROR(SEARCH("ALTO",AN16)))</formula>
    </cfRule>
    <cfRule type="containsText" dxfId="206" priority="155" operator="containsText" text="EXTREMO">
      <formula>NOT(ISERROR(SEARCH("EXTREMO",AN16)))</formula>
    </cfRule>
    <cfRule type="containsText" dxfId="205" priority="156" operator="containsText" text="BAJO">
      <formula>NOT(ISERROR(SEARCH("BAJO",AN16)))</formula>
    </cfRule>
  </conditionalFormatting>
  <conditionalFormatting sqref="S16:S17 S19:S20">
    <cfRule type="containsText" dxfId="204" priority="157" operator="containsText" text="MODERADO">
      <formula>NOT(ISERROR(SEARCH("MODERADO",S16)))</formula>
    </cfRule>
    <cfRule type="containsText" dxfId="203" priority="158" operator="containsText" text="ALTO">
      <formula>NOT(ISERROR(SEARCH("ALTO",S16)))</formula>
    </cfRule>
    <cfRule type="containsText" dxfId="202" priority="159" operator="containsText" text="EXTREMO">
      <formula>NOT(ISERROR(SEARCH("EXTREMO",S16)))</formula>
    </cfRule>
    <cfRule type="containsText" dxfId="201" priority="160" operator="containsText" text="BAJO">
      <formula>NOT(ISERROR(SEARCH("BAJO",S16)))</formula>
    </cfRule>
  </conditionalFormatting>
  <conditionalFormatting sqref="AN258:AN259">
    <cfRule type="containsText" dxfId="200" priority="145" operator="containsText" text="MODERADO">
      <formula>NOT(ISERROR(SEARCH("MODERADO",AN258)))</formula>
    </cfRule>
    <cfRule type="containsText" dxfId="199" priority="146" operator="containsText" text="ALTO">
      <formula>NOT(ISERROR(SEARCH("ALTO",AN258)))</formula>
    </cfRule>
    <cfRule type="containsText" dxfId="198" priority="147" operator="containsText" text="EXTREMO">
      <formula>NOT(ISERROR(SEARCH("EXTREMO",AN258)))</formula>
    </cfRule>
    <cfRule type="containsText" dxfId="197" priority="148" operator="containsText" text="BAJO">
      <formula>NOT(ISERROR(SEARCH("BAJO",AN258)))</formula>
    </cfRule>
  </conditionalFormatting>
  <conditionalFormatting sqref="S258:S259">
    <cfRule type="containsText" dxfId="196" priority="149" operator="containsText" text="MODERADO">
      <formula>NOT(ISERROR(SEARCH("MODERADO",S258)))</formula>
    </cfRule>
    <cfRule type="containsText" dxfId="195" priority="150" operator="containsText" text="ALTO">
      <formula>NOT(ISERROR(SEARCH("ALTO",S258)))</formula>
    </cfRule>
    <cfRule type="containsText" dxfId="194" priority="151" operator="containsText" text="EXTREMO">
      <formula>NOT(ISERROR(SEARCH("EXTREMO",S258)))</formula>
    </cfRule>
    <cfRule type="containsText" dxfId="193" priority="152" operator="containsText" text="BAJO">
      <formula>NOT(ISERROR(SEARCH("BAJO",S258)))</formula>
    </cfRule>
  </conditionalFormatting>
  <conditionalFormatting sqref="AN188:AN190">
    <cfRule type="containsText" dxfId="192" priority="141" operator="containsText" text="MODERADO">
      <formula>NOT(ISERROR(SEARCH("MODERADO",AN188)))</formula>
    </cfRule>
    <cfRule type="containsText" dxfId="191" priority="142" operator="containsText" text="ALTO">
      <formula>NOT(ISERROR(SEARCH("ALTO",AN188)))</formula>
    </cfRule>
    <cfRule type="containsText" dxfId="190" priority="143" operator="containsText" text="EXTREMO">
      <formula>NOT(ISERROR(SEARCH("EXTREMO",AN188)))</formula>
    </cfRule>
    <cfRule type="containsText" dxfId="189" priority="144" operator="containsText" text="BAJO">
      <formula>NOT(ISERROR(SEARCH("BAJO",AN188)))</formula>
    </cfRule>
  </conditionalFormatting>
  <conditionalFormatting sqref="AN77">
    <cfRule type="containsText" dxfId="188" priority="137" operator="containsText" text="MODERADO">
      <formula>NOT(ISERROR(SEARCH("MODERADO",AN77)))</formula>
    </cfRule>
    <cfRule type="containsText" dxfId="187" priority="138" operator="containsText" text="ALTO">
      <formula>NOT(ISERROR(SEARCH("ALTO",AN77)))</formula>
    </cfRule>
    <cfRule type="containsText" dxfId="186" priority="139" operator="containsText" text="EXTREMO">
      <formula>NOT(ISERROR(SEARCH("EXTREMO",AN77)))</formula>
    </cfRule>
    <cfRule type="containsText" dxfId="185" priority="140" operator="containsText" text="BAJO">
      <formula>NOT(ISERROR(SEARCH("BAJO",AN77)))</formula>
    </cfRule>
  </conditionalFormatting>
  <conditionalFormatting sqref="S72">
    <cfRule type="containsText" dxfId="184" priority="133" operator="containsText" text="MODERADO">
      <formula>NOT(ISERROR(SEARCH("MODERADO",S72)))</formula>
    </cfRule>
    <cfRule type="containsText" dxfId="183" priority="134" operator="containsText" text="ALTO">
      <formula>NOT(ISERROR(SEARCH("ALTO",S72)))</formula>
    </cfRule>
    <cfRule type="containsText" dxfId="182" priority="135" operator="containsText" text="EXTREMO">
      <formula>NOT(ISERROR(SEARCH("EXTREMO",S72)))</formula>
    </cfRule>
    <cfRule type="containsText" dxfId="181" priority="136" operator="containsText" text="BAJO">
      <formula>NOT(ISERROR(SEARCH("BAJO",S72)))</formula>
    </cfRule>
  </conditionalFormatting>
  <conditionalFormatting sqref="AN72:AN75">
    <cfRule type="containsText" dxfId="180" priority="129" operator="containsText" text="MODERADO">
      <formula>NOT(ISERROR(SEARCH("MODERADO",AN72)))</formula>
    </cfRule>
    <cfRule type="containsText" dxfId="179" priority="130" operator="containsText" text="ALTO">
      <formula>NOT(ISERROR(SEARCH("ALTO",AN72)))</formula>
    </cfRule>
    <cfRule type="containsText" dxfId="178" priority="131" operator="containsText" text="EXTREMO">
      <formula>NOT(ISERROR(SEARCH("EXTREMO",AN72)))</formula>
    </cfRule>
    <cfRule type="containsText" dxfId="177" priority="132" operator="containsText" text="BAJO">
      <formula>NOT(ISERROR(SEARCH("BAJO",AN72)))</formula>
    </cfRule>
  </conditionalFormatting>
  <conditionalFormatting sqref="S73:S75">
    <cfRule type="containsText" dxfId="176" priority="125" operator="containsText" text="MODERADO">
      <formula>NOT(ISERROR(SEARCH("MODERADO",S73)))</formula>
    </cfRule>
    <cfRule type="containsText" dxfId="175" priority="126" operator="containsText" text="ALTO">
      <formula>NOT(ISERROR(SEARCH("ALTO",S73)))</formula>
    </cfRule>
    <cfRule type="containsText" dxfId="174" priority="127" operator="containsText" text="EXTREMO">
      <formula>NOT(ISERROR(SEARCH("EXTREMO",S73)))</formula>
    </cfRule>
    <cfRule type="containsText" dxfId="173" priority="128" operator="containsText" text="BAJO">
      <formula>NOT(ISERROR(SEARCH("BAJO",S73)))</formula>
    </cfRule>
  </conditionalFormatting>
  <conditionalFormatting sqref="AN179">
    <cfRule type="containsText" dxfId="172" priority="117" operator="containsText" text="MODERADO">
      <formula>NOT(ISERROR(SEARCH("MODERADO",AN179)))</formula>
    </cfRule>
    <cfRule type="containsText" dxfId="171" priority="118" operator="containsText" text="ALTO">
      <formula>NOT(ISERROR(SEARCH("ALTO",AN179)))</formula>
    </cfRule>
    <cfRule type="containsText" dxfId="170" priority="119" operator="containsText" text="EXTREMO">
      <formula>NOT(ISERROR(SEARCH("EXTREMO",AN179)))</formula>
    </cfRule>
    <cfRule type="containsText" dxfId="169" priority="120" operator="containsText" text="BAJO">
      <formula>NOT(ISERROR(SEARCH("BAJO",AN179)))</formula>
    </cfRule>
  </conditionalFormatting>
  <conditionalFormatting sqref="S179">
    <cfRule type="containsText" dxfId="168" priority="121" operator="containsText" text="MODERADO">
      <formula>NOT(ISERROR(SEARCH("MODERADO",S179)))</formula>
    </cfRule>
    <cfRule type="containsText" dxfId="167" priority="122" operator="containsText" text="ALTO">
      <formula>NOT(ISERROR(SEARCH("ALTO",S179)))</formula>
    </cfRule>
    <cfRule type="containsText" dxfId="166" priority="123" operator="containsText" text="EXTREMO">
      <formula>NOT(ISERROR(SEARCH("EXTREMO",S179)))</formula>
    </cfRule>
    <cfRule type="containsText" dxfId="165" priority="124" operator="containsText" text="BAJO">
      <formula>NOT(ISERROR(SEARCH("BAJO",S179)))</formula>
    </cfRule>
  </conditionalFormatting>
  <conditionalFormatting sqref="AN152:AN168">
    <cfRule type="containsText" dxfId="164" priority="109" operator="containsText" text="MODERADO">
      <formula>NOT(ISERROR(SEARCH("MODERADO",AN152)))</formula>
    </cfRule>
    <cfRule type="containsText" dxfId="163" priority="110" operator="containsText" text="ALTO">
      <formula>NOT(ISERROR(SEARCH("ALTO",AN152)))</formula>
    </cfRule>
    <cfRule type="containsText" dxfId="162" priority="111" operator="containsText" text="EXTREMO">
      <formula>NOT(ISERROR(SEARCH("EXTREMO",AN152)))</formula>
    </cfRule>
    <cfRule type="containsText" dxfId="161" priority="112" operator="containsText" text="BAJO">
      <formula>NOT(ISERROR(SEARCH("BAJO",AN152)))</formula>
    </cfRule>
  </conditionalFormatting>
  <conditionalFormatting sqref="AN45:AN49 S45:S49">
    <cfRule type="containsText" dxfId="160" priority="93" operator="containsText" text="MODERADO">
      <formula>NOT(ISERROR(SEARCH("MODERADO",S45)))</formula>
    </cfRule>
    <cfRule type="containsText" dxfId="159" priority="94" operator="containsText" text="ALTO">
      <formula>NOT(ISERROR(SEARCH("ALTO",S45)))</formula>
    </cfRule>
    <cfRule type="containsText" dxfId="158" priority="95" operator="containsText" text="EXTREMO">
      <formula>NOT(ISERROR(SEARCH("EXTREMO",S45)))</formula>
    </cfRule>
    <cfRule type="containsText" dxfId="157" priority="96" operator="containsText" text="BAJO">
      <formula>NOT(ISERROR(SEARCH("BAJO",S45)))</formula>
    </cfRule>
  </conditionalFormatting>
  <conditionalFormatting sqref="AN50:AN58 S50:S58">
    <cfRule type="containsText" dxfId="156" priority="89" operator="containsText" text="MODERADO">
      <formula>NOT(ISERROR(SEARCH("MODERADO",S50)))</formula>
    </cfRule>
    <cfRule type="containsText" dxfId="155" priority="90" operator="containsText" text="ALTO">
      <formula>NOT(ISERROR(SEARCH("ALTO",S50)))</formula>
    </cfRule>
    <cfRule type="containsText" dxfId="154" priority="91" operator="containsText" text="EXTREMO">
      <formula>NOT(ISERROR(SEARCH("EXTREMO",S50)))</formula>
    </cfRule>
    <cfRule type="containsText" dxfId="153" priority="92" operator="containsText" text="BAJO">
      <formula>NOT(ISERROR(SEARCH("BAJO",S50)))</formula>
    </cfRule>
  </conditionalFormatting>
  <conditionalFormatting sqref="S152:S168">
    <cfRule type="containsText" dxfId="152" priority="113" operator="containsText" text="MODERADO">
      <formula>NOT(ISERROR(SEARCH("MODERADO",S152)))</formula>
    </cfRule>
    <cfRule type="containsText" dxfId="151" priority="114" operator="containsText" text="ALTO">
      <formula>NOT(ISERROR(SEARCH("ALTO",S152)))</formula>
    </cfRule>
    <cfRule type="containsText" dxfId="150" priority="115" operator="containsText" text="EXTREMO">
      <formula>NOT(ISERROR(SEARCH("EXTREMO",S152)))</formula>
    </cfRule>
    <cfRule type="containsText" dxfId="149" priority="116" operator="containsText" text="BAJO">
      <formula>NOT(ISERROR(SEARCH("BAJO",S152)))</formula>
    </cfRule>
  </conditionalFormatting>
  <conditionalFormatting sqref="AN38:AN42 S37:S42">
    <cfRule type="containsText" dxfId="148" priority="105" operator="containsText" text="MODERADO">
      <formula>NOT(ISERROR(SEARCH("MODERADO",S37)))</formula>
    </cfRule>
    <cfRule type="containsText" dxfId="147" priority="106" operator="containsText" text="ALTO">
      <formula>NOT(ISERROR(SEARCH("ALTO",S37)))</formula>
    </cfRule>
    <cfRule type="containsText" dxfId="146" priority="107" operator="containsText" text="EXTREMO">
      <formula>NOT(ISERROR(SEARCH("EXTREMO",S37)))</formula>
    </cfRule>
    <cfRule type="containsText" dxfId="145" priority="108" operator="containsText" text="BAJO">
      <formula>NOT(ISERROR(SEARCH("BAJO",S37)))</formula>
    </cfRule>
  </conditionalFormatting>
  <conditionalFormatting sqref="AN37">
    <cfRule type="containsText" dxfId="144" priority="101" operator="containsText" text="MODERADO">
      <formula>NOT(ISERROR(SEARCH("MODERADO",AN37)))</formula>
    </cfRule>
    <cfRule type="containsText" dxfId="143" priority="102" operator="containsText" text="ALTO">
      <formula>NOT(ISERROR(SEARCH("ALTO",AN37)))</formula>
    </cfRule>
    <cfRule type="containsText" dxfId="142" priority="103" operator="containsText" text="EXTREMO">
      <formula>NOT(ISERROR(SEARCH("EXTREMO",AN37)))</formula>
    </cfRule>
    <cfRule type="containsText" dxfId="141" priority="104" operator="containsText" text="BAJO">
      <formula>NOT(ISERROR(SEARCH("BAJO",AN37)))</formula>
    </cfRule>
  </conditionalFormatting>
  <conditionalFormatting sqref="AN43:AN44 S43:S44">
    <cfRule type="containsText" dxfId="140" priority="97" operator="containsText" text="MODERADO">
      <formula>NOT(ISERROR(SEARCH("MODERADO",S43)))</formula>
    </cfRule>
    <cfRule type="containsText" dxfId="139" priority="98" operator="containsText" text="ALTO">
      <formula>NOT(ISERROR(SEARCH("ALTO",S43)))</formula>
    </cfRule>
    <cfRule type="containsText" dxfId="138" priority="99" operator="containsText" text="EXTREMO">
      <formula>NOT(ISERROR(SEARCH("EXTREMO",S43)))</formula>
    </cfRule>
    <cfRule type="containsText" dxfId="137" priority="100" operator="containsText" text="BAJO">
      <formula>NOT(ISERROR(SEARCH("BAJO",S43)))</formula>
    </cfRule>
  </conditionalFormatting>
  <conditionalFormatting sqref="S59">
    <cfRule type="containsText" dxfId="136" priority="85" operator="containsText" text="MODERADO">
      <formula>NOT(ISERROR(SEARCH("MODERADO",S59)))</formula>
    </cfRule>
    <cfRule type="containsText" dxfId="135" priority="86" operator="containsText" text="ALTO">
      <formula>NOT(ISERROR(SEARCH("ALTO",S59)))</formula>
    </cfRule>
    <cfRule type="containsText" dxfId="134" priority="87" operator="containsText" text="EXTREMO">
      <formula>NOT(ISERROR(SEARCH("EXTREMO",S59)))</formula>
    </cfRule>
    <cfRule type="containsText" dxfId="133" priority="88" operator="containsText" text="BAJO">
      <formula>NOT(ISERROR(SEARCH("BAJO",S59)))</formula>
    </cfRule>
  </conditionalFormatting>
  <conditionalFormatting sqref="AN59">
    <cfRule type="containsText" dxfId="132" priority="81" operator="containsText" text="MODERADO">
      <formula>NOT(ISERROR(SEARCH("MODERADO",AN59)))</formula>
    </cfRule>
    <cfRule type="containsText" dxfId="131" priority="82" operator="containsText" text="ALTO">
      <formula>NOT(ISERROR(SEARCH("ALTO",AN59)))</formula>
    </cfRule>
    <cfRule type="containsText" dxfId="130" priority="83" operator="containsText" text="EXTREMO">
      <formula>NOT(ISERROR(SEARCH("EXTREMO",AN59)))</formula>
    </cfRule>
    <cfRule type="containsText" dxfId="129" priority="84" operator="containsText" text="BAJO">
      <formula>NOT(ISERROR(SEARCH("BAJO",AN59)))</formula>
    </cfRule>
  </conditionalFormatting>
  <conditionalFormatting sqref="AN61">
    <cfRule type="containsText" dxfId="128" priority="77" operator="containsText" text="MODERADO">
      <formula>NOT(ISERROR(SEARCH("MODERADO",AN61)))</formula>
    </cfRule>
    <cfRule type="containsText" dxfId="127" priority="78" operator="containsText" text="ALTO">
      <formula>NOT(ISERROR(SEARCH("ALTO",AN61)))</formula>
    </cfRule>
    <cfRule type="containsText" dxfId="126" priority="79" operator="containsText" text="EXTREMO">
      <formula>NOT(ISERROR(SEARCH("EXTREMO",AN61)))</formula>
    </cfRule>
    <cfRule type="containsText" dxfId="125" priority="80" operator="containsText" text="BAJO">
      <formula>NOT(ISERROR(SEARCH("BAJO",AN61)))</formula>
    </cfRule>
  </conditionalFormatting>
  <conditionalFormatting sqref="S60">
    <cfRule type="containsText" dxfId="124" priority="73" operator="containsText" text="MODERADO">
      <formula>NOT(ISERROR(SEARCH("MODERADO",S60)))</formula>
    </cfRule>
    <cfRule type="containsText" dxfId="123" priority="74" operator="containsText" text="ALTO">
      <formula>NOT(ISERROR(SEARCH("ALTO",S60)))</formula>
    </cfRule>
    <cfRule type="containsText" dxfId="122" priority="75" operator="containsText" text="EXTREMO">
      <formula>NOT(ISERROR(SEARCH("EXTREMO",S60)))</formula>
    </cfRule>
    <cfRule type="containsText" dxfId="121" priority="76" operator="containsText" text="BAJO">
      <formula>NOT(ISERROR(SEARCH("BAJO",S60)))</formula>
    </cfRule>
  </conditionalFormatting>
  <conditionalFormatting sqref="AN60">
    <cfRule type="containsText" dxfId="120" priority="69" operator="containsText" text="MODERADO">
      <formula>NOT(ISERROR(SEARCH("MODERADO",AN60)))</formula>
    </cfRule>
    <cfRule type="containsText" dxfId="119" priority="70" operator="containsText" text="ALTO">
      <formula>NOT(ISERROR(SEARCH("ALTO",AN60)))</formula>
    </cfRule>
    <cfRule type="containsText" dxfId="118" priority="71" operator="containsText" text="EXTREMO">
      <formula>NOT(ISERROR(SEARCH("EXTREMO",AN60)))</formula>
    </cfRule>
    <cfRule type="containsText" dxfId="117" priority="72" operator="containsText" text="BAJO">
      <formula>NOT(ISERROR(SEARCH("BAJO",AN60)))</formula>
    </cfRule>
  </conditionalFormatting>
  <conditionalFormatting sqref="S61">
    <cfRule type="containsText" dxfId="116" priority="65" operator="containsText" text="MODERADO">
      <formula>NOT(ISERROR(SEARCH("MODERADO",S61)))</formula>
    </cfRule>
    <cfRule type="containsText" dxfId="115" priority="66" operator="containsText" text="ALTO">
      <formula>NOT(ISERROR(SEARCH("ALTO",S61)))</formula>
    </cfRule>
    <cfRule type="containsText" dxfId="114" priority="67" operator="containsText" text="EXTREMO">
      <formula>NOT(ISERROR(SEARCH("EXTREMO",S61)))</formula>
    </cfRule>
    <cfRule type="containsText" dxfId="113" priority="68" operator="containsText" text="BAJO">
      <formula>NOT(ISERROR(SEARCH("BAJO",S61)))</formula>
    </cfRule>
  </conditionalFormatting>
  <conditionalFormatting sqref="S34">
    <cfRule type="containsText" dxfId="112" priority="61" operator="containsText" text="MODERADO">
      <formula>NOT(ISERROR(SEARCH("MODERADO",S34)))</formula>
    </cfRule>
    <cfRule type="containsText" dxfId="111" priority="62" operator="containsText" text="ALTO">
      <formula>NOT(ISERROR(SEARCH("ALTO",S34)))</formula>
    </cfRule>
    <cfRule type="containsText" dxfId="110" priority="63" operator="containsText" text="EXTREMO">
      <formula>NOT(ISERROR(SEARCH("EXTREMO",S34)))</formula>
    </cfRule>
    <cfRule type="containsText" dxfId="109" priority="64" operator="containsText" text="BAJO">
      <formula>NOT(ISERROR(SEARCH("BAJO",S34)))</formula>
    </cfRule>
  </conditionalFormatting>
  <conditionalFormatting sqref="AN34">
    <cfRule type="containsText" dxfId="108" priority="57" operator="containsText" text="MODERADO">
      <formula>NOT(ISERROR(SEARCH("MODERADO",AN34)))</formula>
    </cfRule>
    <cfRule type="containsText" dxfId="107" priority="58" operator="containsText" text="ALTO">
      <formula>NOT(ISERROR(SEARCH("ALTO",AN34)))</formula>
    </cfRule>
    <cfRule type="containsText" dxfId="106" priority="59" operator="containsText" text="EXTREMO">
      <formula>NOT(ISERROR(SEARCH("EXTREMO",AN34)))</formula>
    </cfRule>
    <cfRule type="containsText" dxfId="105" priority="60" operator="containsText" text="BAJO">
      <formula>NOT(ISERROR(SEARCH("BAJO",AN34)))</formula>
    </cfRule>
  </conditionalFormatting>
  <conditionalFormatting sqref="AN35:AN36">
    <cfRule type="containsText" dxfId="104" priority="49" operator="containsText" text="MODERADO">
      <formula>NOT(ISERROR(SEARCH("MODERADO",AN35)))</formula>
    </cfRule>
    <cfRule type="containsText" dxfId="103" priority="50" operator="containsText" text="ALTO">
      <formula>NOT(ISERROR(SEARCH("ALTO",AN35)))</formula>
    </cfRule>
    <cfRule type="containsText" dxfId="102" priority="51" operator="containsText" text="EXTREMO">
      <formula>NOT(ISERROR(SEARCH("EXTREMO",AN35)))</formula>
    </cfRule>
    <cfRule type="containsText" dxfId="101" priority="52" operator="containsText" text="BAJO">
      <formula>NOT(ISERROR(SEARCH("BAJO",AN35)))</formula>
    </cfRule>
  </conditionalFormatting>
  <conditionalFormatting sqref="S35:S36">
    <cfRule type="containsText" dxfId="100" priority="53" operator="containsText" text="MODERADO">
      <formula>NOT(ISERROR(SEARCH("MODERADO",S35)))</formula>
    </cfRule>
    <cfRule type="containsText" dxfId="99" priority="54" operator="containsText" text="ALTO">
      <formula>NOT(ISERROR(SEARCH("ALTO",S35)))</formula>
    </cfRule>
    <cfRule type="containsText" dxfId="98" priority="55" operator="containsText" text="EXTREMO">
      <formula>NOT(ISERROR(SEARCH("EXTREMO",S35)))</formula>
    </cfRule>
    <cfRule type="containsText" dxfId="97" priority="56" operator="containsText" text="BAJO">
      <formula>NOT(ISERROR(SEARCH("BAJO",S35)))</formula>
    </cfRule>
  </conditionalFormatting>
  <conditionalFormatting sqref="AN97">
    <cfRule type="containsText" dxfId="96" priority="45" operator="containsText" text="MODERADO">
      <formula>NOT(ISERROR(SEARCH("MODERADO",AN97)))</formula>
    </cfRule>
    <cfRule type="containsText" dxfId="95" priority="46" operator="containsText" text="ALTO">
      <formula>NOT(ISERROR(SEARCH("ALTO",AN97)))</formula>
    </cfRule>
    <cfRule type="containsText" dxfId="94" priority="47" operator="containsText" text="EXTREMO">
      <formula>NOT(ISERROR(SEARCH("EXTREMO",AN97)))</formula>
    </cfRule>
    <cfRule type="containsText" dxfId="93" priority="48" operator="containsText" text="BAJO">
      <formula>NOT(ISERROR(SEARCH("BAJO",AN97)))</formula>
    </cfRule>
  </conditionalFormatting>
  <conditionalFormatting sqref="AN33">
    <cfRule type="containsText" dxfId="92" priority="41" operator="containsText" text="MODERADO">
      <formula>NOT(ISERROR(SEARCH("MODERADO",AN33)))</formula>
    </cfRule>
    <cfRule type="containsText" dxfId="91" priority="42" operator="containsText" text="ALTO">
      <formula>NOT(ISERROR(SEARCH("ALTO",AN33)))</formula>
    </cfRule>
    <cfRule type="containsText" dxfId="90" priority="43" operator="containsText" text="EXTREMO">
      <formula>NOT(ISERROR(SEARCH("EXTREMO",AN33)))</formula>
    </cfRule>
    <cfRule type="containsText" dxfId="89" priority="44" operator="containsText" text="BAJO">
      <formula>NOT(ISERROR(SEARCH("BAJO",AN33)))</formula>
    </cfRule>
  </conditionalFormatting>
  <conditionalFormatting sqref="S200">
    <cfRule type="containsText" dxfId="88" priority="29" operator="containsText" text="MODERADO">
      <formula>NOT(ISERROR(SEARCH("MODERADO",S200)))</formula>
    </cfRule>
    <cfRule type="containsText" dxfId="87" priority="30" operator="containsText" text="ALTO">
      <formula>NOT(ISERROR(SEARCH("ALTO",S200)))</formula>
    </cfRule>
    <cfRule type="containsText" dxfId="86" priority="31" operator="containsText" text="EXTREMO">
      <formula>NOT(ISERROR(SEARCH("EXTREMO",S200)))</formula>
    </cfRule>
    <cfRule type="containsText" dxfId="85" priority="32" operator="containsText" text="BAJO">
      <formula>NOT(ISERROR(SEARCH("BAJO",S200)))</formula>
    </cfRule>
  </conditionalFormatting>
  <conditionalFormatting sqref="AN200">
    <cfRule type="containsText" dxfId="84" priority="17" operator="containsText" text="MODERADO">
      <formula>NOT(ISERROR(SEARCH("MODERADO",AN200)))</formula>
    </cfRule>
    <cfRule type="containsText" dxfId="83" priority="18" operator="containsText" text="ALTO">
      <formula>NOT(ISERROR(SEARCH("ALTO",AN200)))</formula>
    </cfRule>
    <cfRule type="containsText" dxfId="82" priority="19" operator="containsText" text="EXTREMO">
      <formula>NOT(ISERROR(SEARCH("EXTREMO",AN200)))</formula>
    </cfRule>
    <cfRule type="containsText" dxfId="81" priority="20" operator="containsText" text="BAJO">
      <formula>NOT(ISERROR(SEARCH("BAJO",AN200)))</formula>
    </cfRule>
  </conditionalFormatting>
  <conditionalFormatting sqref="AN216">
    <cfRule type="containsText" dxfId="80" priority="5" operator="containsText" text="MODERADO">
      <formula>NOT(ISERROR(SEARCH("MODERADO",AN216)))</formula>
    </cfRule>
    <cfRule type="containsText" dxfId="79" priority="6" operator="containsText" text="ALTO">
      <formula>NOT(ISERROR(SEARCH("ALTO",AN216)))</formula>
    </cfRule>
    <cfRule type="containsText" dxfId="78" priority="7" operator="containsText" text="EXTREMO">
      <formula>NOT(ISERROR(SEARCH("EXTREMO",AN216)))</formula>
    </cfRule>
    <cfRule type="containsText" dxfId="77" priority="8" operator="containsText" text="BAJO">
      <formula>NOT(ISERROR(SEARCH("BAJO",AN216)))</formula>
    </cfRule>
  </conditionalFormatting>
  <conditionalFormatting sqref="S216">
    <cfRule type="containsText" dxfId="76" priority="9" operator="containsText" text="MODERADO">
      <formula>NOT(ISERROR(SEARCH("MODERADO",S216)))</formula>
    </cfRule>
    <cfRule type="containsText" dxfId="75" priority="10" operator="containsText" text="ALTO">
      <formula>NOT(ISERROR(SEARCH("ALTO",S216)))</formula>
    </cfRule>
    <cfRule type="containsText" dxfId="74" priority="11" operator="containsText" text="EXTREMO">
      <formula>NOT(ISERROR(SEARCH("EXTREMO",S216)))</formula>
    </cfRule>
    <cfRule type="containsText" dxfId="73" priority="12" operator="containsText" text="BAJO">
      <formula>NOT(ISERROR(SEARCH("BAJO",S216)))</formula>
    </cfRule>
  </conditionalFormatting>
  <conditionalFormatting sqref="S18">
    <cfRule type="containsText" dxfId="72" priority="1" operator="containsText" text="MODERADO">
      <formula>NOT(ISERROR(SEARCH("MODERADO",S18)))</formula>
    </cfRule>
    <cfRule type="containsText" dxfId="71" priority="2" operator="containsText" text="ALTO">
      <formula>NOT(ISERROR(SEARCH("ALTO",S18)))</formula>
    </cfRule>
    <cfRule type="containsText" dxfId="70" priority="3" operator="containsText" text="EXTREMO">
      <formula>NOT(ISERROR(SEARCH("EXTREMO",S18)))</formula>
    </cfRule>
    <cfRule type="containsText" dxfId="69" priority="4" operator="containsText" text="BAJO">
      <formula>NOT(ISERROR(SEARCH("BAJO",S18)))</formula>
    </cfRule>
  </conditionalFormatting>
  <dataValidations count="3">
    <dataValidation type="list" allowBlank="1" showInputMessage="1" showErrorMessage="1" sqref="G26:G28" xr:uid="{00000000-0002-0000-0400-000000000000}">
      <formula1>#N/A</formula1>
    </dataValidation>
    <dataValidation type="list" allowBlank="1" showErrorMessage="1" sqref="E10:E259" xr:uid="{00000000-0002-0000-0400-000001000000}">
      <formula1>TIPO</formula1>
    </dataValidation>
    <dataValidation type="list" allowBlank="1" showErrorMessage="1" sqref="O10:O259" xr:uid="{00000000-0002-0000-0400-000002000000}">
      <formula1>CLASIFICACIÓN_DEL_RIESGO</formula1>
    </dataValidation>
  </dataValidations>
  <printOptions horizontalCentered="1"/>
  <pageMargins left="0.19685039370078741" right="0.19685039370078741" top="0.78740157480314965" bottom="0.39370078740157483" header="0" footer="0"/>
  <pageSetup scale="10" fitToHeight="0" orientation="landscape" r:id="rId1"/>
  <drawing r:id="rId2"/>
  <legacyDrawing r:id="rId3"/>
  <extLst>
    <ext xmlns:x14="http://schemas.microsoft.com/office/spreadsheetml/2009/9/main" uri="{CCE6A557-97BC-4b89-ADB6-D9C93CAAB3DF}">
      <x14:dataValidations xmlns:xm="http://schemas.microsoft.com/office/excel/2006/main" count="37">
        <x14:dataValidation type="list" allowBlank="1" showInputMessage="1" showErrorMessage="1" xr:uid="{00000000-0002-0000-0400-000003000000}">
          <x14:formula1>
            <xm:f>'DATOS OCULTOS'!$B$24:$B$29</xm:f>
          </x14:formula1>
          <xm:sqref>G21:G25 G10:G11 G29:G32 G194 G235:G257 G186 G169:G176 G182:G184 G98:G151 G62:G75 G192 G196:G215 G79:G83 G87:G94 G35:G36</xm:sqref>
        </x14:dataValidation>
        <x14:dataValidation type="list" allowBlank="1" showInputMessage="1" showErrorMessage="1" xr:uid="{00000000-0002-0000-0400-000004000000}">
          <x14:formula1>
            <xm:f>'DATOS OCULTOS'!$F$4:$F$5</xm:f>
          </x14:formula1>
          <xm:sqref>V235:V257 V194 V21:V32 V10:V11 V186 V169:V176 V182:V184 V98:V151 V87:V94 V192 V200:V215 V79:V83 V62:V71</xm:sqref>
        </x14:dataValidation>
        <x14:dataValidation type="list" allowBlank="1" showInputMessage="1" showErrorMessage="1" xr:uid="{00000000-0002-0000-0400-000005000000}">
          <x14:formula1>
            <xm:f>'DATOS OCULTOS'!$H$16:$H$19</xm:f>
          </x14:formula1>
          <xm:sqref>AN200:AN215 AN21:AN32 S21:S32 AN194 S235:S257 AN235:AN257 AN10:AN11 S10:S11 S186 S169:S176 AN186 AN169:AN176 AN182:AN184 S182:S184 S98:S151 S62:S71 AN98:AN151 AN62:AN71 S192 S194 AN192 S201:S215 AN79:AN83 AN87:AN94 S79:S83 S87:S94 S18</xm:sqref>
        </x14:dataValidation>
        <x14:dataValidation type="list" allowBlank="1" showInputMessage="1" showErrorMessage="1" xr:uid="{00000000-0002-0000-0400-000006000000}">
          <x14:formula1>
            <xm:f>'DATOS OCULTOS'!$F$25:$F$27</xm:f>
          </x14:formula1>
          <xm:sqref>AK235:AK257 AK194 AK21:AK32 AK10:AK11 AK186 AK169:AK176 AK182:AK184 AK98:AK151 AK62:AK71 AK192 AK200:AK215 AK79:AK83 AK87:AK94 AK50:AK58</xm:sqref>
        </x14:dataValidation>
        <x14:dataValidation type="list" allowBlank="1" showErrorMessage="1" xr:uid="{00000000-0002-0000-0400-000007000000}">
          <x14:formula1>
            <xm:f>'DATOS OCULTOS'!$B$3:$B$21</xm:f>
          </x14:formula1>
          <xm:sqref>C10:C76 C78:C259</xm:sqref>
        </x14:dataValidation>
        <x14:dataValidation type="list" allowBlank="1" showInputMessage="1" showErrorMessage="1" xr:uid="{00000000-0002-0000-0400-000008000000}">
          <x14:formula1>
            <xm:f>'DATOS OCULTOS'!$E$14:$G$14</xm:f>
          </x14:formula1>
          <xm:sqref>AG10:AG11 AG194 AG21:AG32 AG235:AG257 AG186 AG169:AG176 AG182:AG184 AG98:AG151 AG57:AG58 AG192 AG200:AG215 AG79:AG83 AG87:AG94 AG50:AG52 AG62:AG71</xm:sqref>
        </x14:dataValidation>
        <x14:dataValidation type="list" allowBlank="1" showInputMessage="1" showErrorMessage="1" xr:uid="{00000000-0002-0000-0400-000009000000}">
          <x14:formula1>
            <xm:f>'DATOS OCULTOS'!$E$10:$G$10</xm:f>
          </x14:formula1>
          <xm:sqref>AD10:AD11 AD194 AD21:AD32 AD235:AD257 AD186 AD169:AD176 AD182:AD184 AD98:AD151 AD57:AD58 AD192 AD200:AD215 AD79:AD83 AD87:AD94 AD50:AD52 AD62:AD71</xm:sqref>
        </x14:dataValidation>
        <x14:dataValidation type="list" allowBlank="1" showInputMessage="1" showErrorMessage="1" xr:uid="{00000000-0002-0000-0400-00000A000000}">
          <x14:formula1>
            <xm:f>'DATOS OCULTOS'!$H$10:$J$10</xm:f>
          </x14:formula1>
          <xm:sqref>AE235:AE257 AE194 AE21:AE32 AE10:AE11 AE186 AE169:AE176 AE182:AE184 AE98:AE151 AE55:AE58 AE192 AE200:AE215 AE79:AE83 AE87:AE94 AE50:AE52 AE62:AE71</xm:sqref>
        </x14:dataValidation>
        <x14:dataValidation type="list" allowBlank="1" showInputMessage="1" showErrorMessage="1" xr:uid="{00000000-0002-0000-0400-00000B000000}">
          <x14:formula1>
            <xm:f>'DATOS OCULTOS'!$K$10:$M$10</xm:f>
          </x14:formula1>
          <xm:sqref>AF200:AF215 AF21:AF32 AJ21:AJ32 AF194 AJ235:AJ257 AF235:AF257 AF10:AF11 AJ10:AJ11 AJ186 AJ169:AJ176 AF186 AF169:AF176 AF182:AF184 AJ182:AJ184 AJ98:AJ151 AF55:AF58 AF98:AF151 AJ62:AJ71 AJ192 AJ194 AF192 AJ200:AJ215 AF79:AF83 AF87:AF94 AJ79:AJ83 AJ87:AJ94 AF50:AF52 AF62:AF71</xm:sqref>
        </x14:dataValidation>
        <x14:dataValidation type="list" allowBlank="1" showInputMessage="1" showErrorMessage="1" xr:uid="{00000000-0002-0000-0400-00000C000000}">
          <x14:formula1>
            <xm:f>'DATOS OCULTOS'!$H$4:$H$5</xm:f>
          </x14:formula1>
          <xm:sqref>W235:W257 W194 W21:W32 W10:W11 W186 W169:W176 W182:W184 W98:W151 W87:W94 W192 W200:W215 W79:W83 W62:W71</xm:sqref>
        </x14:dataValidation>
        <x14:dataValidation type="list" allowBlank="1" showInputMessage="1" showErrorMessage="1" xr:uid="{00000000-0002-0000-0400-00000D000000}">
          <x14:formula1>
            <xm:f>'DATOS OCULTOS'!$J$4:$J$5</xm:f>
          </x14:formula1>
          <xm:sqref>X235:X257 X194 X21:X32 X10:X11 X186 X169:X176 X182:X184 X98:X151 X87:X94 X192 X200:X215 X79:X83 X62:X71</xm:sqref>
        </x14:dataValidation>
        <x14:dataValidation type="list" allowBlank="1" showInputMessage="1" showErrorMessage="1" xr:uid="{00000000-0002-0000-0400-00000E000000}">
          <x14:formula1>
            <xm:f>'DATOS OCULTOS'!$K$5:$M$5</xm:f>
          </x14:formula1>
          <xm:sqref>Y235:Y257 Y194 Y21:Y32 Y10:Y11 Y186 Y169:Y176 Y182:Y184 Y98:Y151 Y87:Y94 Y192 Y200:Y215 Y79:Y83 Y62:Y71</xm:sqref>
        </x14:dataValidation>
        <x14:dataValidation type="list" allowBlank="1" showInputMessage="1" showErrorMessage="1" xr:uid="{00000000-0002-0000-0400-00000F000000}">
          <x14:formula1>
            <xm:f>'DATOS OCULTOS'!$E$8:$F$8</xm:f>
          </x14:formula1>
          <xm:sqref>Z235:Z257 Z194 Z21:Z32 Z10:Z11 Z186 Z169:Z176 Z182:Z184 Z98:Z151 Z87:Z94 Z192 Z200:Z215 Z79:Z83 Z62:Z71</xm:sqref>
        </x14:dataValidation>
        <x14:dataValidation type="list" allowBlank="1" showInputMessage="1" showErrorMessage="1" xr:uid="{00000000-0002-0000-0400-000010000000}">
          <x14:formula1>
            <xm:f>'DATOS OCULTOS'!$G$8:$H$8</xm:f>
          </x14:formula1>
          <xm:sqref>AA10:AA11 AA194 AA21:AA32 AA235:AA257 AA186 AA169:AA176 AA182:AA184 AA98:AA151 AA57:AA58 AA192 AA200:AA215 AA79:AA83 AA87:AA94 AA62:AA71</xm:sqref>
        </x14:dataValidation>
        <x14:dataValidation type="list" allowBlank="1" showInputMessage="1" showErrorMessage="1" xr:uid="{00000000-0002-0000-0400-000011000000}">
          <x14:formula1>
            <xm:f>'DATOS OCULTOS'!$I$8:$K$8</xm:f>
          </x14:formula1>
          <xm:sqref>AB235:AB257 AB194 AB21:AB32 AB10:AB11 AB186 AB169:AB176 AB182:AB184 AB98:AB151 AB87:AB94 AB192 AB200:AB215 AB79:AB83 AB62:AB71</xm:sqref>
        </x14:dataValidation>
        <x14:dataValidation type="list" allowBlank="1" showInputMessage="1" showErrorMessage="1" xr:uid="{00000000-0002-0000-0400-000012000000}">
          <x14:formula1>
            <xm:f>'DATOS OCULTOS'!$I$24:$I$27</xm:f>
          </x14:formula1>
          <xm:sqref>AO200:AO217 AO135 AO10:AO19 AO156:AO198 AO137:AO141 AO77 AO98:AO129 AO21:AO71 AO145:AO152 AO87:AO94 AO79:AO83 AO220:AO259</xm:sqref>
        </x14:dataValidation>
        <x14:dataValidation type="list" allowBlank="1" showInputMessage="1" showErrorMessage="1" xr:uid="{00000000-0002-0000-0400-000013000000}">
          <x14:formula1>
            <xm:f>'DATOS OCULTOS'!$A$37:$A$41</xm:f>
          </x14:formula1>
          <xm:sqref>Q10:Q11 Q194 Q21:Q32 Q235:Q257 Q186 Q169:Q176 Q182:Q184 Q98:Q151 Q62:Q71 Q192 Q201:Q215 Q79:Q83 Q87:Q94</xm:sqref>
        </x14:dataValidation>
        <x14:dataValidation type="list" allowBlank="1" showInputMessage="1" showErrorMessage="1" xr:uid="{00000000-0002-0000-0400-000014000000}">
          <x14:formula1>
            <xm:f>'DATOS OCULTOS'!$D$37:$D$41</xm:f>
          </x14:formula1>
          <xm:sqref>R10:R11 R194 R21:R32 R235:R257 R186 R169:R176 R182:R184 R98:R151 R62:R71 R192 R201:R215 R79:R83 R87:R94</xm:sqref>
        </x14:dataValidation>
        <x14:dataValidation type="list" allowBlank="1" showInputMessage="1" showErrorMessage="1" xr:uid="{00000000-0002-0000-0400-000015000000}">
          <x14:formula1>
            <xm:f>'DATOS OCULTOS'!$B$32:$D$32</xm:f>
          </x14:formula1>
          <xm:sqref>U10:U259</xm:sqref>
        </x14:dataValidation>
        <x14:dataValidation type="list" allowBlank="1" showInputMessage="1" showErrorMessage="1" xr:uid="{00000000-0002-0000-0400-000016000000}">
          <x14:formula1>
            <xm:f>'DATOS OCULTOS'!$F$16:$F$20</xm:f>
          </x14:formula1>
          <xm:sqref>AL10:AL11 AL194 AL21:AL32 AL235:AL257 AL186 AL169:AL176 AL182:AL184 AL98:AL151 AL62:AL71 AL192 AL200:AL215 AL79:AL83 AL87:AL94 Q15:Q20 AL50:AL52 AL55:AL56</xm:sqref>
        </x14:dataValidation>
        <x14:dataValidation type="list" allowBlank="1" showInputMessage="1" showErrorMessage="1" xr:uid="{00000000-0002-0000-0400-000017000000}">
          <x14:formula1>
            <xm:f>'DATOS OCULTOS'!$G$16:$G$20</xm:f>
          </x14:formula1>
          <xm:sqref>AM10:AM11 AM194 AM21:AM32 AM235:AM257 AM186 AM169:AM176 AM182:AM184 AM98:AM151 AM62:AM71 AM192 AM200:AM215 AM79:AM83 AM87:AM94 R15:R20 AM50:AM52 AM55:AM56</xm:sqref>
        </x14:dataValidation>
        <x14:dataValidation type="list" allowBlank="1" showInputMessage="1" showErrorMessage="1" xr:uid="{00000000-0002-0000-0400-000018000000}">
          <x14:formula1>
            <xm:f>'C:/Users/YEYA/Downloads/MAPA DE RIESGOS ACTUALIZADOS Julio/[9 Matriz de riesgo Gestión Talento Humano 27072020.xlsx]DATOS OCULTOS'!#REF!</xm:f>
          </x14:formula1>
          <xm:sqref>AD95:AG96 G12:G14 Q95:S96 AD12:AG14 V81:AB81 Q12:S14 AJ95:AO96 AO142:AO144 G84:G86 G95:G96 G81 AJ81:AO81 V95:AB96 Q81:S81 AD81:AG81 AD84:AG86 Q84:S86 V84:AB86 AJ84:AO86 AJ12:AN14 AO153:AO154 AO139 V12:AB14</xm:sqref>
        </x14:dataValidation>
        <x14:dataValidation type="list" allowBlank="1" showErrorMessage="1" xr:uid="{00000000-0002-0000-0400-000019000000}">
          <x14:formula1>
            <xm:f>'C:/Users/YEYA/Downloads/MAPA DE RIESGOS ACTUALIZADOS Julio/[9 Matriz de riesgo Gestión Talento Humano 27072020.xlsx]DATOS OCULTOS'!#REF!</xm:f>
          </x14:formula1>
          <xm:sqref>C81 C85:C86</xm:sqref>
        </x14:dataValidation>
        <x14:dataValidation type="list" allowBlank="1" showInputMessage="1" showErrorMessage="1" xr:uid="{00000000-0002-0000-0400-00001A000000}">
          <x14:formula1>
            <xm:f>'C:/Users/YEYA/Downloads/MAPA DE RIESGOS ACTUALIZADOS Julio/[10 MAPA DE RIESGOS Autoridad ambiental 27072020.xlsx]DATOS OCULTOS'!#REF!</xm:f>
          </x14:formula1>
          <xm:sqref>AD78:AG78 AJ177:AN178 V76:AB76 G180:G181 AJ78:AO78 Q180:S181 G78 V177:AB178 Q78:S78 Q177:S178 G177:G178 AD180:AG181 AD177:AG178 AO134 G76 AJ76:AO76 V180:AB181 AD76:AG76 Q76:S76 AJ180:AN181 AO136 V78:AB78</xm:sqref>
        </x14:dataValidation>
        <x14:dataValidation type="list" allowBlank="1" showInputMessage="1" showErrorMessage="1" xr:uid="{00000000-0002-0000-0400-00001C000000}">
          <x14:formula1>
            <xm:f>'C:/Users/YEYA/Downloads/MAPA DE RIESGOS ACTUALIZADOS Julio/[12 contexto , mapa de riesgos y oportunidades DTAN27072020.xlsx]DATOS OCULTOS'!#REF!</xm:f>
          </x14:formula1>
          <xm:sqref>G195 AD195:AG195 Q195:S195 V185:AB185 G185 AJ187:AN187 V187:AB187 Q185:S185 AD185:AG185 AD187:AG187 G187 AJ191:AN191 V191:AB191 Q187:S187 Q191:S191 AD191:AG191 G191 AJ193:AN193 V193:AB193 AJ195:AN195 Q193:S193 AD193:AG193 G193 AJ185:AN185 V195:AB195</xm:sqref>
        </x14:dataValidation>
        <x14:dataValidation type="list" allowBlank="1" showInputMessage="1" showErrorMessage="1" xr:uid="{00000000-0002-0000-0400-00001E000000}">
          <x14:formula1>
            <xm:f>'C:/Users/YEYA/Downloads/MAPA DE RIESGOS ACTUALIZADOS Julio/[13 Mapa de riesgos Direccionamiento estratégico 29072020.xlsx]DATOS OCULTOS'!#REF!</xm:f>
          </x14:formula1>
          <xm:sqref>G15:G20 G258:G259 AD15:AG20 AD258:AG259 AJ258:AN259 Q258:S259 S19:S20 V258:AB259 AO20 AJ15:AN20 S15:S17 V15:AB20</xm:sqref>
        </x14:dataValidation>
        <x14:dataValidation type="list" allowBlank="1" showInputMessage="1" showErrorMessage="1" xr:uid="{00000000-0002-0000-0400-000020000000}">
          <x14:formula1>
            <xm:f>'C:/Users/YEYA/Downloads/MAPA DE RIESGOS ACTUALIZADOS Julio/[15 MAPA DE RIESGOS DTCA 29072020.xlsx]DATOS OCULTOS'!#REF!</xm:f>
          </x14:formula1>
          <xm:sqref>AD72:AG75 Q72:S75 V179:AB179 AJ72:AO75 AJ152:AN168 G152:G168 V72:AB75 AO130:AO133 Q179:S179 Q152:S168 AD179:AG179 AD152:AG168 G179 AJ179:AN179 V152:AB168</xm:sqref>
        </x14:dataValidation>
        <x14:dataValidation type="list" allowBlank="1" showInputMessage="1" showErrorMessage="1" xr:uid="{00000000-0002-0000-0400-000021000000}">
          <x14:formula1>
            <xm:f>'C:/Users/YEYA/Downloads/MAPA DE RIESGOS ACTUALIZADOS Julio/[16  Mapa de RiesgosGestión de Recursos Financieros29072020.xlsx]DATOS OCULTOS'!#REF!</xm:f>
          </x14:formula1>
          <xm:sqref>Q37:S58 AG53:AG56 G37:G58 AD37:AG49 AN37:AN58 AJ37:AM49 AJ53:AJ58 AA37:AA56 AD53:AD56 AB37:AB58 AE53:AF54 AL53:AM54 V37:Z58 AL57:AM58</xm:sqref>
        </x14:dataValidation>
        <x14:dataValidation type="list" allowBlank="1" showInputMessage="1" showErrorMessage="1" xr:uid="{00000000-0002-0000-0400-000022000000}">
          <x14:formula1>
            <xm:f>'C:/Users/YEYA/Downloads/MAPA DE RIESGOS ACTUALIZADOS Julio/[17 Mapa riesgos Gestion contractual28072020.xlsx]DATOS OCULTOS'!#REF!</xm:f>
          </x14:formula1>
          <xm:sqref>G59:G61 AD59:AG61 Q59:S61 AJ59:AN61 V59:AB61</xm:sqref>
        </x14:dataValidation>
        <x14:dataValidation type="list" allowBlank="1" showInputMessage="1" showErrorMessage="1" xr:uid="{00000000-0002-0000-0400-000023000000}">
          <x14:formula1>
            <xm:f>'C:/Users/YEYA/Downloads/MAPA DE RIESGOS ACTUALIZADOS Julio/[18 Matriz Riesgos Gestión Recursos Físicos 29072020.xlsx]DATOS OCULTOS'!#REF!</xm:f>
          </x14:formula1>
          <xm:sqref>G34 Q34:S36 AD34:AG36 AO143:AO144 G85:G86 AD85:AG86 Q85:S86 V85:AB86 AJ85:AO86 AJ34:AN36 V34:AB36</xm:sqref>
        </x14:dataValidation>
        <x14:dataValidation type="list" allowBlank="1" showInputMessage="1" showErrorMessage="1" xr:uid="{00000000-0002-0000-0400-000024000000}">
          <x14:formula1>
            <xm:f>'C:/Users/YEYA/Downloads/MAPA DE RIESGOS ACTUALIZADOS Julio/[22  mapa de riesgos de la DTOR.xlsx]DATOS OCULTOS'!#REF!</xm:f>
          </x14:formula1>
          <xm:sqref>V196:AB199 AJ234:AN234 AD196:AG199 Q196:R198 S196:S199 Q234:S234 AO199 V234:AB234 AD234:AG234 G234 AJ196:AN199</xm:sqref>
        </x14:dataValidation>
        <x14:dataValidation type="list" allowBlank="1" showInputMessage="1" showErrorMessage="1" xr:uid="{00000000-0002-0000-0400-000025000000}">
          <x14:formula1>
            <xm:f>'C:/Users/YEYA/Downloads/MAPA DE RIESGOS ACTUALIZADOS Julio/[22 MAPA DE RIESGOS DTPA 03082020.xlsx]DATOS OCULTOS'!#REF!</xm:f>
          </x14:formula1>
          <xm:sqref>S200 Q199:R200</xm:sqref>
        </x14:dataValidation>
        <x14:dataValidation type="list" allowBlank="1" showInputMessage="1" showErrorMessage="1" xr:uid="{00000000-0002-0000-0400-000028000000}">
          <x14:formula1>
            <xm:f>'C:/Users/YEYA/Downloads/MAPA DE RIESGOS ACTUALIZADOS Julio/[14 MAPA DE RIESGOS Coordinación de SINAP.xlsx]DATOS OCULTOS'!#REF!</xm:f>
          </x14:formula1>
          <xm:sqref>G188:G190 AJ77:AN77 AJ188:AN190 V188:AB190 G77 Q77:S77 Q188:S190 AD77:AG77 AD188:AG190 V77:AB77</xm:sqref>
        </x14:dataValidation>
        <x14:dataValidation type="list" allowBlank="1" showErrorMessage="1" xr:uid="{00000000-0002-0000-0400-000029000000}">
          <x14:formula1>
            <xm:f>'C:/Users/YEYA/Downloads/MAPA DE RIESGOS ACTUALIZADOS Julio/[14 MAPA DE RIESGOS Coordinación de SINAP.xlsx]DATOS OCULTOS'!#REF!</xm:f>
          </x14:formula1>
          <xm:sqref>C77</xm:sqref>
        </x14:dataValidation>
        <x14:dataValidation type="list" allowBlank="1" showInputMessage="1" showErrorMessage="1" xr:uid="{00000000-0002-0000-0400-00002A000000}">
          <x14:formula1>
            <xm:f>'C:/Users/YEYA/Downloads/MAPA DE RIESGOS ACTUALIZADOS Julio/[11 Matriz Mapa de Riesgos y Oportunidades DTAO 27072020.xlsx]DATOS OCULTOS'!#REF!</xm:f>
          </x14:formula1>
          <xm:sqref>G216:G233 AD216:AG233 Q216:S233 AO218:AO219 AJ216:AN233 V216:AB233</xm:sqref>
        </x14:dataValidation>
        <x14:dataValidation type="list" allowBlank="1" showInputMessage="1" showErrorMessage="1" xr:uid="{00000000-0002-0000-0400-00002C000000}">
          <x14:formula1>
            <xm:f>'C:/Users/YEYA/Downloads/MAPA DE RIESGOS ACTUALIZADOS Julio/[21 MAPA DE RIESGOS Gestión Jurídica 31072020.xlsx]DATOS OCULTOS'!#REF!</xm:f>
          </x14:formula1>
          <xm:sqref>G33 AJ97:AO97 G97 V33:AB33 AO155 Q97:S97 Q33:S33 AD97:AG97 AD33:AG33 AJ33:AN33 V97:AB97</xm:sqref>
        </x14:dataValidation>
        <x14:dataValidation type="list" allowBlank="1" showInputMessage="1" showErrorMessage="1" xr:uid="{CB2BFD69-F314-8849-A330-2C815584F36E}">
          <x14:formula1>
            <xm:f>'DATOS OCULTOS'!$E$13:$G$13</xm:f>
          </x14:formula1>
          <xm:sqref>AJ50:AJ52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1173"/>
  <sheetViews>
    <sheetView topLeftCell="A193" zoomScale="89" zoomScaleNormal="55" workbookViewId="0">
      <selection activeCell="D66" sqref="D66"/>
    </sheetView>
  </sheetViews>
  <sheetFormatPr baseColWidth="10" defaultColWidth="14.5" defaultRowHeight="15" customHeight="1" x14ac:dyDescent="0.15"/>
  <cols>
    <col min="1" max="1" width="13.83203125" customWidth="1"/>
    <col min="2" max="2" width="65.5" customWidth="1"/>
    <col min="3" max="3" width="11.33203125" customWidth="1"/>
    <col min="4" max="4" width="14.33203125" customWidth="1"/>
    <col min="5" max="5" width="10.6640625" customWidth="1"/>
    <col min="6" max="6" width="8.83203125" customWidth="1"/>
    <col min="7" max="7" width="14.5" customWidth="1"/>
    <col min="8" max="8" width="58.6640625" customWidth="1"/>
    <col min="9" max="9" width="6.33203125" customWidth="1"/>
    <col min="10" max="10" width="10.6640625" customWidth="1"/>
    <col min="11" max="11" width="4" customWidth="1"/>
    <col min="12" max="12" width="8.83203125" customWidth="1"/>
    <col min="13" max="13" width="14" customWidth="1"/>
    <col min="14" max="14" width="54.6640625" customWidth="1"/>
    <col min="15" max="15" width="10.6640625" customWidth="1"/>
    <col min="16" max="16" width="9.83203125" customWidth="1"/>
    <col min="17" max="17" width="8.5" customWidth="1"/>
    <col min="18" max="18" width="10.5" customWidth="1"/>
    <col min="19" max="19" width="15" customWidth="1"/>
    <col min="20" max="20" width="62.1640625" customWidth="1"/>
    <col min="21" max="21" width="14.33203125" customWidth="1"/>
    <col min="22" max="22" width="15" customWidth="1"/>
    <col min="23" max="23" width="6" customWidth="1"/>
    <col min="24" max="24" width="6.33203125" customWidth="1"/>
    <col min="25" max="25" width="10.6640625" customWidth="1"/>
    <col min="26" max="26" width="4" customWidth="1"/>
    <col min="27" max="27" width="68.83203125" customWidth="1"/>
    <col min="28" max="28" width="6" customWidth="1"/>
    <col min="29" max="29" width="6.33203125" customWidth="1"/>
    <col min="30" max="30" width="10.6640625" customWidth="1"/>
    <col min="31" max="31" width="4" customWidth="1"/>
    <col min="32" max="32" width="68.83203125" customWidth="1"/>
    <col min="33" max="33" width="6" customWidth="1"/>
    <col min="34" max="34" width="6.33203125" customWidth="1"/>
    <col min="36" max="36" width="4" customWidth="1"/>
    <col min="37" max="37" width="68.83203125" customWidth="1"/>
    <col min="38" max="38" width="6" customWidth="1"/>
    <col min="39" max="39" width="6.33203125" customWidth="1"/>
  </cols>
  <sheetData>
    <row r="1" spans="1:4" s="198" customFormat="1" ht="15" customHeight="1" x14ac:dyDescent="0.15"/>
    <row r="2" spans="1:4" s="198" customFormat="1" ht="15" customHeight="1" x14ac:dyDescent="0.15"/>
    <row r="3" spans="1:4" s="198" customFormat="1" ht="15" customHeight="1" thickBot="1" x14ac:dyDescent="0.2">
      <c r="A3" s="152" t="s">
        <v>403</v>
      </c>
      <c r="B3" s="1165" t="s">
        <v>458</v>
      </c>
      <c r="C3" s="1165"/>
      <c r="D3" s="1165"/>
    </row>
    <row r="4" spans="1:4" s="198" customFormat="1" ht="15" customHeight="1" thickBot="1" x14ac:dyDescent="0.25">
      <c r="A4" s="1166" t="s">
        <v>401</v>
      </c>
      <c r="B4" s="1167"/>
      <c r="C4" s="1167"/>
      <c r="D4" s="1168"/>
    </row>
    <row r="5" spans="1:4" s="198" customFormat="1" ht="15" customHeight="1" x14ac:dyDescent="0.2">
      <c r="A5" s="215"/>
      <c r="B5" s="215"/>
      <c r="C5" s="215"/>
      <c r="D5" s="215"/>
    </row>
    <row r="6" spans="1:4" s="198" customFormat="1" ht="15" customHeight="1" x14ac:dyDescent="0.15">
      <c r="A6" s="645" t="s">
        <v>3346</v>
      </c>
      <c r="B6" s="1155" t="s">
        <v>459</v>
      </c>
      <c r="C6" s="1155"/>
      <c r="D6" s="1155"/>
    </row>
    <row r="7" spans="1:4" s="198" customFormat="1" ht="15" customHeight="1" x14ac:dyDescent="0.15">
      <c r="A7" s="1156"/>
      <c r="B7" s="1024"/>
      <c r="C7" s="1024"/>
      <c r="D7" s="1024"/>
    </row>
    <row r="8" spans="1:4" s="198" customFormat="1" ht="15" customHeight="1" x14ac:dyDescent="0.15">
      <c r="A8" s="1157" t="s">
        <v>194</v>
      </c>
      <c r="B8" s="1011"/>
      <c r="C8" s="1011"/>
      <c r="D8" s="1006"/>
    </row>
    <row r="9" spans="1:4" s="198" customFormat="1" ht="15" customHeight="1" x14ac:dyDescent="0.2">
      <c r="A9" s="48" t="s">
        <v>198</v>
      </c>
      <c r="B9" s="49" t="s">
        <v>199</v>
      </c>
      <c r="C9" s="49" t="s">
        <v>200</v>
      </c>
      <c r="D9" s="49" t="s">
        <v>201</v>
      </c>
    </row>
    <row r="10" spans="1:4" s="198" customFormat="1" ht="15" customHeight="1" x14ac:dyDescent="0.15">
      <c r="A10" s="32">
        <v>1</v>
      </c>
      <c r="B10" s="52" t="s">
        <v>204</v>
      </c>
      <c r="C10" s="32">
        <v>1</v>
      </c>
      <c r="D10" s="32"/>
    </row>
    <row r="11" spans="1:4" s="198" customFormat="1" ht="15" customHeight="1" x14ac:dyDescent="0.15">
      <c r="A11" s="32">
        <v>2</v>
      </c>
      <c r="B11" s="52" t="s">
        <v>205</v>
      </c>
      <c r="C11" s="32">
        <v>1</v>
      </c>
      <c r="D11" s="32"/>
    </row>
    <row r="12" spans="1:4" s="198" customFormat="1" ht="15" customHeight="1" x14ac:dyDescent="0.15">
      <c r="A12" s="32">
        <v>3</v>
      </c>
      <c r="B12" s="52" t="s">
        <v>208</v>
      </c>
      <c r="C12" s="32">
        <v>1</v>
      </c>
      <c r="D12" s="32"/>
    </row>
    <row r="13" spans="1:4" s="198" customFormat="1" ht="15" customHeight="1" x14ac:dyDescent="0.15">
      <c r="A13" s="32">
        <v>4</v>
      </c>
      <c r="B13" s="52" t="s">
        <v>207</v>
      </c>
      <c r="C13" s="32"/>
      <c r="D13" s="32">
        <v>1</v>
      </c>
    </row>
    <row r="14" spans="1:4" s="198" customFormat="1" ht="15" customHeight="1" x14ac:dyDescent="0.15">
      <c r="A14" s="32">
        <v>5</v>
      </c>
      <c r="B14" s="52" t="s">
        <v>209</v>
      </c>
      <c r="C14" s="32">
        <v>1</v>
      </c>
      <c r="D14" s="32"/>
    </row>
    <row r="15" spans="1:4" s="198" customFormat="1" ht="15" customHeight="1" x14ac:dyDescent="0.15">
      <c r="A15" s="32">
        <v>6</v>
      </c>
      <c r="B15" s="52" t="s">
        <v>210</v>
      </c>
      <c r="C15" s="32"/>
      <c r="D15" s="32">
        <v>1</v>
      </c>
    </row>
    <row r="16" spans="1:4" s="198" customFormat="1" ht="15" customHeight="1" x14ac:dyDescent="0.15">
      <c r="A16" s="32">
        <v>7</v>
      </c>
      <c r="B16" s="52" t="s">
        <v>211</v>
      </c>
      <c r="C16" s="32"/>
      <c r="D16" s="32">
        <v>1</v>
      </c>
    </row>
    <row r="17" spans="1:4" s="198" customFormat="1" ht="30" x14ac:dyDescent="0.15">
      <c r="A17" s="32">
        <v>8</v>
      </c>
      <c r="B17" s="52" t="s">
        <v>217</v>
      </c>
      <c r="C17" s="32"/>
      <c r="D17" s="32">
        <v>1</v>
      </c>
    </row>
    <row r="18" spans="1:4" s="198" customFormat="1" ht="15" customHeight="1" x14ac:dyDescent="0.15">
      <c r="A18" s="32">
        <v>9</v>
      </c>
      <c r="B18" s="52" t="s">
        <v>220</v>
      </c>
      <c r="C18" s="32"/>
      <c r="D18" s="32">
        <v>1</v>
      </c>
    </row>
    <row r="19" spans="1:4" s="198" customFormat="1" ht="15" customHeight="1" x14ac:dyDescent="0.15">
      <c r="A19" s="32">
        <v>10</v>
      </c>
      <c r="B19" s="52" t="s">
        <v>224</v>
      </c>
      <c r="C19" s="32">
        <v>1</v>
      </c>
      <c r="D19" s="32"/>
    </row>
    <row r="20" spans="1:4" s="198" customFormat="1" ht="15" customHeight="1" x14ac:dyDescent="0.15">
      <c r="A20" s="32">
        <v>11</v>
      </c>
      <c r="B20" s="52" t="s">
        <v>216</v>
      </c>
      <c r="C20" s="32"/>
      <c r="D20" s="32">
        <v>1</v>
      </c>
    </row>
    <row r="21" spans="1:4" s="198" customFormat="1" ht="15" customHeight="1" x14ac:dyDescent="0.15">
      <c r="A21" s="32">
        <v>12</v>
      </c>
      <c r="B21" s="52" t="s">
        <v>218</v>
      </c>
      <c r="C21" s="32">
        <v>1</v>
      </c>
      <c r="D21" s="32"/>
    </row>
    <row r="22" spans="1:4" s="198" customFormat="1" ht="15" customHeight="1" x14ac:dyDescent="0.15">
      <c r="A22" s="32">
        <v>13</v>
      </c>
      <c r="B22" s="52" t="s">
        <v>219</v>
      </c>
      <c r="C22" s="32"/>
      <c r="D22" s="32">
        <v>1</v>
      </c>
    </row>
    <row r="23" spans="1:4" s="198" customFormat="1" ht="15" customHeight="1" x14ac:dyDescent="0.15">
      <c r="A23" s="32">
        <v>14</v>
      </c>
      <c r="B23" s="52" t="s">
        <v>222</v>
      </c>
      <c r="C23" s="32">
        <v>1</v>
      </c>
      <c r="D23" s="32"/>
    </row>
    <row r="24" spans="1:4" s="198" customFormat="1" ht="15" customHeight="1" x14ac:dyDescent="0.15">
      <c r="A24" s="32">
        <v>15</v>
      </c>
      <c r="B24" s="52" t="s">
        <v>225</v>
      </c>
      <c r="C24" s="32"/>
      <c r="D24" s="32">
        <v>1</v>
      </c>
    </row>
    <row r="25" spans="1:4" s="198" customFormat="1" ht="15" customHeight="1" x14ac:dyDescent="0.15">
      <c r="A25" s="32">
        <v>16</v>
      </c>
      <c r="B25" s="52" t="s">
        <v>235</v>
      </c>
      <c r="C25" s="32"/>
      <c r="D25" s="32">
        <v>1</v>
      </c>
    </row>
    <row r="26" spans="1:4" s="198" customFormat="1" ht="15" customHeight="1" x14ac:dyDescent="0.15">
      <c r="A26" s="32">
        <v>17</v>
      </c>
      <c r="B26" s="52" t="s">
        <v>230</v>
      </c>
      <c r="C26" s="32"/>
      <c r="D26" s="32">
        <v>1</v>
      </c>
    </row>
    <row r="27" spans="1:4" s="198" customFormat="1" ht="15" customHeight="1" x14ac:dyDescent="0.15">
      <c r="A27" s="32">
        <v>18</v>
      </c>
      <c r="B27" s="52" t="s">
        <v>231</v>
      </c>
      <c r="C27" s="32">
        <v>1</v>
      </c>
      <c r="D27" s="32"/>
    </row>
    <row r="28" spans="1:4" s="198" customFormat="1" ht="15" customHeight="1" x14ac:dyDescent="0.15">
      <c r="A28" s="32">
        <v>19</v>
      </c>
      <c r="B28" s="52" t="s">
        <v>237</v>
      </c>
      <c r="C28" s="32"/>
      <c r="D28" s="32">
        <v>1</v>
      </c>
    </row>
    <row r="29" spans="1:4" s="198" customFormat="1" ht="15" customHeight="1" x14ac:dyDescent="0.15">
      <c r="B29" s="60" t="s">
        <v>239</v>
      </c>
      <c r="C29" s="1158">
        <f>SUM(C10:C28)</f>
        <v>8</v>
      </c>
      <c r="D29" s="1006"/>
    </row>
    <row r="30" spans="1:4" s="198" customFormat="1" ht="15" customHeight="1" x14ac:dyDescent="0.15">
      <c r="B30" s="60" t="s">
        <v>240</v>
      </c>
      <c r="C30" s="1158">
        <f>SUM(D10:D28)</f>
        <v>11</v>
      </c>
      <c r="D30" s="1006"/>
    </row>
    <row r="31" spans="1:4" s="198" customFormat="1" ht="15" customHeight="1" x14ac:dyDescent="0.15">
      <c r="B31" s="61" t="s">
        <v>241</v>
      </c>
      <c r="C31" s="49">
        <f>C29</f>
        <v>8</v>
      </c>
      <c r="D31" s="150" t="s">
        <v>460</v>
      </c>
    </row>
    <row r="32" spans="1:4" s="198" customFormat="1" ht="15" customHeight="1" thickBot="1" x14ac:dyDescent="0.2">
      <c r="A32" s="148"/>
      <c r="B32" s="148"/>
      <c r="C32" s="148"/>
      <c r="D32" s="148"/>
    </row>
    <row r="33" spans="1:4" s="198" customFormat="1" ht="15" customHeight="1" x14ac:dyDescent="0.15">
      <c r="A33" s="148"/>
      <c r="B33" s="1149" t="s">
        <v>402</v>
      </c>
      <c r="C33" s="1150"/>
      <c r="D33" s="1151"/>
    </row>
    <row r="34" spans="1:4" s="198" customFormat="1" ht="15" customHeight="1" x14ac:dyDescent="0.15">
      <c r="A34" s="148"/>
      <c r="B34" s="1152" t="s">
        <v>242</v>
      </c>
      <c r="C34" s="1179"/>
      <c r="D34" s="1154"/>
    </row>
    <row r="35" spans="1:4" s="198" customFormat="1" ht="15" customHeight="1" thickBot="1" x14ac:dyDescent="0.2">
      <c r="A35" s="148"/>
      <c r="B35" s="1182" t="s">
        <v>248</v>
      </c>
      <c r="C35" s="1183"/>
      <c r="D35" s="1184"/>
    </row>
    <row r="36" spans="1:4" s="292" customFormat="1" ht="15" customHeight="1" x14ac:dyDescent="0.15">
      <c r="B36" s="299"/>
      <c r="C36" s="300"/>
      <c r="D36" s="300"/>
    </row>
    <row r="37" spans="1:4" s="292" customFormat="1" ht="15" customHeight="1" thickBot="1" x14ac:dyDescent="0.2">
      <c r="A37" s="152" t="s">
        <v>403</v>
      </c>
      <c r="B37" s="1165" t="s">
        <v>347</v>
      </c>
      <c r="C37" s="1165"/>
      <c r="D37" s="1165"/>
    </row>
    <row r="38" spans="1:4" s="292" customFormat="1" ht="15" customHeight="1" thickBot="1" x14ac:dyDescent="0.25">
      <c r="A38" s="1166" t="s">
        <v>401</v>
      </c>
      <c r="B38" s="1167"/>
      <c r="C38" s="1167"/>
      <c r="D38" s="1168"/>
    </row>
    <row r="39" spans="1:4" s="292" customFormat="1" ht="15" customHeight="1" x14ac:dyDescent="0.2">
      <c r="A39" s="45"/>
      <c r="B39" s="45"/>
      <c r="C39" s="45"/>
      <c r="D39" s="45"/>
    </row>
    <row r="40" spans="1:4" s="292" customFormat="1" ht="15" customHeight="1" thickBot="1" x14ac:dyDescent="0.2">
      <c r="A40" s="151" t="s">
        <v>693</v>
      </c>
      <c r="B40" s="1155" t="s">
        <v>694</v>
      </c>
      <c r="C40" s="1155"/>
      <c r="D40" s="1155"/>
    </row>
    <row r="41" spans="1:4" s="292" customFormat="1" ht="15" customHeight="1" x14ac:dyDescent="0.15">
      <c r="A41" s="1169"/>
      <c r="B41" s="1170"/>
      <c r="C41" s="1170"/>
      <c r="D41" s="1170"/>
    </row>
    <row r="42" spans="1:4" s="292" customFormat="1" ht="15" customHeight="1" x14ac:dyDescent="0.15">
      <c r="A42" s="1180" t="s">
        <v>194</v>
      </c>
      <c r="B42" s="893"/>
      <c r="C42" s="893"/>
      <c r="D42" s="894"/>
    </row>
    <row r="43" spans="1:4" s="292" customFormat="1" ht="15" customHeight="1" x14ac:dyDescent="0.2">
      <c r="A43" s="48" t="s">
        <v>198</v>
      </c>
      <c r="B43" s="49" t="s">
        <v>199</v>
      </c>
      <c r="C43" s="49" t="s">
        <v>200</v>
      </c>
      <c r="D43" s="49" t="s">
        <v>201</v>
      </c>
    </row>
    <row r="44" spans="1:4" s="292" customFormat="1" ht="15" customHeight="1" x14ac:dyDescent="0.15">
      <c r="A44" s="32">
        <v>1</v>
      </c>
      <c r="B44" s="52" t="s">
        <v>204</v>
      </c>
      <c r="C44" s="32">
        <v>1</v>
      </c>
      <c r="D44" s="32"/>
    </row>
    <row r="45" spans="1:4" s="292" customFormat="1" ht="15" customHeight="1" x14ac:dyDescent="0.15">
      <c r="A45" s="32">
        <v>2</v>
      </c>
      <c r="B45" s="52" t="s">
        <v>205</v>
      </c>
      <c r="C45" s="32"/>
      <c r="D45" s="32">
        <v>1</v>
      </c>
    </row>
    <row r="46" spans="1:4" s="292" customFormat="1" ht="15" customHeight="1" x14ac:dyDescent="0.15">
      <c r="A46" s="32">
        <v>3</v>
      </c>
      <c r="B46" s="52" t="s">
        <v>208</v>
      </c>
      <c r="C46" s="32"/>
      <c r="D46" s="32">
        <v>1</v>
      </c>
    </row>
    <row r="47" spans="1:4" s="292" customFormat="1" ht="15" customHeight="1" x14ac:dyDescent="0.15">
      <c r="A47" s="32">
        <v>4</v>
      </c>
      <c r="B47" s="52" t="s">
        <v>207</v>
      </c>
      <c r="C47" s="32"/>
      <c r="D47" s="32">
        <v>1</v>
      </c>
    </row>
    <row r="48" spans="1:4" s="292" customFormat="1" ht="15" customHeight="1" x14ac:dyDescent="0.15">
      <c r="A48" s="32">
        <v>5</v>
      </c>
      <c r="B48" s="52" t="s">
        <v>209</v>
      </c>
      <c r="C48" s="32">
        <v>1</v>
      </c>
      <c r="D48" s="32"/>
    </row>
    <row r="49" spans="1:4" s="292" customFormat="1" ht="15" customHeight="1" x14ac:dyDescent="0.15">
      <c r="A49" s="32">
        <v>6</v>
      </c>
      <c r="B49" s="52" t="s">
        <v>210</v>
      </c>
      <c r="C49" s="32"/>
      <c r="D49" s="32">
        <v>1</v>
      </c>
    </row>
    <row r="50" spans="1:4" s="292" customFormat="1" ht="15" customHeight="1" x14ac:dyDescent="0.15">
      <c r="A50" s="32">
        <v>7</v>
      </c>
      <c r="B50" s="52" t="s">
        <v>211</v>
      </c>
      <c r="C50" s="32"/>
      <c r="D50" s="32">
        <v>1</v>
      </c>
    </row>
    <row r="51" spans="1:4" s="292" customFormat="1" ht="30" x14ac:dyDescent="0.15">
      <c r="A51" s="32">
        <v>8</v>
      </c>
      <c r="B51" s="52" t="s">
        <v>217</v>
      </c>
      <c r="C51" s="32"/>
      <c r="D51" s="32">
        <v>1</v>
      </c>
    </row>
    <row r="52" spans="1:4" s="292" customFormat="1" ht="15" customHeight="1" x14ac:dyDescent="0.15">
      <c r="A52" s="32">
        <v>9</v>
      </c>
      <c r="B52" s="52" t="s">
        <v>220</v>
      </c>
      <c r="C52" s="32">
        <v>1</v>
      </c>
      <c r="D52" s="32"/>
    </row>
    <row r="53" spans="1:4" s="292" customFormat="1" ht="15" customHeight="1" x14ac:dyDescent="0.15">
      <c r="A53" s="32">
        <v>10</v>
      </c>
      <c r="B53" s="52" t="s">
        <v>224</v>
      </c>
      <c r="C53" s="32">
        <v>1</v>
      </c>
      <c r="D53" s="32"/>
    </row>
    <row r="54" spans="1:4" s="292" customFormat="1" ht="15" customHeight="1" x14ac:dyDescent="0.15">
      <c r="A54" s="32">
        <v>11</v>
      </c>
      <c r="B54" s="52" t="s">
        <v>216</v>
      </c>
      <c r="C54" s="32"/>
      <c r="D54" s="32">
        <v>1</v>
      </c>
    </row>
    <row r="55" spans="1:4" s="292" customFormat="1" ht="15" customHeight="1" x14ac:dyDescent="0.15">
      <c r="A55" s="32">
        <v>12</v>
      </c>
      <c r="B55" s="52" t="s">
        <v>218</v>
      </c>
      <c r="C55" s="32">
        <v>1</v>
      </c>
      <c r="D55" s="32"/>
    </row>
    <row r="56" spans="1:4" s="292" customFormat="1" ht="15" customHeight="1" x14ac:dyDescent="0.15">
      <c r="A56" s="32">
        <v>13</v>
      </c>
      <c r="B56" s="52" t="s">
        <v>219</v>
      </c>
      <c r="C56" s="32"/>
      <c r="D56" s="32">
        <v>1</v>
      </c>
    </row>
    <row r="57" spans="1:4" s="292" customFormat="1" ht="15" customHeight="1" x14ac:dyDescent="0.15">
      <c r="A57" s="32">
        <v>14</v>
      </c>
      <c r="B57" s="52" t="s">
        <v>222</v>
      </c>
      <c r="C57" s="32">
        <v>1</v>
      </c>
      <c r="D57" s="32"/>
    </row>
    <row r="58" spans="1:4" s="292" customFormat="1" ht="15" customHeight="1" x14ac:dyDescent="0.15">
      <c r="A58" s="32">
        <v>15</v>
      </c>
      <c r="B58" s="52" t="s">
        <v>225</v>
      </c>
      <c r="C58" s="32">
        <v>1</v>
      </c>
      <c r="D58" s="32"/>
    </row>
    <row r="59" spans="1:4" s="292" customFormat="1" ht="15" customHeight="1" x14ac:dyDescent="0.15">
      <c r="A59" s="32">
        <v>16</v>
      </c>
      <c r="B59" s="52" t="s">
        <v>235</v>
      </c>
      <c r="C59" s="32"/>
      <c r="D59" s="32">
        <v>1</v>
      </c>
    </row>
    <row r="60" spans="1:4" s="292" customFormat="1" ht="15" customHeight="1" x14ac:dyDescent="0.15">
      <c r="A60" s="32">
        <v>17</v>
      </c>
      <c r="B60" s="52" t="s">
        <v>230</v>
      </c>
      <c r="C60" s="32"/>
      <c r="D60" s="32">
        <v>1</v>
      </c>
    </row>
    <row r="61" spans="1:4" s="292" customFormat="1" ht="15" customHeight="1" x14ac:dyDescent="0.15">
      <c r="A61" s="32">
        <v>18</v>
      </c>
      <c r="B61" s="52" t="s">
        <v>231</v>
      </c>
      <c r="C61" s="32">
        <v>1</v>
      </c>
      <c r="D61" s="32"/>
    </row>
    <row r="62" spans="1:4" s="292" customFormat="1" ht="15" customHeight="1" x14ac:dyDescent="0.15">
      <c r="A62" s="32">
        <v>19</v>
      </c>
      <c r="B62" s="52" t="s">
        <v>237</v>
      </c>
      <c r="C62" s="32"/>
      <c r="D62" s="32">
        <v>1</v>
      </c>
    </row>
    <row r="63" spans="1:4" s="292" customFormat="1" ht="15" customHeight="1" x14ac:dyDescent="0.15">
      <c r="B63" s="60" t="s">
        <v>239</v>
      </c>
      <c r="C63" s="1181">
        <f>SUM(C44:C62)</f>
        <v>8</v>
      </c>
      <c r="D63" s="894"/>
    </row>
    <row r="64" spans="1:4" s="292" customFormat="1" ht="15" customHeight="1" x14ac:dyDescent="0.15">
      <c r="B64" s="60" t="s">
        <v>240</v>
      </c>
      <c r="C64" s="1181">
        <f>SUM(D44:D62)</f>
        <v>11</v>
      </c>
      <c r="D64" s="894"/>
    </row>
    <row r="65" spans="1:4" s="292" customFormat="1" ht="15" customHeight="1" x14ac:dyDescent="0.15">
      <c r="B65" s="61" t="s">
        <v>241</v>
      </c>
      <c r="C65" s="49">
        <f>C63</f>
        <v>8</v>
      </c>
      <c r="D65" s="150" t="s">
        <v>460</v>
      </c>
    </row>
    <row r="66" spans="1:4" s="292" customFormat="1" ht="15" customHeight="1" thickBot="1" x14ac:dyDescent="0.2"/>
    <row r="67" spans="1:4" s="292" customFormat="1" ht="15" customHeight="1" x14ac:dyDescent="0.15">
      <c r="B67" s="1149" t="s">
        <v>402</v>
      </c>
      <c r="C67" s="1150"/>
      <c r="D67" s="1151"/>
    </row>
    <row r="68" spans="1:4" s="292" customFormat="1" ht="15" customHeight="1" x14ac:dyDescent="0.15">
      <c r="B68" s="1152" t="s">
        <v>242</v>
      </c>
      <c r="C68" s="1179"/>
      <c r="D68" s="1154"/>
    </row>
    <row r="69" spans="1:4" s="292" customFormat="1" ht="15" customHeight="1" thickBot="1" x14ac:dyDescent="0.2">
      <c r="B69" s="1182" t="s">
        <v>248</v>
      </c>
      <c r="C69" s="1183"/>
      <c r="D69" s="1184"/>
    </row>
    <row r="70" spans="1:4" s="292" customFormat="1" ht="15" customHeight="1" x14ac:dyDescent="0.15">
      <c r="B70" s="299"/>
      <c r="C70" s="300"/>
      <c r="D70" s="300"/>
    </row>
    <row r="71" spans="1:4" s="198" customFormat="1" ht="15" customHeight="1" x14ac:dyDescent="0.15"/>
    <row r="72" spans="1:4" s="198" customFormat="1" ht="15" customHeight="1" x14ac:dyDescent="0.15"/>
    <row r="73" spans="1:4" ht="17" customHeight="1" thickBot="1" x14ac:dyDescent="0.2">
      <c r="A73" s="152" t="s">
        <v>403</v>
      </c>
      <c r="B73" s="1165" t="s">
        <v>296</v>
      </c>
      <c r="C73" s="1165"/>
      <c r="D73" s="1165"/>
    </row>
    <row r="74" spans="1:4" ht="19" customHeight="1" thickBot="1" x14ac:dyDescent="0.25">
      <c r="A74" s="1166" t="s">
        <v>401</v>
      </c>
      <c r="B74" s="1167"/>
      <c r="C74" s="1167"/>
      <c r="D74" s="1168"/>
    </row>
    <row r="75" spans="1:4" ht="9" customHeight="1" x14ac:dyDescent="0.2">
      <c r="A75" s="45"/>
      <c r="B75" s="45"/>
      <c r="C75" s="45"/>
      <c r="D75" s="45"/>
    </row>
    <row r="76" spans="1:4" ht="33" customHeight="1" x14ac:dyDescent="0.15">
      <c r="A76" s="645" t="s">
        <v>465</v>
      </c>
      <c r="B76" s="1155" t="s">
        <v>466</v>
      </c>
      <c r="C76" s="1155"/>
      <c r="D76" s="1155"/>
    </row>
    <row r="77" spans="1:4" ht="14" customHeight="1" x14ac:dyDescent="0.15">
      <c r="A77" s="1156"/>
      <c r="B77" s="1024"/>
      <c r="C77" s="1024"/>
      <c r="D77" s="1024"/>
    </row>
    <row r="78" spans="1:4" ht="18" customHeight="1" x14ac:dyDescent="0.15">
      <c r="A78" s="1180" t="s">
        <v>194</v>
      </c>
      <c r="B78" s="893"/>
      <c r="C78" s="893"/>
      <c r="D78" s="894"/>
    </row>
    <row r="79" spans="1:4" ht="18" customHeight="1" x14ac:dyDescent="0.2">
      <c r="A79" s="48" t="s">
        <v>198</v>
      </c>
      <c r="B79" s="49" t="s">
        <v>199</v>
      </c>
      <c r="C79" s="49" t="s">
        <v>200</v>
      </c>
      <c r="D79" s="49" t="s">
        <v>201</v>
      </c>
    </row>
    <row r="80" spans="1:4" ht="18" customHeight="1" x14ac:dyDescent="0.15">
      <c r="A80" s="32">
        <v>1</v>
      </c>
      <c r="B80" s="52" t="s">
        <v>204</v>
      </c>
      <c r="C80" s="32">
        <v>1</v>
      </c>
      <c r="D80" s="32"/>
    </row>
    <row r="81" spans="1:4" ht="18" customHeight="1" x14ac:dyDescent="0.15">
      <c r="A81" s="32">
        <v>2</v>
      </c>
      <c r="B81" s="52" t="s">
        <v>205</v>
      </c>
      <c r="C81" s="32">
        <v>1</v>
      </c>
      <c r="D81" s="32"/>
    </row>
    <row r="82" spans="1:4" ht="18" customHeight="1" x14ac:dyDescent="0.15">
      <c r="A82" s="32">
        <v>3</v>
      </c>
      <c r="B82" s="52" t="s">
        <v>208</v>
      </c>
      <c r="C82" s="32">
        <v>1</v>
      </c>
      <c r="D82" s="32"/>
    </row>
    <row r="83" spans="1:4" ht="18" customHeight="1" x14ac:dyDescent="0.15">
      <c r="A83" s="32">
        <v>4</v>
      </c>
      <c r="B83" s="52" t="s">
        <v>207</v>
      </c>
      <c r="C83" s="32">
        <v>1</v>
      </c>
      <c r="D83" s="32"/>
    </row>
    <row r="84" spans="1:4" ht="18" customHeight="1" x14ac:dyDescent="0.15">
      <c r="A84" s="32">
        <v>5</v>
      </c>
      <c r="B84" s="52" t="s">
        <v>209</v>
      </c>
      <c r="C84" s="32">
        <v>1</v>
      </c>
      <c r="D84" s="32"/>
    </row>
    <row r="85" spans="1:4" ht="18" customHeight="1" x14ac:dyDescent="0.15">
      <c r="A85" s="32">
        <v>6</v>
      </c>
      <c r="B85" s="52" t="s">
        <v>210</v>
      </c>
      <c r="C85" s="32"/>
      <c r="D85" s="32">
        <v>1</v>
      </c>
    </row>
    <row r="86" spans="1:4" ht="18" customHeight="1" x14ac:dyDescent="0.15">
      <c r="A86" s="32">
        <v>7</v>
      </c>
      <c r="B86" s="52" t="s">
        <v>211</v>
      </c>
      <c r="C86" s="32">
        <v>1</v>
      </c>
      <c r="D86" s="32"/>
    </row>
    <row r="87" spans="1:4" ht="35" customHeight="1" x14ac:dyDescent="0.15">
      <c r="A87" s="32">
        <v>8</v>
      </c>
      <c r="B87" s="52" t="s">
        <v>217</v>
      </c>
      <c r="C87" s="32"/>
      <c r="D87" s="32">
        <v>1</v>
      </c>
    </row>
    <row r="88" spans="1:4" ht="18" customHeight="1" x14ac:dyDescent="0.15">
      <c r="A88" s="32">
        <v>9</v>
      </c>
      <c r="B88" s="52" t="s">
        <v>220</v>
      </c>
      <c r="C88" s="32"/>
      <c r="D88" s="32">
        <v>1</v>
      </c>
    </row>
    <row r="89" spans="1:4" ht="18" customHeight="1" x14ac:dyDescent="0.15">
      <c r="A89" s="32">
        <v>10</v>
      </c>
      <c r="B89" s="52" t="s">
        <v>224</v>
      </c>
      <c r="C89" s="32">
        <v>1</v>
      </c>
      <c r="D89" s="32"/>
    </row>
    <row r="90" spans="1:4" ht="18" customHeight="1" x14ac:dyDescent="0.15">
      <c r="A90" s="32">
        <v>11</v>
      </c>
      <c r="B90" s="52" t="s">
        <v>216</v>
      </c>
      <c r="C90" s="32">
        <v>1</v>
      </c>
      <c r="D90" s="32"/>
    </row>
    <row r="91" spans="1:4" ht="18" customHeight="1" x14ac:dyDescent="0.15">
      <c r="A91" s="32">
        <v>12</v>
      </c>
      <c r="B91" s="52" t="s">
        <v>218</v>
      </c>
      <c r="C91" s="32">
        <v>1</v>
      </c>
      <c r="D91" s="32"/>
    </row>
    <row r="92" spans="1:4" ht="18" customHeight="1" x14ac:dyDescent="0.15">
      <c r="A92" s="32">
        <v>13</v>
      </c>
      <c r="B92" s="52" t="s">
        <v>219</v>
      </c>
      <c r="C92" s="32"/>
      <c r="D92" s="32">
        <v>1</v>
      </c>
    </row>
    <row r="93" spans="1:4" ht="18" customHeight="1" x14ac:dyDescent="0.15">
      <c r="A93" s="32">
        <v>14</v>
      </c>
      <c r="B93" s="52" t="s">
        <v>222</v>
      </c>
      <c r="C93" s="32"/>
      <c r="D93" s="32">
        <v>1</v>
      </c>
    </row>
    <row r="94" spans="1:4" ht="18" customHeight="1" x14ac:dyDescent="0.15">
      <c r="A94" s="32">
        <v>15</v>
      </c>
      <c r="B94" s="52" t="s">
        <v>225</v>
      </c>
      <c r="C94" s="32">
        <v>1</v>
      </c>
      <c r="D94" s="32"/>
    </row>
    <row r="95" spans="1:4" ht="18" customHeight="1" x14ac:dyDescent="0.15">
      <c r="A95" s="32">
        <v>16</v>
      </c>
      <c r="B95" s="52" t="s">
        <v>235</v>
      </c>
      <c r="C95" s="32"/>
      <c r="D95" s="32">
        <v>1</v>
      </c>
    </row>
    <row r="96" spans="1:4" ht="18" customHeight="1" x14ac:dyDescent="0.15">
      <c r="A96" s="32">
        <v>17</v>
      </c>
      <c r="B96" s="52" t="s">
        <v>230</v>
      </c>
      <c r="C96" s="32"/>
      <c r="D96" s="32">
        <v>1</v>
      </c>
    </row>
    <row r="97" spans="1:4" ht="18" customHeight="1" x14ac:dyDescent="0.15">
      <c r="A97" s="32">
        <v>18</v>
      </c>
      <c r="B97" s="52" t="s">
        <v>231</v>
      </c>
      <c r="C97" s="32">
        <v>1</v>
      </c>
      <c r="D97" s="32"/>
    </row>
    <row r="98" spans="1:4" ht="18" customHeight="1" x14ac:dyDescent="0.15">
      <c r="A98" s="32">
        <v>19</v>
      </c>
      <c r="B98" s="52" t="s">
        <v>237</v>
      </c>
      <c r="C98" s="32"/>
      <c r="D98" s="32">
        <v>1</v>
      </c>
    </row>
    <row r="99" spans="1:4" ht="18" customHeight="1" x14ac:dyDescent="0.15">
      <c r="B99" s="60" t="s">
        <v>239</v>
      </c>
      <c r="C99" s="1181">
        <f>SUM(C80:C98)</f>
        <v>11</v>
      </c>
      <c r="D99" s="894"/>
    </row>
    <row r="100" spans="1:4" ht="18" customHeight="1" x14ac:dyDescent="0.15">
      <c r="B100" s="60" t="s">
        <v>240</v>
      </c>
      <c r="C100" s="1181">
        <f>SUM(D80:D98)</f>
        <v>8</v>
      </c>
      <c r="D100" s="894"/>
    </row>
    <row r="101" spans="1:4" ht="17" customHeight="1" x14ac:dyDescent="0.15">
      <c r="B101" s="61" t="s">
        <v>241</v>
      </c>
      <c r="C101" s="49">
        <f>C99</f>
        <v>11</v>
      </c>
      <c r="D101" s="150" t="s">
        <v>467</v>
      </c>
    </row>
    <row r="102" spans="1:4" ht="15.75" customHeight="1" thickBot="1" x14ac:dyDescent="0.2"/>
    <row r="103" spans="1:4" ht="32.25" customHeight="1" x14ac:dyDescent="0.15">
      <c r="B103" s="1149" t="s">
        <v>402</v>
      </c>
      <c r="C103" s="1150"/>
      <c r="D103" s="1151"/>
    </row>
    <row r="104" spans="1:4" ht="30.75" customHeight="1" x14ac:dyDescent="0.15">
      <c r="B104" s="1152" t="s">
        <v>242</v>
      </c>
      <c r="C104" s="1179"/>
      <c r="D104" s="1154"/>
    </row>
    <row r="105" spans="1:4" ht="35.25" customHeight="1" thickBot="1" x14ac:dyDescent="0.2">
      <c r="B105" s="1182" t="s">
        <v>248</v>
      </c>
      <c r="C105" s="1183"/>
      <c r="D105" s="1184"/>
    </row>
    <row r="106" spans="1:4" ht="12.75" customHeight="1" x14ac:dyDescent="0.15"/>
    <row r="107" spans="1:4" ht="12.75" customHeight="1" x14ac:dyDescent="0.15"/>
    <row r="108" spans="1:4" s="148" customFormat="1" ht="15" customHeight="1" thickBot="1" x14ac:dyDescent="0.2">
      <c r="A108" s="343" t="s">
        <v>403</v>
      </c>
      <c r="B108" s="1174" t="s">
        <v>320</v>
      </c>
      <c r="C108" s="1011"/>
      <c r="D108" s="1006"/>
    </row>
    <row r="109" spans="1:4" s="148" customFormat="1" ht="17" customHeight="1" thickBot="1" x14ac:dyDescent="0.25">
      <c r="A109" s="1166" t="s">
        <v>401</v>
      </c>
      <c r="B109" s="1167"/>
      <c r="C109" s="1167"/>
      <c r="D109" s="1168"/>
    </row>
    <row r="110" spans="1:4" s="148" customFormat="1" ht="19" customHeight="1" x14ac:dyDescent="0.2">
      <c r="A110" s="215"/>
      <c r="B110" s="215"/>
      <c r="C110" s="215"/>
      <c r="D110" s="215"/>
    </row>
    <row r="111" spans="1:4" s="148" customFormat="1" ht="24.75" customHeight="1" x14ac:dyDescent="0.15">
      <c r="A111" s="790" t="s">
        <v>3347</v>
      </c>
      <c r="B111" s="1175" t="s">
        <v>771</v>
      </c>
      <c r="C111" s="1011"/>
      <c r="D111" s="1006"/>
    </row>
    <row r="112" spans="1:4" s="148" customFormat="1" ht="33" customHeight="1" x14ac:dyDescent="0.15">
      <c r="A112" s="1156"/>
      <c r="B112" s="1024"/>
      <c r="C112" s="1024"/>
      <c r="D112" s="1024"/>
    </row>
    <row r="113" spans="1:4" s="148" customFormat="1" ht="14" customHeight="1" x14ac:dyDescent="0.15">
      <c r="A113" s="1157" t="s">
        <v>194</v>
      </c>
      <c r="B113" s="1011"/>
      <c r="C113" s="1011"/>
      <c r="D113" s="1006"/>
    </row>
    <row r="114" spans="1:4" s="148" customFormat="1" ht="18" customHeight="1" x14ac:dyDescent="0.2">
      <c r="A114" s="48" t="s">
        <v>198</v>
      </c>
      <c r="B114" s="49" t="s">
        <v>199</v>
      </c>
      <c r="C114" s="49" t="s">
        <v>200</v>
      </c>
      <c r="D114" s="49" t="s">
        <v>201</v>
      </c>
    </row>
    <row r="115" spans="1:4" s="148" customFormat="1" ht="18" customHeight="1" x14ac:dyDescent="0.15">
      <c r="A115" s="32">
        <v>1</v>
      </c>
      <c r="B115" s="52" t="s">
        <v>204</v>
      </c>
      <c r="C115" s="344">
        <v>1</v>
      </c>
      <c r="D115" s="32"/>
    </row>
    <row r="116" spans="1:4" s="148" customFormat="1" ht="18" customHeight="1" x14ac:dyDescent="0.15">
      <c r="A116" s="32">
        <v>2</v>
      </c>
      <c r="B116" s="52" t="s">
        <v>205</v>
      </c>
      <c r="C116" s="344">
        <v>1</v>
      </c>
      <c r="D116" s="32"/>
    </row>
    <row r="117" spans="1:4" s="148" customFormat="1" ht="18" customHeight="1" x14ac:dyDescent="0.15">
      <c r="A117" s="32">
        <v>3</v>
      </c>
      <c r="B117" s="52" t="s">
        <v>208</v>
      </c>
      <c r="C117" s="344">
        <v>1</v>
      </c>
      <c r="D117" s="32"/>
    </row>
    <row r="118" spans="1:4" s="148" customFormat="1" ht="18" customHeight="1" x14ac:dyDescent="0.15">
      <c r="A118" s="345">
        <v>4</v>
      </c>
      <c r="B118" s="52" t="s">
        <v>207</v>
      </c>
      <c r="C118" s="344">
        <v>1</v>
      </c>
      <c r="D118" s="32"/>
    </row>
    <row r="119" spans="1:4" s="148" customFormat="1" ht="18" customHeight="1" x14ac:dyDescent="0.15">
      <c r="A119" s="32">
        <v>5</v>
      </c>
      <c r="B119" s="52" t="s">
        <v>209</v>
      </c>
      <c r="C119" s="344">
        <v>1</v>
      </c>
      <c r="D119" s="32"/>
    </row>
    <row r="120" spans="1:4" s="148" customFormat="1" ht="18" customHeight="1" x14ac:dyDescent="0.15">
      <c r="A120" s="32">
        <v>6</v>
      </c>
      <c r="B120" s="52" t="s">
        <v>210</v>
      </c>
      <c r="C120" s="32"/>
      <c r="D120" s="344">
        <v>1</v>
      </c>
    </row>
    <row r="121" spans="1:4" s="148" customFormat="1" ht="18" customHeight="1" x14ac:dyDescent="0.15">
      <c r="A121" s="32">
        <v>7</v>
      </c>
      <c r="B121" s="52" t="s">
        <v>211</v>
      </c>
      <c r="C121" s="344">
        <v>1</v>
      </c>
      <c r="D121" s="32"/>
    </row>
    <row r="122" spans="1:4" s="148" customFormat="1" ht="18" customHeight="1" x14ac:dyDescent="0.15">
      <c r="A122" s="32">
        <v>8</v>
      </c>
      <c r="B122" s="52" t="s">
        <v>217</v>
      </c>
      <c r="C122" s="344">
        <v>1</v>
      </c>
      <c r="D122" s="347"/>
    </row>
    <row r="123" spans="1:4" s="148" customFormat="1" ht="35" customHeight="1" x14ac:dyDescent="0.15">
      <c r="A123" s="32">
        <v>9</v>
      </c>
      <c r="B123" s="52" t="s">
        <v>220</v>
      </c>
      <c r="C123" s="351">
        <v>1</v>
      </c>
      <c r="D123" s="793"/>
    </row>
    <row r="124" spans="1:4" s="148" customFormat="1" ht="18" customHeight="1" x14ac:dyDescent="0.15">
      <c r="A124" s="32">
        <v>10</v>
      </c>
      <c r="B124" s="52" t="s">
        <v>224</v>
      </c>
      <c r="C124" s="351">
        <v>1</v>
      </c>
      <c r="D124" s="793"/>
    </row>
    <row r="125" spans="1:4" s="148" customFormat="1" ht="18" customHeight="1" x14ac:dyDescent="0.15">
      <c r="A125" s="32">
        <v>11</v>
      </c>
      <c r="B125" s="52" t="s">
        <v>216</v>
      </c>
      <c r="C125" s="351">
        <v>1</v>
      </c>
      <c r="D125" s="793"/>
    </row>
    <row r="126" spans="1:4" s="148" customFormat="1" ht="18" customHeight="1" x14ac:dyDescent="0.15">
      <c r="A126" s="347">
        <v>12</v>
      </c>
      <c r="B126" s="348" t="s">
        <v>218</v>
      </c>
      <c r="C126" s="791">
        <v>1</v>
      </c>
      <c r="D126" s="793"/>
    </row>
    <row r="127" spans="1:4" s="148" customFormat="1" ht="18" customHeight="1" x14ac:dyDescent="0.15">
      <c r="A127" s="32"/>
      <c r="B127" s="348" t="s">
        <v>218</v>
      </c>
      <c r="C127" s="791">
        <v>1</v>
      </c>
      <c r="D127" s="793"/>
    </row>
    <row r="128" spans="1:4" s="148" customFormat="1" ht="18" customHeight="1" x14ac:dyDescent="0.15">
      <c r="A128" s="32"/>
      <c r="B128" s="348" t="s">
        <v>218</v>
      </c>
      <c r="C128" s="791">
        <v>1</v>
      </c>
      <c r="D128" s="793"/>
    </row>
    <row r="129" spans="1:4" s="148" customFormat="1" ht="18" customHeight="1" x14ac:dyDescent="0.15">
      <c r="A129" s="349">
        <v>13</v>
      </c>
      <c r="B129" s="350" t="s">
        <v>219</v>
      </c>
      <c r="C129" s="792">
        <v>1</v>
      </c>
      <c r="D129" s="793"/>
    </row>
    <row r="130" spans="1:4" s="148" customFormat="1" ht="18" customHeight="1" x14ac:dyDescent="0.15">
      <c r="A130" s="32">
        <v>14</v>
      </c>
      <c r="B130" s="52" t="s">
        <v>219</v>
      </c>
      <c r="C130" s="351">
        <v>1</v>
      </c>
      <c r="D130" s="793"/>
    </row>
    <row r="131" spans="1:4" s="148" customFormat="1" ht="18" customHeight="1" x14ac:dyDescent="0.15">
      <c r="A131" s="32">
        <v>15</v>
      </c>
      <c r="B131" s="52" t="s">
        <v>219</v>
      </c>
      <c r="C131" s="351">
        <v>1</v>
      </c>
      <c r="D131" s="793"/>
    </row>
    <row r="132" spans="1:4" s="148" customFormat="1" ht="18" customHeight="1" x14ac:dyDescent="0.15">
      <c r="A132" s="32">
        <v>16</v>
      </c>
      <c r="B132" s="52" t="s">
        <v>235</v>
      </c>
      <c r="C132" s="346"/>
      <c r="D132" s="794">
        <v>1</v>
      </c>
    </row>
    <row r="133" spans="1:4" s="148" customFormat="1" ht="18" customHeight="1" x14ac:dyDescent="0.15">
      <c r="A133" s="32">
        <v>17</v>
      </c>
      <c r="B133" s="52" t="s">
        <v>230</v>
      </c>
      <c r="C133" s="351">
        <v>1</v>
      </c>
      <c r="D133" s="793"/>
    </row>
    <row r="134" spans="1:4" s="148" customFormat="1" ht="18" customHeight="1" x14ac:dyDescent="0.15">
      <c r="A134" s="32">
        <v>18</v>
      </c>
      <c r="B134" s="52" t="s">
        <v>231</v>
      </c>
      <c r="C134" s="351">
        <v>1</v>
      </c>
      <c r="D134" s="793"/>
    </row>
    <row r="135" spans="1:4" s="148" customFormat="1" ht="18" customHeight="1" x14ac:dyDescent="0.15">
      <c r="A135" s="32">
        <v>19</v>
      </c>
      <c r="B135" s="52" t="s">
        <v>237</v>
      </c>
      <c r="C135" s="346"/>
      <c r="D135" s="794">
        <v>1</v>
      </c>
    </row>
    <row r="136" spans="1:4" s="148" customFormat="1" ht="18" customHeight="1" x14ac:dyDescent="0.15">
      <c r="A136" s="297"/>
      <c r="B136" s="60" t="s">
        <v>239</v>
      </c>
      <c r="C136" s="1158">
        <f>+SUM(C115:C135)</f>
        <v>18</v>
      </c>
      <c r="D136" s="1022"/>
    </row>
    <row r="137" spans="1:4" s="148" customFormat="1" ht="17" customHeight="1" x14ac:dyDescent="0.15">
      <c r="A137" s="297"/>
      <c r="B137" s="60" t="s">
        <v>240</v>
      </c>
      <c r="C137" s="1158">
        <f>+SUM(D115:D135)</f>
        <v>3</v>
      </c>
      <c r="D137" s="1006"/>
    </row>
    <row r="138" spans="1:4" s="148" customFormat="1" ht="15.75" customHeight="1" x14ac:dyDescent="0.15">
      <c r="A138" s="297"/>
      <c r="B138" s="61" t="s">
        <v>241</v>
      </c>
      <c r="C138" s="49">
        <f>C136</f>
        <v>18</v>
      </c>
      <c r="D138" s="150" t="s">
        <v>901</v>
      </c>
    </row>
    <row r="139" spans="1:4" s="148" customFormat="1" ht="32.25" customHeight="1" thickBot="1" x14ac:dyDescent="0.2">
      <c r="A139" s="297"/>
      <c r="B139" s="297"/>
      <c r="C139" s="297"/>
      <c r="D139" s="297"/>
    </row>
    <row r="140" spans="1:4" s="148" customFormat="1" ht="30.75" customHeight="1" x14ac:dyDescent="0.15">
      <c r="A140" s="297"/>
      <c r="B140" s="1149" t="s">
        <v>402</v>
      </c>
      <c r="C140" s="1176"/>
      <c r="D140" s="1177"/>
    </row>
    <row r="141" spans="1:4" s="148" customFormat="1" ht="35.25" customHeight="1" x14ac:dyDescent="0.15">
      <c r="A141" s="297"/>
      <c r="B141" s="1152" t="s">
        <v>242</v>
      </c>
      <c r="C141" s="1011"/>
      <c r="D141" s="1178"/>
    </row>
    <row r="142" spans="1:4" ht="12.75" customHeight="1" thickBot="1" x14ac:dyDescent="0.2">
      <c r="A142" s="297"/>
      <c r="B142" s="1159" t="s">
        <v>248</v>
      </c>
      <c r="C142" s="1172"/>
      <c r="D142" s="1173"/>
    </row>
    <row r="143" spans="1:4" ht="12.75" customHeight="1" x14ac:dyDescent="0.15"/>
    <row r="144" spans="1:4" s="148" customFormat="1" ht="15" customHeight="1" thickBot="1" x14ac:dyDescent="0.2">
      <c r="A144" s="152" t="s">
        <v>403</v>
      </c>
      <c r="B144" s="1165" t="s">
        <v>292</v>
      </c>
      <c r="C144" s="1165"/>
      <c r="D144" s="1165"/>
    </row>
    <row r="145" spans="1:4" s="297" customFormat="1" ht="15" customHeight="1" thickBot="1" x14ac:dyDescent="0.25">
      <c r="A145" s="1166" t="s">
        <v>401</v>
      </c>
      <c r="B145" s="1167"/>
      <c r="C145" s="1167"/>
      <c r="D145" s="1168"/>
    </row>
    <row r="146" spans="1:4" s="297" customFormat="1" ht="15" customHeight="1" x14ac:dyDescent="0.2">
      <c r="A146" s="215"/>
      <c r="B146" s="215"/>
      <c r="C146" s="215"/>
      <c r="D146" s="215"/>
    </row>
    <row r="147" spans="1:4" s="297" customFormat="1" ht="15" customHeight="1" x14ac:dyDescent="0.15">
      <c r="A147" s="645" t="s">
        <v>3348</v>
      </c>
      <c r="B147" s="1155" t="s">
        <v>900</v>
      </c>
      <c r="C147" s="1155"/>
      <c r="D147" s="1155"/>
    </row>
    <row r="148" spans="1:4" s="297" customFormat="1" ht="15" customHeight="1" x14ac:dyDescent="0.15">
      <c r="A148" s="1156"/>
      <c r="B148" s="1024"/>
      <c r="C148" s="1024"/>
      <c r="D148" s="1024"/>
    </row>
    <row r="149" spans="1:4" s="297" customFormat="1" ht="15" customHeight="1" x14ac:dyDescent="0.15">
      <c r="A149" s="1157" t="s">
        <v>194</v>
      </c>
      <c r="B149" s="1011"/>
      <c r="C149" s="1011"/>
      <c r="D149" s="1006"/>
    </row>
    <row r="150" spans="1:4" s="297" customFormat="1" ht="15" customHeight="1" x14ac:dyDescent="0.2">
      <c r="A150" s="48" t="s">
        <v>198</v>
      </c>
      <c r="B150" s="49" t="s">
        <v>199</v>
      </c>
      <c r="C150" s="49" t="s">
        <v>200</v>
      </c>
      <c r="D150" s="49" t="s">
        <v>201</v>
      </c>
    </row>
    <row r="151" spans="1:4" s="297" customFormat="1" ht="15" customHeight="1" x14ac:dyDescent="0.15">
      <c r="A151" s="32">
        <v>1</v>
      </c>
      <c r="B151" s="52" t="s">
        <v>204</v>
      </c>
      <c r="C151" s="32">
        <v>1</v>
      </c>
      <c r="D151" s="32"/>
    </row>
    <row r="152" spans="1:4" s="297" customFormat="1" ht="15" customHeight="1" x14ac:dyDescent="0.15">
      <c r="A152" s="32">
        <v>2</v>
      </c>
      <c r="B152" s="52" t="s">
        <v>205</v>
      </c>
      <c r="C152" s="32">
        <v>1</v>
      </c>
      <c r="D152" s="32"/>
    </row>
    <row r="153" spans="1:4" s="297" customFormat="1" ht="15" customHeight="1" x14ac:dyDescent="0.15">
      <c r="A153" s="32">
        <v>3</v>
      </c>
      <c r="B153" s="52" t="s">
        <v>208</v>
      </c>
      <c r="C153" s="32"/>
      <c r="D153" s="32">
        <v>1</v>
      </c>
    </row>
    <row r="154" spans="1:4" s="297" customFormat="1" ht="35" customHeight="1" x14ac:dyDescent="0.15">
      <c r="A154" s="32">
        <v>4</v>
      </c>
      <c r="B154" s="52" t="s">
        <v>207</v>
      </c>
      <c r="C154" s="32"/>
      <c r="D154" s="32">
        <v>1</v>
      </c>
    </row>
    <row r="155" spans="1:4" s="297" customFormat="1" ht="15" customHeight="1" x14ac:dyDescent="0.15">
      <c r="A155" s="32">
        <v>5</v>
      </c>
      <c r="B155" s="52" t="s">
        <v>209</v>
      </c>
      <c r="C155" s="32"/>
      <c r="D155" s="32">
        <v>1</v>
      </c>
    </row>
    <row r="156" spans="1:4" s="297" customFormat="1" ht="15" customHeight="1" x14ac:dyDescent="0.15">
      <c r="A156" s="32">
        <v>6</v>
      </c>
      <c r="B156" s="52" t="s">
        <v>210</v>
      </c>
      <c r="C156" s="32">
        <v>1</v>
      </c>
      <c r="D156" s="32"/>
    </row>
    <row r="157" spans="1:4" s="297" customFormat="1" ht="15" customHeight="1" x14ac:dyDescent="0.15">
      <c r="A157" s="32">
        <v>7</v>
      </c>
      <c r="B157" s="52" t="s">
        <v>211</v>
      </c>
      <c r="C157" s="32">
        <v>1</v>
      </c>
      <c r="D157" s="32"/>
    </row>
    <row r="158" spans="1:4" s="297" customFormat="1" ht="30" x14ac:dyDescent="0.15">
      <c r="A158" s="32">
        <v>8</v>
      </c>
      <c r="B158" s="52" t="s">
        <v>217</v>
      </c>
      <c r="C158" s="32"/>
      <c r="D158" s="32">
        <v>1</v>
      </c>
    </row>
    <row r="159" spans="1:4" s="297" customFormat="1" ht="15" customHeight="1" x14ac:dyDescent="0.15">
      <c r="A159" s="32">
        <v>9</v>
      </c>
      <c r="B159" s="52" t="s">
        <v>220</v>
      </c>
      <c r="C159" s="32"/>
      <c r="D159" s="32">
        <v>1</v>
      </c>
    </row>
    <row r="160" spans="1:4" s="297" customFormat="1" ht="15" customHeight="1" x14ac:dyDescent="0.15">
      <c r="A160" s="32">
        <v>10</v>
      </c>
      <c r="B160" s="52" t="s">
        <v>224</v>
      </c>
      <c r="C160" s="32"/>
      <c r="D160" s="32">
        <v>1</v>
      </c>
    </row>
    <row r="161" spans="1:4" s="297" customFormat="1" ht="15" customHeight="1" x14ac:dyDescent="0.15">
      <c r="A161" s="32">
        <v>11</v>
      </c>
      <c r="B161" s="52" t="s">
        <v>216</v>
      </c>
      <c r="C161" s="32"/>
      <c r="D161" s="32">
        <v>1</v>
      </c>
    </row>
    <row r="162" spans="1:4" s="297" customFormat="1" ht="15" customHeight="1" x14ac:dyDescent="0.15">
      <c r="A162" s="32">
        <v>12</v>
      </c>
      <c r="B162" s="52" t="s">
        <v>218</v>
      </c>
      <c r="C162" s="32"/>
      <c r="D162" s="32">
        <v>1</v>
      </c>
    </row>
    <row r="163" spans="1:4" s="297" customFormat="1" ht="15" customHeight="1" x14ac:dyDescent="0.15">
      <c r="A163" s="32">
        <v>13</v>
      </c>
      <c r="B163" s="52" t="s">
        <v>219</v>
      </c>
      <c r="C163" s="32"/>
      <c r="D163" s="32">
        <v>1</v>
      </c>
    </row>
    <row r="164" spans="1:4" s="297" customFormat="1" ht="15" customHeight="1" x14ac:dyDescent="0.15">
      <c r="A164" s="32">
        <v>14</v>
      </c>
      <c r="B164" s="52" t="s">
        <v>222</v>
      </c>
      <c r="C164" s="32"/>
      <c r="D164" s="32">
        <v>1</v>
      </c>
    </row>
    <row r="165" spans="1:4" s="297" customFormat="1" ht="15" customHeight="1" x14ac:dyDescent="0.15">
      <c r="A165" s="32">
        <v>15</v>
      </c>
      <c r="B165" s="52" t="s">
        <v>225</v>
      </c>
      <c r="C165" s="32"/>
      <c r="D165" s="32">
        <v>1</v>
      </c>
    </row>
    <row r="166" spans="1:4" s="297" customFormat="1" ht="15" customHeight="1" x14ac:dyDescent="0.15">
      <c r="A166" s="32">
        <v>16</v>
      </c>
      <c r="B166" s="52" t="s">
        <v>235</v>
      </c>
      <c r="C166" s="32"/>
      <c r="D166" s="32">
        <v>1</v>
      </c>
    </row>
    <row r="167" spans="1:4" s="297" customFormat="1" ht="15" customHeight="1" x14ac:dyDescent="0.15">
      <c r="A167" s="32">
        <v>17</v>
      </c>
      <c r="B167" s="52" t="s">
        <v>230</v>
      </c>
      <c r="C167" s="32"/>
      <c r="D167" s="32">
        <v>1</v>
      </c>
    </row>
    <row r="168" spans="1:4" s="297" customFormat="1" ht="15" customHeight="1" x14ac:dyDescent="0.15">
      <c r="A168" s="32">
        <v>18</v>
      </c>
      <c r="B168" s="52" t="s">
        <v>231</v>
      </c>
      <c r="C168" s="32"/>
      <c r="D168" s="32">
        <v>1</v>
      </c>
    </row>
    <row r="169" spans="1:4" s="297" customFormat="1" ht="15" customHeight="1" x14ac:dyDescent="0.15">
      <c r="A169" s="32">
        <v>19</v>
      </c>
      <c r="B169" s="52" t="s">
        <v>237</v>
      </c>
      <c r="C169" s="32"/>
      <c r="D169" s="32">
        <v>1</v>
      </c>
    </row>
    <row r="170" spans="1:4" s="297" customFormat="1" ht="15" customHeight="1" x14ac:dyDescent="0.15">
      <c r="B170" s="60" t="s">
        <v>239</v>
      </c>
      <c r="C170" s="1158">
        <f>SUM(C151:C169)</f>
        <v>4</v>
      </c>
      <c r="D170" s="1006"/>
    </row>
    <row r="171" spans="1:4" s="297" customFormat="1" ht="15" customHeight="1" x14ac:dyDescent="0.15">
      <c r="B171" s="60" t="s">
        <v>240</v>
      </c>
      <c r="C171" s="1158">
        <f>SUM(D151:D169)</f>
        <v>15</v>
      </c>
      <c r="D171" s="1006"/>
    </row>
    <row r="172" spans="1:4" s="297" customFormat="1" ht="15" customHeight="1" x14ac:dyDescent="0.15">
      <c r="B172" s="61" t="s">
        <v>241</v>
      </c>
      <c r="C172" s="49">
        <f>C170</f>
        <v>4</v>
      </c>
      <c r="D172" s="150" t="s">
        <v>901</v>
      </c>
    </row>
    <row r="173" spans="1:4" s="297" customFormat="1" ht="15" customHeight="1" thickBot="1" x14ac:dyDescent="0.2"/>
    <row r="174" spans="1:4" s="297" customFormat="1" ht="15" customHeight="1" x14ac:dyDescent="0.15">
      <c r="B174" s="1149" t="s">
        <v>402</v>
      </c>
      <c r="C174" s="1150"/>
      <c r="D174" s="1151"/>
    </row>
    <row r="175" spans="1:4" s="297" customFormat="1" ht="15" customHeight="1" x14ac:dyDescent="0.15">
      <c r="B175" s="1152" t="s">
        <v>242</v>
      </c>
      <c r="C175" s="1153"/>
      <c r="D175" s="1154"/>
    </row>
    <row r="176" spans="1:4" s="297" customFormat="1" ht="15" customHeight="1" thickBot="1" x14ac:dyDescent="0.2">
      <c r="B176" s="1159" t="s">
        <v>248</v>
      </c>
      <c r="C176" s="1160"/>
      <c r="D176" s="1161"/>
    </row>
    <row r="177" spans="1:4" s="297" customFormat="1" ht="15" customHeight="1" x14ac:dyDescent="0.15"/>
    <row r="178" spans="1:4" s="297" customFormat="1" ht="15" customHeight="1" x14ac:dyDescent="0.15"/>
    <row r="179" spans="1:4" s="297" customFormat="1" ht="15" customHeight="1" thickBot="1" x14ac:dyDescent="0.2">
      <c r="A179" s="152" t="s">
        <v>403</v>
      </c>
      <c r="B179" s="1165" t="s">
        <v>1008</v>
      </c>
      <c r="C179" s="1165"/>
      <c r="D179" s="1165"/>
    </row>
    <row r="180" spans="1:4" s="297" customFormat="1" ht="15" customHeight="1" thickBot="1" x14ac:dyDescent="0.25">
      <c r="A180" s="1166" t="s">
        <v>401</v>
      </c>
      <c r="B180" s="1167"/>
      <c r="C180" s="1167"/>
      <c r="D180" s="1168"/>
    </row>
    <row r="181" spans="1:4" s="297" customFormat="1" ht="15" customHeight="1" x14ac:dyDescent="0.2">
      <c r="A181" s="215"/>
      <c r="B181" s="215"/>
      <c r="C181" s="215"/>
      <c r="D181" s="215"/>
    </row>
    <row r="182" spans="1:4" s="297" customFormat="1" ht="15" customHeight="1" thickBot="1" x14ac:dyDescent="0.2">
      <c r="A182" s="645" t="s">
        <v>3349</v>
      </c>
      <c r="B182" s="1155" t="s">
        <v>1009</v>
      </c>
      <c r="C182" s="1155"/>
      <c r="D182" s="1155"/>
    </row>
    <row r="183" spans="1:4" s="297" customFormat="1" ht="15" customHeight="1" x14ac:dyDescent="0.15">
      <c r="A183" s="1169"/>
      <c r="B183" s="1170"/>
      <c r="C183" s="1170"/>
      <c r="D183" s="1170"/>
    </row>
    <row r="184" spans="1:4" s="297" customFormat="1" ht="15" customHeight="1" x14ac:dyDescent="0.15">
      <c r="A184" s="1157" t="s">
        <v>194</v>
      </c>
      <c r="B184" s="1011"/>
      <c r="C184" s="1011"/>
      <c r="D184" s="1006"/>
    </row>
    <row r="185" spans="1:4" s="297" customFormat="1" ht="15" customHeight="1" x14ac:dyDescent="0.2">
      <c r="A185" s="48" t="s">
        <v>198</v>
      </c>
      <c r="B185" s="49" t="s">
        <v>199</v>
      </c>
      <c r="C185" s="49" t="s">
        <v>200</v>
      </c>
      <c r="D185" s="49" t="s">
        <v>201</v>
      </c>
    </row>
    <row r="186" spans="1:4" s="297" customFormat="1" ht="15" customHeight="1" x14ac:dyDescent="0.15">
      <c r="A186" s="32">
        <v>1</v>
      </c>
      <c r="B186" s="52" t="s">
        <v>204</v>
      </c>
      <c r="C186" s="32">
        <v>1</v>
      </c>
      <c r="D186" s="32"/>
    </row>
    <row r="187" spans="1:4" s="297" customFormat="1" ht="15" customHeight="1" x14ac:dyDescent="0.15">
      <c r="A187" s="32">
        <v>2</v>
      </c>
      <c r="B187" s="52" t="s">
        <v>205</v>
      </c>
      <c r="C187" s="32">
        <v>1</v>
      </c>
      <c r="D187" s="32"/>
    </row>
    <row r="188" spans="1:4" s="297" customFormat="1" ht="15" customHeight="1" x14ac:dyDescent="0.15">
      <c r="A188" s="32">
        <v>3</v>
      </c>
      <c r="B188" s="52" t="s">
        <v>208</v>
      </c>
      <c r="C188" s="32"/>
      <c r="D188" s="32">
        <v>1</v>
      </c>
    </row>
    <row r="189" spans="1:4" s="297" customFormat="1" ht="15" customHeight="1" x14ac:dyDescent="0.15">
      <c r="A189" s="32">
        <v>4</v>
      </c>
      <c r="B189" s="52" t="s">
        <v>207</v>
      </c>
      <c r="C189" s="32"/>
      <c r="D189" s="32">
        <v>1</v>
      </c>
    </row>
    <row r="190" spans="1:4" s="297" customFormat="1" ht="15" customHeight="1" x14ac:dyDescent="0.15">
      <c r="A190" s="32">
        <v>5</v>
      </c>
      <c r="B190" s="52" t="s">
        <v>209</v>
      </c>
      <c r="C190" s="32">
        <v>1</v>
      </c>
      <c r="D190" s="32"/>
    </row>
    <row r="191" spans="1:4" s="297" customFormat="1" ht="15" customHeight="1" x14ac:dyDescent="0.15">
      <c r="A191" s="32">
        <v>6</v>
      </c>
      <c r="B191" s="52" t="s">
        <v>210</v>
      </c>
      <c r="C191" s="32"/>
      <c r="D191" s="32">
        <v>1</v>
      </c>
    </row>
    <row r="192" spans="1:4" s="297" customFormat="1" ht="15" customHeight="1" x14ac:dyDescent="0.15">
      <c r="A192" s="32">
        <v>7</v>
      </c>
      <c r="B192" s="52" t="s">
        <v>211</v>
      </c>
      <c r="C192" s="32"/>
      <c r="D192" s="32">
        <v>1</v>
      </c>
    </row>
    <row r="193" spans="1:4" s="297" customFormat="1" ht="15" customHeight="1" x14ac:dyDescent="0.15">
      <c r="A193" s="32">
        <v>8</v>
      </c>
      <c r="B193" s="52" t="s">
        <v>217</v>
      </c>
      <c r="C193" s="32"/>
      <c r="D193" s="32">
        <v>1</v>
      </c>
    </row>
    <row r="194" spans="1:4" s="297" customFormat="1" ht="15" customHeight="1" x14ac:dyDescent="0.15">
      <c r="A194" s="32">
        <v>9</v>
      </c>
      <c r="B194" s="52" t="s">
        <v>220</v>
      </c>
      <c r="C194" s="32">
        <v>1</v>
      </c>
      <c r="D194" s="32"/>
    </row>
    <row r="195" spans="1:4" s="297" customFormat="1" ht="15" customHeight="1" x14ac:dyDescent="0.15">
      <c r="A195" s="32">
        <v>10</v>
      </c>
      <c r="B195" s="52" t="s">
        <v>224</v>
      </c>
      <c r="C195" s="32">
        <v>1</v>
      </c>
      <c r="D195" s="32"/>
    </row>
    <row r="196" spans="1:4" s="297" customFormat="1" ht="15" customHeight="1" x14ac:dyDescent="0.15">
      <c r="A196" s="32">
        <v>11</v>
      </c>
      <c r="B196" s="52" t="s">
        <v>216</v>
      </c>
      <c r="C196" s="32"/>
      <c r="D196" s="32">
        <v>1</v>
      </c>
    </row>
    <row r="197" spans="1:4" s="297" customFormat="1" ht="15" customHeight="1" x14ac:dyDescent="0.15">
      <c r="A197" s="32">
        <v>12</v>
      </c>
      <c r="B197" s="52" t="s">
        <v>218</v>
      </c>
      <c r="C197" s="32"/>
      <c r="D197" s="32">
        <v>1</v>
      </c>
    </row>
    <row r="198" spans="1:4" s="297" customFormat="1" ht="15" customHeight="1" x14ac:dyDescent="0.15">
      <c r="A198" s="32">
        <v>13</v>
      </c>
      <c r="B198" s="52" t="s">
        <v>219</v>
      </c>
      <c r="C198" s="32"/>
      <c r="D198" s="32">
        <v>1</v>
      </c>
    </row>
    <row r="199" spans="1:4" s="297" customFormat="1" ht="15" customHeight="1" x14ac:dyDescent="0.15">
      <c r="A199" s="32">
        <v>14</v>
      </c>
      <c r="B199" s="52" t="s">
        <v>222</v>
      </c>
      <c r="C199" s="32"/>
      <c r="D199" s="32">
        <v>1</v>
      </c>
    </row>
    <row r="200" spans="1:4" s="297" customFormat="1" ht="15" customHeight="1" x14ac:dyDescent="0.15">
      <c r="A200" s="32">
        <v>15</v>
      </c>
      <c r="B200" s="52" t="s">
        <v>225</v>
      </c>
      <c r="C200" s="32">
        <v>1</v>
      </c>
      <c r="D200" s="32"/>
    </row>
    <row r="201" spans="1:4" s="297" customFormat="1" ht="15" customHeight="1" x14ac:dyDescent="0.15">
      <c r="A201" s="32">
        <v>16</v>
      </c>
      <c r="B201" s="52" t="s">
        <v>235</v>
      </c>
      <c r="C201" s="32"/>
      <c r="D201" s="32">
        <v>1</v>
      </c>
    </row>
    <row r="202" spans="1:4" s="297" customFormat="1" ht="15" customHeight="1" x14ac:dyDescent="0.15">
      <c r="A202" s="32">
        <v>17</v>
      </c>
      <c r="B202" s="52" t="s">
        <v>230</v>
      </c>
      <c r="C202" s="32"/>
      <c r="D202" s="32">
        <v>1</v>
      </c>
    </row>
    <row r="203" spans="1:4" s="297" customFormat="1" ht="15" customHeight="1" x14ac:dyDescent="0.15">
      <c r="A203" s="32">
        <v>18</v>
      </c>
      <c r="B203" s="52" t="s">
        <v>231</v>
      </c>
      <c r="C203" s="32"/>
      <c r="D203" s="32">
        <v>1</v>
      </c>
    </row>
    <row r="204" spans="1:4" s="297" customFormat="1" ht="15" customHeight="1" x14ac:dyDescent="0.15">
      <c r="A204" s="32">
        <v>19</v>
      </c>
      <c r="B204" s="52" t="s">
        <v>237</v>
      </c>
      <c r="C204" s="32"/>
      <c r="D204" s="32">
        <v>1</v>
      </c>
    </row>
    <row r="205" spans="1:4" s="297" customFormat="1" ht="15" customHeight="1" x14ac:dyDescent="0.15">
      <c r="B205" s="60" t="s">
        <v>239</v>
      </c>
      <c r="C205" s="1158">
        <f>SUM(C186:C204)</f>
        <v>6</v>
      </c>
      <c r="D205" s="1006"/>
    </row>
    <row r="206" spans="1:4" s="297" customFormat="1" ht="15" customHeight="1" x14ac:dyDescent="0.15">
      <c r="B206" s="60" t="s">
        <v>240</v>
      </c>
      <c r="C206" s="1158">
        <f>SUM(D186:D204)</f>
        <v>13</v>
      </c>
      <c r="D206" s="1006"/>
    </row>
    <row r="207" spans="1:4" s="297" customFormat="1" ht="15" customHeight="1" x14ac:dyDescent="0.15">
      <c r="B207" s="61" t="s">
        <v>241</v>
      </c>
      <c r="C207" s="49">
        <f>C205</f>
        <v>6</v>
      </c>
      <c r="D207" s="150" t="s">
        <v>460</v>
      </c>
    </row>
    <row r="208" spans="1:4" s="297" customFormat="1" ht="15" customHeight="1" thickBot="1" x14ac:dyDescent="0.2"/>
    <row r="209" spans="1:4" s="297" customFormat="1" ht="15" customHeight="1" x14ac:dyDescent="0.15">
      <c r="B209" s="1149" t="s">
        <v>402</v>
      </c>
      <c r="C209" s="1150"/>
      <c r="D209" s="1151"/>
    </row>
    <row r="210" spans="1:4" s="297" customFormat="1" ht="15" customHeight="1" x14ac:dyDescent="0.15">
      <c r="B210" s="1152" t="s">
        <v>242</v>
      </c>
      <c r="C210" s="1153"/>
      <c r="D210" s="1154"/>
    </row>
    <row r="211" spans="1:4" s="148" customFormat="1" ht="17" customHeight="1" thickBot="1" x14ac:dyDescent="0.2">
      <c r="A211" s="297"/>
      <c r="B211" s="1159" t="s">
        <v>248</v>
      </c>
      <c r="C211" s="1160"/>
      <c r="D211" s="1161"/>
    </row>
    <row r="212" spans="1:4" s="148" customFormat="1" ht="19" customHeight="1" thickBot="1" x14ac:dyDescent="0.25">
      <c r="A212" s="1166" t="s">
        <v>401</v>
      </c>
      <c r="B212" s="1167"/>
      <c r="C212" s="1167"/>
      <c r="D212" s="1168"/>
    </row>
    <row r="213" spans="1:4" s="148" customFormat="1" ht="9" customHeight="1" x14ac:dyDescent="0.2">
      <c r="A213" s="45"/>
      <c r="B213" s="45"/>
      <c r="C213" s="45"/>
      <c r="D213" s="45"/>
    </row>
    <row r="214" spans="1:4" s="297" customFormat="1" ht="9" customHeight="1" x14ac:dyDescent="0.2">
      <c r="A214" s="215"/>
      <c r="B214" s="215"/>
      <c r="C214" s="215"/>
      <c r="D214" s="215"/>
    </row>
    <row r="215" spans="1:4" s="297" customFormat="1" ht="27.75" customHeight="1" thickBot="1" x14ac:dyDescent="0.2">
      <c r="A215" s="152" t="s">
        <v>403</v>
      </c>
      <c r="B215" s="1165" t="s">
        <v>313</v>
      </c>
      <c r="C215" s="1165"/>
      <c r="D215" s="1165"/>
    </row>
    <row r="216" spans="1:4" s="297" customFormat="1" ht="30" customHeight="1" thickBot="1" x14ac:dyDescent="0.25">
      <c r="A216" s="1166" t="s">
        <v>401</v>
      </c>
      <c r="B216" s="1167"/>
      <c r="C216" s="1167"/>
      <c r="D216" s="1168"/>
    </row>
    <row r="217" spans="1:4" s="297" customFormat="1" ht="25" customHeight="1" x14ac:dyDescent="0.2">
      <c r="A217" s="215"/>
      <c r="B217" s="215"/>
      <c r="C217" s="215"/>
      <c r="D217" s="215"/>
    </row>
    <row r="218" spans="1:4" s="297" customFormat="1" ht="25" customHeight="1" x14ac:dyDescent="0.15">
      <c r="A218" s="645" t="s">
        <v>3350</v>
      </c>
      <c r="B218" s="1171" t="s">
        <v>1569</v>
      </c>
      <c r="C218" s="1171"/>
      <c r="D218" s="1171"/>
    </row>
    <row r="219" spans="1:4" s="297" customFormat="1" ht="25" customHeight="1" x14ac:dyDescent="0.15">
      <c r="A219" s="1156"/>
      <c r="B219" s="1024"/>
      <c r="C219" s="1024"/>
      <c r="D219" s="1024"/>
    </row>
    <row r="220" spans="1:4" s="297" customFormat="1" ht="25" customHeight="1" x14ac:dyDescent="0.15">
      <c r="A220" s="1157" t="s">
        <v>194</v>
      </c>
      <c r="B220" s="1011"/>
      <c r="C220" s="1011"/>
      <c r="D220" s="1006"/>
    </row>
    <row r="221" spans="1:4" s="297" customFormat="1" ht="25" customHeight="1" x14ac:dyDescent="0.2">
      <c r="A221" s="48" t="s">
        <v>198</v>
      </c>
      <c r="B221" s="49" t="s">
        <v>199</v>
      </c>
      <c r="C221" s="49" t="s">
        <v>200</v>
      </c>
      <c r="D221" s="49" t="s">
        <v>201</v>
      </c>
    </row>
    <row r="222" spans="1:4" s="297" customFormat="1" ht="25" customHeight="1" x14ac:dyDescent="0.15">
      <c r="A222" s="32">
        <v>1</v>
      </c>
      <c r="B222" s="52" t="s">
        <v>204</v>
      </c>
      <c r="C222" s="32">
        <v>1</v>
      </c>
      <c r="D222" s="32"/>
    </row>
    <row r="223" spans="1:4" s="297" customFormat="1" ht="25" customHeight="1" x14ac:dyDescent="0.15">
      <c r="A223" s="32">
        <v>2</v>
      </c>
      <c r="B223" s="52" t="s">
        <v>205</v>
      </c>
      <c r="C223" s="32">
        <v>1</v>
      </c>
      <c r="D223" s="32"/>
    </row>
    <row r="224" spans="1:4" s="297" customFormat="1" ht="25" customHeight="1" x14ac:dyDescent="0.15">
      <c r="A224" s="32">
        <v>3</v>
      </c>
      <c r="B224" s="52" t="s">
        <v>208</v>
      </c>
      <c r="C224" s="32"/>
      <c r="D224" s="32">
        <v>1</v>
      </c>
    </row>
    <row r="225" spans="1:4" s="297" customFormat="1" ht="25" customHeight="1" x14ac:dyDescent="0.15">
      <c r="A225" s="32">
        <v>4</v>
      </c>
      <c r="B225" s="52" t="s">
        <v>207</v>
      </c>
      <c r="C225" s="32"/>
      <c r="D225" s="32">
        <v>1</v>
      </c>
    </row>
    <row r="226" spans="1:4" s="297" customFormat="1" ht="25" customHeight="1" x14ac:dyDescent="0.15">
      <c r="A226" s="32">
        <v>5</v>
      </c>
      <c r="B226" s="52" t="s">
        <v>209</v>
      </c>
      <c r="C226" s="32"/>
      <c r="D226" s="32">
        <v>1</v>
      </c>
    </row>
    <row r="227" spans="1:4" s="297" customFormat="1" ht="25" customHeight="1" x14ac:dyDescent="0.15">
      <c r="A227" s="32">
        <v>6</v>
      </c>
      <c r="B227" s="52" t="s">
        <v>210</v>
      </c>
      <c r="C227" s="32">
        <v>1</v>
      </c>
      <c r="D227" s="32"/>
    </row>
    <row r="228" spans="1:4" s="297" customFormat="1" ht="25" customHeight="1" x14ac:dyDescent="0.15">
      <c r="A228" s="32">
        <v>7</v>
      </c>
      <c r="B228" s="52" t="s">
        <v>211</v>
      </c>
      <c r="C228" s="32">
        <v>1</v>
      </c>
      <c r="D228" s="32"/>
    </row>
    <row r="229" spans="1:4" s="297" customFormat="1" ht="25" customHeight="1" x14ac:dyDescent="0.15">
      <c r="A229" s="345">
        <v>8</v>
      </c>
      <c r="B229" s="52" t="s">
        <v>217</v>
      </c>
      <c r="C229" s="32">
        <v>1</v>
      </c>
      <c r="D229" s="32"/>
    </row>
    <row r="230" spans="1:4" s="297" customFormat="1" ht="25" customHeight="1" x14ac:dyDescent="0.15">
      <c r="A230" s="32">
        <v>9</v>
      </c>
      <c r="B230" s="52" t="s">
        <v>220</v>
      </c>
      <c r="C230" s="32"/>
      <c r="D230" s="32">
        <v>1</v>
      </c>
    </row>
    <row r="231" spans="1:4" s="297" customFormat="1" ht="25" customHeight="1" x14ac:dyDescent="0.15">
      <c r="A231" s="32">
        <v>10</v>
      </c>
      <c r="B231" s="52" t="s">
        <v>224</v>
      </c>
      <c r="C231" s="32">
        <v>1</v>
      </c>
      <c r="D231" s="32"/>
    </row>
    <row r="232" spans="1:4" s="297" customFormat="1" ht="25" customHeight="1" x14ac:dyDescent="0.15">
      <c r="A232" s="32">
        <v>11</v>
      </c>
      <c r="B232" s="52" t="s">
        <v>216</v>
      </c>
      <c r="C232" s="32">
        <v>1</v>
      </c>
      <c r="D232" s="32"/>
    </row>
    <row r="233" spans="1:4" s="297" customFormat="1" ht="25" customHeight="1" x14ac:dyDescent="0.15">
      <c r="A233" s="32">
        <v>12</v>
      </c>
      <c r="B233" s="52" t="s">
        <v>218</v>
      </c>
      <c r="C233" s="32">
        <v>1</v>
      </c>
      <c r="D233" s="32"/>
    </row>
    <row r="234" spans="1:4" s="297" customFormat="1" ht="25" customHeight="1" x14ac:dyDescent="0.15">
      <c r="A234" s="32">
        <v>13</v>
      </c>
      <c r="B234" s="52" t="s">
        <v>219</v>
      </c>
      <c r="C234" s="32">
        <v>1</v>
      </c>
      <c r="D234" s="32"/>
    </row>
    <row r="235" spans="1:4" s="297" customFormat="1" ht="25" customHeight="1" x14ac:dyDescent="0.15">
      <c r="A235" s="32">
        <v>14</v>
      </c>
      <c r="B235" s="52" t="s">
        <v>222</v>
      </c>
      <c r="C235" s="32">
        <v>1</v>
      </c>
      <c r="D235" s="32"/>
    </row>
    <row r="236" spans="1:4" s="297" customFormat="1" ht="25" customHeight="1" x14ac:dyDescent="0.15">
      <c r="A236" s="32">
        <v>15</v>
      </c>
      <c r="B236" s="52" t="s">
        <v>225</v>
      </c>
      <c r="C236" s="32"/>
      <c r="D236" s="32">
        <v>1</v>
      </c>
    </row>
    <row r="237" spans="1:4" s="297" customFormat="1" ht="25" customHeight="1" x14ac:dyDescent="0.15">
      <c r="A237" s="32">
        <v>16</v>
      </c>
      <c r="B237" s="52" t="s">
        <v>235</v>
      </c>
      <c r="C237" s="32"/>
      <c r="D237" s="32">
        <v>1</v>
      </c>
    </row>
    <row r="238" spans="1:4" s="297" customFormat="1" ht="25" customHeight="1" x14ac:dyDescent="0.15">
      <c r="A238" s="32">
        <v>17</v>
      </c>
      <c r="B238" s="52" t="s">
        <v>230</v>
      </c>
      <c r="C238" s="32"/>
      <c r="D238" s="32">
        <v>1</v>
      </c>
    </row>
    <row r="239" spans="1:4" s="297" customFormat="1" ht="25" customHeight="1" x14ac:dyDescent="0.15">
      <c r="A239" s="32">
        <v>18</v>
      </c>
      <c r="B239" s="52" t="s">
        <v>231</v>
      </c>
      <c r="C239" s="32"/>
      <c r="D239" s="32">
        <v>1</v>
      </c>
    </row>
    <row r="240" spans="1:4" s="297" customFormat="1" ht="25" customHeight="1" x14ac:dyDescent="0.15">
      <c r="A240" s="32">
        <v>19</v>
      </c>
      <c r="B240" s="52" t="s">
        <v>237</v>
      </c>
      <c r="C240" s="32"/>
      <c r="D240" s="32">
        <v>1</v>
      </c>
    </row>
    <row r="241" spans="1:4" s="297" customFormat="1" ht="25" customHeight="1" x14ac:dyDescent="0.15">
      <c r="A241" s="497"/>
      <c r="B241" s="60" t="s">
        <v>239</v>
      </c>
      <c r="C241" s="1158">
        <f>SUM(C222:C240)</f>
        <v>10</v>
      </c>
      <c r="D241" s="1006"/>
    </row>
    <row r="242" spans="1:4" s="297" customFormat="1" ht="25" customHeight="1" x14ac:dyDescent="0.15">
      <c r="A242" s="497"/>
      <c r="B242" s="60" t="s">
        <v>240</v>
      </c>
      <c r="C242" s="1158">
        <f>SUM(D222:D240)</f>
        <v>9</v>
      </c>
      <c r="D242" s="1006"/>
    </row>
    <row r="243" spans="1:4" s="297" customFormat="1" ht="25" customHeight="1" x14ac:dyDescent="0.15">
      <c r="A243" s="497"/>
      <c r="B243" s="61" t="s">
        <v>241</v>
      </c>
      <c r="C243" s="49">
        <f>C241</f>
        <v>10</v>
      </c>
      <c r="D243" s="150" t="s">
        <v>460</v>
      </c>
    </row>
    <row r="244" spans="1:4" s="297" customFormat="1" ht="25" customHeight="1" thickBot="1" x14ac:dyDescent="0.2">
      <c r="A244" s="497"/>
      <c r="B244" s="497"/>
      <c r="C244" s="497"/>
      <c r="D244" s="497"/>
    </row>
    <row r="245" spans="1:4" s="297" customFormat="1" ht="25" customHeight="1" x14ac:dyDescent="0.15">
      <c r="A245" s="497"/>
      <c r="B245" s="1149" t="s">
        <v>402</v>
      </c>
      <c r="C245" s="1150"/>
      <c r="D245" s="1151"/>
    </row>
    <row r="246" spans="1:4" s="297" customFormat="1" ht="25" customHeight="1" x14ac:dyDescent="0.15">
      <c r="A246" s="497"/>
      <c r="B246" s="1152" t="s">
        <v>242</v>
      </c>
      <c r="C246" s="1153"/>
      <c r="D246" s="1154"/>
    </row>
    <row r="247" spans="1:4" s="297" customFormat="1" ht="20" customHeight="1" thickBot="1" x14ac:dyDescent="0.2">
      <c r="A247" s="497"/>
      <c r="B247" s="1159" t="s">
        <v>248</v>
      </c>
      <c r="C247" s="1160"/>
      <c r="D247" s="1161"/>
    </row>
    <row r="248" spans="1:4" s="324" customFormat="1" ht="20" customHeight="1" x14ac:dyDescent="0.15">
      <c r="A248" s="497"/>
      <c r="B248" s="299"/>
      <c r="C248" s="300"/>
      <c r="D248" s="300"/>
    </row>
    <row r="249" spans="1:4" s="324" customFormat="1" ht="35.25" customHeight="1" thickBot="1" x14ac:dyDescent="0.2">
      <c r="A249" s="152" t="s">
        <v>403</v>
      </c>
      <c r="B249" s="1165" t="s">
        <v>294</v>
      </c>
      <c r="C249" s="1165"/>
      <c r="D249" s="1165"/>
    </row>
    <row r="250" spans="1:4" s="324" customFormat="1" ht="20" customHeight="1" thickBot="1" x14ac:dyDescent="0.25">
      <c r="A250" s="1166" t="s">
        <v>401</v>
      </c>
      <c r="B250" s="1167"/>
      <c r="C250" s="1167"/>
      <c r="D250" s="1168"/>
    </row>
    <row r="251" spans="1:4" s="324" customFormat="1" ht="9" customHeight="1" x14ac:dyDescent="0.2">
      <c r="A251" s="215"/>
      <c r="B251" s="215"/>
      <c r="C251" s="215"/>
      <c r="D251" s="215"/>
    </row>
    <row r="252" spans="1:4" s="324" customFormat="1" ht="36" customHeight="1" x14ac:dyDescent="0.15">
      <c r="A252" s="151" t="s">
        <v>1673</v>
      </c>
      <c r="B252" s="1171" t="s">
        <v>1674</v>
      </c>
      <c r="C252" s="1171"/>
      <c r="D252" s="1171"/>
    </row>
    <row r="253" spans="1:4" s="324" customFormat="1" ht="8" customHeight="1" x14ac:dyDescent="0.15">
      <c r="A253" s="1156"/>
      <c r="B253" s="1024"/>
      <c r="C253" s="1024"/>
      <c r="D253" s="1024"/>
    </row>
    <row r="254" spans="1:4" s="324" customFormat="1" ht="20" customHeight="1" x14ac:dyDescent="0.15">
      <c r="A254" s="1157" t="s">
        <v>194</v>
      </c>
      <c r="B254" s="1011"/>
      <c r="C254" s="1011"/>
      <c r="D254" s="1006"/>
    </row>
    <row r="255" spans="1:4" s="324" customFormat="1" ht="20" customHeight="1" x14ac:dyDescent="0.2">
      <c r="A255" s="48" t="s">
        <v>198</v>
      </c>
      <c r="B255" s="49" t="s">
        <v>199</v>
      </c>
      <c r="C255" s="49" t="s">
        <v>200</v>
      </c>
      <c r="D255" s="49" t="s">
        <v>201</v>
      </c>
    </row>
    <row r="256" spans="1:4" s="324" customFormat="1" ht="20" customHeight="1" x14ac:dyDescent="0.15">
      <c r="A256" s="32">
        <v>1</v>
      </c>
      <c r="B256" s="52" t="s">
        <v>204</v>
      </c>
      <c r="C256" s="32">
        <v>1</v>
      </c>
      <c r="D256" s="32"/>
    </row>
    <row r="257" spans="1:4" s="324" customFormat="1" ht="20" customHeight="1" x14ac:dyDescent="0.15">
      <c r="A257" s="32">
        <v>2</v>
      </c>
      <c r="B257" s="52" t="s">
        <v>205</v>
      </c>
      <c r="C257" s="32">
        <v>1</v>
      </c>
      <c r="D257" s="32"/>
    </row>
    <row r="258" spans="1:4" s="324" customFormat="1" ht="20" customHeight="1" x14ac:dyDescent="0.15">
      <c r="A258" s="32">
        <v>3</v>
      </c>
      <c r="B258" s="52" t="s">
        <v>208</v>
      </c>
      <c r="C258" s="32"/>
      <c r="D258" s="32">
        <v>1</v>
      </c>
    </row>
    <row r="259" spans="1:4" s="324" customFormat="1" ht="20" customHeight="1" x14ac:dyDescent="0.15">
      <c r="A259" s="32">
        <v>4</v>
      </c>
      <c r="B259" s="52" t="s">
        <v>207</v>
      </c>
      <c r="C259" s="32"/>
      <c r="D259" s="32">
        <v>1</v>
      </c>
    </row>
    <row r="260" spans="1:4" s="324" customFormat="1" ht="20" customHeight="1" x14ac:dyDescent="0.15">
      <c r="A260" s="32">
        <v>5</v>
      </c>
      <c r="B260" s="52" t="s">
        <v>209</v>
      </c>
      <c r="C260" s="32">
        <v>1</v>
      </c>
      <c r="D260" s="32"/>
    </row>
    <row r="261" spans="1:4" s="324" customFormat="1" ht="20" customHeight="1" x14ac:dyDescent="0.15">
      <c r="A261" s="32">
        <v>6</v>
      </c>
      <c r="B261" s="52" t="s">
        <v>210</v>
      </c>
      <c r="C261" s="32"/>
      <c r="D261" s="32">
        <v>1</v>
      </c>
    </row>
    <row r="262" spans="1:4" s="324" customFormat="1" ht="20" customHeight="1" x14ac:dyDescent="0.15">
      <c r="A262" s="32">
        <v>7</v>
      </c>
      <c r="B262" s="52" t="s">
        <v>211</v>
      </c>
      <c r="C262" s="32"/>
      <c r="D262" s="32">
        <v>1</v>
      </c>
    </row>
    <row r="263" spans="1:4" s="324" customFormat="1" ht="20" customHeight="1" x14ac:dyDescent="0.15">
      <c r="A263" s="32">
        <v>8</v>
      </c>
      <c r="B263" s="52" t="s">
        <v>217</v>
      </c>
      <c r="C263" s="32"/>
      <c r="D263" s="32">
        <v>1</v>
      </c>
    </row>
    <row r="264" spans="1:4" s="324" customFormat="1" ht="20" customHeight="1" x14ac:dyDescent="0.15">
      <c r="A264" s="32">
        <v>9</v>
      </c>
      <c r="B264" s="52" t="s">
        <v>220</v>
      </c>
      <c r="C264" s="32">
        <v>1</v>
      </c>
      <c r="D264" s="32"/>
    </row>
    <row r="265" spans="1:4" s="324" customFormat="1" ht="20" customHeight="1" x14ac:dyDescent="0.15">
      <c r="A265" s="32">
        <v>10</v>
      </c>
      <c r="B265" s="52" t="s">
        <v>224</v>
      </c>
      <c r="C265" s="32">
        <v>1</v>
      </c>
      <c r="D265" s="32"/>
    </row>
    <row r="266" spans="1:4" s="324" customFormat="1" ht="20" customHeight="1" x14ac:dyDescent="0.15">
      <c r="A266" s="32">
        <v>11</v>
      </c>
      <c r="B266" s="52" t="s">
        <v>216</v>
      </c>
      <c r="C266" s="32">
        <v>1</v>
      </c>
      <c r="D266" s="32"/>
    </row>
    <row r="267" spans="1:4" s="324" customFormat="1" ht="20" customHeight="1" x14ac:dyDescent="0.15">
      <c r="A267" s="32">
        <v>12</v>
      </c>
      <c r="B267" s="52" t="s">
        <v>218</v>
      </c>
      <c r="C267" s="32">
        <v>1</v>
      </c>
      <c r="D267" s="32"/>
    </row>
    <row r="268" spans="1:4" s="324" customFormat="1" ht="20" customHeight="1" x14ac:dyDescent="0.15">
      <c r="A268" s="32">
        <v>13</v>
      </c>
      <c r="B268" s="52" t="s">
        <v>219</v>
      </c>
      <c r="C268" s="32"/>
      <c r="D268" s="32">
        <v>1</v>
      </c>
    </row>
    <row r="269" spans="1:4" s="324" customFormat="1" ht="20" customHeight="1" x14ac:dyDescent="0.15">
      <c r="A269" s="32">
        <v>14</v>
      </c>
      <c r="B269" s="52" t="s">
        <v>222</v>
      </c>
      <c r="C269" s="32"/>
      <c r="D269" s="32">
        <v>1</v>
      </c>
    </row>
    <row r="270" spans="1:4" s="324" customFormat="1" ht="20" customHeight="1" x14ac:dyDescent="0.15">
      <c r="A270" s="32">
        <v>15</v>
      </c>
      <c r="B270" s="52" t="s">
        <v>225</v>
      </c>
      <c r="C270" s="32"/>
      <c r="D270" s="32">
        <v>1</v>
      </c>
    </row>
    <row r="271" spans="1:4" s="324" customFormat="1" ht="20" customHeight="1" x14ac:dyDescent="0.15">
      <c r="A271" s="32">
        <v>16</v>
      </c>
      <c r="B271" s="52" t="s">
        <v>235</v>
      </c>
      <c r="C271" s="32"/>
      <c r="D271" s="32">
        <v>1</v>
      </c>
    </row>
    <row r="272" spans="1:4" s="324" customFormat="1" ht="20" customHeight="1" x14ac:dyDescent="0.15">
      <c r="A272" s="32">
        <v>17</v>
      </c>
      <c r="B272" s="52" t="s">
        <v>230</v>
      </c>
      <c r="C272" s="32"/>
      <c r="D272" s="32">
        <v>1</v>
      </c>
    </row>
    <row r="273" spans="1:22" s="324" customFormat="1" ht="20" customHeight="1" x14ac:dyDescent="0.15">
      <c r="A273" s="32">
        <v>18</v>
      </c>
      <c r="B273" s="52" t="s">
        <v>231</v>
      </c>
      <c r="C273" s="32"/>
      <c r="D273" s="32">
        <v>1</v>
      </c>
    </row>
    <row r="274" spans="1:22" s="324" customFormat="1" ht="20" customHeight="1" x14ac:dyDescent="0.15">
      <c r="A274" s="32">
        <v>19</v>
      </c>
      <c r="B274" s="52" t="s">
        <v>237</v>
      </c>
      <c r="C274" s="32"/>
      <c r="D274" s="32">
        <v>1</v>
      </c>
    </row>
    <row r="275" spans="1:22" s="324" customFormat="1" ht="20" customHeight="1" x14ac:dyDescent="0.15">
      <c r="B275" s="60" t="s">
        <v>239</v>
      </c>
      <c r="C275" s="1158">
        <f>SUM(C256:C274)</f>
        <v>7</v>
      </c>
      <c r="D275" s="1006"/>
    </row>
    <row r="276" spans="1:22" s="324" customFormat="1" ht="20" customHeight="1" x14ac:dyDescent="0.15">
      <c r="B276" s="60" t="s">
        <v>240</v>
      </c>
      <c r="C276" s="1158">
        <f>SUM(D256:D274)</f>
        <v>12</v>
      </c>
      <c r="D276" s="1006"/>
    </row>
    <row r="277" spans="1:22" s="297" customFormat="1" ht="20" customHeight="1" x14ac:dyDescent="0.15">
      <c r="A277" s="324"/>
      <c r="B277" s="61" t="s">
        <v>241</v>
      </c>
      <c r="C277" s="49">
        <f>C275</f>
        <v>7</v>
      </c>
      <c r="D277" s="150" t="s">
        <v>460</v>
      </c>
    </row>
    <row r="278" spans="1:22" s="297" customFormat="1" ht="20" customHeight="1" thickBot="1" x14ac:dyDescent="0.2">
      <c r="A278" s="324"/>
      <c r="B278" s="324"/>
      <c r="C278" s="324"/>
      <c r="D278" s="324"/>
    </row>
    <row r="279" spans="1:22" s="297" customFormat="1" ht="20" customHeight="1" x14ac:dyDescent="0.15">
      <c r="A279" s="324"/>
      <c r="B279" s="1149" t="s">
        <v>402</v>
      </c>
      <c r="C279" s="1150"/>
      <c r="D279" s="1151"/>
    </row>
    <row r="280" spans="1:22" s="297" customFormat="1" ht="20" customHeight="1" x14ac:dyDescent="0.15">
      <c r="A280" s="324"/>
      <c r="B280" s="1152" t="s">
        <v>242</v>
      </c>
      <c r="C280" s="1153"/>
      <c r="D280" s="1154"/>
    </row>
    <row r="281" spans="1:22" s="297" customFormat="1" ht="20" customHeight="1" thickBot="1" x14ac:dyDescent="0.2">
      <c r="A281" s="324"/>
      <c r="B281" s="1159" t="s">
        <v>248</v>
      </c>
      <c r="C281" s="1160"/>
      <c r="D281" s="1161"/>
    </row>
    <row r="282" spans="1:22" s="324" customFormat="1" ht="20" customHeight="1" x14ac:dyDescent="0.15">
      <c r="B282" s="299"/>
      <c r="C282" s="300"/>
      <c r="D282" s="300"/>
    </row>
    <row r="283" spans="1:22" s="324" customFormat="1" ht="20" customHeight="1" thickBot="1" x14ac:dyDescent="0.2">
      <c r="A283" s="152" t="s">
        <v>403</v>
      </c>
      <c r="B283" s="1165" t="s">
        <v>297</v>
      </c>
      <c r="C283" s="1165"/>
      <c r="D283" s="1165"/>
      <c r="G283" s="152" t="s">
        <v>403</v>
      </c>
      <c r="H283" s="1165" t="s">
        <v>297</v>
      </c>
      <c r="I283" s="1165"/>
      <c r="J283" s="1165"/>
      <c r="M283" s="152" t="s">
        <v>403</v>
      </c>
      <c r="N283" s="1165" t="s">
        <v>297</v>
      </c>
      <c r="O283" s="1165"/>
      <c r="P283" s="1165"/>
      <c r="S283" s="152" t="s">
        <v>403</v>
      </c>
      <c r="T283" s="1165" t="s">
        <v>297</v>
      </c>
      <c r="U283" s="1165"/>
      <c r="V283" s="1165"/>
    </row>
    <row r="284" spans="1:22" s="324" customFormat="1" ht="20" customHeight="1" thickBot="1" x14ac:dyDescent="0.25">
      <c r="A284" s="1166" t="s">
        <v>401</v>
      </c>
      <c r="B284" s="1167"/>
      <c r="C284" s="1167"/>
      <c r="D284" s="1168"/>
      <c r="G284" s="1166" t="s">
        <v>401</v>
      </c>
      <c r="H284" s="1167"/>
      <c r="I284" s="1167"/>
      <c r="J284" s="1168"/>
      <c r="M284" s="1166" t="s">
        <v>401</v>
      </c>
      <c r="N284" s="1167"/>
      <c r="O284" s="1167"/>
      <c r="P284" s="1168"/>
      <c r="S284" s="1166" t="s">
        <v>401</v>
      </c>
      <c r="T284" s="1167"/>
      <c r="U284" s="1167"/>
      <c r="V284" s="1168"/>
    </row>
    <row r="285" spans="1:22" s="324" customFormat="1" ht="20" customHeight="1" x14ac:dyDescent="0.2">
      <c r="A285" s="215"/>
      <c r="B285" s="215"/>
      <c r="C285" s="215"/>
      <c r="D285" s="215"/>
      <c r="G285" s="215"/>
      <c r="H285" s="215"/>
      <c r="I285" s="215"/>
      <c r="J285" s="215"/>
      <c r="M285" s="215"/>
      <c r="N285" s="215"/>
      <c r="O285" s="215"/>
      <c r="P285" s="215"/>
      <c r="S285" s="215"/>
      <c r="T285" s="215"/>
      <c r="U285" s="215"/>
      <c r="V285" s="215"/>
    </row>
    <row r="286" spans="1:22" s="324" customFormat="1" ht="30.75" customHeight="1" thickBot="1" x14ac:dyDescent="0.2">
      <c r="A286" s="151" t="s">
        <v>1712</v>
      </c>
      <c r="B286" s="1171" t="s">
        <v>1713</v>
      </c>
      <c r="C286" s="1171"/>
      <c r="D286" s="1171"/>
      <c r="G286" s="151" t="s">
        <v>1714</v>
      </c>
      <c r="H286" s="1155" t="s">
        <v>1715</v>
      </c>
      <c r="I286" s="1155"/>
      <c r="J286" s="1155"/>
      <c r="M286" s="151" t="s">
        <v>1716</v>
      </c>
      <c r="N286" s="1171" t="s">
        <v>1713</v>
      </c>
      <c r="O286" s="1171"/>
      <c r="P286" s="1171"/>
      <c r="S286" s="151" t="s">
        <v>1717</v>
      </c>
      <c r="T286" s="1155" t="s">
        <v>1715</v>
      </c>
      <c r="U286" s="1155"/>
      <c r="V286" s="1155"/>
    </row>
    <row r="287" spans="1:22" s="324" customFormat="1" ht="20" customHeight="1" x14ac:dyDescent="0.15">
      <c r="A287" s="1156"/>
      <c r="B287" s="1024"/>
      <c r="C287" s="1024"/>
      <c r="D287" s="1024"/>
      <c r="G287" s="1169"/>
      <c r="H287" s="1170"/>
      <c r="I287" s="1170"/>
      <c r="J287" s="1170"/>
      <c r="M287" s="1169"/>
      <c r="N287" s="1170"/>
      <c r="O287" s="1170"/>
      <c r="P287" s="1170"/>
      <c r="S287" s="1169"/>
      <c r="T287" s="1170"/>
      <c r="U287" s="1170"/>
      <c r="V287" s="1170"/>
    </row>
    <row r="288" spans="1:22" s="324" customFormat="1" ht="20" customHeight="1" x14ac:dyDescent="0.15">
      <c r="A288" s="1157" t="s">
        <v>194</v>
      </c>
      <c r="B288" s="1011"/>
      <c r="C288" s="1011"/>
      <c r="D288" s="1006"/>
      <c r="G288" s="1157" t="s">
        <v>194</v>
      </c>
      <c r="H288" s="1011"/>
      <c r="I288" s="1011"/>
      <c r="J288" s="1006"/>
      <c r="M288" s="1157" t="s">
        <v>194</v>
      </c>
      <c r="N288" s="1011"/>
      <c r="O288" s="1011"/>
      <c r="P288" s="1006"/>
      <c r="S288" s="1157" t="s">
        <v>194</v>
      </c>
      <c r="T288" s="1011"/>
      <c r="U288" s="1011"/>
      <c r="V288" s="1006"/>
    </row>
    <row r="289" spans="1:22" s="324" customFormat="1" ht="20" customHeight="1" x14ac:dyDescent="0.2">
      <c r="A289" s="48" t="s">
        <v>198</v>
      </c>
      <c r="B289" s="49" t="s">
        <v>199</v>
      </c>
      <c r="C289" s="49" t="s">
        <v>200</v>
      </c>
      <c r="D289" s="49" t="s">
        <v>201</v>
      </c>
      <c r="G289" s="48" t="s">
        <v>198</v>
      </c>
      <c r="H289" s="49" t="s">
        <v>199</v>
      </c>
      <c r="I289" s="49" t="s">
        <v>200</v>
      </c>
      <c r="J289" s="49" t="s">
        <v>201</v>
      </c>
      <c r="M289" s="48" t="s">
        <v>198</v>
      </c>
      <c r="N289" s="49" t="s">
        <v>199</v>
      </c>
      <c r="O289" s="49" t="s">
        <v>200</v>
      </c>
      <c r="P289" s="49" t="s">
        <v>201</v>
      </c>
      <c r="S289" s="48" t="s">
        <v>198</v>
      </c>
      <c r="T289" s="49" t="s">
        <v>199</v>
      </c>
      <c r="U289" s="49" t="s">
        <v>200</v>
      </c>
      <c r="V289" s="49" t="s">
        <v>201</v>
      </c>
    </row>
    <row r="290" spans="1:22" s="324" customFormat="1" ht="20" customHeight="1" x14ac:dyDescent="0.15">
      <c r="A290" s="32">
        <v>1</v>
      </c>
      <c r="B290" s="52" t="s">
        <v>204</v>
      </c>
      <c r="C290" s="32">
        <v>1</v>
      </c>
      <c r="D290" s="32"/>
      <c r="G290" s="32">
        <v>1</v>
      </c>
      <c r="H290" s="52" t="s">
        <v>204</v>
      </c>
      <c r="I290" s="32">
        <v>1</v>
      </c>
      <c r="J290" s="32"/>
      <c r="M290" s="32">
        <v>1</v>
      </c>
      <c r="N290" s="52" t="s">
        <v>204</v>
      </c>
      <c r="O290" s="32">
        <v>1</v>
      </c>
      <c r="P290" s="32"/>
      <c r="S290" s="32">
        <v>1</v>
      </c>
      <c r="T290" s="52" t="s">
        <v>204</v>
      </c>
      <c r="U290" s="32">
        <v>1</v>
      </c>
      <c r="V290" s="32"/>
    </row>
    <row r="291" spans="1:22" s="324" customFormat="1" ht="38.25" customHeight="1" x14ac:dyDescent="0.15">
      <c r="A291" s="32">
        <v>2</v>
      </c>
      <c r="B291" s="52" t="s">
        <v>205</v>
      </c>
      <c r="C291" s="32"/>
      <c r="D291" s="32">
        <v>1</v>
      </c>
      <c r="G291" s="32">
        <v>2</v>
      </c>
      <c r="H291" s="52" t="s">
        <v>205</v>
      </c>
      <c r="I291" s="32"/>
      <c r="J291" s="32">
        <v>1</v>
      </c>
      <c r="M291" s="32">
        <v>2</v>
      </c>
      <c r="N291" s="52" t="s">
        <v>205</v>
      </c>
      <c r="O291" s="32"/>
      <c r="P291" s="32">
        <v>1</v>
      </c>
      <c r="S291" s="32">
        <v>2</v>
      </c>
      <c r="T291" s="52" t="s">
        <v>205</v>
      </c>
      <c r="U291" s="32"/>
      <c r="V291" s="32">
        <v>1</v>
      </c>
    </row>
    <row r="292" spans="1:22" s="324" customFormat="1" ht="20" customHeight="1" x14ac:dyDescent="0.15">
      <c r="A292" s="32">
        <v>3</v>
      </c>
      <c r="B292" s="52" t="s">
        <v>208</v>
      </c>
      <c r="C292" s="32"/>
      <c r="D292" s="32">
        <v>1</v>
      </c>
      <c r="G292" s="32">
        <v>3</v>
      </c>
      <c r="H292" s="52" t="s">
        <v>208</v>
      </c>
      <c r="I292" s="32"/>
      <c r="J292" s="32">
        <v>1</v>
      </c>
      <c r="M292" s="32">
        <v>3</v>
      </c>
      <c r="N292" s="52" t="s">
        <v>208</v>
      </c>
      <c r="O292" s="32"/>
      <c r="P292" s="32">
        <v>1</v>
      </c>
      <c r="S292" s="32">
        <v>3</v>
      </c>
      <c r="T292" s="52" t="s">
        <v>208</v>
      </c>
      <c r="U292" s="32"/>
      <c r="V292" s="32">
        <v>1</v>
      </c>
    </row>
    <row r="293" spans="1:22" s="324" customFormat="1" ht="20" customHeight="1" x14ac:dyDescent="0.15">
      <c r="A293" s="32">
        <v>4</v>
      </c>
      <c r="B293" s="52" t="s">
        <v>207</v>
      </c>
      <c r="C293" s="32"/>
      <c r="D293" s="32">
        <v>1</v>
      </c>
      <c r="G293" s="32">
        <v>4</v>
      </c>
      <c r="H293" s="52" t="s">
        <v>207</v>
      </c>
      <c r="I293" s="32"/>
      <c r="J293" s="32">
        <v>1</v>
      </c>
      <c r="M293" s="32">
        <v>4</v>
      </c>
      <c r="N293" s="52" t="s">
        <v>207</v>
      </c>
      <c r="O293" s="32"/>
      <c r="P293" s="32">
        <v>1</v>
      </c>
      <c r="S293" s="32">
        <v>4</v>
      </c>
      <c r="T293" s="52" t="s">
        <v>207</v>
      </c>
      <c r="U293" s="32"/>
      <c r="V293" s="32">
        <v>1</v>
      </c>
    </row>
    <row r="294" spans="1:22" s="324" customFormat="1" ht="20" customHeight="1" x14ac:dyDescent="0.15">
      <c r="A294" s="32">
        <v>5</v>
      </c>
      <c r="B294" s="52" t="s">
        <v>209</v>
      </c>
      <c r="C294" s="32">
        <v>1</v>
      </c>
      <c r="D294" s="32"/>
      <c r="G294" s="32">
        <v>5</v>
      </c>
      <c r="H294" s="52" t="s">
        <v>209</v>
      </c>
      <c r="I294" s="32">
        <v>1</v>
      </c>
      <c r="J294" s="32"/>
      <c r="M294" s="32">
        <v>5</v>
      </c>
      <c r="N294" s="52" t="s">
        <v>209</v>
      </c>
      <c r="O294" s="32">
        <v>1</v>
      </c>
      <c r="P294" s="32"/>
      <c r="S294" s="32">
        <v>5</v>
      </c>
      <c r="T294" s="52" t="s">
        <v>209</v>
      </c>
      <c r="U294" s="32">
        <v>1</v>
      </c>
      <c r="V294" s="32"/>
    </row>
    <row r="295" spans="1:22" s="324" customFormat="1" ht="20" customHeight="1" x14ac:dyDescent="0.15">
      <c r="A295" s="32">
        <v>6</v>
      </c>
      <c r="B295" s="52" t="s">
        <v>210</v>
      </c>
      <c r="C295" s="32">
        <v>1</v>
      </c>
      <c r="D295" s="32"/>
      <c r="G295" s="32">
        <v>6</v>
      </c>
      <c r="H295" s="52" t="s">
        <v>210</v>
      </c>
      <c r="I295" s="32">
        <v>1</v>
      </c>
      <c r="J295" s="32"/>
      <c r="M295" s="32">
        <v>6</v>
      </c>
      <c r="N295" s="52" t="s">
        <v>210</v>
      </c>
      <c r="O295" s="32">
        <v>1</v>
      </c>
      <c r="P295" s="32"/>
      <c r="S295" s="32">
        <v>6</v>
      </c>
      <c r="T295" s="52" t="s">
        <v>210</v>
      </c>
      <c r="U295" s="32">
        <v>1</v>
      </c>
      <c r="V295" s="32"/>
    </row>
    <row r="296" spans="1:22" s="324" customFormat="1" ht="20" customHeight="1" x14ac:dyDescent="0.15">
      <c r="A296" s="32">
        <v>7</v>
      </c>
      <c r="B296" s="52" t="s">
        <v>211</v>
      </c>
      <c r="C296" s="32"/>
      <c r="D296" s="32">
        <v>1</v>
      </c>
      <c r="G296" s="32">
        <v>7</v>
      </c>
      <c r="H296" s="52" t="s">
        <v>211</v>
      </c>
      <c r="I296" s="32"/>
      <c r="J296" s="32">
        <v>1</v>
      </c>
      <c r="M296" s="32">
        <v>7</v>
      </c>
      <c r="N296" s="52" t="s">
        <v>211</v>
      </c>
      <c r="O296" s="32"/>
      <c r="P296" s="32">
        <v>1</v>
      </c>
      <c r="S296" s="32">
        <v>7</v>
      </c>
      <c r="T296" s="52" t="s">
        <v>211</v>
      </c>
      <c r="U296" s="32"/>
      <c r="V296" s="32">
        <v>1</v>
      </c>
    </row>
    <row r="297" spans="1:22" s="324" customFormat="1" ht="20" customHeight="1" x14ac:dyDescent="0.15">
      <c r="A297" s="32">
        <v>8</v>
      </c>
      <c r="B297" s="52" t="s">
        <v>217</v>
      </c>
      <c r="C297" s="32">
        <v>1</v>
      </c>
      <c r="D297" s="32"/>
      <c r="G297" s="32">
        <v>8</v>
      </c>
      <c r="H297" s="52" t="s">
        <v>217</v>
      </c>
      <c r="I297" s="32">
        <v>1</v>
      </c>
      <c r="J297" s="32"/>
      <c r="M297" s="32">
        <v>8</v>
      </c>
      <c r="N297" s="52" t="s">
        <v>217</v>
      </c>
      <c r="O297" s="32">
        <v>1</v>
      </c>
      <c r="P297" s="32"/>
      <c r="S297" s="32">
        <v>8</v>
      </c>
      <c r="T297" s="52" t="s">
        <v>217</v>
      </c>
      <c r="U297" s="32">
        <v>1</v>
      </c>
      <c r="V297" s="32"/>
    </row>
    <row r="298" spans="1:22" s="324" customFormat="1" ht="20" customHeight="1" x14ac:dyDescent="0.15">
      <c r="A298" s="32">
        <v>9</v>
      </c>
      <c r="B298" s="52" t="s">
        <v>220</v>
      </c>
      <c r="C298" s="32">
        <v>1</v>
      </c>
      <c r="D298" s="32"/>
      <c r="G298" s="32">
        <v>9</v>
      </c>
      <c r="H298" s="52" t="s">
        <v>220</v>
      </c>
      <c r="I298" s="32">
        <v>1</v>
      </c>
      <c r="J298" s="32"/>
      <c r="M298" s="32">
        <v>9</v>
      </c>
      <c r="N298" s="52" t="s">
        <v>220</v>
      </c>
      <c r="O298" s="32">
        <v>1</v>
      </c>
      <c r="P298" s="32"/>
      <c r="S298" s="32">
        <v>9</v>
      </c>
      <c r="T298" s="52" t="s">
        <v>220</v>
      </c>
      <c r="U298" s="32">
        <v>1</v>
      </c>
      <c r="V298" s="32"/>
    </row>
    <row r="299" spans="1:22" s="324" customFormat="1" ht="20" customHeight="1" x14ac:dyDescent="0.15">
      <c r="A299" s="32">
        <v>10</v>
      </c>
      <c r="B299" s="52" t="s">
        <v>224</v>
      </c>
      <c r="C299" s="32">
        <v>1</v>
      </c>
      <c r="D299" s="32"/>
      <c r="G299" s="32">
        <v>10</v>
      </c>
      <c r="H299" s="52" t="s">
        <v>224</v>
      </c>
      <c r="I299" s="32">
        <v>1</v>
      </c>
      <c r="J299" s="32"/>
      <c r="M299" s="32">
        <v>10</v>
      </c>
      <c r="N299" s="52" t="s">
        <v>224</v>
      </c>
      <c r="O299" s="32">
        <v>1</v>
      </c>
      <c r="P299" s="32"/>
      <c r="S299" s="32">
        <v>10</v>
      </c>
      <c r="T299" s="52" t="s">
        <v>224</v>
      </c>
      <c r="U299" s="32">
        <v>1</v>
      </c>
      <c r="V299" s="32"/>
    </row>
    <row r="300" spans="1:22" s="324" customFormat="1" ht="20" customHeight="1" x14ac:dyDescent="0.15">
      <c r="A300" s="32">
        <v>11</v>
      </c>
      <c r="B300" s="52" t="s">
        <v>216</v>
      </c>
      <c r="C300" s="32"/>
      <c r="D300" s="32">
        <v>1</v>
      </c>
      <c r="G300" s="32">
        <v>11</v>
      </c>
      <c r="H300" s="52" t="s">
        <v>216</v>
      </c>
      <c r="I300" s="32"/>
      <c r="J300" s="32">
        <v>1</v>
      </c>
      <c r="M300" s="32">
        <v>11</v>
      </c>
      <c r="N300" s="52" t="s">
        <v>216</v>
      </c>
      <c r="O300" s="32"/>
      <c r="P300" s="32">
        <v>1</v>
      </c>
      <c r="S300" s="32">
        <v>11</v>
      </c>
      <c r="T300" s="52" t="s">
        <v>216</v>
      </c>
      <c r="U300" s="32"/>
      <c r="V300" s="32">
        <v>1</v>
      </c>
    </row>
    <row r="301" spans="1:22" s="324" customFormat="1" ht="20" customHeight="1" x14ac:dyDescent="0.15">
      <c r="A301" s="32">
        <v>12</v>
      </c>
      <c r="B301" s="52" t="s">
        <v>218</v>
      </c>
      <c r="C301" s="32">
        <v>1</v>
      </c>
      <c r="D301" s="32"/>
      <c r="G301" s="32">
        <v>12</v>
      </c>
      <c r="H301" s="52" t="s">
        <v>218</v>
      </c>
      <c r="I301" s="32">
        <v>1</v>
      </c>
      <c r="J301" s="32"/>
      <c r="M301" s="32">
        <v>12</v>
      </c>
      <c r="N301" s="52" t="s">
        <v>218</v>
      </c>
      <c r="O301" s="32">
        <v>1</v>
      </c>
      <c r="P301" s="32"/>
      <c r="S301" s="32">
        <v>12</v>
      </c>
      <c r="T301" s="52" t="s">
        <v>218</v>
      </c>
      <c r="U301" s="32">
        <v>1</v>
      </c>
      <c r="V301" s="32"/>
    </row>
    <row r="302" spans="1:22" s="324" customFormat="1" ht="20" customHeight="1" x14ac:dyDescent="0.15">
      <c r="A302" s="32">
        <v>13</v>
      </c>
      <c r="B302" s="52" t="s">
        <v>219</v>
      </c>
      <c r="C302" s="32">
        <v>1</v>
      </c>
      <c r="D302" s="32"/>
      <c r="G302" s="32">
        <v>13</v>
      </c>
      <c r="H302" s="52" t="s">
        <v>219</v>
      </c>
      <c r="I302" s="32">
        <v>1</v>
      </c>
      <c r="J302" s="32"/>
      <c r="M302" s="32">
        <v>13</v>
      </c>
      <c r="N302" s="52" t="s">
        <v>219</v>
      </c>
      <c r="O302" s="32">
        <v>1</v>
      </c>
      <c r="P302" s="32"/>
      <c r="S302" s="32">
        <v>13</v>
      </c>
      <c r="T302" s="52" t="s">
        <v>219</v>
      </c>
      <c r="U302" s="32">
        <v>1</v>
      </c>
      <c r="V302" s="32"/>
    </row>
    <row r="303" spans="1:22" s="324" customFormat="1" ht="20" customHeight="1" x14ac:dyDescent="0.15">
      <c r="A303" s="32">
        <v>14</v>
      </c>
      <c r="B303" s="52" t="s">
        <v>222</v>
      </c>
      <c r="C303" s="32"/>
      <c r="D303" s="32">
        <v>1</v>
      </c>
      <c r="G303" s="32">
        <v>14</v>
      </c>
      <c r="H303" s="52" t="s">
        <v>222</v>
      </c>
      <c r="I303" s="32"/>
      <c r="J303" s="32">
        <v>1</v>
      </c>
      <c r="M303" s="32">
        <v>14</v>
      </c>
      <c r="N303" s="52" t="s">
        <v>222</v>
      </c>
      <c r="O303" s="32"/>
      <c r="P303" s="32">
        <v>1</v>
      </c>
      <c r="S303" s="32">
        <v>14</v>
      </c>
      <c r="T303" s="52" t="s">
        <v>222</v>
      </c>
      <c r="U303" s="32"/>
      <c r="V303" s="32">
        <v>1</v>
      </c>
    </row>
    <row r="304" spans="1:22" s="324" customFormat="1" ht="20" customHeight="1" x14ac:dyDescent="0.15">
      <c r="A304" s="32">
        <v>15</v>
      </c>
      <c r="B304" s="52" t="s">
        <v>225</v>
      </c>
      <c r="C304" s="32">
        <v>1</v>
      </c>
      <c r="D304" s="32"/>
      <c r="G304" s="32">
        <v>15</v>
      </c>
      <c r="H304" s="52" t="s">
        <v>225</v>
      </c>
      <c r="I304" s="32">
        <v>1</v>
      </c>
      <c r="J304" s="32"/>
      <c r="M304" s="32">
        <v>15</v>
      </c>
      <c r="N304" s="52" t="s">
        <v>225</v>
      </c>
      <c r="O304" s="32">
        <v>1</v>
      </c>
      <c r="P304" s="32"/>
      <c r="S304" s="32">
        <v>15</v>
      </c>
      <c r="T304" s="52" t="s">
        <v>225</v>
      </c>
      <c r="U304" s="32">
        <v>1</v>
      </c>
      <c r="V304" s="32"/>
    </row>
    <row r="305" spans="1:22" s="324" customFormat="1" ht="20" customHeight="1" x14ac:dyDescent="0.15">
      <c r="A305" s="32">
        <v>16</v>
      </c>
      <c r="B305" s="52" t="s">
        <v>235</v>
      </c>
      <c r="C305" s="32"/>
      <c r="D305" s="32">
        <v>1</v>
      </c>
      <c r="G305" s="32">
        <v>16</v>
      </c>
      <c r="H305" s="52" t="s">
        <v>235</v>
      </c>
      <c r="I305" s="32"/>
      <c r="J305" s="32">
        <v>1</v>
      </c>
      <c r="M305" s="32">
        <v>16</v>
      </c>
      <c r="N305" s="52" t="s">
        <v>235</v>
      </c>
      <c r="O305" s="32"/>
      <c r="P305" s="32">
        <v>1</v>
      </c>
      <c r="S305" s="32">
        <v>16</v>
      </c>
      <c r="T305" s="52" t="s">
        <v>235</v>
      </c>
      <c r="U305" s="32"/>
      <c r="V305" s="32">
        <v>1</v>
      </c>
    </row>
    <row r="306" spans="1:22" s="324" customFormat="1" ht="20" customHeight="1" x14ac:dyDescent="0.15">
      <c r="A306" s="32">
        <v>17</v>
      </c>
      <c r="B306" s="52" t="s">
        <v>230</v>
      </c>
      <c r="C306" s="32">
        <v>1</v>
      </c>
      <c r="D306" s="32"/>
      <c r="G306" s="32">
        <v>17</v>
      </c>
      <c r="H306" s="52" t="s">
        <v>230</v>
      </c>
      <c r="I306" s="32">
        <v>1</v>
      </c>
      <c r="J306" s="32"/>
      <c r="M306" s="32">
        <v>17</v>
      </c>
      <c r="N306" s="52" t="s">
        <v>230</v>
      </c>
      <c r="O306" s="32">
        <v>1</v>
      </c>
      <c r="P306" s="32"/>
      <c r="S306" s="32">
        <v>17</v>
      </c>
      <c r="T306" s="52" t="s">
        <v>230</v>
      </c>
      <c r="U306" s="32">
        <v>1</v>
      </c>
      <c r="V306" s="32"/>
    </row>
    <row r="307" spans="1:22" s="324" customFormat="1" ht="20" customHeight="1" x14ac:dyDescent="0.15">
      <c r="A307" s="32">
        <v>18</v>
      </c>
      <c r="B307" s="52" t="s">
        <v>231</v>
      </c>
      <c r="C307" s="32">
        <v>1</v>
      </c>
      <c r="D307" s="32"/>
      <c r="G307" s="32">
        <v>18</v>
      </c>
      <c r="H307" s="52" t="s">
        <v>231</v>
      </c>
      <c r="I307" s="32">
        <v>1</v>
      </c>
      <c r="J307" s="32"/>
      <c r="M307" s="32">
        <v>18</v>
      </c>
      <c r="N307" s="52" t="s">
        <v>231</v>
      </c>
      <c r="O307" s="32">
        <v>1</v>
      </c>
      <c r="P307" s="32"/>
      <c r="S307" s="32">
        <v>18</v>
      </c>
      <c r="T307" s="52" t="s">
        <v>231</v>
      </c>
      <c r="U307" s="32">
        <v>1</v>
      </c>
      <c r="V307" s="32"/>
    </row>
    <row r="308" spans="1:22" s="324" customFormat="1" ht="20" customHeight="1" x14ac:dyDescent="0.15">
      <c r="A308" s="32">
        <v>19</v>
      </c>
      <c r="B308" s="52" t="s">
        <v>237</v>
      </c>
      <c r="C308" s="32"/>
      <c r="D308" s="32">
        <v>1</v>
      </c>
      <c r="G308" s="32">
        <v>19</v>
      </c>
      <c r="H308" s="52" t="s">
        <v>237</v>
      </c>
      <c r="I308" s="32"/>
      <c r="J308" s="32">
        <v>1</v>
      </c>
      <c r="M308" s="32">
        <v>19</v>
      </c>
      <c r="N308" s="52" t="s">
        <v>237</v>
      </c>
      <c r="O308" s="32"/>
      <c r="P308" s="32">
        <v>1</v>
      </c>
      <c r="S308" s="32">
        <v>19</v>
      </c>
      <c r="T308" s="52" t="s">
        <v>237</v>
      </c>
      <c r="U308" s="32"/>
      <c r="V308" s="32">
        <v>1</v>
      </c>
    </row>
    <row r="309" spans="1:22" s="324" customFormat="1" ht="20" customHeight="1" x14ac:dyDescent="0.15">
      <c r="B309" s="60" t="s">
        <v>239</v>
      </c>
      <c r="C309" s="1158">
        <f>SUM(C290:C308)</f>
        <v>11</v>
      </c>
      <c r="D309" s="1006"/>
      <c r="H309" s="60" t="s">
        <v>239</v>
      </c>
      <c r="I309" s="1158">
        <f>SUM(I290:I308)</f>
        <v>11</v>
      </c>
      <c r="J309" s="1006"/>
      <c r="N309" s="60" t="s">
        <v>239</v>
      </c>
      <c r="O309" s="1158">
        <f>SUM(O290:O308)</f>
        <v>11</v>
      </c>
      <c r="P309" s="1006"/>
      <c r="T309" s="60" t="s">
        <v>239</v>
      </c>
      <c r="U309" s="1158">
        <f>SUM(U290:U308)</f>
        <v>11</v>
      </c>
      <c r="V309" s="1006"/>
    </row>
    <row r="310" spans="1:22" s="324" customFormat="1" ht="20" customHeight="1" x14ac:dyDescent="0.15">
      <c r="B310" s="60" t="s">
        <v>240</v>
      </c>
      <c r="C310" s="1158">
        <f>SUM(D290:D308)</f>
        <v>8</v>
      </c>
      <c r="D310" s="1006"/>
      <c r="H310" s="60" t="s">
        <v>240</v>
      </c>
      <c r="I310" s="1158">
        <f>SUM(J290:J308)</f>
        <v>8</v>
      </c>
      <c r="J310" s="1006"/>
      <c r="N310" s="60" t="s">
        <v>240</v>
      </c>
      <c r="O310" s="1158">
        <f>SUM(P290:P308)</f>
        <v>8</v>
      </c>
      <c r="P310" s="1006"/>
      <c r="T310" s="60" t="s">
        <v>240</v>
      </c>
      <c r="U310" s="1158">
        <f>SUM(V290:V308)</f>
        <v>8</v>
      </c>
      <c r="V310" s="1006"/>
    </row>
    <row r="311" spans="1:22" s="324" customFormat="1" ht="20" customHeight="1" x14ac:dyDescent="0.15">
      <c r="B311" s="61" t="s">
        <v>241</v>
      </c>
      <c r="C311" s="49">
        <f>C309</f>
        <v>11</v>
      </c>
      <c r="D311" s="150" t="s">
        <v>460</v>
      </c>
      <c r="H311" s="61" t="s">
        <v>241</v>
      </c>
      <c r="I311" s="49">
        <f>I309</f>
        <v>11</v>
      </c>
      <c r="J311" s="150" t="s">
        <v>460</v>
      </c>
      <c r="N311" s="61" t="s">
        <v>241</v>
      </c>
      <c r="O311" s="49">
        <f>O309</f>
        <v>11</v>
      </c>
      <c r="P311" s="150" t="s">
        <v>460</v>
      </c>
      <c r="T311" s="61" t="s">
        <v>241</v>
      </c>
      <c r="U311" s="49">
        <f>U309</f>
        <v>11</v>
      </c>
      <c r="V311" s="150" t="s">
        <v>460</v>
      </c>
    </row>
    <row r="312" spans="1:22" s="324" customFormat="1" ht="20" customHeight="1" thickBot="1" x14ac:dyDescent="0.2"/>
    <row r="313" spans="1:22" s="324" customFormat="1" ht="20" customHeight="1" x14ac:dyDescent="0.15">
      <c r="B313" s="1149" t="s">
        <v>402</v>
      </c>
      <c r="C313" s="1150"/>
      <c r="D313" s="1151"/>
      <c r="H313" s="1149" t="s">
        <v>402</v>
      </c>
      <c r="I313" s="1150"/>
      <c r="J313" s="1151"/>
      <c r="N313" s="1149" t="s">
        <v>402</v>
      </c>
      <c r="O313" s="1150"/>
      <c r="P313" s="1151"/>
      <c r="T313" s="1149" t="s">
        <v>402</v>
      </c>
      <c r="U313" s="1150"/>
      <c r="V313" s="1151"/>
    </row>
    <row r="314" spans="1:22" s="324" customFormat="1" ht="20" customHeight="1" x14ac:dyDescent="0.15">
      <c r="B314" s="1152" t="s">
        <v>242</v>
      </c>
      <c r="C314" s="1153"/>
      <c r="D314" s="1154"/>
      <c r="H314" s="1152" t="s">
        <v>242</v>
      </c>
      <c r="I314" s="1153"/>
      <c r="J314" s="1154"/>
      <c r="N314" s="1152" t="s">
        <v>242</v>
      </c>
      <c r="O314" s="1153"/>
      <c r="P314" s="1154"/>
      <c r="T314" s="1152" t="s">
        <v>242</v>
      </c>
      <c r="U314" s="1153"/>
      <c r="V314" s="1154"/>
    </row>
    <row r="315" spans="1:22" s="324" customFormat="1" ht="20" customHeight="1" thickBot="1" x14ac:dyDescent="0.2">
      <c r="B315" s="1159" t="s">
        <v>248</v>
      </c>
      <c r="C315" s="1160"/>
      <c r="D315" s="1161"/>
      <c r="H315" s="1159" t="s">
        <v>248</v>
      </c>
      <c r="I315" s="1160"/>
      <c r="J315" s="1161"/>
      <c r="N315" s="1159" t="s">
        <v>248</v>
      </c>
      <c r="O315" s="1160"/>
      <c r="P315" s="1161"/>
      <c r="T315" s="1159" t="s">
        <v>248</v>
      </c>
      <c r="U315" s="1160"/>
      <c r="V315" s="1161"/>
    </row>
    <row r="316" spans="1:22" s="324" customFormat="1" ht="20" customHeight="1" x14ac:dyDescent="0.15"/>
    <row r="317" spans="1:22" s="324" customFormat="1" ht="20" customHeight="1" thickBot="1" x14ac:dyDescent="0.2">
      <c r="A317" s="152" t="s">
        <v>403</v>
      </c>
      <c r="B317" s="1165" t="s">
        <v>170</v>
      </c>
      <c r="C317" s="1165"/>
      <c r="D317" s="1165"/>
    </row>
    <row r="318" spans="1:22" s="324" customFormat="1" ht="20" customHeight="1" thickBot="1" x14ac:dyDescent="0.25">
      <c r="A318" s="1166" t="s">
        <v>401</v>
      </c>
      <c r="B318" s="1167"/>
      <c r="C318" s="1167"/>
      <c r="D318" s="1168"/>
    </row>
    <row r="319" spans="1:22" s="324" customFormat="1" ht="20" customHeight="1" x14ac:dyDescent="0.2">
      <c r="A319" s="215"/>
      <c r="B319" s="215"/>
      <c r="C319" s="215"/>
      <c r="D319" s="215"/>
    </row>
    <row r="320" spans="1:22" s="324" customFormat="1" ht="20" customHeight="1" x14ac:dyDescent="0.15">
      <c r="A320" s="151" t="s">
        <v>2016</v>
      </c>
      <c r="B320" s="1155" t="s">
        <v>2017</v>
      </c>
      <c r="C320" s="1155"/>
      <c r="D320" s="1155"/>
    </row>
    <row r="321" spans="1:4" s="324" customFormat="1" ht="20" customHeight="1" x14ac:dyDescent="0.15">
      <c r="A321" s="1156"/>
      <c r="B321" s="1024"/>
      <c r="C321" s="1024"/>
      <c r="D321" s="1024"/>
    </row>
    <row r="322" spans="1:4" s="324" customFormat="1" ht="20" customHeight="1" x14ac:dyDescent="0.15">
      <c r="A322" s="1157" t="s">
        <v>194</v>
      </c>
      <c r="B322" s="1011"/>
      <c r="C322" s="1011"/>
      <c r="D322" s="1006"/>
    </row>
    <row r="323" spans="1:4" s="324" customFormat="1" ht="20" customHeight="1" x14ac:dyDescent="0.2">
      <c r="A323" s="48" t="s">
        <v>198</v>
      </c>
      <c r="B323" s="49" t="s">
        <v>199</v>
      </c>
      <c r="C323" s="49" t="s">
        <v>200</v>
      </c>
      <c r="D323" s="49" t="s">
        <v>201</v>
      </c>
    </row>
    <row r="324" spans="1:4" s="324" customFormat="1" ht="20" customHeight="1" x14ac:dyDescent="0.15">
      <c r="A324" s="32">
        <v>1</v>
      </c>
      <c r="B324" s="52" t="s">
        <v>204</v>
      </c>
      <c r="C324" s="32">
        <v>1</v>
      </c>
      <c r="D324" s="32"/>
    </row>
    <row r="325" spans="1:4" s="324" customFormat="1" ht="20" customHeight="1" x14ac:dyDescent="0.15">
      <c r="A325" s="32">
        <v>2</v>
      </c>
      <c r="B325" s="52" t="s">
        <v>205</v>
      </c>
      <c r="C325" s="32">
        <v>1</v>
      </c>
      <c r="D325" s="32"/>
    </row>
    <row r="326" spans="1:4" s="324" customFormat="1" ht="20" customHeight="1" x14ac:dyDescent="0.15">
      <c r="A326" s="32">
        <v>3</v>
      </c>
      <c r="B326" s="52" t="s">
        <v>208</v>
      </c>
      <c r="C326" s="32">
        <v>1</v>
      </c>
      <c r="D326" s="32"/>
    </row>
    <row r="327" spans="1:4" s="324" customFormat="1" ht="20" customHeight="1" x14ac:dyDescent="0.15">
      <c r="A327" s="32">
        <v>4</v>
      </c>
      <c r="B327" s="52" t="s">
        <v>207</v>
      </c>
      <c r="C327" s="32"/>
      <c r="D327" s="32">
        <v>1</v>
      </c>
    </row>
    <row r="328" spans="1:4" s="324" customFormat="1" ht="20" customHeight="1" x14ac:dyDescent="0.15">
      <c r="A328" s="32">
        <v>5</v>
      </c>
      <c r="B328" s="52" t="s">
        <v>209</v>
      </c>
      <c r="C328" s="32">
        <v>1</v>
      </c>
      <c r="D328" s="32"/>
    </row>
    <row r="329" spans="1:4" s="297" customFormat="1" ht="20" customHeight="1" x14ac:dyDescent="0.15">
      <c r="A329" s="32">
        <v>6</v>
      </c>
      <c r="B329" s="52" t="s">
        <v>210</v>
      </c>
      <c r="C329" s="32">
        <v>1</v>
      </c>
      <c r="D329" s="32"/>
    </row>
    <row r="330" spans="1:4" s="297" customFormat="1" ht="20" customHeight="1" x14ac:dyDescent="0.15">
      <c r="A330" s="32">
        <v>7</v>
      </c>
      <c r="B330" s="52" t="s">
        <v>211</v>
      </c>
      <c r="C330" s="32">
        <v>1</v>
      </c>
      <c r="D330" s="32"/>
    </row>
    <row r="331" spans="1:4" s="297" customFormat="1" ht="20" customHeight="1" x14ac:dyDescent="0.15">
      <c r="A331" s="32">
        <v>8</v>
      </c>
      <c r="B331" s="52" t="s">
        <v>217</v>
      </c>
      <c r="C331" s="32"/>
      <c r="D331" s="32">
        <v>1</v>
      </c>
    </row>
    <row r="332" spans="1:4" s="297" customFormat="1" ht="20" customHeight="1" x14ac:dyDescent="0.15">
      <c r="A332" s="32">
        <v>9</v>
      </c>
      <c r="B332" s="52" t="s">
        <v>220</v>
      </c>
      <c r="C332" s="32">
        <v>1</v>
      </c>
      <c r="D332" s="32"/>
    </row>
    <row r="333" spans="1:4" s="297" customFormat="1" ht="20" customHeight="1" x14ac:dyDescent="0.15">
      <c r="A333" s="32">
        <v>10</v>
      </c>
      <c r="B333" s="52" t="s">
        <v>224</v>
      </c>
      <c r="C333" s="32">
        <v>1</v>
      </c>
      <c r="D333" s="32"/>
    </row>
    <row r="334" spans="1:4" s="297" customFormat="1" ht="20" customHeight="1" x14ac:dyDescent="0.15">
      <c r="A334" s="32">
        <v>11</v>
      </c>
      <c r="B334" s="52" t="s">
        <v>216</v>
      </c>
      <c r="C334" s="32">
        <v>1</v>
      </c>
      <c r="D334" s="32"/>
    </row>
    <row r="335" spans="1:4" s="297" customFormat="1" ht="20" customHeight="1" x14ac:dyDescent="0.15">
      <c r="A335" s="32">
        <v>12</v>
      </c>
      <c r="B335" s="52" t="s">
        <v>218</v>
      </c>
      <c r="C335" s="32">
        <v>1</v>
      </c>
      <c r="D335" s="32"/>
    </row>
    <row r="336" spans="1:4" s="297" customFormat="1" ht="20" customHeight="1" x14ac:dyDescent="0.15">
      <c r="A336" s="32">
        <v>13</v>
      </c>
      <c r="B336" s="52" t="s">
        <v>219</v>
      </c>
      <c r="C336" s="32">
        <v>1</v>
      </c>
      <c r="D336" s="32"/>
    </row>
    <row r="337" spans="1:4" s="297" customFormat="1" ht="20" customHeight="1" x14ac:dyDescent="0.15">
      <c r="A337" s="32">
        <v>14</v>
      </c>
      <c r="B337" s="52" t="s">
        <v>222</v>
      </c>
      <c r="C337" s="32">
        <v>1</v>
      </c>
      <c r="D337" s="32"/>
    </row>
    <row r="338" spans="1:4" s="297" customFormat="1" ht="20" customHeight="1" x14ac:dyDescent="0.15">
      <c r="A338" s="32">
        <v>15</v>
      </c>
      <c r="B338" s="52" t="s">
        <v>225</v>
      </c>
      <c r="C338" s="32"/>
      <c r="D338" s="32">
        <v>1</v>
      </c>
    </row>
    <row r="339" spans="1:4" s="297" customFormat="1" ht="20" customHeight="1" x14ac:dyDescent="0.15">
      <c r="A339" s="32">
        <v>16</v>
      </c>
      <c r="B339" s="52" t="s">
        <v>235</v>
      </c>
      <c r="C339" s="32"/>
      <c r="D339" s="32">
        <v>1</v>
      </c>
    </row>
    <row r="340" spans="1:4" s="297" customFormat="1" ht="20" customHeight="1" x14ac:dyDescent="0.15">
      <c r="A340" s="32">
        <v>17</v>
      </c>
      <c r="B340" s="52" t="s">
        <v>230</v>
      </c>
      <c r="C340" s="32">
        <v>1</v>
      </c>
      <c r="D340" s="32"/>
    </row>
    <row r="341" spans="1:4" s="297" customFormat="1" ht="20" customHeight="1" x14ac:dyDescent="0.15">
      <c r="A341" s="32">
        <v>18</v>
      </c>
      <c r="B341" s="52" t="s">
        <v>231</v>
      </c>
      <c r="C341" s="32"/>
      <c r="D341" s="32">
        <v>1</v>
      </c>
    </row>
    <row r="342" spans="1:4" s="297" customFormat="1" ht="20" customHeight="1" x14ac:dyDescent="0.15">
      <c r="A342" s="32">
        <v>19</v>
      </c>
      <c r="B342" s="52" t="s">
        <v>237</v>
      </c>
      <c r="C342" s="32">
        <v>1</v>
      </c>
      <c r="D342" s="32"/>
    </row>
    <row r="343" spans="1:4" s="297" customFormat="1" ht="20" customHeight="1" x14ac:dyDescent="0.15">
      <c r="A343" s="505"/>
      <c r="B343" s="60" t="s">
        <v>239</v>
      </c>
      <c r="C343" s="1158">
        <f>SUM(C324:C342)</f>
        <v>14</v>
      </c>
      <c r="D343" s="1006"/>
    </row>
    <row r="344" spans="1:4" s="297" customFormat="1" ht="20" customHeight="1" x14ac:dyDescent="0.15">
      <c r="A344" s="505"/>
      <c r="B344" s="60" t="s">
        <v>240</v>
      </c>
      <c r="C344" s="1158">
        <f>SUM(D324:D342)</f>
        <v>5</v>
      </c>
      <c r="D344" s="1006"/>
    </row>
    <row r="345" spans="1:4" s="297" customFormat="1" ht="20" customHeight="1" x14ac:dyDescent="0.15">
      <c r="A345" s="505"/>
      <c r="B345" s="61" t="s">
        <v>241</v>
      </c>
      <c r="C345" s="49">
        <f>C343</f>
        <v>14</v>
      </c>
      <c r="D345" s="150" t="s">
        <v>901</v>
      </c>
    </row>
    <row r="346" spans="1:4" s="297" customFormat="1" ht="20" customHeight="1" thickBot="1" x14ac:dyDescent="0.2">
      <c r="A346" s="505"/>
      <c r="B346" s="505"/>
      <c r="C346" s="505"/>
      <c r="D346" s="505"/>
    </row>
    <row r="347" spans="1:4" s="297" customFormat="1" ht="20" customHeight="1" x14ac:dyDescent="0.15">
      <c r="A347" s="505"/>
      <c r="B347" s="1149" t="s">
        <v>402</v>
      </c>
      <c r="C347" s="1150"/>
      <c r="D347" s="1151"/>
    </row>
    <row r="348" spans="1:4" s="297" customFormat="1" ht="20" customHeight="1" x14ac:dyDescent="0.15">
      <c r="A348" s="505"/>
      <c r="B348" s="1152" t="s">
        <v>242</v>
      </c>
      <c r="C348" s="1153"/>
      <c r="D348" s="1154"/>
    </row>
    <row r="349" spans="1:4" s="297" customFormat="1" ht="34.5" customHeight="1" thickBot="1" x14ac:dyDescent="0.2">
      <c r="A349" s="505"/>
      <c r="B349" s="1159" t="s">
        <v>248</v>
      </c>
      <c r="C349" s="1160"/>
      <c r="D349" s="1161"/>
    </row>
    <row r="350" spans="1:4" s="297" customFormat="1" ht="20" customHeight="1" x14ac:dyDescent="0.2">
      <c r="A350" s="215"/>
      <c r="B350" s="215"/>
      <c r="C350" s="215"/>
      <c r="D350" s="215"/>
    </row>
    <row r="351" spans="1:4" s="297" customFormat="1" ht="20" customHeight="1" x14ac:dyDescent="0.2">
      <c r="A351" s="215"/>
      <c r="B351" s="215"/>
      <c r="C351" s="215"/>
      <c r="D351" s="215"/>
    </row>
    <row r="352" spans="1:4" s="297" customFormat="1" ht="20" customHeight="1" x14ac:dyDescent="0.2">
      <c r="A352" s="215"/>
      <c r="B352" s="215"/>
      <c r="C352" s="215"/>
      <c r="D352" s="215"/>
    </row>
    <row r="353" spans="1:16" s="148" customFormat="1" ht="33" customHeight="1" thickBot="1" x14ac:dyDescent="0.2">
      <c r="A353" s="152" t="s">
        <v>403</v>
      </c>
      <c r="B353" s="1165" t="s">
        <v>2392</v>
      </c>
      <c r="C353" s="1165"/>
      <c r="D353" s="1165"/>
      <c r="G353" s="152" t="s">
        <v>403</v>
      </c>
      <c r="H353" s="1165" t="s">
        <v>2395</v>
      </c>
      <c r="I353" s="1165"/>
      <c r="J353" s="1165"/>
      <c r="M353" s="152" t="s">
        <v>403</v>
      </c>
      <c r="N353" s="1165" t="s">
        <v>2392</v>
      </c>
      <c r="O353" s="1165"/>
      <c r="P353" s="1165"/>
    </row>
    <row r="354" spans="1:16" s="148" customFormat="1" ht="14" customHeight="1" thickBot="1" x14ac:dyDescent="0.25">
      <c r="A354" s="1166" t="s">
        <v>401</v>
      </c>
      <c r="B354" s="1167"/>
      <c r="C354" s="1167"/>
      <c r="D354" s="1168"/>
      <c r="G354" s="1166" t="s">
        <v>401</v>
      </c>
      <c r="H354" s="1167"/>
      <c r="I354" s="1167"/>
      <c r="J354" s="1168"/>
      <c r="M354" s="1166" t="s">
        <v>401</v>
      </c>
      <c r="N354" s="1167"/>
      <c r="O354" s="1167"/>
      <c r="P354" s="1168"/>
    </row>
    <row r="355" spans="1:16" s="148" customFormat="1" ht="18" customHeight="1" x14ac:dyDescent="0.2">
      <c r="A355" s="215"/>
      <c r="B355" s="215"/>
      <c r="C355" s="215"/>
      <c r="D355" s="215"/>
      <c r="G355" s="215"/>
      <c r="H355" s="215"/>
      <c r="I355" s="215"/>
      <c r="J355" s="215"/>
      <c r="M355" s="215"/>
      <c r="N355" s="215"/>
      <c r="O355" s="215"/>
      <c r="P355" s="215"/>
    </row>
    <row r="356" spans="1:16" s="148" customFormat="1" ht="18" customHeight="1" thickBot="1" x14ac:dyDescent="0.2">
      <c r="A356" s="151" t="s">
        <v>2393</v>
      </c>
      <c r="B356" s="1171" t="s">
        <v>2394</v>
      </c>
      <c r="C356" s="1171"/>
      <c r="D356" s="1171"/>
      <c r="G356" s="645" t="s">
        <v>2396</v>
      </c>
      <c r="H356" s="1155" t="s">
        <v>2397</v>
      </c>
      <c r="I356" s="1155"/>
      <c r="J356" s="1155"/>
      <c r="M356" s="151" t="s">
        <v>2398</v>
      </c>
      <c r="N356" s="1155" t="s">
        <v>2399</v>
      </c>
      <c r="O356" s="1155"/>
      <c r="P356" s="1155"/>
    </row>
    <row r="357" spans="1:16" s="148" customFormat="1" ht="18" customHeight="1" x14ac:dyDescent="0.15">
      <c r="A357" s="1156"/>
      <c r="B357" s="1024"/>
      <c r="C357" s="1024"/>
      <c r="D357" s="1024"/>
      <c r="G357" s="1169"/>
      <c r="H357" s="1170"/>
      <c r="I357" s="1170"/>
      <c r="J357" s="1170"/>
      <c r="M357" s="1169"/>
      <c r="N357" s="1170"/>
      <c r="O357" s="1170"/>
      <c r="P357" s="1170"/>
    </row>
    <row r="358" spans="1:16" s="148" customFormat="1" ht="18" customHeight="1" x14ac:dyDescent="0.15">
      <c r="A358" s="1157" t="s">
        <v>194</v>
      </c>
      <c r="B358" s="1011"/>
      <c r="C358" s="1011"/>
      <c r="D358" s="1006"/>
      <c r="G358" s="1157" t="s">
        <v>194</v>
      </c>
      <c r="H358" s="1011"/>
      <c r="I358" s="1011"/>
      <c r="J358" s="1006"/>
      <c r="M358" s="1157" t="s">
        <v>194</v>
      </c>
      <c r="N358" s="1011"/>
      <c r="O358" s="1011"/>
      <c r="P358" s="1006"/>
    </row>
    <row r="359" spans="1:16" s="148" customFormat="1" ht="18" customHeight="1" x14ac:dyDescent="0.2">
      <c r="A359" s="48" t="s">
        <v>198</v>
      </c>
      <c r="B359" s="49" t="s">
        <v>199</v>
      </c>
      <c r="C359" s="49" t="s">
        <v>200</v>
      </c>
      <c r="D359" s="49" t="s">
        <v>201</v>
      </c>
      <c r="G359" s="48" t="s">
        <v>198</v>
      </c>
      <c r="H359" s="49" t="s">
        <v>199</v>
      </c>
      <c r="I359" s="49" t="s">
        <v>200</v>
      </c>
      <c r="J359" s="49" t="s">
        <v>201</v>
      </c>
      <c r="M359" s="48" t="s">
        <v>198</v>
      </c>
      <c r="N359" s="49" t="s">
        <v>199</v>
      </c>
      <c r="O359" s="49" t="s">
        <v>200</v>
      </c>
      <c r="P359" s="49" t="s">
        <v>201</v>
      </c>
    </row>
    <row r="360" spans="1:16" s="148" customFormat="1" ht="18" customHeight="1" x14ac:dyDescent="0.15">
      <c r="A360" s="32">
        <v>1</v>
      </c>
      <c r="B360" s="52" t="s">
        <v>204</v>
      </c>
      <c r="C360" s="32">
        <v>1</v>
      </c>
      <c r="D360" s="32"/>
      <c r="G360" s="32">
        <v>1</v>
      </c>
      <c r="H360" s="52" t="s">
        <v>204</v>
      </c>
      <c r="I360" s="32">
        <v>1</v>
      </c>
      <c r="J360" s="32"/>
      <c r="M360" s="32">
        <v>1</v>
      </c>
      <c r="N360" s="52" t="s">
        <v>204</v>
      </c>
      <c r="O360" s="32">
        <v>1</v>
      </c>
      <c r="P360" s="32"/>
    </row>
    <row r="361" spans="1:16" s="148" customFormat="1" ht="18" customHeight="1" x14ac:dyDescent="0.15">
      <c r="A361" s="32">
        <v>2</v>
      </c>
      <c r="B361" s="52" t="s">
        <v>205</v>
      </c>
      <c r="C361" s="32">
        <v>1</v>
      </c>
      <c r="D361" s="32"/>
      <c r="G361" s="32">
        <v>2</v>
      </c>
      <c r="H361" s="52" t="s">
        <v>205</v>
      </c>
      <c r="I361" s="32">
        <v>1</v>
      </c>
      <c r="J361" s="32"/>
      <c r="M361" s="32">
        <v>2</v>
      </c>
      <c r="N361" s="52" t="s">
        <v>205</v>
      </c>
      <c r="O361" s="32">
        <v>1</v>
      </c>
      <c r="P361" s="32"/>
    </row>
    <row r="362" spans="1:16" s="148" customFormat="1" ht="18" customHeight="1" x14ac:dyDescent="0.15">
      <c r="A362" s="32">
        <v>3</v>
      </c>
      <c r="B362" s="52" t="s">
        <v>208</v>
      </c>
      <c r="C362" s="32"/>
      <c r="D362" s="32">
        <v>1</v>
      </c>
      <c r="G362" s="32">
        <v>3</v>
      </c>
      <c r="H362" s="52" t="s">
        <v>208</v>
      </c>
      <c r="I362" s="32"/>
      <c r="J362" s="32">
        <v>1</v>
      </c>
      <c r="M362" s="32">
        <v>3</v>
      </c>
      <c r="N362" s="52" t="s">
        <v>208</v>
      </c>
      <c r="O362" s="32"/>
      <c r="P362" s="32">
        <v>1</v>
      </c>
    </row>
    <row r="363" spans="1:16" s="148" customFormat="1" ht="18" customHeight="1" x14ac:dyDescent="0.15">
      <c r="A363" s="32">
        <v>4</v>
      </c>
      <c r="B363" s="52" t="s">
        <v>207</v>
      </c>
      <c r="C363" s="32"/>
      <c r="D363" s="32">
        <v>1</v>
      </c>
      <c r="G363" s="32">
        <v>4</v>
      </c>
      <c r="H363" s="52" t="s">
        <v>207</v>
      </c>
      <c r="I363" s="32"/>
      <c r="J363" s="32">
        <v>1</v>
      </c>
      <c r="M363" s="32">
        <v>4</v>
      </c>
      <c r="N363" s="52" t="s">
        <v>207</v>
      </c>
      <c r="O363" s="32"/>
      <c r="P363" s="32">
        <v>1</v>
      </c>
    </row>
    <row r="364" spans="1:16" s="148" customFormat="1" ht="35" customHeight="1" x14ac:dyDescent="0.15">
      <c r="A364" s="32">
        <v>5</v>
      </c>
      <c r="B364" s="52" t="s">
        <v>209</v>
      </c>
      <c r="C364" s="32">
        <v>1</v>
      </c>
      <c r="D364" s="32"/>
      <c r="G364" s="32">
        <v>5</v>
      </c>
      <c r="H364" s="52" t="s">
        <v>209</v>
      </c>
      <c r="I364" s="32">
        <v>1</v>
      </c>
      <c r="J364" s="32"/>
      <c r="M364" s="32">
        <v>5</v>
      </c>
      <c r="N364" s="52" t="s">
        <v>209</v>
      </c>
      <c r="O364" s="32">
        <v>1</v>
      </c>
      <c r="P364" s="32"/>
    </row>
    <row r="365" spans="1:16" s="148" customFormat="1" ht="18" customHeight="1" x14ac:dyDescent="0.15">
      <c r="A365" s="32">
        <v>6</v>
      </c>
      <c r="B365" s="52" t="s">
        <v>210</v>
      </c>
      <c r="C365" s="32">
        <v>1</v>
      </c>
      <c r="D365" s="32"/>
      <c r="G365" s="32">
        <v>6</v>
      </c>
      <c r="H365" s="52" t="s">
        <v>210</v>
      </c>
      <c r="I365" s="32">
        <v>1</v>
      </c>
      <c r="J365" s="32"/>
      <c r="M365" s="32">
        <v>6</v>
      </c>
      <c r="N365" s="52" t="s">
        <v>210</v>
      </c>
      <c r="O365" s="32">
        <v>1</v>
      </c>
      <c r="P365" s="32"/>
    </row>
    <row r="366" spans="1:16" s="148" customFormat="1" ht="18" customHeight="1" x14ac:dyDescent="0.15">
      <c r="A366" s="32">
        <v>7</v>
      </c>
      <c r="B366" s="52" t="s">
        <v>211</v>
      </c>
      <c r="C366" s="32"/>
      <c r="D366" s="32">
        <v>1</v>
      </c>
      <c r="G366" s="32">
        <v>7</v>
      </c>
      <c r="H366" s="52" t="s">
        <v>211</v>
      </c>
      <c r="I366" s="32"/>
      <c r="J366" s="32">
        <v>1</v>
      </c>
      <c r="M366" s="32">
        <v>7</v>
      </c>
      <c r="N366" s="52" t="s">
        <v>211</v>
      </c>
      <c r="O366" s="32"/>
      <c r="P366" s="32">
        <v>1</v>
      </c>
    </row>
    <row r="367" spans="1:16" s="148" customFormat="1" ht="18" customHeight="1" x14ac:dyDescent="0.15">
      <c r="A367" s="32">
        <v>8</v>
      </c>
      <c r="B367" s="52" t="s">
        <v>217</v>
      </c>
      <c r="C367" s="32"/>
      <c r="D367" s="32">
        <v>1</v>
      </c>
      <c r="G367" s="32">
        <v>8</v>
      </c>
      <c r="H367" s="52" t="s">
        <v>217</v>
      </c>
      <c r="I367" s="32"/>
      <c r="J367" s="32">
        <v>1</v>
      </c>
      <c r="M367" s="32">
        <v>8</v>
      </c>
      <c r="N367" s="52" t="s">
        <v>217</v>
      </c>
      <c r="O367" s="32"/>
      <c r="P367" s="32">
        <v>1</v>
      </c>
    </row>
    <row r="368" spans="1:16" s="148" customFormat="1" ht="18" customHeight="1" x14ac:dyDescent="0.15">
      <c r="A368" s="32">
        <v>9</v>
      </c>
      <c r="B368" s="52" t="s">
        <v>220</v>
      </c>
      <c r="C368" s="32"/>
      <c r="D368" s="32">
        <v>1</v>
      </c>
      <c r="G368" s="32">
        <v>9</v>
      </c>
      <c r="H368" s="52" t="s">
        <v>220</v>
      </c>
      <c r="I368" s="32">
        <v>1</v>
      </c>
      <c r="J368" s="32"/>
      <c r="M368" s="32">
        <v>9</v>
      </c>
      <c r="N368" s="52" t="s">
        <v>220</v>
      </c>
      <c r="O368" s="32">
        <v>1</v>
      </c>
      <c r="P368" s="32"/>
    </row>
    <row r="369" spans="1:16" s="148" customFormat="1" ht="18" customHeight="1" x14ac:dyDescent="0.15">
      <c r="A369" s="32">
        <v>10</v>
      </c>
      <c r="B369" s="52" t="s">
        <v>224</v>
      </c>
      <c r="C369" s="32">
        <v>1</v>
      </c>
      <c r="D369" s="32"/>
      <c r="G369" s="32">
        <v>10</v>
      </c>
      <c r="H369" s="52" t="s">
        <v>224</v>
      </c>
      <c r="I369" s="32">
        <v>1</v>
      </c>
      <c r="J369" s="32"/>
      <c r="M369" s="32">
        <v>10</v>
      </c>
      <c r="N369" s="52" t="s">
        <v>224</v>
      </c>
      <c r="O369" s="32">
        <v>1</v>
      </c>
      <c r="P369" s="32"/>
    </row>
    <row r="370" spans="1:16" s="148" customFormat="1" ht="18" customHeight="1" x14ac:dyDescent="0.15">
      <c r="A370" s="32">
        <v>11</v>
      </c>
      <c r="B370" s="52" t="s">
        <v>216</v>
      </c>
      <c r="C370" s="32">
        <v>1</v>
      </c>
      <c r="D370" s="32"/>
      <c r="G370" s="32">
        <v>11</v>
      </c>
      <c r="H370" s="52" t="s">
        <v>216</v>
      </c>
      <c r="I370" s="32">
        <v>1</v>
      </c>
      <c r="J370" s="32"/>
      <c r="M370" s="32">
        <v>11</v>
      </c>
      <c r="N370" s="52" t="s">
        <v>216</v>
      </c>
      <c r="O370" s="32">
        <v>1</v>
      </c>
      <c r="P370" s="32"/>
    </row>
    <row r="371" spans="1:16" s="148" customFormat="1" ht="18" customHeight="1" x14ac:dyDescent="0.15">
      <c r="A371" s="32">
        <v>12</v>
      </c>
      <c r="B371" s="52" t="s">
        <v>218</v>
      </c>
      <c r="C371" s="32">
        <v>1</v>
      </c>
      <c r="D371" s="32"/>
      <c r="G371" s="32">
        <v>12</v>
      </c>
      <c r="H371" s="52" t="s">
        <v>218</v>
      </c>
      <c r="I371" s="32">
        <v>1</v>
      </c>
      <c r="J371" s="32"/>
      <c r="M371" s="32">
        <v>12</v>
      </c>
      <c r="N371" s="52" t="s">
        <v>218</v>
      </c>
      <c r="O371" s="32">
        <v>1</v>
      </c>
      <c r="P371" s="32"/>
    </row>
    <row r="372" spans="1:16" s="148" customFormat="1" ht="18" customHeight="1" x14ac:dyDescent="0.15">
      <c r="A372" s="32">
        <v>13</v>
      </c>
      <c r="B372" s="52" t="s">
        <v>219</v>
      </c>
      <c r="C372" s="32">
        <v>1</v>
      </c>
      <c r="D372" s="32"/>
      <c r="G372" s="32">
        <v>13</v>
      </c>
      <c r="H372" s="52" t="s">
        <v>219</v>
      </c>
      <c r="I372" s="32">
        <v>1</v>
      </c>
      <c r="J372" s="32"/>
      <c r="M372" s="32">
        <v>13</v>
      </c>
      <c r="N372" s="52" t="s">
        <v>219</v>
      </c>
      <c r="O372" s="32">
        <v>1</v>
      </c>
      <c r="P372" s="32"/>
    </row>
    <row r="373" spans="1:16" s="148" customFormat="1" ht="18" customHeight="1" x14ac:dyDescent="0.15">
      <c r="A373" s="32">
        <v>14</v>
      </c>
      <c r="B373" s="52" t="s">
        <v>222</v>
      </c>
      <c r="C373" s="32">
        <v>1</v>
      </c>
      <c r="D373" s="32"/>
      <c r="G373" s="32">
        <v>14</v>
      </c>
      <c r="H373" s="52" t="s">
        <v>222</v>
      </c>
      <c r="I373" s="32">
        <v>1</v>
      </c>
      <c r="J373" s="32"/>
      <c r="M373" s="32">
        <v>14</v>
      </c>
      <c r="N373" s="52" t="s">
        <v>222</v>
      </c>
      <c r="O373" s="32">
        <v>1</v>
      </c>
      <c r="P373" s="32"/>
    </row>
    <row r="374" spans="1:16" s="148" customFormat="1" ht="18" customHeight="1" x14ac:dyDescent="0.15">
      <c r="A374" s="32">
        <v>15</v>
      </c>
      <c r="B374" s="52" t="s">
        <v>225</v>
      </c>
      <c r="C374" s="32"/>
      <c r="D374" s="32">
        <v>1</v>
      </c>
      <c r="G374" s="32">
        <v>15</v>
      </c>
      <c r="H374" s="52" t="s">
        <v>225</v>
      </c>
      <c r="I374" s="32"/>
      <c r="J374" s="32">
        <v>1</v>
      </c>
      <c r="M374" s="32">
        <v>15</v>
      </c>
      <c r="N374" s="52" t="s">
        <v>225</v>
      </c>
      <c r="O374" s="32"/>
      <c r="P374" s="32">
        <v>1</v>
      </c>
    </row>
    <row r="375" spans="1:16" s="148" customFormat="1" ht="18" customHeight="1" x14ac:dyDescent="0.15">
      <c r="A375" s="32">
        <v>16</v>
      </c>
      <c r="B375" s="52" t="s">
        <v>235</v>
      </c>
      <c r="C375" s="32"/>
      <c r="D375" s="32">
        <v>1</v>
      </c>
      <c r="G375" s="32">
        <v>16</v>
      </c>
      <c r="H375" s="52" t="s">
        <v>235</v>
      </c>
      <c r="I375" s="32"/>
      <c r="J375" s="32">
        <v>1</v>
      </c>
      <c r="M375" s="32">
        <v>16</v>
      </c>
      <c r="N375" s="52" t="s">
        <v>235</v>
      </c>
      <c r="O375" s="32"/>
      <c r="P375" s="32">
        <v>1</v>
      </c>
    </row>
    <row r="376" spans="1:16" s="148" customFormat="1" ht="18" customHeight="1" x14ac:dyDescent="0.15">
      <c r="A376" s="32">
        <v>17</v>
      </c>
      <c r="B376" s="52" t="s">
        <v>230</v>
      </c>
      <c r="C376" s="32"/>
      <c r="D376" s="32">
        <v>1</v>
      </c>
      <c r="G376" s="32">
        <v>17</v>
      </c>
      <c r="H376" s="52" t="s">
        <v>230</v>
      </c>
      <c r="I376" s="32"/>
      <c r="J376" s="32">
        <v>1</v>
      </c>
      <c r="M376" s="32">
        <v>17</v>
      </c>
      <c r="N376" s="52" t="s">
        <v>230</v>
      </c>
      <c r="O376" s="32">
        <v>1</v>
      </c>
      <c r="P376" s="32"/>
    </row>
    <row r="377" spans="1:16" s="148" customFormat="1" ht="18" customHeight="1" x14ac:dyDescent="0.15">
      <c r="A377" s="32">
        <v>18</v>
      </c>
      <c r="B377" s="52" t="s">
        <v>231</v>
      </c>
      <c r="C377" s="32"/>
      <c r="D377" s="32">
        <v>1</v>
      </c>
      <c r="G377" s="32">
        <v>18</v>
      </c>
      <c r="H377" s="52" t="s">
        <v>231</v>
      </c>
      <c r="I377" s="32"/>
      <c r="J377" s="32">
        <v>1</v>
      </c>
      <c r="M377" s="32">
        <v>18</v>
      </c>
      <c r="N377" s="52" t="s">
        <v>231</v>
      </c>
      <c r="O377" s="32"/>
      <c r="P377" s="32">
        <v>1</v>
      </c>
    </row>
    <row r="378" spans="1:16" s="148" customFormat="1" ht="17" customHeight="1" x14ac:dyDescent="0.15">
      <c r="A378" s="32">
        <v>19</v>
      </c>
      <c r="B378" s="52" t="s">
        <v>237</v>
      </c>
      <c r="C378" s="32"/>
      <c r="D378" s="32">
        <v>1</v>
      </c>
      <c r="G378" s="32">
        <v>19</v>
      </c>
      <c r="H378" s="52" t="s">
        <v>237</v>
      </c>
      <c r="I378" s="32"/>
      <c r="J378" s="32">
        <v>1</v>
      </c>
      <c r="M378" s="32">
        <v>19</v>
      </c>
      <c r="N378" s="52" t="s">
        <v>237</v>
      </c>
      <c r="O378" s="32"/>
      <c r="P378" s="32">
        <v>1</v>
      </c>
    </row>
    <row r="379" spans="1:16" s="148" customFormat="1" ht="15.75" customHeight="1" x14ac:dyDescent="0.15">
      <c r="A379" s="505"/>
      <c r="B379" s="60" t="s">
        <v>239</v>
      </c>
      <c r="C379" s="1158">
        <f>SUM(C360:C378)</f>
        <v>9</v>
      </c>
      <c r="D379" s="1006"/>
      <c r="G379" s="505"/>
      <c r="H379" s="60" t="s">
        <v>239</v>
      </c>
      <c r="I379" s="1158">
        <f>SUM(I360:I378)</f>
        <v>10</v>
      </c>
      <c r="J379" s="1006"/>
      <c r="M379" s="505"/>
      <c r="N379" s="60" t="s">
        <v>239</v>
      </c>
      <c r="O379" s="1158">
        <f>SUM(O360:O378)</f>
        <v>11</v>
      </c>
      <c r="P379" s="1006"/>
    </row>
    <row r="380" spans="1:16" s="148" customFormat="1" ht="32.25" customHeight="1" x14ac:dyDescent="0.15">
      <c r="A380" s="505"/>
      <c r="B380" s="60" t="s">
        <v>240</v>
      </c>
      <c r="C380" s="1158">
        <f>SUM(D360:D378)</f>
        <v>10</v>
      </c>
      <c r="D380" s="1006"/>
      <c r="G380" s="505"/>
      <c r="H380" s="60" t="s">
        <v>240</v>
      </c>
      <c r="I380" s="1158">
        <f>SUM(J360:J378)</f>
        <v>9</v>
      </c>
      <c r="J380" s="1006"/>
      <c r="M380" s="505"/>
      <c r="N380" s="60" t="s">
        <v>240</v>
      </c>
      <c r="O380" s="1158">
        <f>SUM(P360:P378)</f>
        <v>8</v>
      </c>
      <c r="P380" s="1006"/>
    </row>
    <row r="381" spans="1:16" s="148" customFormat="1" ht="30.75" customHeight="1" x14ac:dyDescent="0.15">
      <c r="A381" s="505"/>
      <c r="B381" s="61" t="s">
        <v>241</v>
      </c>
      <c r="C381" s="49">
        <f>C379</f>
        <v>9</v>
      </c>
      <c r="D381" s="150" t="s">
        <v>460</v>
      </c>
      <c r="G381" s="505"/>
      <c r="H381" s="61" t="s">
        <v>241</v>
      </c>
      <c r="I381" s="49">
        <f>I379</f>
        <v>10</v>
      </c>
      <c r="J381" s="150" t="s">
        <v>460</v>
      </c>
      <c r="M381" s="505"/>
      <c r="N381" s="61" t="s">
        <v>241</v>
      </c>
      <c r="O381" s="49">
        <f>O379</f>
        <v>11</v>
      </c>
      <c r="P381" s="150" t="s">
        <v>460</v>
      </c>
    </row>
    <row r="382" spans="1:16" s="148" customFormat="1" ht="35.25" customHeight="1" thickBot="1" x14ac:dyDescent="0.2">
      <c r="A382" s="505"/>
      <c r="B382" s="505"/>
      <c r="C382" s="505"/>
      <c r="D382" s="505"/>
      <c r="G382" s="505"/>
      <c r="H382" s="505"/>
      <c r="I382" s="505"/>
      <c r="J382" s="505"/>
      <c r="M382" s="505"/>
      <c r="N382" s="505"/>
      <c r="O382" s="505"/>
      <c r="P382" s="505"/>
    </row>
    <row r="383" spans="1:16" ht="12.75" customHeight="1" x14ac:dyDescent="0.15">
      <c r="A383" s="505"/>
      <c r="B383" s="1149" t="s">
        <v>402</v>
      </c>
      <c r="C383" s="1150"/>
      <c r="D383" s="1151"/>
      <c r="G383" s="505"/>
      <c r="H383" s="1149" t="s">
        <v>402</v>
      </c>
      <c r="I383" s="1150"/>
      <c r="J383" s="1151"/>
      <c r="M383" s="505"/>
      <c r="N383" s="1149" t="s">
        <v>402</v>
      </c>
      <c r="O383" s="1150"/>
      <c r="P383" s="1151"/>
    </row>
    <row r="384" spans="1:16" ht="12.75" customHeight="1" x14ac:dyDescent="0.15">
      <c r="A384" s="505"/>
      <c r="B384" s="1152" t="s">
        <v>242</v>
      </c>
      <c r="C384" s="1153"/>
      <c r="D384" s="1154"/>
      <c r="G384" s="505"/>
      <c r="H384" s="1152" t="s">
        <v>242</v>
      </c>
      <c r="I384" s="1153"/>
      <c r="J384" s="1154"/>
      <c r="M384" s="505"/>
      <c r="N384" s="1152" t="s">
        <v>242</v>
      </c>
      <c r="O384" s="1153"/>
      <c r="P384" s="1154"/>
    </row>
    <row r="385" spans="1:16" s="148" customFormat="1" ht="16.5" customHeight="1" thickBot="1" x14ac:dyDescent="0.2">
      <c r="A385" s="505"/>
      <c r="B385" s="1159" t="s">
        <v>248</v>
      </c>
      <c r="C385" s="1160"/>
      <c r="D385" s="1161"/>
      <c r="G385" s="505"/>
      <c r="H385" s="1159" t="s">
        <v>248</v>
      </c>
      <c r="I385" s="1160"/>
      <c r="J385" s="1161"/>
      <c r="M385" s="505"/>
      <c r="N385" s="1159" t="s">
        <v>248</v>
      </c>
      <c r="O385" s="1160"/>
      <c r="P385" s="1161"/>
    </row>
    <row r="386" spans="1:16" s="148" customFormat="1" ht="9" customHeight="1" x14ac:dyDescent="0.2">
      <c r="A386" s="45"/>
      <c r="B386" s="45"/>
      <c r="C386" s="45"/>
      <c r="D386" s="45"/>
    </row>
    <row r="387" spans="1:16" s="724" customFormat="1" ht="33" customHeight="1" thickBot="1" x14ac:dyDescent="0.2">
      <c r="A387" s="152" t="s">
        <v>403</v>
      </c>
      <c r="B387" s="1165" t="s">
        <v>2590</v>
      </c>
      <c r="C387" s="1165"/>
      <c r="D387" s="1165"/>
      <c r="G387" s="152" t="s">
        <v>403</v>
      </c>
      <c r="H387" s="1165" t="s">
        <v>2590</v>
      </c>
      <c r="I387" s="1165"/>
      <c r="J387" s="1165"/>
    </row>
    <row r="388" spans="1:16" s="724" customFormat="1" ht="23" customHeight="1" thickBot="1" x14ac:dyDescent="0.25">
      <c r="A388" s="1166" t="s">
        <v>401</v>
      </c>
      <c r="B388" s="1167"/>
      <c r="C388" s="1167"/>
      <c r="D388" s="1168"/>
      <c r="G388" s="1166" t="s">
        <v>401</v>
      </c>
      <c r="H388" s="1167"/>
      <c r="I388" s="1167"/>
      <c r="J388" s="1168"/>
    </row>
    <row r="389" spans="1:16" s="724" customFormat="1" ht="18" customHeight="1" x14ac:dyDescent="0.2">
      <c r="A389" s="215"/>
      <c r="B389" s="215"/>
      <c r="C389" s="215"/>
      <c r="D389" s="215"/>
      <c r="G389" s="215"/>
      <c r="H389" s="215"/>
      <c r="I389" s="215"/>
      <c r="J389" s="215"/>
    </row>
    <row r="390" spans="1:16" s="724" customFormat="1" ht="18" customHeight="1" thickBot="1" x14ac:dyDescent="0.2">
      <c r="A390" s="151" t="s">
        <v>3351</v>
      </c>
      <c r="B390" s="1155" t="s">
        <v>3352</v>
      </c>
      <c r="C390" s="1155"/>
      <c r="D390" s="1155"/>
      <c r="G390" s="151" t="s">
        <v>3353</v>
      </c>
      <c r="H390" s="1155" t="s">
        <v>3354</v>
      </c>
      <c r="I390" s="1155"/>
      <c r="J390" s="1155"/>
    </row>
    <row r="391" spans="1:16" s="724" customFormat="1" ht="18" customHeight="1" x14ac:dyDescent="0.15">
      <c r="A391" s="1169"/>
      <c r="B391" s="1170"/>
      <c r="C391" s="1170"/>
      <c r="D391" s="1170"/>
      <c r="G391" s="1169"/>
      <c r="H391" s="1170"/>
      <c r="I391" s="1170"/>
      <c r="J391" s="1170"/>
    </row>
    <row r="392" spans="1:16" s="724" customFormat="1" ht="18" customHeight="1" x14ac:dyDescent="0.15">
      <c r="A392" s="1157" t="s">
        <v>194</v>
      </c>
      <c r="B392" s="1011"/>
      <c r="C392" s="1011"/>
      <c r="D392" s="1006"/>
      <c r="G392" s="1157" t="s">
        <v>194</v>
      </c>
      <c r="H392" s="1011"/>
      <c r="I392" s="1011"/>
      <c r="J392" s="1006"/>
    </row>
    <row r="393" spans="1:16" s="724" customFormat="1" ht="18" customHeight="1" x14ac:dyDescent="0.2">
      <c r="A393" s="48" t="s">
        <v>198</v>
      </c>
      <c r="B393" s="49" t="s">
        <v>199</v>
      </c>
      <c r="C393" s="49" t="s">
        <v>200</v>
      </c>
      <c r="D393" s="49" t="s">
        <v>201</v>
      </c>
      <c r="G393" s="48" t="s">
        <v>198</v>
      </c>
      <c r="H393" s="49" t="s">
        <v>199</v>
      </c>
      <c r="I393" s="49" t="s">
        <v>200</v>
      </c>
      <c r="J393" s="49" t="s">
        <v>201</v>
      </c>
    </row>
    <row r="394" spans="1:16" s="724" customFormat="1" ht="18" customHeight="1" x14ac:dyDescent="0.15">
      <c r="A394" s="32">
        <v>1</v>
      </c>
      <c r="B394" s="52" t="s">
        <v>204</v>
      </c>
      <c r="C394" s="32">
        <v>1</v>
      </c>
      <c r="D394" s="32"/>
      <c r="G394" s="32">
        <v>1</v>
      </c>
      <c r="H394" s="52" t="s">
        <v>204</v>
      </c>
      <c r="I394" s="32">
        <v>1</v>
      </c>
      <c r="J394" s="32"/>
    </row>
    <row r="395" spans="1:16" s="724" customFormat="1" ht="18" customHeight="1" x14ac:dyDescent="0.15">
      <c r="A395" s="32">
        <v>2</v>
      </c>
      <c r="B395" s="52" t="s">
        <v>205</v>
      </c>
      <c r="C395" s="32"/>
      <c r="D395" s="32">
        <v>1</v>
      </c>
      <c r="G395" s="32">
        <v>2</v>
      </c>
      <c r="H395" s="52" t="s">
        <v>205</v>
      </c>
      <c r="I395" s="32"/>
      <c r="J395" s="32">
        <v>1</v>
      </c>
    </row>
    <row r="396" spans="1:16" s="724" customFormat="1" ht="18" customHeight="1" x14ac:dyDescent="0.15">
      <c r="A396" s="32">
        <v>3</v>
      </c>
      <c r="B396" s="52" t="s">
        <v>208</v>
      </c>
      <c r="C396" s="32"/>
      <c r="D396" s="32">
        <v>1</v>
      </c>
      <c r="G396" s="32">
        <v>3</v>
      </c>
      <c r="H396" s="52" t="s">
        <v>208</v>
      </c>
      <c r="I396" s="32"/>
      <c r="J396" s="32">
        <v>1</v>
      </c>
    </row>
    <row r="397" spans="1:16" s="724" customFormat="1" ht="18" customHeight="1" x14ac:dyDescent="0.15">
      <c r="A397" s="32">
        <v>4</v>
      </c>
      <c r="B397" s="52" t="s">
        <v>207</v>
      </c>
      <c r="C397" s="32"/>
      <c r="D397" s="32">
        <v>1</v>
      </c>
      <c r="G397" s="32">
        <v>4</v>
      </c>
      <c r="H397" s="52" t="s">
        <v>207</v>
      </c>
      <c r="I397" s="32"/>
      <c r="J397" s="32">
        <v>1</v>
      </c>
    </row>
    <row r="398" spans="1:16" s="724" customFormat="1" ht="35" customHeight="1" x14ac:dyDescent="0.15">
      <c r="A398" s="32">
        <v>5</v>
      </c>
      <c r="B398" s="52" t="s">
        <v>209</v>
      </c>
      <c r="C398" s="32">
        <v>1</v>
      </c>
      <c r="D398" s="32"/>
      <c r="G398" s="32">
        <v>5</v>
      </c>
      <c r="H398" s="52" t="s">
        <v>209</v>
      </c>
      <c r="I398" s="32">
        <v>1</v>
      </c>
      <c r="J398" s="32"/>
    </row>
    <row r="399" spans="1:16" s="724" customFormat="1" ht="18" customHeight="1" x14ac:dyDescent="0.15">
      <c r="A399" s="32">
        <v>6</v>
      </c>
      <c r="B399" s="52" t="s">
        <v>210</v>
      </c>
      <c r="C399" s="32"/>
      <c r="D399" s="32">
        <v>1</v>
      </c>
      <c r="G399" s="32">
        <v>6</v>
      </c>
      <c r="H399" s="52" t="s">
        <v>210</v>
      </c>
      <c r="I399" s="32"/>
      <c r="J399" s="32">
        <v>1</v>
      </c>
    </row>
    <row r="400" spans="1:16" s="724" customFormat="1" ht="18" customHeight="1" x14ac:dyDescent="0.15">
      <c r="A400" s="32">
        <v>7</v>
      </c>
      <c r="B400" s="52" t="s">
        <v>211</v>
      </c>
      <c r="C400" s="32"/>
      <c r="D400" s="32">
        <v>1</v>
      </c>
      <c r="G400" s="32">
        <v>7</v>
      </c>
      <c r="H400" s="52" t="s">
        <v>211</v>
      </c>
      <c r="I400" s="32"/>
      <c r="J400" s="32">
        <v>1</v>
      </c>
    </row>
    <row r="401" spans="1:10" s="724" customFormat="1" ht="18" customHeight="1" x14ac:dyDescent="0.15">
      <c r="A401" s="32">
        <v>8</v>
      </c>
      <c r="B401" s="52" t="s">
        <v>217</v>
      </c>
      <c r="C401" s="32"/>
      <c r="D401" s="32">
        <v>1</v>
      </c>
      <c r="G401" s="32">
        <v>8</v>
      </c>
      <c r="H401" s="52" t="s">
        <v>217</v>
      </c>
      <c r="I401" s="32"/>
      <c r="J401" s="32">
        <v>1</v>
      </c>
    </row>
    <row r="402" spans="1:10" s="724" customFormat="1" ht="18" customHeight="1" x14ac:dyDescent="0.15">
      <c r="A402" s="32">
        <v>9</v>
      </c>
      <c r="B402" s="52" t="s">
        <v>220</v>
      </c>
      <c r="C402" s="32"/>
      <c r="D402" s="32">
        <v>1</v>
      </c>
      <c r="G402" s="32">
        <v>9</v>
      </c>
      <c r="H402" s="52" t="s">
        <v>220</v>
      </c>
      <c r="I402" s="32"/>
      <c r="J402" s="32">
        <v>1</v>
      </c>
    </row>
    <row r="403" spans="1:10" s="724" customFormat="1" ht="18" customHeight="1" x14ac:dyDescent="0.15">
      <c r="A403" s="32">
        <v>10</v>
      </c>
      <c r="B403" s="52" t="s">
        <v>224</v>
      </c>
      <c r="C403" s="32">
        <v>1</v>
      </c>
      <c r="D403" s="32"/>
      <c r="G403" s="32">
        <v>10</v>
      </c>
      <c r="H403" s="52" t="s">
        <v>224</v>
      </c>
      <c r="I403" s="32">
        <v>1</v>
      </c>
      <c r="J403" s="32"/>
    </row>
    <row r="404" spans="1:10" s="724" customFormat="1" ht="18" customHeight="1" x14ac:dyDescent="0.15">
      <c r="A404" s="32">
        <v>11</v>
      </c>
      <c r="B404" s="52" t="s">
        <v>216</v>
      </c>
      <c r="C404" s="32">
        <v>1</v>
      </c>
      <c r="D404" s="32"/>
      <c r="G404" s="32">
        <v>11</v>
      </c>
      <c r="H404" s="52" t="s">
        <v>216</v>
      </c>
      <c r="I404" s="32">
        <v>1</v>
      </c>
      <c r="J404" s="32"/>
    </row>
    <row r="405" spans="1:10" s="724" customFormat="1" ht="18" customHeight="1" x14ac:dyDescent="0.15">
      <c r="A405" s="32">
        <v>12</v>
      </c>
      <c r="B405" s="52" t="s">
        <v>218</v>
      </c>
      <c r="C405" s="32">
        <v>1</v>
      </c>
      <c r="D405" s="32"/>
      <c r="G405" s="32">
        <v>12</v>
      </c>
      <c r="H405" s="52" t="s">
        <v>218</v>
      </c>
      <c r="I405" s="32">
        <v>1</v>
      </c>
      <c r="J405" s="32"/>
    </row>
    <row r="406" spans="1:10" s="724" customFormat="1" ht="18" customHeight="1" x14ac:dyDescent="0.15">
      <c r="A406" s="32">
        <v>13</v>
      </c>
      <c r="B406" s="52" t="s">
        <v>219</v>
      </c>
      <c r="C406" s="32">
        <v>1</v>
      </c>
      <c r="D406" s="32"/>
      <c r="G406" s="32">
        <v>13</v>
      </c>
      <c r="H406" s="52" t="s">
        <v>219</v>
      </c>
      <c r="I406" s="32">
        <v>1</v>
      </c>
      <c r="J406" s="32"/>
    </row>
    <row r="407" spans="1:10" s="724" customFormat="1" ht="18" customHeight="1" x14ac:dyDescent="0.15">
      <c r="A407" s="32">
        <v>14</v>
      </c>
      <c r="B407" s="52" t="s">
        <v>222</v>
      </c>
      <c r="C407" s="32">
        <v>1</v>
      </c>
      <c r="D407" s="32"/>
      <c r="G407" s="32">
        <v>14</v>
      </c>
      <c r="H407" s="52" t="s">
        <v>222</v>
      </c>
      <c r="I407" s="32">
        <v>1</v>
      </c>
      <c r="J407" s="32"/>
    </row>
    <row r="408" spans="1:10" s="724" customFormat="1" ht="18" customHeight="1" x14ac:dyDescent="0.15">
      <c r="A408" s="32">
        <v>15</v>
      </c>
      <c r="B408" s="52" t="s">
        <v>225</v>
      </c>
      <c r="C408" s="32"/>
      <c r="D408" s="32">
        <v>1</v>
      </c>
      <c r="G408" s="32">
        <v>15</v>
      </c>
      <c r="H408" s="52" t="s">
        <v>225</v>
      </c>
      <c r="I408" s="32"/>
      <c r="J408" s="32">
        <v>1</v>
      </c>
    </row>
    <row r="409" spans="1:10" s="724" customFormat="1" ht="18" customHeight="1" x14ac:dyDescent="0.15">
      <c r="A409" s="32">
        <v>16</v>
      </c>
      <c r="B409" s="52" t="s">
        <v>235</v>
      </c>
      <c r="C409" s="32"/>
      <c r="D409" s="32">
        <v>1</v>
      </c>
      <c r="G409" s="32">
        <v>16</v>
      </c>
      <c r="H409" s="52" t="s">
        <v>235</v>
      </c>
      <c r="I409" s="32"/>
      <c r="J409" s="32">
        <v>1</v>
      </c>
    </row>
    <row r="410" spans="1:10" s="724" customFormat="1" ht="18" customHeight="1" x14ac:dyDescent="0.15">
      <c r="A410" s="32">
        <v>17</v>
      </c>
      <c r="B410" s="52" t="s">
        <v>230</v>
      </c>
      <c r="C410" s="32"/>
      <c r="D410" s="32">
        <v>1</v>
      </c>
      <c r="G410" s="32">
        <v>17</v>
      </c>
      <c r="H410" s="52" t="s">
        <v>230</v>
      </c>
      <c r="I410" s="32"/>
      <c r="J410" s="32">
        <v>1</v>
      </c>
    </row>
    <row r="411" spans="1:10" s="724" customFormat="1" ht="18" customHeight="1" x14ac:dyDescent="0.15">
      <c r="A411" s="32">
        <v>18</v>
      </c>
      <c r="B411" s="52" t="s">
        <v>231</v>
      </c>
      <c r="C411" s="32"/>
      <c r="D411" s="32">
        <v>1</v>
      </c>
      <c r="G411" s="32">
        <v>18</v>
      </c>
      <c r="H411" s="52" t="s">
        <v>231</v>
      </c>
      <c r="I411" s="32"/>
      <c r="J411" s="32">
        <v>1</v>
      </c>
    </row>
    <row r="412" spans="1:10" s="724" customFormat="1" ht="17" customHeight="1" x14ac:dyDescent="0.15">
      <c r="A412" s="32">
        <v>19</v>
      </c>
      <c r="B412" s="52" t="s">
        <v>237</v>
      </c>
      <c r="C412" s="32"/>
      <c r="D412" s="32">
        <v>1</v>
      </c>
      <c r="G412" s="32">
        <v>19</v>
      </c>
      <c r="H412" s="52" t="s">
        <v>237</v>
      </c>
      <c r="I412" s="32"/>
      <c r="J412" s="32">
        <v>1</v>
      </c>
    </row>
    <row r="413" spans="1:10" s="724" customFormat="1" ht="15.75" customHeight="1" x14ac:dyDescent="0.15">
      <c r="B413" s="60" t="s">
        <v>239</v>
      </c>
      <c r="C413" s="1158">
        <f>SUM(C394:C412)</f>
        <v>7</v>
      </c>
      <c r="D413" s="1006"/>
      <c r="H413" s="60" t="s">
        <v>239</v>
      </c>
      <c r="I413" s="1158">
        <f>SUM(I394:I412)</f>
        <v>7</v>
      </c>
      <c r="J413" s="1006"/>
    </row>
    <row r="414" spans="1:10" s="724" customFormat="1" ht="32.25" customHeight="1" x14ac:dyDescent="0.15">
      <c r="B414" s="60" t="s">
        <v>240</v>
      </c>
      <c r="C414" s="1185">
        <f>SUM(D394:D412)</f>
        <v>12</v>
      </c>
      <c r="D414" s="1186"/>
      <c r="H414" s="60" t="s">
        <v>240</v>
      </c>
      <c r="I414" s="1185">
        <f>SUM(J394:J412)</f>
        <v>12</v>
      </c>
      <c r="J414" s="1186"/>
    </row>
    <row r="415" spans="1:10" s="724" customFormat="1" ht="30.75" customHeight="1" x14ac:dyDescent="0.15">
      <c r="B415" s="61" t="s">
        <v>241</v>
      </c>
      <c r="C415" s="49">
        <f>C413</f>
        <v>7</v>
      </c>
      <c r="D415" s="150" t="s">
        <v>460</v>
      </c>
      <c r="H415" s="61" t="s">
        <v>241</v>
      </c>
      <c r="I415" s="49">
        <f>I413</f>
        <v>7</v>
      </c>
      <c r="J415" s="150" t="s">
        <v>460</v>
      </c>
    </row>
    <row r="416" spans="1:10" s="724" customFormat="1" ht="35.25" customHeight="1" thickBot="1" x14ac:dyDescent="0.2"/>
    <row r="417" spans="1:10" s="724" customFormat="1" ht="12.75" customHeight="1" x14ac:dyDescent="0.15">
      <c r="B417" s="1149" t="s">
        <v>402</v>
      </c>
      <c r="C417" s="1150"/>
      <c r="D417" s="1151"/>
      <c r="H417" s="1149" t="s">
        <v>402</v>
      </c>
      <c r="I417" s="1150"/>
      <c r="J417" s="1151"/>
    </row>
    <row r="418" spans="1:10" s="724" customFormat="1" ht="12.75" customHeight="1" x14ac:dyDescent="0.15">
      <c r="B418" s="1152" t="s">
        <v>242</v>
      </c>
      <c r="C418" s="1153"/>
      <c r="D418" s="1154"/>
      <c r="H418" s="1152" t="s">
        <v>242</v>
      </c>
      <c r="I418" s="1153"/>
      <c r="J418" s="1154"/>
    </row>
    <row r="419" spans="1:10" s="724" customFormat="1" ht="32" customHeight="1" thickBot="1" x14ac:dyDescent="0.2">
      <c r="B419" s="1159" t="s">
        <v>248</v>
      </c>
      <c r="C419" s="1160"/>
      <c r="D419" s="1161"/>
      <c r="H419" s="1159" t="s">
        <v>248</v>
      </c>
      <c r="I419" s="1160"/>
      <c r="J419" s="1161"/>
    </row>
    <row r="420" spans="1:10" s="724" customFormat="1" ht="9" customHeight="1" x14ac:dyDescent="0.2">
      <c r="A420" s="215"/>
      <c r="B420" s="215"/>
      <c r="C420" s="215"/>
      <c r="D420" s="215"/>
      <c r="G420" s="215"/>
      <c r="H420" s="215"/>
      <c r="I420" s="215"/>
      <c r="J420" s="215"/>
    </row>
    <row r="421" spans="1:10" s="148" customFormat="1" ht="9" customHeight="1" x14ac:dyDescent="0.2">
      <c r="A421" s="45"/>
      <c r="B421" s="45"/>
      <c r="C421" s="45"/>
      <c r="D421" s="45"/>
    </row>
    <row r="422" spans="1:10" s="148" customFormat="1" ht="33" customHeight="1" thickBot="1" x14ac:dyDescent="0.2">
      <c r="A422" s="152" t="s">
        <v>403</v>
      </c>
      <c r="B422" s="1165" t="s">
        <v>179</v>
      </c>
      <c r="C422" s="1165"/>
      <c r="D422" s="1165"/>
    </row>
    <row r="423" spans="1:10" s="148" customFormat="1" ht="14" customHeight="1" thickBot="1" x14ac:dyDescent="0.25">
      <c r="A423" s="1166" t="s">
        <v>401</v>
      </c>
      <c r="B423" s="1167"/>
      <c r="C423" s="1167"/>
      <c r="D423" s="1168"/>
    </row>
    <row r="424" spans="1:10" s="148" customFormat="1" ht="18" customHeight="1" x14ac:dyDescent="0.2">
      <c r="A424" s="215"/>
      <c r="B424" s="215"/>
      <c r="C424" s="215"/>
      <c r="D424" s="215"/>
    </row>
    <row r="425" spans="1:10" s="148" customFormat="1" ht="18" customHeight="1" thickBot="1" x14ac:dyDescent="0.2">
      <c r="A425" s="151" t="s">
        <v>2631</v>
      </c>
      <c r="B425" s="1155" t="s">
        <v>2632</v>
      </c>
      <c r="C425" s="1155"/>
      <c r="D425" s="1155"/>
    </row>
    <row r="426" spans="1:10" s="148" customFormat="1" ht="18" customHeight="1" x14ac:dyDescent="0.15">
      <c r="A426" s="1169"/>
      <c r="B426" s="1170"/>
      <c r="C426" s="1170"/>
      <c r="D426" s="1170"/>
    </row>
    <row r="427" spans="1:10" s="148" customFormat="1" ht="18" customHeight="1" x14ac:dyDescent="0.15">
      <c r="A427" s="1157" t="s">
        <v>194</v>
      </c>
      <c r="B427" s="1011"/>
      <c r="C427" s="1011"/>
      <c r="D427" s="1006"/>
    </row>
    <row r="428" spans="1:10" s="148" customFormat="1" ht="18" customHeight="1" x14ac:dyDescent="0.2">
      <c r="A428" s="48" t="s">
        <v>198</v>
      </c>
      <c r="B428" s="49" t="s">
        <v>199</v>
      </c>
      <c r="C428" s="49" t="s">
        <v>200</v>
      </c>
      <c r="D428" s="49" t="s">
        <v>201</v>
      </c>
    </row>
    <row r="429" spans="1:10" s="148" customFormat="1" ht="18" customHeight="1" x14ac:dyDescent="0.15">
      <c r="A429" s="32">
        <v>1</v>
      </c>
      <c r="B429" s="52" t="s">
        <v>204</v>
      </c>
      <c r="C429" s="32">
        <v>1</v>
      </c>
      <c r="D429" s="32"/>
    </row>
    <row r="430" spans="1:10" s="148" customFormat="1" ht="18" customHeight="1" x14ac:dyDescent="0.15">
      <c r="A430" s="32">
        <v>2</v>
      </c>
      <c r="B430" s="52" t="s">
        <v>205</v>
      </c>
      <c r="C430" s="32">
        <v>1</v>
      </c>
      <c r="D430" s="32"/>
    </row>
    <row r="431" spans="1:10" s="148" customFormat="1" ht="18" customHeight="1" x14ac:dyDescent="0.15">
      <c r="A431" s="32">
        <v>3</v>
      </c>
      <c r="B431" s="52" t="s">
        <v>208</v>
      </c>
      <c r="C431" s="32"/>
      <c r="D431" s="32">
        <v>1</v>
      </c>
    </row>
    <row r="432" spans="1:10" s="148" customFormat="1" ht="18" customHeight="1" x14ac:dyDescent="0.15">
      <c r="A432" s="32">
        <v>4</v>
      </c>
      <c r="B432" s="52" t="s">
        <v>207</v>
      </c>
      <c r="C432" s="32"/>
      <c r="D432" s="32">
        <v>1</v>
      </c>
    </row>
    <row r="433" spans="1:4" s="148" customFormat="1" ht="35" customHeight="1" x14ac:dyDescent="0.15">
      <c r="A433" s="32">
        <v>5</v>
      </c>
      <c r="B433" s="52" t="s">
        <v>209</v>
      </c>
      <c r="C433" s="32">
        <v>1</v>
      </c>
      <c r="D433" s="32"/>
    </row>
    <row r="434" spans="1:4" s="148" customFormat="1" ht="18" customHeight="1" x14ac:dyDescent="0.15">
      <c r="A434" s="32">
        <v>6</v>
      </c>
      <c r="B434" s="52" t="s">
        <v>210</v>
      </c>
      <c r="C434" s="32">
        <v>1</v>
      </c>
      <c r="D434" s="32"/>
    </row>
    <row r="435" spans="1:4" s="148" customFormat="1" ht="18" customHeight="1" x14ac:dyDescent="0.15">
      <c r="A435" s="32">
        <v>7</v>
      </c>
      <c r="B435" s="52" t="s">
        <v>211</v>
      </c>
      <c r="C435" s="32">
        <v>1</v>
      </c>
      <c r="D435" s="32"/>
    </row>
    <row r="436" spans="1:4" s="148" customFormat="1" ht="18" customHeight="1" x14ac:dyDescent="0.15">
      <c r="A436" s="32">
        <v>8</v>
      </c>
      <c r="B436" s="52" t="s">
        <v>217</v>
      </c>
      <c r="C436" s="32"/>
      <c r="D436" s="32">
        <v>1</v>
      </c>
    </row>
    <row r="437" spans="1:4" s="148" customFormat="1" ht="18" customHeight="1" x14ac:dyDescent="0.15">
      <c r="A437" s="32">
        <v>9</v>
      </c>
      <c r="B437" s="52" t="s">
        <v>220</v>
      </c>
      <c r="C437" s="32">
        <v>1</v>
      </c>
      <c r="D437" s="32"/>
    </row>
    <row r="438" spans="1:4" s="148" customFormat="1" ht="18" customHeight="1" x14ac:dyDescent="0.15">
      <c r="A438" s="32">
        <v>10</v>
      </c>
      <c r="B438" s="52" t="s">
        <v>224</v>
      </c>
      <c r="C438" s="32">
        <v>1</v>
      </c>
      <c r="D438" s="32"/>
    </row>
    <row r="439" spans="1:4" s="148" customFormat="1" ht="18" customHeight="1" x14ac:dyDescent="0.15">
      <c r="A439" s="32">
        <v>11</v>
      </c>
      <c r="B439" s="52" t="s">
        <v>216</v>
      </c>
      <c r="C439" s="32">
        <v>1</v>
      </c>
      <c r="D439" s="32"/>
    </row>
    <row r="440" spans="1:4" s="148" customFormat="1" ht="18" customHeight="1" x14ac:dyDescent="0.15">
      <c r="A440" s="32">
        <v>12</v>
      </c>
      <c r="B440" s="52" t="s">
        <v>218</v>
      </c>
      <c r="C440" s="32">
        <v>1</v>
      </c>
      <c r="D440" s="32"/>
    </row>
    <row r="441" spans="1:4" s="148" customFormat="1" ht="18" customHeight="1" x14ac:dyDescent="0.15">
      <c r="A441" s="32">
        <v>13</v>
      </c>
      <c r="B441" s="52" t="s">
        <v>219</v>
      </c>
      <c r="C441" s="32">
        <v>1</v>
      </c>
      <c r="D441" s="32"/>
    </row>
    <row r="442" spans="1:4" s="148" customFormat="1" ht="18" customHeight="1" x14ac:dyDescent="0.15">
      <c r="A442" s="32">
        <v>14</v>
      </c>
      <c r="B442" s="52" t="s">
        <v>222</v>
      </c>
      <c r="C442" s="32">
        <v>1</v>
      </c>
      <c r="D442" s="32"/>
    </row>
    <row r="443" spans="1:4" s="148" customFormat="1" ht="18" customHeight="1" x14ac:dyDescent="0.15">
      <c r="A443" s="32">
        <v>15</v>
      </c>
      <c r="B443" s="52" t="s">
        <v>225</v>
      </c>
      <c r="C443" s="32">
        <v>1</v>
      </c>
      <c r="D443" s="32"/>
    </row>
    <row r="444" spans="1:4" s="148" customFormat="1" ht="18" customHeight="1" x14ac:dyDescent="0.15">
      <c r="A444" s="32">
        <v>16</v>
      </c>
      <c r="B444" s="52" t="s">
        <v>235</v>
      </c>
      <c r="C444" s="32"/>
      <c r="D444" s="32">
        <v>1</v>
      </c>
    </row>
    <row r="445" spans="1:4" s="148" customFormat="1" ht="18" customHeight="1" x14ac:dyDescent="0.15">
      <c r="A445" s="32">
        <v>17</v>
      </c>
      <c r="B445" s="52" t="s">
        <v>230</v>
      </c>
      <c r="C445" s="32"/>
      <c r="D445" s="32">
        <v>1</v>
      </c>
    </row>
    <row r="446" spans="1:4" s="148" customFormat="1" ht="18" customHeight="1" x14ac:dyDescent="0.15">
      <c r="A446" s="32">
        <v>18</v>
      </c>
      <c r="B446" s="52" t="s">
        <v>231</v>
      </c>
      <c r="C446" s="32"/>
      <c r="D446" s="32">
        <v>1</v>
      </c>
    </row>
    <row r="447" spans="1:4" s="148" customFormat="1" ht="17" customHeight="1" x14ac:dyDescent="0.15">
      <c r="A447" s="32">
        <v>19</v>
      </c>
      <c r="B447" s="52" t="s">
        <v>237</v>
      </c>
      <c r="C447" s="32"/>
      <c r="D447" s="32">
        <v>1</v>
      </c>
    </row>
    <row r="448" spans="1:4" s="148" customFormat="1" ht="15.75" customHeight="1" x14ac:dyDescent="0.15">
      <c r="A448" s="505"/>
      <c r="B448" s="60" t="s">
        <v>239</v>
      </c>
      <c r="C448" s="1158">
        <f>SUM(C429:C447)</f>
        <v>12</v>
      </c>
      <c r="D448" s="1006"/>
    </row>
    <row r="449" spans="1:4" s="148" customFormat="1" ht="32.25" customHeight="1" x14ac:dyDescent="0.15">
      <c r="A449" s="505"/>
      <c r="B449" s="60" t="s">
        <v>240</v>
      </c>
      <c r="C449" s="1158">
        <f>SUM(D429:D447)</f>
        <v>7</v>
      </c>
      <c r="D449" s="1006"/>
    </row>
    <row r="450" spans="1:4" s="148" customFormat="1" ht="30.75" customHeight="1" x14ac:dyDescent="0.15">
      <c r="A450" s="505"/>
      <c r="B450" s="61" t="s">
        <v>241</v>
      </c>
      <c r="C450" s="49">
        <f>C448</f>
        <v>12</v>
      </c>
      <c r="D450" s="150" t="s">
        <v>901</v>
      </c>
    </row>
    <row r="451" spans="1:4" s="148" customFormat="1" ht="35.25" customHeight="1" thickBot="1" x14ac:dyDescent="0.2">
      <c r="A451" s="505"/>
      <c r="B451" s="505"/>
      <c r="C451" s="505"/>
      <c r="D451" s="505"/>
    </row>
    <row r="452" spans="1:4" ht="12.75" customHeight="1" x14ac:dyDescent="0.15">
      <c r="A452" s="505"/>
      <c r="B452" s="1149" t="s">
        <v>402</v>
      </c>
      <c r="C452" s="1150"/>
      <c r="D452" s="1151"/>
    </row>
    <row r="453" spans="1:4" ht="12.75" customHeight="1" x14ac:dyDescent="0.15">
      <c r="A453" s="505"/>
      <c r="B453" s="1152" t="s">
        <v>242</v>
      </c>
      <c r="C453" s="1153"/>
      <c r="D453" s="1154"/>
    </row>
    <row r="454" spans="1:4" s="148" customFormat="1" ht="32" customHeight="1" thickBot="1" x14ac:dyDescent="0.2">
      <c r="A454" s="505"/>
      <c r="B454" s="1159" t="s">
        <v>248</v>
      </c>
      <c r="C454" s="1160"/>
      <c r="D454" s="1161"/>
    </row>
    <row r="455" spans="1:4" s="148" customFormat="1" ht="19" customHeight="1" thickBot="1" x14ac:dyDescent="0.25">
      <c r="A455" s="1162" t="s">
        <v>401</v>
      </c>
      <c r="B455" s="1163"/>
      <c r="C455" s="1163"/>
      <c r="D455" s="1164"/>
    </row>
    <row r="456" spans="1:4" s="148" customFormat="1" ht="9" customHeight="1" x14ac:dyDescent="0.2">
      <c r="A456" s="45"/>
      <c r="B456" s="45"/>
      <c r="C456" s="45"/>
      <c r="D456" s="45"/>
    </row>
    <row r="457" spans="1:4" s="148" customFormat="1" ht="33" customHeight="1" thickBot="1" x14ac:dyDescent="0.2">
      <c r="A457" s="152" t="s">
        <v>403</v>
      </c>
      <c r="B457" s="1165" t="s">
        <v>2702</v>
      </c>
      <c r="C457" s="1165"/>
      <c r="D457" s="1165"/>
    </row>
    <row r="458" spans="1:4" s="148" customFormat="1" ht="14" customHeight="1" thickBot="1" x14ac:dyDescent="0.25">
      <c r="A458" s="1166" t="s">
        <v>401</v>
      </c>
      <c r="B458" s="1167"/>
      <c r="C458" s="1167"/>
      <c r="D458" s="1168"/>
    </row>
    <row r="459" spans="1:4" s="148" customFormat="1" ht="18" customHeight="1" x14ac:dyDescent="0.2">
      <c r="A459" s="215"/>
      <c r="B459" s="215"/>
      <c r="C459" s="215"/>
      <c r="D459" s="215"/>
    </row>
    <row r="460" spans="1:4" s="148" customFormat="1" ht="18" customHeight="1" x14ac:dyDescent="0.15">
      <c r="A460" s="151" t="s">
        <v>3355</v>
      </c>
      <c r="B460" s="1155" t="s">
        <v>2703</v>
      </c>
      <c r="C460" s="1155"/>
      <c r="D460" s="1155"/>
    </row>
    <row r="461" spans="1:4" s="148" customFormat="1" ht="18" customHeight="1" x14ac:dyDescent="0.15">
      <c r="A461" s="1156"/>
      <c r="B461" s="1024"/>
      <c r="C461" s="1024"/>
      <c r="D461" s="1024"/>
    </row>
    <row r="462" spans="1:4" s="148" customFormat="1" ht="18" customHeight="1" x14ac:dyDescent="0.15">
      <c r="A462" s="1157" t="s">
        <v>194</v>
      </c>
      <c r="B462" s="1011"/>
      <c r="C462" s="1011"/>
      <c r="D462" s="1006"/>
    </row>
    <row r="463" spans="1:4" s="148" customFormat="1" ht="18" customHeight="1" x14ac:dyDescent="0.2">
      <c r="A463" s="48" t="s">
        <v>198</v>
      </c>
      <c r="B463" s="49" t="s">
        <v>199</v>
      </c>
      <c r="C463" s="49" t="s">
        <v>200</v>
      </c>
      <c r="D463" s="49" t="s">
        <v>201</v>
      </c>
    </row>
    <row r="464" spans="1:4" s="148" customFormat="1" ht="18" customHeight="1" x14ac:dyDescent="0.15">
      <c r="A464" s="32">
        <v>1</v>
      </c>
      <c r="B464" s="52" t="s">
        <v>204</v>
      </c>
      <c r="C464" s="32">
        <v>1</v>
      </c>
      <c r="D464" s="32"/>
    </row>
    <row r="465" spans="1:4" s="148" customFormat="1" ht="18" customHeight="1" x14ac:dyDescent="0.15">
      <c r="A465" s="32">
        <v>2</v>
      </c>
      <c r="B465" s="52" t="s">
        <v>205</v>
      </c>
      <c r="C465" s="32">
        <v>1</v>
      </c>
      <c r="D465" s="32"/>
    </row>
    <row r="466" spans="1:4" s="148" customFormat="1" ht="18" customHeight="1" x14ac:dyDescent="0.15">
      <c r="A466" s="32">
        <v>3</v>
      </c>
      <c r="B466" s="52" t="s">
        <v>208</v>
      </c>
      <c r="C466" s="32"/>
      <c r="D466" s="32">
        <v>1</v>
      </c>
    </row>
    <row r="467" spans="1:4" s="148" customFormat="1" ht="18" customHeight="1" x14ac:dyDescent="0.15">
      <c r="A467" s="32">
        <v>4</v>
      </c>
      <c r="B467" s="52" t="s">
        <v>207</v>
      </c>
      <c r="C467" s="32"/>
      <c r="D467" s="32">
        <v>1</v>
      </c>
    </row>
    <row r="468" spans="1:4" s="148" customFormat="1" ht="35" customHeight="1" x14ac:dyDescent="0.15">
      <c r="A468" s="32">
        <v>5</v>
      </c>
      <c r="B468" s="52" t="s">
        <v>209</v>
      </c>
      <c r="C468" s="32">
        <v>1</v>
      </c>
      <c r="D468" s="32"/>
    </row>
    <row r="469" spans="1:4" s="148" customFormat="1" ht="18" customHeight="1" x14ac:dyDescent="0.15">
      <c r="A469" s="32">
        <v>6</v>
      </c>
      <c r="B469" s="52" t="s">
        <v>210</v>
      </c>
      <c r="C469" s="32">
        <v>1</v>
      </c>
      <c r="D469" s="32"/>
    </row>
    <row r="470" spans="1:4" s="148" customFormat="1" ht="18" customHeight="1" x14ac:dyDescent="0.15">
      <c r="A470" s="32">
        <v>7</v>
      </c>
      <c r="B470" s="52" t="s">
        <v>211</v>
      </c>
      <c r="C470" s="32">
        <v>1</v>
      </c>
      <c r="D470" s="32"/>
    </row>
    <row r="471" spans="1:4" s="148" customFormat="1" ht="18" customHeight="1" x14ac:dyDescent="0.15">
      <c r="A471" s="32">
        <v>8</v>
      </c>
      <c r="B471" s="52" t="s">
        <v>217</v>
      </c>
      <c r="C471" s="32">
        <v>1</v>
      </c>
      <c r="D471" s="32"/>
    </row>
    <row r="472" spans="1:4" s="148" customFormat="1" ht="18" customHeight="1" x14ac:dyDescent="0.15">
      <c r="A472" s="32">
        <v>9</v>
      </c>
      <c r="B472" s="52" t="s">
        <v>220</v>
      </c>
      <c r="C472" s="32"/>
      <c r="D472" s="32">
        <v>1</v>
      </c>
    </row>
    <row r="473" spans="1:4" s="148" customFormat="1" ht="18" customHeight="1" x14ac:dyDescent="0.15">
      <c r="A473" s="32">
        <v>10</v>
      </c>
      <c r="B473" s="52" t="s">
        <v>224</v>
      </c>
      <c r="C473" s="32">
        <v>1</v>
      </c>
      <c r="D473" s="32"/>
    </row>
    <row r="474" spans="1:4" s="148" customFormat="1" ht="18" customHeight="1" x14ac:dyDescent="0.15">
      <c r="A474" s="32">
        <v>11</v>
      </c>
      <c r="B474" s="52" t="s">
        <v>216</v>
      </c>
      <c r="C474" s="32">
        <v>1</v>
      </c>
      <c r="D474" s="32"/>
    </row>
    <row r="475" spans="1:4" s="148" customFormat="1" ht="18" customHeight="1" x14ac:dyDescent="0.15">
      <c r="A475" s="32">
        <v>12</v>
      </c>
      <c r="B475" s="52" t="s">
        <v>218</v>
      </c>
      <c r="C475" s="32">
        <v>1</v>
      </c>
      <c r="D475" s="32"/>
    </row>
    <row r="476" spans="1:4" s="148" customFormat="1" ht="18" customHeight="1" x14ac:dyDescent="0.15">
      <c r="A476" s="32">
        <v>13</v>
      </c>
      <c r="B476" s="52" t="s">
        <v>219</v>
      </c>
      <c r="C476" s="32"/>
      <c r="D476" s="32">
        <v>1</v>
      </c>
    </row>
    <row r="477" spans="1:4" s="148" customFormat="1" ht="18" customHeight="1" x14ac:dyDescent="0.15">
      <c r="A477" s="32">
        <v>14</v>
      </c>
      <c r="B477" s="52" t="s">
        <v>222</v>
      </c>
      <c r="C477" s="32"/>
      <c r="D477" s="32">
        <v>1</v>
      </c>
    </row>
    <row r="478" spans="1:4" s="148" customFormat="1" ht="18" customHeight="1" x14ac:dyDescent="0.15">
      <c r="A478" s="32">
        <v>15</v>
      </c>
      <c r="B478" s="52" t="s">
        <v>225</v>
      </c>
      <c r="C478" s="32">
        <v>1</v>
      </c>
      <c r="D478" s="32"/>
    </row>
    <row r="479" spans="1:4" s="148" customFormat="1" ht="18" customHeight="1" x14ac:dyDescent="0.15">
      <c r="A479" s="32">
        <v>16</v>
      </c>
      <c r="B479" s="52" t="s">
        <v>235</v>
      </c>
      <c r="C479" s="32"/>
      <c r="D479" s="32">
        <v>1</v>
      </c>
    </row>
    <row r="480" spans="1:4" s="148" customFormat="1" ht="18" customHeight="1" x14ac:dyDescent="0.15">
      <c r="A480" s="32">
        <v>17</v>
      </c>
      <c r="B480" s="52" t="s">
        <v>230</v>
      </c>
      <c r="C480" s="32">
        <v>1</v>
      </c>
      <c r="D480" s="32"/>
    </row>
    <row r="481" spans="1:4" s="148" customFormat="1" ht="18" customHeight="1" x14ac:dyDescent="0.15">
      <c r="A481" s="32">
        <v>18</v>
      </c>
      <c r="B481" s="52" t="s">
        <v>231</v>
      </c>
      <c r="C481" s="32">
        <v>1</v>
      </c>
      <c r="D481" s="32"/>
    </row>
    <row r="482" spans="1:4" s="148" customFormat="1" ht="17" customHeight="1" x14ac:dyDescent="0.15">
      <c r="A482" s="32">
        <v>19</v>
      </c>
      <c r="B482" s="52" t="s">
        <v>237</v>
      </c>
      <c r="C482" s="32"/>
      <c r="D482" s="32">
        <v>1</v>
      </c>
    </row>
    <row r="483" spans="1:4" s="148" customFormat="1" ht="15.75" customHeight="1" x14ac:dyDescent="0.15">
      <c r="A483" s="505"/>
      <c r="B483" s="60" t="s">
        <v>239</v>
      </c>
      <c r="C483" s="1158">
        <f>SUM(C464:C482)</f>
        <v>12</v>
      </c>
      <c r="D483" s="1006"/>
    </row>
    <row r="484" spans="1:4" s="148" customFormat="1" ht="32.25" customHeight="1" x14ac:dyDescent="0.15">
      <c r="A484" s="505"/>
      <c r="B484" s="60" t="s">
        <v>240</v>
      </c>
      <c r="C484" s="1158">
        <f>SUM(D464:D482)</f>
        <v>7</v>
      </c>
      <c r="D484" s="1006"/>
    </row>
    <row r="485" spans="1:4" s="148" customFormat="1" ht="30.75" customHeight="1" x14ac:dyDescent="0.15">
      <c r="A485" s="505"/>
      <c r="B485" s="61" t="s">
        <v>241</v>
      </c>
      <c r="C485" s="49">
        <f>C483</f>
        <v>12</v>
      </c>
      <c r="D485" s="150" t="s">
        <v>901</v>
      </c>
    </row>
    <row r="486" spans="1:4" s="148" customFormat="1" ht="35.25" customHeight="1" thickBot="1" x14ac:dyDescent="0.2">
      <c r="A486" s="505"/>
      <c r="B486" s="505"/>
      <c r="C486" s="505"/>
      <c r="D486" s="505"/>
    </row>
    <row r="487" spans="1:4" ht="12.75" customHeight="1" x14ac:dyDescent="0.15">
      <c r="A487" s="505"/>
      <c r="B487" s="1149" t="s">
        <v>402</v>
      </c>
      <c r="C487" s="1150"/>
      <c r="D487" s="1151"/>
    </row>
    <row r="488" spans="1:4" ht="12.75" customHeight="1" x14ac:dyDescent="0.15">
      <c r="A488" s="505"/>
      <c r="B488" s="1152" t="s">
        <v>242</v>
      </c>
      <c r="C488" s="1153"/>
      <c r="D488" s="1154"/>
    </row>
    <row r="489" spans="1:4" s="148" customFormat="1" ht="32" customHeight="1" thickBot="1" x14ac:dyDescent="0.2">
      <c r="A489" s="505"/>
      <c r="B489" s="1159" t="s">
        <v>248</v>
      </c>
      <c r="C489" s="1160"/>
      <c r="D489" s="1161"/>
    </row>
    <row r="490" spans="1:4" s="148" customFormat="1" ht="19" customHeight="1" thickBot="1" x14ac:dyDescent="0.25">
      <c r="A490" s="1162" t="s">
        <v>401</v>
      </c>
      <c r="B490" s="1163"/>
      <c r="C490" s="1163"/>
      <c r="D490" s="1164"/>
    </row>
    <row r="491" spans="1:4" s="148" customFormat="1" ht="9" customHeight="1" x14ac:dyDescent="0.2">
      <c r="A491" s="45"/>
      <c r="B491" s="45"/>
      <c r="C491" s="45"/>
      <c r="D491" s="45"/>
    </row>
    <row r="492" spans="1:4" s="148" customFormat="1" ht="33" customHeight="1" thickBot="1" x14ac:dyDescent="0.2">
      <c r="A492" s="152" t="s">
        <v>403</v>
      </c>
      <c r="B492" s="1165" t="s">
        <v>2745</v>
      </c>
      <c r="C492" s="1165"/>
      <c r="D492" s="1165"/>
    </row>
    <row r="493" spans="1:4" s="148" customFormat="1" ht="14" customHeight="1" thickBot="1" x14ac:dyDescent="0.25">
      <c r="A493" s="1166" t="s">
        <v>401</v>
      </c>
      <c r="B493" s="1167"/>
      <c r="C493" s="1167"/>
      <c r="D493" s="1168"/>
    </row>
    <row r="494" spans="1:4" s="148" customFormat="1" ht="18" customHeight="1" x14ac:dyDescent="0.2">
      <c r="A494" s="215"/>
      <c r="B494" s="215"/>
      <c r="C494" s="215"/>
      <c r="D494" s="215"/>
    </row>
    <row r="495" spans="1:4" s="148" customFormat="1" ht="18" customHeight="1" thickBot="1" x14ac:dyDescent="0.2">
      <c r="A495" s="151" t="s">
        <v>3356</v>
      </c>
      <c r="B495" s="1155" t="s">
        <v>2746</v>
      </c>
      <c r="C495" s="1155"/>
      <c r="D495" s="1155"/>
    </row>
    <row r="496" spans="1:4" s="148" customFormat="1" ht="18" customHeight="1" x14ac:dyDescent="0.15">
      <c r="A496" s="1169"/>
      <c r="B496" s="1170"/>
      <c r="C496" s="1170"/>
      <c r="D496" s="1170"/>
    </row>
    <row r="497" spans="1:4" s="148" customFormat="1" ht="18" customHeight="1" x14ac:dyDescent="0.15">
      <c r="A497" s="1157" t="s">
        <v>194</v>
      </c>
      <c r="B497" s="1011"/>
      <c r="C497" s="1011"/>
      <c r="D497" s="1006"/>
    </row>
    <row r="498" spans="1:4" s="148" customFormat="1" ht="18" customHeight="1" x14ac:dyDescent="0.2">
      <c r="A498" s="48" t="s">
        <v>198</v>
      </c>
      <c r="B498" s="49" t="s">
        <v>199</v>
      </c>
      <c r="C498" s="49" t="s">
        <v>200</v>
      </c>
      <c r="D498" s="49" t="s">
        <v>201</v>
      </c>
    </row>
    <row r="499" spans="1:4" s="148" customFormat="1" ht="18" customHeight="1" x14ac:dyDescent="0.15">
      <c r="A499" s="32">
        <v>1</v>
      </c>
      <c r="B499" s="52" t="s">
        <v>204</v>
      </c>
      <c r="C499" s="32">
        <v>1</v>
      </c>
      <c r="D499" s="32"/>
    </row>
    <row r="500" spans="1:4" s="148" customFormat="1" ht="18" customHeight="1" x14ac:dyDescent="0.15">
      <c r="A500" s="32">
        <v>2</v>
      </c>
      <c r="B500" s="52" t="s">
        <v>205</v>
      </c>
      <c r="C500" s="32">
        <v>1</v>
      </c>
      <c r="D500" s="32"/>
    </row>
    <row r="501" spans="1:4" s="148" customFormat="1" ht="18" customHeight="1" x14ac:dyDescent="0.15">
      <c r="A501" s="32">
        <v>3</v>
      </c>
      <c r="B501" s="52" t="s">
        <v>208</v>
      </c>
      <c r="C501" s="32">
        <v>1</v>
      </c>
      <c r="D501" s="32"/>
    </row>
    <row r="502" spans="1:4" s="148" customFormat="1" ht="18" customHeight="1" x14ac:dyDescent="0.15">
      <c r="A502" s="32">
        <v>4</v>
      </c>
      <c r="B502" s="52" t="s">
        <v>207</v>
      </c>
      <c r="C502" s="32">
        <v>1</v>
      </c>
      <c r="D502" s="32"/>
    </row>
    <row r="503" spans="1:4" s="148" customFormat="1" ht="35" customHeight="1" x14ac:dyDescent="0.15">
      <c r="A503" s="32">
        <v>5</v>
      </c>
      <c r="B503" s="52" t="s">
        <v>209</v>
      </c>
      <c r="C503" s="32">
        <v>1</v>
      </c>
      <c r="D503" s="32"/>
    </row>
    <row r="504" spans="1:4" s="148" customFormat="1" ht="18" customHeight="1" x14ac:dyDescent="0.15">
      <c r="A504" s="32">
        <v>6</v>
      </c>
      <c r="B504" s="52" t="s">
        <v>210</v>
      </c>
      <c r="C504" s="32">
        <v>1</v>
      </c>
      <c r="D504" s="32"/>
    </row>
    <row r="505" spans="1:4" s="148" customFormat="1" ht="18" customHeight="1" x14ac:dyDescent="0.15">
      <c r="A505" s="32">
        <v>7</v>
      </c>
      <c r="B505" s="52" t="s">
        <v>211</v>
      </c>
      <c r="C505" s="32">
        <v>1</v>
      </c>
      <c r="D505" s="32"/>
    </row>
    <row r="506" spans="1:4" s="148" customFormat="1" ht="18" customHeight="1" x14ac:dyDescent="0.15">
      <c r="A506" s="32">
        <v>8</v>
      </c>
      <c r="B506" s="52" t="s">
        <v>2747</v>
      </c>
      <c r="C506" s="32">
        <v>1</v>
      </c>
      <c r="D506" s="32"/>
    </row>
    <row r="507" spans="1:4" s="148" customFormat="1" ht="18" customHeight="1" x14ac:dyDescent="0.15">
      <c r="A507" s="32">
        <v>9</v>
      </c>
      <c r="B507" s="52" t="s">
        <v>220</v>
      </c>
      <c r="C507" s="32">
        <v>1</v>
      </c>
      <c r="D507" s="32"/>
    </row>
    <row r="508" spans="1:4" s="148" customFormat="1" ht="18" customHeight="1" x14ac:dyDescent="0.15">
      <c r="A508" s="32">
        <v>10</v>
      </c>
      <c r="B508" s="52" t="s">
        <v>224</v>
      </c>
      <c r="C508" s="32">
        <v>1</v>
      </c>
      <c r="D508" s="32"/>
    </row>
    <row r="509" spans="1:4" s="148" customFormat="1" ht="18" customHeight="1" x14ac:dyDescent="0.15">
      <c r="A509" s="32">
        <v>11</v>
      </c>
      <c r="B509" s="52" t="s">
        <v>216</v>
      </c>
      <c r="C509" s="32">
        <v>1</v>
      </c>
      <c r="D509" s="32"/>
    </row>
    <row r="510" spans="1:4" s="148" customFormat="1" ht="18" customHeight="1" x14ac:dyDescent="0.15">
      <c r="A510" s="32">
        <v>12</v>
      </c>
      <c r="B510" s="52" t="s">
        <v>218</v>
      </c>
      <c r="C510" s="32">
        <v>1</v>
      </c>
      <c r="D510" s="32"/>
    </row>
    <row r="511" spans="1:4" s="148" customFormat="1" ht="18" customHeight="1" x14ac:dyDescent="0.15">
      <c r="A511" s="32">
        <v>13</v>
      </c>
      <c r="B511" s="52" t="s">
        <v>219</v>
      </c>
      <c r="C511" s="32">
        <v>1</v>
      </c>
      <c r="D511" s="32"/>
    </row>
    <row r="512" spans="1:4" s="148" customFormat="1" ht="18" customHeight="1" x14ac:dyDescent="0.15">
      <c r="A512" s="32">
        <v>14</v>
      </c>
      <c r="B512" s="52" t="s">
        <v>222</v>
      </c>
      <c r="C512" s="32">
        <v>1</v>
      </c>
      <c r="D512" s="32"/>
    </row>
    <row r="513" spans="1:4" s="148" customFormat="1" ht="18" customHeight="1" x14ac:dyDescent="0.15">
      <c r="A513" s="32">
        <v>15</v>
      </c>
      <c r="B513" s="52" t="s">
        <v>225</v>
      </c>
      <c r="C513" s="32">
        <v>1</v>
      </c>
      <c r="D513" s="32"/>
    </row>
    <row r="514" spans="1:4" s="148" customFormat="1" ht="18" customHeight="1" x14ac:dyDescent="0.15">
      <c r="A514" s="32">
        <v>16</v>
      </c>
      <c r="B514" s="52" t="s">
        <v>235</v>
      </c>
      <c r="C514" s="32"/>
      <c r="D514" s="32">
        <v>1</v>
      </c>
    </row>
    <row r="515" spans="1:4" s="148" customFormat="1" ht="18" customHeight="1" x14ac:dyDescent="0.15">
      <c r="A515" s="32">
        <v>17</v>
      </c>
      <c r="B515" s="52" t="s">
        <v>230</v>
      </c>
      <c r="C515" s="32">
        <v>1</v>
      </c>
      <c r="D515" s="32"/>
    </row>
    <row r="516" spans="1:4" s="148" customFormat="1" ht="18" customHeight="1" x14ac:dyDescent="0.15">
      <c r="A516" s="32">
        <v>18</v>
      </c>
      <c r="B516" s="52" t="s">
        <v>231</v>
      </c>
      <c r="C516" s="32">
        <v>1</v>
      </c>
      <c r="D516" s="32"/>
    </row>
    <row r="517" spans="1:4" s="148" customFormat="1" ht="17" customHeight="1" x14ac:dyDescent="0.15">
      <c r="A517" s="32">
        <v>19</v>
      </c>
      <c r="B517" s="52" t="s">
        <v>237</v>
      </c>
      <c r="C517" s="32"/>
      <c r="D517" s="32">
        <v>1</v>
      </c>
    </row>
    <row r="518" spans="1:4" s="148" customFormat="1" ht="15.75" customHeight="1" x14ac:dyDescent="0.15">
      <c r="A518" s="505"/>
      <c r="B518" s="60" t="s">
        <v>239</v>
      </c>
      <c r="C518" s="1158">
        <f>SUM(C499:C517)</f>
        <v>17</v>
      </c>
      <c r="D518" s="1006"/>
    </row>
    <row r="519" spans="1:4" s="148" customFormat="1" ht="32.25" customHeight="1" x14ac:dyDescent="0.15">
      <c r="A519" s="505"/>
      <c r="B519" s="60" t="s">
        <v>240</v>
      </c>
      <c r="C519" s="1158">
        <f>SUM(D499:D517)</f>
        <v>2</v>
      </c>
      <c r="D519" s="1006"/>
    </row>
    <row r="520" spans="1:4" s="148" customFormat="1" ht="30.75" customHeight="1" x14ac:dyDescent="0.15">
      <c r="A520" s="505"/>
      <c r="B520" s="61" t="s">
        <v>241</v>
      </c>
      <c r="C520" s="49">
        <f>C518</f>
        <v>17</v>
      </c>
      <c r="D520" s="150" t="s">
        <v>901</v>
      </c>
    </row>
    <row r="521" spans="1:4" s="148" customFormat="1" ht="35.25" customHeight="1" thickBot="1" x14ac:dyDescent="0.2">
      <c r="A521" s="505"/>
      <c r="B521" s="505"/>
      <c r="C521" s="505"/>
      <c r="D521" s="505"/>
    </row>
    <row r="522" spans="1:4" ht="12.75" customHeight="1" x14ac:dyDescent="0.15">
      <c r="A522" s="505"/>
      <c r="B522" s="1149" t="s">
        <v>402</v>
      </c>
      <c r="C522" s="1150"/>
      <c r="D522" s="1151"/>
    </row>
    <row r="523" spans="1:4" ht="12.75" customHeight="1" x14ac:dyDescent="0.15">
      <c r="A523" s="505"/>
      <c r="B523" s="1152" t="s">
        <v>242</v>
      </c>
      <c r="C523" s="1153"/>
      <c r="D523" s="1154"/>
    </row>
    <row r="524" spans="1:4" s="148" customFormat="1" ht="32" customHeight="1" thickBot="1" x14ac:dyDescent="0.2">
      <c r="A524" s="505"/>
      <c r="B524" s="1159" t="s">
        <v>248</v>
      </c>
      <c r="C524" s="1160"/>
      <c r="D524" s="1161"/>
    </row>
    <row r="525" spans="1:4" s="148" customFormat="1" ht="19" customHeight="1" thickBot="1" x14ac:dyDescent="0.25">
      <c r="A525" s="1162" t="s">
        <v>401</v>
      </c>
      <c r="B525" s="1163"/>
      <c r="C525" s="1163"/>
      <c r="D525" s="1164"/>
    </row>
    <row r="526" spans="1:4" s="148" customFormat="1" ht="9" customHeight="1" x14ac:dyDescent="0.2">
      <c r="A526" s="45"/>
      <c r="B526" s="45"/>
      <c r="C526" s="45"/>
      <c r="D526" s="45"/>
    </row>
    <row r="527" spans="1:4" s="148" customFormat="1" ht="33" customHeight="1" thickBot="1" x14ac:dyDescent="0.2">
      <c r="A527" s="152" t="s">
        <v>403</v>
      </c>
      <c r="B527" s="1165" t="s">
        <v>2789</v>
      </c>
      <c r="C527" s="1165"/>
      <c r="D527" s="1165"/>
    </row>
    <row r="528" spans="1:4" s="148" customFormat="1" ht="14" customHeight="1" thickBot="1" x14ac:dyDescent="0.25">
      <c r="A528" s="1166" t="s">
        <v>401</v>
      </c>
      <c r="B528" s="1167"/>
      <c r="C528" s="1167"/>
      <c r="D528" s="1168"/>
    </row>
    <row r="529" spans="1:4" s="148" customFormat="1" ht="18" customHeight="1" x14ac:dyDescent="0.2">
      <c r="A529" s="215"/>
      <c r="B529" s="215"/>
      <c r="C529" s="215"/>
      <c r="D529" s="215"/>
    </row>
    <row r="530" spans="1:4" s="148" customFormat="1" ht="18" customHeight="1" thickBot="1" x14ac:dyDescent="0.2">
      <c r="A530" s="645" t="s">
        <v>3357</v>
      </c>
      <c r="B530" s="1155" t="s">
        <v>2790</v>
      </c>
      <c r="C530" s="1155"/>
      <c r="D530" s="1155"/>
    </row>
    <row r="531" spans="1:4" s="148" customFormat="1" ht="18" customHeight="1" x14ac:dyDescent="0.15">
      <c r="A531" s="1169"/>
      <c r="B531" s="1170"/>
      <c r="C531" s="1170"/>
      <c r="D531" s="1170"/>
    </row>
    <row r="532" spans="1:4" s="148" customFormat="1" ht="18" customHeight="1" x14ac:dyDescent="0.15">
      <c r="A532" s="1157" t="s">
        <v>194</v>
      </c>
      <c r="B532" s="1011"/>
      <c r="C532" s="1011"/>
      <c r="D532" s="1006"/>
    </row>
    <row r="533" spans="1:4" s="148" customFormat="1" ht="18" customHeight="1" x14ac:dyDescent="0.2">
      <c r="A533" s="48" t="s">
        <v>198</v>
      </c>
      <c r="B533" s="49" t="s">
        <v>199</v>
      </c>
      <c r="C533" s="49" t="s">
        <v>200</v>
      </c>
      <c r="D533" s="49" t="s">
        <v>201</v>
      </c>
    </row>
    <row r="534" spans="1:4" s="148" customFormat="1" ht="18" customHeight="1" x14ac:dyDescent="0.15">
      <c r="A534" s="32">
        <v>1</v>
      </c>
      <c r="B534" s="52" t="s">
        <v>204</v>
      </c>
      <c r="C534" s="32">
        <v>1</v>
      </c>
      <c r="D534" s="32"/>
    </row>
    <row r="535" spans="1:4" s="148" customFormat="1" ht="18" customHeight="1" x14ac:dyDescent="0.15">
      <c r="A535" s="32">
        <v>2</v>
      </c>
      <c r="B535" s="52" t="s">
        <v>205</v>
      </c>
      <c r="C535" s="32"/>
      <c r="D535" s="32">
        <v>1</v>
      </c>
    </row>
    <row r="536" spans="1:4" s="148" customFormat="1" ht="18" customHeight="1" x14ac:dyDescent="0.15">
      <c r="A536" s="32">
        <v>3</v>
      </c>
      <c r="B536" s="52" t="s">
        <v>208</v>
      </c>
      <c r="C536" s="669">
        <v>1</v>
      </c>
      <c r="D536" s="32"/>
    </row>
    <row r="537" spans="1:4" s="148" customFormat="1" ht="18" customHeight="1" x14ac:dyDescent="0.15">
      <c r="A537" s="32">
        <v>4</v>
      </c>
      <c r="B537" s="52" t="s">
        <v>207</v>
      </c>
      <c r="C537" s="32"/>
      <c r="D537" s="32">
        <v>1</v>
      </c>
    </row>
    <row r="538" spans="1:4" s="148" customFormat="1" ht="35" customHeight="1" x14ac:dyDescent="0.15">
      <c r="A538" s="32">
        <v>5</v>
      </c>
      <c r="B538" s="52" t="s">
        <v>209</v>
      </c>
      <c r="C538" s="32">
        <v>1</v>
      </c>
      <c r="D538" s="32"/>
    </row>
    <row r="539" spans="1:4" s="148" customFormat="1" ht="18" customHeight="1" x14ac:dyDescent="0.15">
      <c r="A539" s="32">
        <v>6</v>
      </c>
      <c r="B539" s="52" t="s">
        <v>210</v>
      </c>
      <c r="C539" s="32">
        <v>1</v>
      </c>
      <c r="D539" s="32"/>
    </row>
    <row r="540" spans="1:4" s="148" customFormat="1" ht="18" customHeight="1" x14ac:dyDescent="0.15">
      <c r="A540" s="32">
        <v>7</v>
      </c>
      <c r="B540" s="52" t="s">
        <v>211</v>
      </c>
      <c r="C540" s="32">
        <v>1</v>
      </c>
      <c r="D540" s="32"/>
    </row>
    <row r="541" spans="1:4" s="148" customFormat="1" ht="18" customHeight="1" x14ac:dyDescent="0.15">
      <c r="A541" s="32">
        <v>8</v>
      </c>
      <c r="B541" s="52" t="s">
        <v>217</v>
      </c>
      <c r="C541" s="32">
        <v>1</v>
      </c>
      <c r="D541" s="32"/>
    </row>
    <row r="542" spans="1:4" s="148" customFormat="1" ht="18" customHeight="1" x14ac:dyDescent="0.15">
      <c r="A542" s="32">
        <v>9</v>
      </c>
      <c r="B542" s="52" t="s">
        <v>220</v>
      </c>
      <c r="C542" s="32">
        <v>1</v>
      </c>
      <c r="D542" s="32"/>
    </row>
    <row r="543" spans="1:4" s="148" customFormat="1" ht="18" customHeight="1" x14ac:dyDescent="0.15">
      <c r="A543" s="32">
        <v>10</v>
      </c>
      <c r="B543" s="52" t="s">
        <v>224</v>
      </c>
      <c r="C543" s="32">
        <v>1</v>
      </c>
      <c r="D543" s="32"/>
    </row>
    <row r="544" spans="1:4" s="148" customFormat="1" ht="18" customHeight="1" x14ac:dyDescent="0.15">
      <c r="A544" s="32">
        <v>11</v>
      </c>
      <c r="B544" s="52" t="s">
        <v>216</v>
      </c>
      <c r="C544" s="669"/>
      <c r="D544" s="32">
        <v>1</v>
      </c>
    </row>
    <row r="545" spans="1:4" s="148" customFormat="1" ht="18" customHeight="1" x14ac:dyDescent="0.15">
      <c r="A545" s="32">
        <v>12</v>
      </c>
      <c r="B545" s="52" t="s">
        <v>218</v>
      </c>
      <c r="C545" s="32">
        <v>1</v>
      </c>
      <c r="D545" s="32"/>
    </row>
    <row r="546" spans="1:4" s="148" customFormat="1" ht="18" customHeight="1" x14ac:dyDescent="0.15">
      <c r="A546" s="32">
        <v>13</v>
      </c>
      <c r="B546" s="52" t="s">
        <v>219</v>
      </c>
      <c r="C546" s="32">
        <v>1</v>
      </c>
      <c r="D546" s="32"/>
    </row>
    <row r="547" spans="1:4" s="148" customFormat="1" ht="18" customHeight="1" x14ac:dyDescent="0.15">
      <c r="A547" s="32">
        <v>14</v>
      </c>
      <c r="B547" s="52" t="s">
        <v>222</v>
      </c>
      <c r="C547" s="32">
        <v>1</v>
      </c>
      <c r="D547" s="32"/>
    </row>
    <row r="548" spans="1:4" s="148" customFormat="1" ht="18" customHeight="1" x14ac:dyDescent="0.15">
      <c r="A548" s="32">
        <v>15</v>
      </c>
      <c r="B548" s="52" t="s">
        <v>225</v>
      </c>
      <c r="C548" s="32">
        <v>1</v>
      </c>
      <c r="D548" s="32"/>
    </row>
    <row r="549" spans="1:4" s="148" customFormat="1" ht="18" customHeight="1" x14ac:dyDescent="0.15">
      <c r="A549" s="32">
        <v>16</v>
      </c>
      <c r="B549" s="52" t="s">
        <v>235</v>
      </c>
      <c r="C549" s="32"/>
      <c r="D549" s="32">
        <v>1</v>
      </c>
    </row>
    <row r="550" spans="1:4" s="148" customFormat="1" ht="18" customHeight="1" x14ac:dyDescent="0.15">
      <c r="A550" s="32">
        <v>17</v>
      </c>
      <c r="B550" s="52" t="s">
        <v>230</v>
      </c>
      <c r="C550" s="32">
        <v>1</v>
      </c>
      <c r="D550" s="32"/>
    </row>
    <row r="551" spans="1:4" s="148" customFormat="1" ht="18" customHeight="1" x14ac:dyDescent="0.15">
      <c r="A551" s="32">
        <v>18</v>
      </c>
      <c r="B551" s="52" t="s">
        <v>231</v>
      </c>
      <c r="C551" s="32">
        <v>1</v>
      </c>
      <c r="D551" s="32"/>
    </row>
    <row r="552" spans="1:4" s="148" customFormat="1" ht="17" customHeight="1" x14ac:dyDescent="0.15">
      <c r="A552" s="32">
        <v>19</v>
      </c>
      <c r="B552" s="52" t="s">
        <v>237</v>
      </c>
      <c r="C552" s="32">
        <v>1</v>
      </c>
      <c r="D552" s="32"/>
    </row>
    <row r="553" spans="1:4" s="148" customFormat="1" ht="15.75" customHeight="1" x14ac:dyDescent="0.15">
      <c r="A553" s="505"/>
      <c r="B553" s="60" t="s">
        <v>239</v>
      </c>
      <c r="C553" s="1158">
        <f>SUM(C534:C552)</f>
        <v>15</v>
      </c>
      <c r="D553" s="1006"/>
    </row>
    <row r="554" spans="1:4" s="148" customFormat="1" ht="32.25" customHeight="1" x14ac:dyDescent="0.15">
      <c r="A554" s="505"/>
      <c r="B554" s="60" t="s">
        <v>240</v>
      </c>
      <c r="C554" s="1158">
        <f>SUM(D534:D552)</f>
        <v>4</v>
      </c>
      <c r="D554" s="1006"/>
    </row>
    <row r="555" spans="1:4" s="148" customFormat="1" ht="30.75" customHeight="1" x14ac:dyDescent="0.15">
      <c r="A555" s="505"/>
      <c r="B555" s="61" t="s">
        <v>241</v>
      </c>
      <c r="C555" s="49">
        <f>C553</f>
        <v>15</v>
      </c>
      <c r="D555" s="150" t="s">
        <v>901</v>
      </c>
    </row>
    <row r="556" spans="1:4" s="148" customFormat="1" ht="35.25" customHeight="1" thickBot="1" x14ac:dyDescent="0.2">
      <c r="A556" s="505"/>
      <c r="B556" s="505"/>
      <c r="C556" s="505"/>
      <c r="D556" s="505"/>
    </row>
    <row r="557" spans="1:4" ht="12.75" customHeight="1" x14ac:dyDescent="0.15">
      <c r="A557" s="505"/>
      <c r="B557" s="1149" t="s">
        <v>402</v>
      </c>
      <c r="C557" s="1150"/>
      <c r="D557" s="1151"/>
    </row>
    <row r="558" spans="1:4" ht="12.75" customHeight="1" x14ac:dyDescent="0.15">
      <c r="A558" s="505"/>
      <c r="B558" s="1152" t="s">
        <v>242</v>
      </c>
      <c r="C558" s="1153"/>
      <c r="D558" s="1154"/>
    </row>
    <row r="559" spans="1:4" s="148" customFormat="1" ht="32" customHeight="1" thickBot="1" x14ac:dyDescent="0.2">
      <c r="A559" s="505"/>
      <c r="B559" s="1159" t="s">
        <v>248</v>
      </c>
      <c r="C559" s="1160"/>
      <c r="D559" s="1161"/>
    </row>
    <row r="560" spans="1:4" s="148" customFormat="1" ht="19" customHeight="1" thickBot="1" x14ac:dyDescent="0.25">
      <c r="A560" s="1162" t="s">
        <v>401</v>
      </c>
      <c r="B560" s="1163"/>
      <c r="C560" s="1163"/>
      <c r="D560" s="1164"/>
    </row>
    <row r="561" spans="1:5" s="148" customFormat="1" ht="9" customHeight="1" x14ac:dyDescent="0.2">
      <c r="A561" s="45"/>
      <c r="B561" s="45"/>
      <c r="C561" s="45"/>
      <c r="D561" s="45"/>
    </row>
    <row r="562" spans="1:5" s="148" customFormat="1" ht="33" customHeight="1" thickBot="1" x14ac:dyDescent="0.2">
      <c r="A562" s="152" t="s">
        <v>403</v>
      </c>
      <c r="B562" s="1165" t="s">
        <v>2849</v>
      </c>
      <c r="C562" s="1165"/>
      <c r="D562" s="1165"/>
      <c r="E562" s="795" t="s">
        <v>2852</v>
      </c>
    </row>
    <row r="563" spans="1:5" s="148" customFormat="1" ht="14" customHeight="1" thickBot="1" x14ac:dyDescent="0.25">
      <c r="A563" s="1166" t="s">
        <v>401</v>
      </c>
      <c r="B563" s="1167"/>
      <c r="C563" s="1167"/>
      <c r="D563" s="1168"/>
    </row>
    <row r="564" spans="1:5" s="148" customFormat="1" ht="18" customHeight="1" x14ac:dyDescent="0.2">
      <c r="A564" s="215"/>
      <c r="B564" s="215"/>
      <c r="C564" s="215"/>
      <c r="D564" s="215"/>
    </row>
    <row r="565" spans="1:5" s="148" customFormat="1" ht="18" customHeight="1" x14ac:dyDescent="0.15">
      <c r="A565" s="151" t="s">
        <v>2850</v>
      </c>
      <c r="B565" s="1155" t="s">
        <v>2851</v>
      </c>
      <c r="C565" s="1155"/>
      <c r="D565" s="1155"/>
    </row>
    <row r="566" spans="1:5" s="148" customFormat="1" ht="18" customHeight="1" x14ac:dyDescent="0.15">
      <c r="A566" s="1156"/>
      <c r="B566" s="1024"/>
      <c r="C566" s="1024"/>
      <c r="D566" s="1024"/>
    </row>
    <row r="567" spans="1:5" s="148" customFormat="1" ht="18" customHeight="1" x14ac:dyDescent="0.15">
      <c r="A567" s="1157" t="s">
        <v>194</v>
      </c>
      <c r="B567" s="1011"/>
      <c r="C567" s="1011"/>
      <c r="D567" s="1006"/>
    </row>
    <row r="568" spans="1:5" s="148" customFormat="1" ht="18" customHeight="1" x14ac:dyDescent="0.2">
      <c r="A568" s="48" t="s">
        <v>198</v>
      </c>
      <c r="B568" s="49" t="s">
        <v>199</v>
      </c>
      <c r="C568" s="49" t="s">
        <v>200</v>
      </c>
      <c r="D568" s="49" t="s">
        <v>201</v>
      </c>
    </row>
    <row r="569" spans="1:5" s="148" customFormat="1" ht="18" customHeight="1" x14ac:dyDescent="0.15">
      <c r="A569" s="32">
        <v>1</v>
      </c>
      <c r="B569" s="52" t="s">
        <v>204</v>
      </c>
      <c r="C569" s="32">
        <v>1</v>
      </c>
      <c r="D569" s="32"/>
    </row>
    <row r="570" spans="1:5" s="148" customFormat="1" ht="18" customHeight="1" x14ac:dyDescent="0.15">
      <c r="A570" s="32">
        <v>2</v>
      </c>
      <c r="B570" s="52" t="s">
        <v>205</v>
      </c>
      <c r="C570" s="32">
        <v>1</v>
      </c>
      <c r="D570" s="32"/>
    </row>
    <row r="571" spans="1:5" s="148" customFormat="1" ht="18" customHeight="1" x14ac:dyDescent="0.15">
      <c r="A571" s="32">
        <v>3</v>
      </c>
      <c r="B571" s="52" t="s">
        <v>208</v>
      </c>
      <c r="C571" s="32"/>
      <c r="D571" s="32">
        <v>1</v>
      </c>
    </row>
    <row r="572" spans="1:5" s="148" customFormat="1" ht="18" customHeight="1" x14ac:dyDescent="0.15">
      <c r="A572" s="32">
        <v>4</v>
      </c>
      <c r="B572" s="52" t="s">
        <v>207</v>
      </c>
      <c r="C572" s="32"/>
      <c r="D572" s="32">
        <v>1</v>
      </c>
    </row>
    <row r="573" spans="1:5" s="148" customFormat="1" ht="35" customHeight="1" x14ac:dyDescent="0.15">
      <c r="A573" s="32">
        <v>5</v>
      </c>
      <c r="B573" s="52" t="s">
        <v>209</v>
      </c>
      <c r="C573" s="32"/>
      <c r="D573" s="32">
        <v>1</v>
      </c>
    </row>
    <row r="574" spans="1:5" s="148" customFormat="1" ht="18" customHeight="1" x14ac:dyDescent="0.15">
      <c r="A574" s="32">
        <v>6</v>
      </c>
      <c r="B574" s="52" t="s">
        <v>210</v>
      </c>
      <c r="C574" s="32">
        <v>1</v>
      </c>
      <c r="D574" s="32"/>
    </row>
    <row r="575" spans="1:5" s="148" customFormat="1" ht="18" customHeight="1" x14ac:dyDescent="0.15">
      <c r="A575" s="32">
        <v>7</v>
      </c>
      <c r="B575" s="52" t="s">
        <v>211</v>
      </c>
      <c r="C575" s="32"/>
      <c r="D575" s="32">
        <v>1</v>
      </c>
    </row>
    <row r="576" spans="1:5" s="148" customFormat="1" ht="18" customHeight="1" x14ac:dyDescent="0.15">
      <c r="A576" s="32">
        <v>8</v>
      </c>
      <c r="B576" s="52" t="s">
        <v>217</v>
      </c>
      <c r="C576" s="32"/>
      <c r="D576" s="32">
        <v>1</v>
      </c>
    </row>
    <row r="577" spans="1:4" s="148" customFormat="1" ht="18" customHeight="1" x14ac:dyDescent="0.15">
      <c r="A577" s="32">
        <v>9</v>
      </c>
      <c r="B577" s="52" t="s">
        <v>220</v>
      </c>
      <c r="C577" s="32"/>
      <c r="D577" s="32">
        <v>1</v>
      </c>
    </row>
    <row r="578" spans="1:4" s="148" customFormat="1" ht="18" customHeight="1" x14ac:dyDescent="0.15">
      <c r="A578" s="32">
        <v>10</v>
      </c>
      <c r="B578" s="52" t="s">
        <v>224</v>
      </c>
      <c r="C578" s="32"/>
      <c r="D578" s="32">
        <v>1</v>
      </c>
    </row>
    <row r="579" spans="1:4" s="148" customFormat="1" ht="18" customHeight="1" x14ac:dyDescent="0.15">
      <c r="A579" s="32">
        <v>11</v>
      </c>
      <c r="B579" s="52" t="s">
        <v>216</v>
      </c>
      <c r="C579" s="32"/>
      <c r="D579" s="32">
        <v>1</v>
      </c>
    </row>
    <row r="580" spans="1:4" s="148" customFormat="1" ht="18" customHeight="1" x14ac:dyDescent="0.15">
      <c r="A580" s="32">
        <v>12</v>
      </c>
      <c r="B580" s="52" t="s">
        <v>218</v>
      </c>
      <c r="C580" s="32"/>
      <c r="D580" s="32">
        <v>1</v>
      </c>
    </row>
    <row r="581" spans="1:4" s="148" customFormat="1" ht="18" customHeight="1" x14ac:dyDescent="0.15">
      <c r="A581" s="32">
        <v>13</v>
      </c>
      <c r="B581" s="52" t="s">
        <v>219</v>
      </c>
      <c r="C581" s="32"/>
      <c r="D581" s="32">
        <v>1</v>
      </c>
    </row>
    <row r="582" spans="1:4" s="148" customFormat="1" ht="18" customHeight="1" x14ac:dyDescent="0.15">
      <c r="A582" s="32">
        <v>14</v>
      </c>
      <c r="B582" s="52" t="s">
        <v>222</v>
      </c>
      <c r="C582" s="32"/>
      <c r="D582" s="32">
        <v>1</v>
      </c>
    </row>
    <row r="583" spans="1:4" s="148" customFormat="1" ht="18" customHeight="1" x14ac:dyDescent="0.15">
      <c r="A583" s="32">
        <v>15</v>
      </c>
      <c r="B583" s="52" t="s">
        <v>225</v>
      </c>
      <c r="C583" s="32"/>
      <c r="D583" s="32">
        <v>1</v>
      </c>
    </row>
    <row r="584" spans="1:4" s="148" customFormat="1" ht="18" customHeight="1" x14ac:dyDescent="0.15">
      <c r="A584" s="32">
        <v>16</v>
      </c>
      <c r="B584" s="52" t="s">
        <v>235</v>
      </c>
      <c r="C584" s="32"/>
      <c r="D584" s="32">
        <v>1</v>
      </c>
    </row>
    <row r="585" spans="1:4" s="148" customFormat="1" ht="18" customHeight="1" x14ac:dyDescent="0.15">
      <c r="A585" s="32">
        <v>17</v>
      </c>
      <c r="B585" s="52" t="s">
        <v>230</v>
      </c>
      <c r="C585" s="32"/>
      <c r="D585" s="32">
        <v>1</v>
      </c>
    </row>
    <row r="586" spans="1:4" s="148" customFormat="1" ht="18" customHeight="1" x14ac:dyDescent="0.15">
      <c r="A586" s="32">
        <v>18</v>
      </c>
      <c r="B586" s="52" t="s">
        <v>231</v>
      </c>
      <c r="C586" s="32"/>
      <c r="D586" s="32">
        <v>1</v>
      </c>
    </row>
    <row r="587" spans="1:4" s="148" customFormat="1" ht="17" customHeight="1" x14ac:dyDescent="0.15">
      <c r="A587" s="32">
        <v>19</v>
      </c>
      <c r="B587" s="52" t="s">
        <v>237</v>
      </c>
      <c r="C587" s="32"/>
      <c r="D587" s="32">
        <v>1</v>
      </c>
    </row>
    <row r="588" spans="1:4" s="148" customFormat="1" ht="15.75" customHeight="1" x14ac:dyDescent="0.15">
      <c r="A588" s="505"/>
      <c r="B588" s="60" t="s">
        <v>239</v>
      </c>
      <c r="C588" s="1158">
        <f>SUM(C569:C587)</f>
        <v>3</v>
      </c>
      <c r="D588" s="1006"/>
    </row>
    <row r="589" spans="1:4" s="148" customFormat="1" ht="32.25" customHeight="1" x14ac:dyDescent="0.15">
      <c r="A589" s="505"/>
      <c r="B589" s="60" t="s">
        <v>240</v>
      </c>
      <c r="C589" s="1158">
        <f>SUM(D569:D587)</f>
        <v>16</v>
      </c>
      <c r="D589" s="1006"/>
    </row>
    <row r="590" spans="1:4" s="148" customFormat="1" ht="30.75" customHeight="1" x14ac:dyDescent="0.15">
      <c r="A590" s="505"/>
      <c r="B590" s="61" t="s">
        <v>241</v>
      </c>
      <c r="C590" s="49">
        <f>C588</f>
        <v>3</v>
      </c>
      <c r="D590" s="150" t="s">
        <v>460</v>
      </c>
    </row>
    <row r="591" spans="1:4" s="148" customFormat="1" ht="35.25" customHeight="1" thickBot="1" x14ac:dyDescent="0.2">
      <c r="A591" s="505"/>
      <c r="B591" s="505"/>
      <c r="C591" s="505"/>
      <c r="D591" s="505"/>
    </row>
    <row r="592" spans="1:4" ht="12.75" customHeight="1" x14ac:dyDescent="0.15">
      <c r="A592" s="505"/>
      <c r="B592" s="1149" t="s">
        <v>402</v>
      </c>
      <c r="C592" s="1150"/>
      <c r="D592" s="1151"/>
    </row>
    <row r="593" spans="1:4" ht="12.75" customHeight="1" x14ac:dyDescent="0.15">
      <c r="A593" s="505"/>
      <c r="B593" s="1152" t="s">
        <v>242</v>
      </c>
      <c r="C593" s="1153"/>
      <c r="D593" s="1154"/>
    </row>
    <row r="594" spans="1:4" ht="29.25" customHeight="1" thickBot="1" x14ac:dyDescent="0.2">
      <c r="A594" s="505"/>
      <c r="B594" s="1159" t="s">
        <v>248</v>
      </c>
      <c r="C594" s="1160"/>
      <c r="D594" s="1161"/>
    </row>
    <row r="595" spans="1:4" ht="12.75" customHeight="1" x14ac:dyDescent="0.15"/>
    <row r="596" spans="1:4" ht="12.75" customHeight="1" x14ac:dyDescent="0.15"/>
    <row r="597" spans="1:4" ht="12.75" customHeight="1" x14ac:dyDescent="0.15"/>
    <row r="598" spans="1:4" ht="12.75" customHeight="1" x14ac:dyDescent="0.15"/>
    <row r="599" spans="1:4" ht="12.75" customHeight="1" x14ac:dyDescent="0.15"/>
    <row r="600" spans="1:4" ht="12.75" customHeight="1" x14ac:dyDescent="0.15"/>
    <row r="601" spans="1:4" ht="12.75" customHeight="1" x14ac:dyDescent="0.15"/>
    <row r="602" spans="1:4" ht="12.75" customHeight="1" x14ac:dyDescent="0.15"/>
    <row r="603" spans="1:4" ht="12.75" customHeight="1" x14ac:dyDescent="0.15"/>
    <row r="604" spans="1:4" ht="12.75" customHeight="1" x14ac:dyDescent="0.15"/>
    <row r="605" spans="1:4" ht="12.75" customHeight="1" x14ac:dyDescent="0.15"/>
    <row r="606" spans="1:4" ht="12.75" customHeight="1" x14ac:dyDescent="0.15"/>
    <row r="607" spans="1:4" ht="12.75" customHeight="1" x14ac:dyDescent="0.15"/>
    <row r="608" spans="1:4" ht="12.75" customHeight="1" x14ac:dyDescent="0.15"/>
    <row r="609" ht="12.75" customHeight="1" x14ac:dyDescent="0.15"/>
    <row r="610" ht="12.75" customHeight="1" x14ac:dyDescent="0.15"/>
    <row r="611" ht="12.75" customHeight="1" x14ac:dyDescent="0.15"/>
    <row r="612" ht="12.75" customHeight="1" x14ac:dyDescent="0.15"/>
    <row r="613" ht="12.75" customHeight="1" x14ac:dyDescent="0.15"/>
    <row r="614" ht="12.75" customHeight="1" x14ac:dyDescent="0.15"/>
    <row r="615" ht="12.75" customHeight="1" x14ac:dyDescent="0.15"/>
    <row r="616" ht="12.75" customHeight="1" x14ac:dyDescent="0.15"/>
    <row r="617" ht="12.75" customHeight="1" x14ac:dyDescent="0.15"/>
    <row r="618" ht="12.75" customHeight="1" x14ac:dyDescent="0.15"/>
    <row r="619" ht="12.75" customHeight="1" x14ac:dyDescent="0.15"/>
    <row r="620" ht="12.75" customHeight="1" x14ac:dyDescent="0.15"/>
    <row r="621" ht="12.75" customHeight="1" x14ac:dyDescent="0.15"/>
    <row r="622" ht="12.75" customHeight="1" x14ac:dyDescent="0.15"/>
    <row r="623" ht="12.75" customHeight="1" x14ac:dyDescent="0.15"/>
    <row r="624" ht="12.75" customHeight="1" x14ac:dyDescent="0.15"/>
    <row r="625" ht="12.75" customHeight="1" x14ac:dyDescent="0.15"/>
    <row r="626" ht="12.75" customHeight="1" x14ac:dyDescent="0.15"/>
    <row r="627" ht="12.75" customHeight="1" x14ac:dyDescent="0.15"/>
    <row r="628" ht="12.75" customHeight="1" x14ac:dyDescent="0.15"/>
    <row r="629" ht="12.75" customHeight="1" x14ac:dyDescent="0.15"/>
    <row r="630" ht="12.75" customHeight="1" x14ac:dyDescent="0.15"/>
    <row r="631" ht="12.75" customHeight="1" x14ac:dyDescent="0.15"/>
    <row r="632" ht="12.75" customHeight="1" x14ac:dyDescent="0.15"/>
    <row r="633" ht="12.75" customHeight="1" x14ac:dyDescent="0.15"/>
    <row r="634" ht="12.75" customHeight="1" x14ac:dyDescent="0.15"/>
    <row r="635" ht="12.75" customHeight="1" x14ac:dyDescent="0.15"/>
    <row r="636" ht="12.75" customHeight="1" x14ac:dyDescent="0.15"/>
    <row r="637" ht="12.75" customHeight="1" x14ac:dyDescent="0.15"/>
    <row r="638" ht="12.75" customHeight="1" x14ac:dyDescent="0.15"/>
    <row r="639" ht="12.75" customHeight="1" x14ac:dyDescent="0.15"/>
    <row r="640" ht="12.75" customHeight="1" x14ac:dyDescent="0.15"/>
    <row r="641" ht="12.75" customHeight="1" x14ac:dyDescent="0.15"/>
    <row r="642" ht="12.75" customHeight="1" x14ac:dyDescent="0.15"/>
    <row r="643" ht="12.75" customHeight="1" x14ac:dyDescent="0.15"/>
    <row r="644" ht="12.75" customHeight="1" x14ac:dyDescent="0.15"/>
    <row r="645" ht="12.75" customHeight="1" x14ac:dyDescent="0.15"/>
    <row r="646" ht="12.75" customHeight="1" x14ac:dyDescent="0.15"/>
    <row r="647" ht="12.75" customHeight="1" x14ac:dyDescent="0.15"/>
    <row r="648" ht="12.75" customHeight="1" x14ac:dyDescent="0.15"/>
    <row r="649" ht="12.75" customHeight="1" x14ac:dyDescent="0.15"/>
    <row r="650" ht="12.75" customHeight="1" x14ac:dyDescent="0.15"/>
    <row r="651" ht="12.75" customHeight="1" x14ac:dyDescent="0.15"/>
    <row r="652" ht="12.75" customHeight="1" x14ac:dyDescent="0.15"/>
    <row r="653" ht="12.75" customHeight="1" x14ac:dyDescent="0.15"/>
    <row r="654" ht="12.75" customHeight="1" x14ac:dyDescent="0.15"/>
    <row r="655" ht="12.75" customHeight="1" x14ac:dyDescent="0.15"/>
    <row r="656" ht="12.75" customHeight="1" x14ac:dyDescent="0.15"/>
    <row r="657" ht="12.75" customHeight="1" x14ac:dyDescent="0.15"/>
    <row r="658" ht="12.75" customHeight="1" x14ac:dyDescent="0.15"/>
    <row r="659" ht="12.75" customHeight="1" x14ac:dyDescent="0.15"/>
    <row r="660" ht="12.75" customHeight="1" x14ac:dyDescent="0.15"/>
    <row r="661" ht="12.75" customHeight="1" x14ac:dyDescent="0.15"/>
    <row r="662" ht="12.75" customHeight="1" x14ac:dyDescent="0.15"/>
    <row r="663" ht="12.75" customHeight="1" x14ac:dyDescent="0.15"/>
    <row r="664" ht="12.75" customHeight="1" x14ac:dyDescent="0.15"/>
    <row r="665" ht="12.75" customHeight="1" x14ac:dyDescent="0.15"/>
    <row r="666" ht="12.75" customHeight="1" x14ac:dyDescent="0.15"/>
    <row r="667" ht="12.75" customHeight="1" x14ac:dyDescent="0.15"/>
    <row r="668" ht="12.75" customHeight="1" x14ac:dyDescent="0.15"/>
    <row r="669" ht="12.75" customHeight="1" x14ac:dyDescent="0.15"/>
    <row r="670" ht="12.75" customHeight="1" x14ac:dyDescent="0.15"/>
    <row r="671" ht="12.75" customHeight="1" x14ac:dyDescent="0.15"/>
    <row r="672" ht="12.75" customHeight="1" x14ac:dyDescent="0.15"/>
    <row r="673" ht="12.75" customHeight="1" x14ac:dyDescent="0.15"/>
    <row r="674" ht="12.75" customHeight="1" x14ac:dyDescent="0.15"/>
    <row r="675" ht="12.75" customHeight="1" x14ac:dyDescent="0.15"/>
    <row r="676" ht="12.75" customHeight="1" x14ac:dyDescent="0.15"/>
    <row r="677" ht="12.75" customHeight="1" x14ac:dyDescent="0.15"/>
    <row r="678" ht="12.75" customHeight="1" x14ac:dyDescent="0.15"/>
    <row r="679" ht="12.75" customHeight="1" x14ac:dyDescent="0.15"/>
    <row r="680" ht="12.75" customHeight="1" x14ac:dyDescent="0.15"/>
    <row r="681" ht="12.75" customHeight="1" x14ac:dyDescent="0.15"/>
    <row r="682" ht="12.75" customHeight="1" x14ac:dyDescent="0.15"/>
    <row r="683" ht="12.75" customHeight="1" x14ac:dyDescent="0.15"/>
    <row r="684" ht="12.75" customHeight="1" x14ac:dyDescent="0.15"/>
    <row r="685" ht="12.75" customHeight="1" x14ac:dyDescent="0.15"/>
    <row r="686" ht="12.75" customHeight="1" x14ac:dyDescent="0.15"/>
    <row r="687" ht="12.75" customHeight="1" x14ac:dyDescent="0.15"/>
    <row r="688" ht="12.75" customHeight="1" x14ac:dyDescent="0.15"/>
    <row r="689" ht="12.75" customHeight="1" x14ac:dyDescent="0.15"/>
    <row r="690" ht="12.75" customHeight="1" x14ac:dyDescent="0.15"/>
    <row r="691" ht="12.75" customHeight="1" x14ac:dyDescent="0.15"/>
    <row r="692" ht="12.75" customHeight="1" x14ac:dyDescent="0.15"/>
    <row r="693" ht="12.75" customHeight="1" x14ac:dyDescent="0.15"/>
    <row r="694" ht="12.75" customHeight="1" x14ac:dyDescent="0.15"/>
    <row r="695" ht="12.75" customHeight="1" x14ac:dyDescent="0.15"/>
    <row r="696" ht="12.75" customHeight="1" x14ac:dyDescent="0.15"/>
    <row r="697" ht="12.75" customHeight="1" x14ac:dyDescent="0.15"/>
    <row r="698" ht="12.75" customHeight="1" x14ac:dyDescent="0.15"/>
    <row r="699" ht="12.75" customHeight="1" x14ac:dyDescent="0.15"/>
    <row r="700" ht="12.75" customHeight="1" x14ac:dyDescent="0.15"/>
    <row r="701" ht="12.75" customHeight="1" x14ac:dyDescent="0.15"/>
    <row r="702" ht="12.75" customHeight="1" x14ac:dyDescent="0.15"/>
    <row r="703" ht="12.75" customHeight="1" x14ac:dyDescent="0.15"/>
    <row r="704" ht="12.75" customHeight="1" x14ac:dyDescent="0.15"/>
    <row r="705" ht="12.75" customHeight="1" x14ac:dyDescent="0.15"/>
    <row r="706" ht="12.75" customHeight="1" x14ac:dyDescent="0.15"/>
    <row r="707" ht="12.75" customHeight="1" x14ac:dyDescent="0.15"/>
    <row r="708" ht="12.75" customHeight="1" x14ac:dyDescent="0.15"/>
    <row r="709" ht="12.75" customHeight="1" x14ac:dyDescent="0.15"/>
    <row r="710" ht="12.75" customHeight="1" x14ac:dyDescent="0.15"/>
    <row r="711" ht="12.75" customHeight="1" x14ac:dyDescent="0.15"/>
    <row r="712" ht="12.75" customHeight="1" x14ac:dyDescent="0.15"/>
    <row r="713" ht="12.75" customHeight="1" x14ac:dyDescent="0.15"/>
    <row r="714" ht="12.75" customHeight="1" x14ac:dyDescent="0.15"/>
    <row r="715" ht="12.75" customHeight="1" x14ac:dyDescent="0.15"/>
    <row r="716" ht="12.75" customHeight="1" x14ac:dyDescent="0.15"/>
    <row r="717" ht="12.75" customHeight="1" x14ac:dyDescent="0.15"/>
    <row r="718" ht="12.75" customHeight="1" x14ac:dyDescent="0.15"/>
    <row r="719" ht="12.75" customHeight="1" x14ac:dyDescent="0.15"/>
    <row r="720" ht="12.75" customHeight="1" x14ac:dyDescent="0.15"/>
    <row r="721" ht="12.75" customHeight="1" x14ac:dyDescent="0.15"/>
    <row r="722" ht="12.75" customHeight="1" x14ac:dyDescent="0.15"/>
    <row r="723" ht="12.75" customHeight="1" x14ac:dyDescent="0.15"/>
    <row r="724" ht="12.75" customHeight="1" x14ac:dyDescent="0.15"/>
    <row r="725" ht="12.75" customHeight="1" x14ac:dyDescent="0.15"/>
    <row r="726" ht="12.75" customHeight="1" x14ac:dyDescent="0.15"/>
    <row r="727" ht="12.75" customHeight="1" x14ac:dyDescent="0.15"/>
    <row r="728" ht="12.75" customHeight="1" x14ac:dyDescent="0.15"/>
    <row r="729" ht="12.75" customHeight="1" x14ac:dyDescent="0.15"/>
    <row r="730" ht="12.75" customHeight="1" x14ac:dyDescent="0.15"/>
    <row r="731" ht="12.75" customHeight="1" x14ac:dyDescent="0.15"/>
    <row r="732" ht="12.75" customHeight="1" x14ac:dyDescent="0.15"/>
    <row r="733" ht="12.75" customHeight="1" x14ac:dyDescent="0.15"/>
    <row r="734" ht="12.75" customHeight="1" x14ac:dyDescent="0.15"/>
    <row r="735" ht="12.75" customHeight="1" x14ac:dyDescent="0.15"/>
    <row r="736" ht="12.75" customHeight="1" x14ac:dyDescent="0.15"/>
    <row r="737" ht="12.75" customHeight="1" x14ac:dyDescent="0.15"/>
    <row r="738" ht="12.75" customHeight="1" x14ac:dyDescent="0.15"/>
    <row r="739" ht="12.75" customHeight="1" x14ac:dyDescent="0.15"/>
    <row r="740" ht="12.75" customHeight="1" x14ac:dyDescent="0.15"/>
    <row r="741" ht="12.75" customHeight="1" x14ac:dyDescent="0.15"/>
    <row r="742" ht="12.75" customHeight="1" x14ac:dyDescent="0.15"/>
    <row r="743" ht="12.75" customHeight="1" x14ac:dyDescent="0.15"/>
    <row r="744" ht="12.75" customHeight="1" x14ac:dyDescent="0.15"/>
    <row r="745" ht="12.75" customHeight="1" x14ac:dyDescent="0.15"/>
    <row r="746" ht="12.75" customHeight="1" x14ac:dyDescent="0.15"/>
    <row r="747" ht="12.75" customHeight="1" x14ac:dyDescent="0.15"/>
    <row r="748" ht="12.75" customHeight="1" x14ac:dyDescent="0.15"/>
    <row r="749" ht="12.75" customHeight="1" x14ac:dyDescent="0.15"/>
    <row r="750" ht="12.75" customHeight="1" x14ac:dyDescent="0.15"/>
    <row r="751" ht="12.75" customHeight="1" x14ac:dyDescent="0.15"/>
    <row r="752" ht="12.75" customHeight="1" x14ac:dyDescent="0.15"/>
    <row r="753" ht="12.75" customHeight="1" x14ac:dyDescent="0.15"/>
    <row r="754" ht="12.75" customHeight="1" x14ac:dyDescent="0.15"/>
    <row r="755" ht="12.75" customHeight="1" x14ac:dyDescent="0.15"/>
    <row r="756" ht="12.75" customHeight="1" x14ac:dyDescent="0.15"/>
    <row r="757" ht="12.75" customHeight="1" x14ac:dyDescent="0.15"/>
    <row r="758" ht="12.75" customHeight="1" x14ac:dyDescent="0.15"/>
    <row r="759" ht="12.75" customHeight="1" x14ac:dyDescent="0.15"/>
    <row r="760" ht="12.75" customHeight="1" x14ac:dyDescent="0.15"/>
    <row r="761" ht="12.75" customHeight="1" x14ac:dyDescent="0.15"/>
    <row r="762" ht="12.75" customHeight="1" x14ac:dyDescent="0.15"/>
    <row r="763" ht="12.75" customHeight="1" x14ac:dyDescent="0.15"/>
    <row r="764" ht="12.75" customHeight="1" x14ac:dyDescent="0.15"/>
    <row r="765" ht="12.75" customHeight="1" x14ac:dyDescent="0.15"/>
    <row r="766" ht="12.75" customHeight="1" x14ac:dyDescent="0.15"/>
    <row r="767" ht="12.75" customHeight="1" x14ac:dyDescent="0.15"/>
    <row r="768" ht="12.75" customHeight="1" x14ac:dyDescent="0.15"/>
    <row r="769" ht="12.75" customHeight="1" x14ac:dyDescent="0.15"/>
    <row r="770" ht="12.75" customHeight="1" x14ac:dyDescent="0.15"/>
    <row r="771" ht="12.75" customHeight="1" x14ac:dyDescent="0.15"/>
    <row r="772" ht="12.75" customHeight="1" x14ac:dyDescent="0.15"/>
    <row r="773" ht="12.75" customHeight="1" x14ac:dyDescent="0.15"/>
    <row r="774" ht="12.75" customHeight="1" x14ac:dyDescent="0.15"/>
    <row r="775" ht="12.75" customHeight="1" x14ac:dyDescent="0.15"/>
    <row r="776" ht="12.75" customHeight="1" x14ac:dyDescent="0.15"/>
    <row r="777" ht="12.75" customHeight="1" x14ac:dyDescent="0.15"/>
    <row r="778" ht="12.75" customHeight="1" x14ac:dyDescent="0.15"/>
    <row r="779" ht="12.75" customHeight="1" x14ac:dyDescent="0.15"/>
    <row r="780" ht="12.75" customHeight="1" x14ac:dyDescent="0.15"/>
    <row r="781" ht="12.75" customHeight="1" x14ac:dyDescent="0.15"/>
    <row r="782" ht="12.75" customHeight="1" x14ac:dyDescent="0.15"/>
    <row r="783" ht="12.75" customHeight="1" x14ac:dyDescent="0.15"/>
    <row r="784" ht="12.75" customHeight="1" x14ac:dyDescent="0.15"/>
    <row r="785" ht="12.75" customHeight="1" x14ac:dyDescent="0.15"/>
    <row r="786" ht="12.75" customHeight="1" x14ac:dyDescent="0.15"/>
    <row r="787" ht="12.75" customHeight="1" x14ac:dyDescent="0.15"/>
    <row r="788" ht="12.75" customHeight="1" x14ac:dyDescent="0.15"/>
    <row r="789" ht="12.75" customHeight="1" x14ac:dyDescent="0.15"/>
    <row r="790" ht="12.75" customHeight="1" x14ac:dyDescent="0.15"/>
    <row r="791" ht="12.75" customHeight="1" x14ac:dyDescent="0.15"/>
    <row r="792" ht="12.75" customHeight="1" x14ac:dyDescent="0.15"/>
    <row r="793" ht="12.75" customHeight="1" x14ac:dyDescent="0.15"/>
    <row r="794" ht="12.75" customHeight="1" x14ac:dyDescent="0.15"/>
    <row r="795" ht="12.75" customHeight="1" x14ac:dyDescent="0.15"/>
    <row r="796" ht="12.75" customHeight="1" x14ac:dyDescent="0.15"/>
    <row r="797" ht="12.75" customHeight="1" x14ac:dyDescent="0.15"/>
    <row r="798" ht="12.75" customHeight="1" x14ac:dyDescent="0.15"/>
    <row r="799" ht="12.75" customHeight="1" x14ac:dyDescent="0.15"/>
    <row r="800" ht="12.75" customHeight="1" x14ac:dyDescent="0.15"/>
    <row r="801" ht="12.75" customHeight="1" x14ac:dyDescent="0.15"/>
    <row r="802" ht="12.75" customHeight="1" x14ac:dyDescent="0.15"/>
    <row r="803" ht="12.75" customHeight="1" x14ac:dyDescent="0.15"/>
    <row r="804" ht="12.75" customHeight="1" x14ac:dyDescent="0.15"/>
    <row r="805" ht="12.75" customHeight="1" x14ac:dyDescent="0.15"/>
    <row r="806" ht="12.75" customHeight="1" x14ac:dyDescent="0.15"/>
    <row r="807" ht="12.75" customHeight="1" x14ac:dyDescent="0.15"/>
    <row r="808" ht="12.75" customHeight="1" x14ac:dyDescent="0.15"/>
    <row r="809" ht="12.75" customHeight="1" x14ac:dyDescent="0.15"/>
    <row r="810" ht="12.75" customHeight="1" x14ac:dyDescent="0.15"/>
    <row r="811" ht="12.75" customHeight="1" x14ac:dyDescent="0.15"/>
    <row r="812" ht="12.75" customHeight="1" x14ac:dyDescent="0.15"/>
    <row r="813" ht="12.75" customHeight="1" x14ac:dyDescent="0.15"/>
    <row r="814" ht="12.75" customHeight="1" x14ac:dyDescent="0.15"/>
    <row r="815" ht="12.75" customHeight="1" x14ac:dyDescent="0.15"/>
    <row r="816" ht="12.75" customHeight="1" x14ac:dyDescent="0.15"/>
    <row r="817" ht="12.75" customHeight="1" x14ac:dyDescent="0.15"/>
    <row r="818" ht="12.75" customHeight="1" x14ac:dyDescent="0.15"/>
    <row r="819" ht="12.75" customHeight="1" x14ac:dyDescent="0.15"/>
    <row r="820" ht="12.75" customHeight="1" x14ac:dyDescent="0.15"/>
    <row r="821" ht="12.75" customHeight="1" x14ac:dyDescent="0.15"/>
    <row r="822" ht="12.75" customHeight="1" x14ac:dyDescent="0.15"/>
    <row r="823" ht="12.75" customHeight="1" x14ac:dyDescent="0.15"/>
    <row r="824" ht="12.75" customHeight="1" x14ac:dyDescent="0.15"/>
    <row r="825" ht="12.75" customHeight="1" x14ac:dyDescent="0.15"/>
    <row r="826" ht="12.75" customHeight="1" x14ac:dyDescent="0.15"/>
    <row r="827" ht="12.75" customHeight="1" x14ac:dyDescent="0.15"/>
    <row r="828" ht="12.75" customHeight="1" x14ac:dyDescent="0.15"/>
    <row r="829" ht="12.75" customHeight="1" x14ac:dyDescent="0.15"/>
    <row r="830" ht="12.75" customHeight="1" x14ac:dyDescent="0.15"/>
    <row r="831" ht="12.75" customHeight="1" x14ac:dyDescent="0.15"/>
    <row r="832" ht="12.75" customHeight="1" x14ac:dyDescent="0.15"/>
    <row r="833" ht="12.75" customHeight="1" x14ac:dyDescent="0.15"/>
    <row r="834" ht="12.75" customHeight="1" x14ac:dyDescent="0.15"/>
    <row r="835" ht="12.75" customHeight="1" x14ac:dyDescent="0.15"/>
    <row r="836" ht="12.75" customHeight="1" x14ac:dyDescent="0.15"/>
    <row r="837" ht="12.75" customHeight="1" x14ac:dyDescent="0.15"/>
    <row r="838" ht="12.75" customHeight="1" x14ac:dyDescent="0.15"/>
    <row r="839" ht="12.75" customHeight="1" x14ac:dyDescent="0.15"/>
    <row r="840" ht="12.75" customHeight="1" x14ac:dyDescent="0.15"/>
    <row r="841" ht="12.75" customHeight="1" x14ac:dyDescent="0.15"/>
    <row r="842" ht="12.75" customHeight="1" x14ac:dyDescent="0.15"/>
    <row r="843" ht="12.75" customHeight="1" x14ac:dyDescent="0.15"/>
    <row r="844" ht="12.75" customHeight="1" x14ac:dyDescent="0.15"/>
    <row r="845" ht="12.75" customHeight="1" x14ac:dyDescent="0.15"/>
    <row r="846" ht="12.75" customHeight="1" x14ac:dyDescent="0.15"/>
    <row r="847" ht="12.75" customHeight="1" x14ac:dyDescent="0.15"/>
    <row r="848" ht="12.75" customHeight="1" x14ac:dyDescent="0.15"/>
    <row r="849" ht="12.75" customHeight="1" x14ac:dyDescent="0.15"/>
    <row r="850" ht="12.75" customHeight="1" x14ac:dyDescent="0.15"/>
    <row r="851" ht="12.75" customHeight="1" x14ac:dyDescent="0.15"/>
    <row r="852" ht="12.75" customHeight="1" x14ac:dyDescent="0.15"/>
    <row r="853" ht="12.75" customHeight="1" x14ac:dyDescent="0.15"/>
    <row r="854" ht="12.75" customHeight="1" x14ac:dyDescent="0.15"/>
    <row r="855" ht="12.75" customHeight="1" x14ac:dyDescent="0.15"/>
    <row r="856" ht="12.75" customHeight="1" x14ac:dyDescent="0.15"/>
    <row r="857" ht="12.75" customHeight="1" x14ac:dyDescent="0.15"/>
    <row r="858" ht="12.75" customHeight="1" x14ac:dyDescent="0.15"/>
    <row r="859" ht="12.75" customHeight="1" x14ac:dyDescent="0.15"/>
    <row r="860" ht="12.75" customHeight="1" x14ac:dyDescent="0.15"/>
    <row r="861" ht="12.75" customHeight="1" x14ac:dyDescent="0.15"/>
    <row r="862" ht="12.75" customHeight="1" x14ac:dyDescent="0.15"/>
    <row r="863" ht="12.75" customHeight="1" x14ac:dyDescent="0.15"/>
    <row r="864" ht="12.75" customHeight="1" x14ac:dyDescent="0.15"/>
    <row r="865" ht="12.75" customHeight="1" x14ac:dyDescent="0.15"/>
    <row r="866" ht="12.75" customHeight="1" x14ac:dyDescent="0.15"/>
    <row r="867" ht="12.75" customHeight="1" x14ac:dyDescent="0.15"/>
    <row r="868" ht="12.75" customHeight="1" x14ac:dyDescent="0.15"/>
    <row r="869" ht="12.75" customHeight="1" x14ac:dyDescent="0.15"/>
    <row r="870" ht="12.75" customHeight="1" x14ac:dyDescent="0.15"/>
    <row r="871" ht="12.75" customHeight="1" x14ac:dyDescent="0.15"/>
    <row r="872" ht="12.75" customHeight="1" x14ac:dyDescent="0.15"/>
    <row r="873" ht="12.75" customHeight="1" x14ac:dyDescent="0.15"/>
    <row r="874" ht="12.75" customHeight="1" x14ac:dyDescent="0.15"/>
    <row r="875" ht="12.75" customHeight="1" x14ac:dyDescent="0.15"/>
    <row r="876" ht="12.75" customHeight="1" x14ac:dyDescent="0.15"/>
    <row r="877" ht="12.75" customHeight="1" x14ac:dyDescent="0.15"/>
    <row r="878" ht="12.75" customHeight="1" x14ac:dyDescent="0.15"/>
    <row r="879" ht="12.75" customHeight="1" x14ac:dyDescent="0.15"/>
    <row r="880" ht="12.75" customHeight="1" x14ac:dyDescent="0.15"/>
    <row r="881" ht="12.75" customHeight="1" x14ac:dyDescent="0.15"/>
    <row r="882" ht="12.75" customHeight="1" x14ac:dyDescent="0.15"/>
    <row r="883" ht="12.75" customHeight="1" x14ac:dyDescent="0.15"/>
    <row r="884" ht="12.75" customHeight="1" x14ac:dyDescent="0.15"/>
    <row r="885" ht="12.75" customHeight="1" x14ac:dyDescent="0.15"/>
    <row r="886" ht="12.75" customHeight="1" x14ac:dyDescent="0.15"/>
    <row r="887" ht="12.75" customHeight="1" x14ac:dyDescent="0.15"/>
    <row r="888" ht="12.75" customHeight="1" x14ac:dyDescent="0.15"/>
    <row r="889" ht="12.75" customHeight="1" x14ac:dyDescent="0.15"/>
    <row r="890" ht="12.75" customHeight="1" x14ac:dyDescent="0.15"/>
    <row r="891" ht="12.75" customHeight="1" x14ac:dyDescent="0.15"/>
    <row r="892" ht="12.75" customHeight="1" x14ac:dyDescent="0.15"/>
    <row r="893" ht="12.75" customHeight="1" x14ac:dyDescent="0.15"/>
    <row r="894" ht="12.75" customHeight="1" x14ac:dyDescent="0.15"/>
    <row r="895" ht="12.75" customHeight="1" x14ac:dyDescent="0.15"/>
    <row r="896" ht="12.75" customHeight="1" x14ac:dyDescent="0.15"/>
    <row r="897" ht="12.75" customHeight="1" x14ac:dyDescent="0.15"/>
    <row r="898" ht="12.75" customHeight="1" x14ac:dyDescent="0.15"/>
    <row r="899" ht="12.75" customHeight="1" x14ac:dyDescent="0.15"/>
    <row r="900" ht="12.75" customHeight="1" x14ac:dyDescent="0.15"/>
    <row r="901" ht="12.75" customHeight="1" x14ac:dyDescent="0.15"/>
    <row r="902" ht="12.75" customHeight="1" x14ac:dyDescent="0.15"/>
    <row r="903" ht="12.75" customHeight="1" x14ac:dyDescent="0.15"/>
    <row r="904" ht="12.75" customHeight="1" x14ac:dyDescent="0.15"/>
    <row r="905" ht="12.75" customHeight="1" x14ac:dyDescent="0.15"/>
    <row r="906" ht="12.75" customHeight="1" x14ac:dyDescent="0.15"/>
    <row r="907" ht="12.75" customHeight="1" x14ac:dyDescent="0.15"/>
    <row r="908" ht="12.75" customHeight="1" x14ac:dyDescent="0.15"/>
    <row r="909" ht="12.75" customHeight="1" x14ac:dyDescent="0.15"/>
    <row r="910" ht="12.75" customHeight="1" x14ac:dyDescent="0.15"/>
    <row r="911" ht="12.75" customHeight="1" x14ac:dyDescent="0.15"/>
    <row r="912" ht="12.75" customHeight="1" x14ac:dyDescent="0.15"/>
    <row r="913" ht="12.75" customHeight="1" x14ac:dyDescent="0.15"/>
    <row r="914" ht="12.75" customHeight="1" x14ac:dyDescent="0.15"/>
    <row r="915" ht="12.75" customHeight="1" x14ac:dyDescent="0.15"/>
    <row r="916" ht="12.75" customHeight="1" x14ac:dyDescent="0.15"/>
    <row r="917" ht="12.75" customHeight="1" x14ac:dyDescent="0.15"/>
    <row r="918" ht="12.75" customHeight="1" x14ac:dyDescent="0.15"/>
    <row r="919" ht="12.75" customHeight="1" x14ac:dyDescent="0.15"/>
    <row r="920" ht="12.75" customHeight="1" x14ac:dyDescent="0.15"/>
    <row r="921" ht="12.75" customHeight="1" x14ac:dyDescent="0.15"/>
    <row r="922" ht="12.75" customHeight="1" x14ac:dyDescent="0.15"/>
    <row r="923" ht="12.75" customHeight="1" x14ac:dyDescent="0.15"/>
    <row r="924" ht="12.75" customHeight="1" x14ac:dyDescent="0.15"/>
    <row r="925" ht="12.75" customHeight="1" x14ac:dyDescent="0.15"/>
    <row r="926" ht="12.75" customHeight="1" x14ac:dyDescent="0.15"/>
    <row r="927" ht="12.75" customHeight="1" x14ac:dyDescent="0.15"/>
    <row r="928" ht="12.75" customHeight="1" x14ac:dyDescent="0.15"/>
    <row r="929" ht="12.75" customHeight="1" x14ac:dyDescent="0.15"/>
    <row r="930" ht="12.75" customHeight="1" x14ac:dyDescent="0.15"/>
    <row r="931" ht="12.75" customHeight="1" x14ac:dyDescent="0.15"/>
    <row r="932" ht="12.75" customHeight="1" x14ac:dyDescent="0.15"/>
    <row r="933" ht="12.75" customHeight="1" x14ac:dyDescent="0.15"/>
    <row r="934" ht="12.75" customHeight="1" x14ac:dyDescent="0.15"/>
    <row r="935" ht="12.75" customHeight="1" x14ac:dyDescent="0.15"/>
    <row r="936" ht="12.75" customHeight="1" x14ac:dyDescent="0.15"/>
    <row r="937" ht="12.75" customHeight="1" x14ac:dyDescent="0.15"/>
    <row r="938" ht="12.75" customHeight="1" x14ac:dyDescent="0.15"/>
    <row r="939" ht="12.75" customHeight="1" x14ac:dyDescent="0.15"/>
    <row r="940" ht="12.75" customHeight="1" x14ac:dyDescent="0.15"/>
    <row r="941" ht="12.75" customHeight="1" x14ac:dyDescent="0.15"/>
    <row r="942" ht="12.75" customHeight="1" x14ac:dyDescent="0.15"/>
    <row r="943" ht="12.75" customHeight="1" x14ac:dyDescent="0.15"/>
    <row r="944" ht="12.75" customHeight="1" x14ac:dyDescent="0.15"/>
    <row r="945" ht="12.75" customHeight="1" x14ac:dyDescent="0.15"/>
    <row r="946" ht="12.75" customHeight="1" x14ac:dyDescent="0.15"/>
    <row r="947" ht="12.75" customHeight="1" x14ac:dyDescent="0.15"/>
    <row r="948" ht="12.75" customHeight="1" x14ac:dyDescent="0.15"/>
    <row r="949" ht="12.75" customHeight="1" x14ac:dyDescent="0.15"/>
    <row r="950" ht="12.75" customHeight="1" x14ac:dyDescent="0.15"/>
    <row r="951" ht="12.75" customHeight="1" x14ac:dyDescent="0.15"/>
    <row r="952" ht="12.75" customHeight="1" x14ac:dyDescent="0.15"/>
    <row r="953" ht="12.75" customHeight="1" x14ac:dyDescent="0.15"/>
    <row r="954" ht="12.75" customHeight="1" x14ac:dyDescent="0.15"/>
    <row r="955" ht="12.75" customHeight="1" x14ac:dyDescent="0.15"/>
    <row r="956" ht="12.75" customHeight="1" x14ac:dyDescent="0.15"/>
    <row r="957" ht="12.75" customHeight="1" x14ac:dyDescent="0.15"/>
    <row r="958" ht="12.75" customHeight="1" x14ac:dyDescent="0.15"/>
    <row r="959" ht="12.75" customHeight="1" x14ac:dyDescent="0.15"/>
    <row r="960" ht="12.75" customHeight="1" x14ac:dyDescent="0.15"/>
    <row r="961" ht="12.75" customHeight="1" x14ac:dyDescent="0.15"/>
    <row r="962" ht="12.75" customHeight="1" x14ac:dyDescent="0.15"/>
    <row r="963" ht="12.75" customHeight="1" x14ac:dyDescent="0.15"/>
    <row r="964" ht="12.75" customHeight="1" x14ac:dyDescent="0.15"/>
    <row r="965" ht="12.75" customHeight="1" x14ac:dyDescent="0.15"/>
    <row r="966" ht="12.75" customHeight="1" x14ac:dyDescent="0.15"/>
    <row r="967" ht="12.75" customHeight="1" x14ac:dyDescent="0.15"/>
    <row r="968" ht="12.75" customHeight="1" x14ac:dyDescent="0.15"/>
    <row r="969" ht="12.75" customHeight="1" x14ac:dyDescent="0.15"/>
    <row r="970" ht="12.75" customHeight="1" x14ac:dyDescent="0.15"/>
    <row r="971" ht="12.75" customHeight="1" x14ac:dyDescent="0.15"/>
    <row r="972" ht="12.75" customHeight="1" x14ac:dyDescent="0.15"/>
    <row r="973" ht="12.75" customHeight="1" x14ac:dyDescent="0.15"/>
    <row r="974" ht="12.75" customHeight="1" x14ac:dyDescent="0.15"/>
    <row r="975" ht="12.75" customHeight="1" x14ac:dyDescent="0.15"/>
    <row r="976" ht="12.75" customHeight="1" x14ac:dyDescent="0.15"/>
    <row r="977" ht="12.75" customHeight="1" x14ac:dyDescent="0.15"/>
    <row r="978" ht="12.75" customHeight="1" x14ac:dyDescent="0.15"/>
    <row r="979" ht="12.75" customHeight="1" x14ac:dyDescent="0.15"/>
    <row r="980" ht="12.75" customHeight="1" x14ac:dyDescent="0.15"/>
    <row r="981" ht="12.75" customHeight="1" x14ac:dyDescent="0.15"/>
    <row r="982" ht="12.75" customHeight="1" x14ac:dyDescent="0.15"/>
    <row r="983" ht="12.75" customHeight="1" x14ac:dyDescent="0.15"/>
    <row r="984" ht="12.75" customHeight="1" x14ac:dyDescent="0.15"/>
    <row r="985" ht="12.75" customHeight="1" x14ac:dyDescent="0.15"/>
    <row r="986" ht="12.75" customHeight="1" x14ac:dyDescent="0.15"/>
    <row r="987" ht="12.75" customHeight="1" x14ac:dyDescent="0.15"/>
    <row r="988" ht="12.75" customHeight="1" x14ac:dyDescent="0.15"/>
    <row r="989" ht="12.75" customHeight="1" x14ac:dyDescent="0.15"/>
    <row r="990" ht="12.75" customHeight="1" x14ac:dyDescent="0.15"/>
    <row r="991" ht="12.75" customHeight="1" x14ac:dyDescent="0.15"/>
    <row r="992" ht="12.75" customHeight="1" x14ac:dyDescent="0.15"/>
    <row r="993" ht="12.75" customHeight="1" x14ac:dyDescent="0.15"/>
    <row r="994" ht="12.75" customHeight="1" x14ac:dyDescent="0.15"/>
    <row r="995" ht="12.75" customHeight="1" x14ac:dyDescent="0.15"/>
    <row r="996" ht="12.75" customHeight="1" x14ac:dyDescent="0.15"/>
    <row r="997" ht="12.75" customHeight="1" x14ac:dyDescent="0.15"/>
    <row r="998" ht="12.75" customHeight="1" x14ac:dyDescent="0.15"/>
    <row r="999" ht="12.75" customHeight="1" x14ac:dyDescent="0.15"/>
    <row r="1000" ht="12.75" customHeight="1" x14ac:dyDescent="0.15"/>
    <row r="1001" ht="12.75" customHeight="1" x14ac:dyDescent="0.15"/>
    <row r="1002" ht="12.75" customHeight="1" x14ac:dyDescent="0.15"/>
    <row r="1003" ht="12.75" customHeight="1" x14ac:dyDescent="0.15"/>
    <row r="1004" ht="12.75" customHeight="1" x14ac:dyDescent="0.15"/>
    <row r="1005" ht="12.75" customHeight="1" x14ac:dyDescent="0.15"/>
    <row r="1006" ht="12.75" customHeight="1" x14ac:dyDescent="0.15"/>
    <row r="1007" ht="12.75" customHeight="1" x14ac:dyDescent="0.15"/>
    <row r="1008" ht="12.75" customHeight="1" x14ac:dyDescent="0.15"/>
    <row r="1009" ht="12.75" customHeight="1" x14ac:dyDescent="0.15"/>
    <row r="1010" ht="12.75" customHeight="1" x14ac:dyDescent="0.15"/>
    <row r="1011" ht="12.75" customHeight="1" x14ac:dyDescent="0.15"/>
    <row r="1012" ht="12.75" customHeight="1" x14ac:dyDescent="0.15"/>
    <row r="1013" ht="12.75" customHeight="1" x14ac:dyDescent="0.15"/>
    <row r="1014" ht="12.75" customHeight="1" x14ac:dyDescent="0.15"/>
    <row r="1015" ht="12.75" customHeight="1" x14ac:dyDescent="0.15"/>
    <row r="1016" ht="12.75" customHeight="1" x14ac:dyDescent="0.15"/>
    <row r="1017" ht="12.75" customHeight="1" x14ac:dyDescent="0.15"/>
    <row r="1018" ht="12.75" customHeight="1" x14ac:dyDescent="0.15"/>
    <row r="1019" ht="12.75" customHeight="1" x14ac:dyDescent="0.15"/>
    <row r="1020" ht="12.75" customHeight="1" x14ac:dyDescent="0.15"/>
    <row r="1021" ht="12.75" customHeight="1" x14ac:dyDescent="0.15"/>
    <row r="1022" ht="12.75" customHeight="1" x14ac:dyDescent="0.15"/>
    <row r="1023" ht="12.75" customHeight="1" x14ac:dyDescent="0.15"/>
    <row r="1024" ht="12.75" customHeight="1" x14ac:dyDescent="0.15"/>
    <row r="1025" ht="12.75" customHeight="1" x14ac:dyDescent="0.15"/>
    <row r="1026" ht="12.75" customHeight="1" x14ac:dyDescent="0.15"/>
    <row r="1027" ht="12.75" customHeight="1" x14ac:dyDescent="0.15"/>
    <row r="1028" ht="12.75" customHeight="1" x14ac:dyDescent="0.15"/>
    <row r="1029" ht="12.75" customHeight="1" x14ac:dyDescent="0.15"/>
    <row r="1030" ht="12.75" customHeight="1" x14ac:dyDescent="0.15"/>
    <row r="1031" ht="12.75" customHeight="1" x14ac:dyDescent="0.15"/>
    <row r="1032" ht="12.75" customHeight="1" x14ac:dyDescent="0.15"/>
    <row r="1033" ht="12.75" customHeight="1" x14ac:dyDescent="0.15"/>
    <row r="1034" ht="12.75" customHeight="1" x14ac:dyDescent="0.15"/>
    <row r="1035" ht="12.75" customHeight="1" x14ac:dyDescent="0.15"/>
    <row r="1036" ht="12.75" customHeight="1" x14ac:dyDescent="0.15"/>
    <row r="1037" ht="12.75" customHeight="1" x14ac:dyDescent="0.15"/>
    <row r="1038" ht="12.75" customHeight="1" x14ac:dyDescent="0.15"/>
    <row r="1039" ht="12.75" customHeight="1" x14ac:dyDescent="0.15"/>
    <row r="1040" ht="12.75" customHeight="1" x14ac:dyDescent="0.15"/>
    <row r="1041" ht="12.75" customHeight="1" x14ac:dyDescent="0.15"/>
    <row r="1042" ht="12.75" customHeight="1" x14ac:dyDescent="0.15"/>
    <row r="1043" ht="12.75" customHeight="1" x14ac:dyDescent="0.15"/>
    <row r="1044" ht="12.75" customHeight="1" x14ac:dyDescent="0.15"/>
    <row r="1045" ht="12.75" customHeight="1" x14ac:dyDescent="0.15"/>
    <row r="1046" ht="12.75" customHeight="1" x14ac:dyDescent="0.15"/>
    <row r="1047" ht="12.75" customHeight="1" x14ac:dyDescent="0.15"/>
    <row r="1048" ht="12.75" customHeight="1" x14ac:dyDescent="0.15"/>
    <row r="1049" ht="12.75" customHeight="1" x14ac:dyDescent="0.15"/>
    <row r="1050" ht="12.75" customHeight="1" x14ac:dyDescent="0.15"/>
    <row r="1051" ht="12.75" customHeight="1" x14ac:dyDescent="0.15"/>
    <row r="1052" ht="12.75" customHeight="1" x14ac:dyDescent="0.15"/>
    <row r="1053" ht="12.75" customHeight="1" x14ac:dyDescent="0.15"/>
    <row r="1054" ht="12.75" customHeight="1" x14ac:dyDescent="0.15"/>
    <row r="1055" ht="12.75" customHeight="1" x14ac:dyDescent="0.15"/>
    <row r="1056" ht="12.75" customHeight="1" x14ac:dyDescent="0.15"/>
    <row r="1057" ht="12.75" customHeight="1" x14ac:dyDescent="0.15"/>
    <row r="1058" ht="12.75" customHeight="1" x14ac:dyDescent="0.15"/>
    <row r="1059" ht="12.75" customHeight="1" x14ac:dyDescent="0.15"/>
    <row r="1060" ht="12.75" customHeight="1" x14ac:dyDescent="0.15"/>
    <row r="1061" ht="12.75" customHeight="1" x14ac:dyDescent="0.15"/>
    <row r="1062" ht="12.75" customHeight="1" x14ac:dyDescent="0.15"/>
    <row r="1063" ht="12.75" customHeight="1" x14ac:dyDescent="0.15"/>
    <row r="1064" ht="12.75" customHeight="1" x14ac:dyDescent="0.15"/>
    <row r="1065" ht="12.75" customHeight="1" x14ac:dyDescent="0.15"/>
    <row r="1066" ht="12.75" customHeight="1" x14ac:dyDescent="0.15"/>
    <row r="1067" ht="12.75" customHeight="1" x14ac:dyDescent="0.15"/>
    <row r="1068" ht="12.75" customHeight="1" x14ac:dyDescent="0.15"/>
    <row r="1069" ht="12.75" customHeight="1" x14ac:dyDescent="0.15"/>
    <row r="1070" ht="12.75" customHeight="1" x14ac:dyDescent="0.15"/>
    <row r="1071" ht="12.75" customHeight="1" x14ac:dyDescent="0.15"/>
    <row r="1072" ht="12.75" customHeight="1" x14ac:dyDescent="0.15"/>
    <row r="1073" ht="12.75" customHeight="1" x14ac:dyDescent="0.15"/>
    <row r="1074" ht="12.75" customHeight="1" x14ac:dyDescent="0.15"/>
    <row r="1075" ht="12.75" customHeight="1" x14ac:dyDescent="0.15"/>
    <row r="1076" ht="12.75" customHeight="1" x14ac:dyDescent="0.15"/>
    <row r="1077" ht="12.75" customHeight="1" x14ac:dyDescent="0.15"/>
    <row r="1078" ht="12.75" customHeight="1" x14ac:dyDescent="0.15"/>
    <row r="1079" ht="12.75" customHeight="1" x14ac:dyDescent="0.15"/>
    <row r="1080" ht="12.75" customHeight="1" x14ac:dyDescent="0.15"/>
    <row r="1081" ht="12.75" customHeight="1" x14ac:dyDescent="0.15"/>
    <row r="1082" ht="12.75" customHeight="1" x14ac:dyDescent="0.15"/>
    <row r="1083" ht="12.75" customHeight="1" x14ac:dyDescent="0.15"/>
    <row r="1084" ht="12.75" customHeight="1" x14ac:dyDescent="0.15"/>
    <row r="1085" ht="12.75" customHeight="1" x14ac:dyDescent="0.15"/>
    <row r="1086" ht="12.75" customHeight="1" x14ac:dyDescent="0.15"/>
    <row r="1087" ht="12.75" customHeight="1" x14ac:dyDescent="0.15"/>
    <row r="1088" ht="12.75" customHeight="1" x14ac:dyDescent="0.15"/>
    <row r="1089" ht="12.75" customHeight="1" x14ac:dyDescent="0.15"/>
    <row r="1090" ht="12.75" customHeight="1" x14ac:dyDescent="0.15"/>
    <row r="1091" ht="12.75" customHeight="1" x14ac:dyDescent="0.15"/>
    <row r="1092" ht="12.75" customHeight="1" x14ac:dyDescent="0.15"/>
    <row r="1093" ht="12.75" customHeight="1" x14ac:dyDescent="0.15"/>
    <row r="1094" ht="12.75" customHeight="1" x14ac:dyDescent="0.15"/>
    <row r="1095" ht="12.75" customHeight="1" x14ac:dyDescent="0.15"/>
    <row r="1096" ht="12.75" customHeight="1" x14ac:dyDescent="0.15"/>
    <row r="1097" ht="12.75" customHeight="1" x14ac:dyDescent="0.15"/>
    <row r="1098" ht="12.75" customHeight="1" x14ac:dyDescent="0.15"/>
    <row r="1099" ht="12.75" customHeight="1" x14ac:dyDescent="0.15"/>
    <row r="1100" ht="12.75" customHeight="1" x14ac:dyDescent="0.15"/>
    <row r="1101" ht="12.75" customHeight="1" x14ac:dyDescent="0.15"/>
    <row r="1102" ht="12.75" customHeight="1" x14ac:dyDescent="0.15"/>
    <row r="1103" ht="12.75" customHeight="1" x14ac:dyDescent="0.15"/>
    <row r="1104" ht="12.75" customHeight="1" x14ac:dyDescent="0.15"/>
    <row r="1105" ht="12.75" customHeight="1" x14ac:dyDescent="0.15"/>
    <row r="1106" ht="12.75" customHeight="1" x14ac:dyDescent="0.15"/>
    <row r="1107" ht="12.75" customHeight="1" x14ac:dyDescent="0.15"/>
    <row r="1108" ht="12.75" customHeight="1" x14ac:dyDescent="0.15"/>
    <row r="1109" ht="12.75" customHeight="1" x14ac:dyDescent="0.15"/>
    <row r="1110" ht="12.75" customHeight="1" x14ac:dyDescent="0.15"/>
    <row r="1111" ht="12.75" customHeight="1" x14ac:dyDescent="0.15"/>
    <row r="1112" ht="12.75" customHeight="1" x14ac:dyDescent="0.15"/>
    <row r="1113" ht="12.75" customHeight="1" x14ac:dyDescent="0.15"/>
    <row r="1114" ht="12.75" customHeight="1" x14ac:dyDescent="0.15"/>
    <row r="1115" ht="12.75" customHeight="1" x14ac:dyDescent="0.15"/>
    <row r="1116" ht="12.75" customHeight="1" x14ac:dyDescent="0.15"/>
    <row r="1117" ht="12.75" customHeight="1" x14ac:dyDescent="0.15"/>
    <row r="1118" ht="12.75" customHeight="1" x14ac:dyDescent="0.15"/>
    <row r="1119" ht="12.75" customHeight="1" x14ac:dyDescent="0.15"/>
    <row r="1120" ht="12.75" customHeight="1" x14ac:dyDescent="0.15"/>
    <row r="1121" ht="12.75" customHeight="1" x14ac:dyDescent="0.15"/>
    <row r="1122" ht="12.75" customHeight="1" x14ac:dyDescent="0.15"/>
    <row r="1123" ht="12.75" customHeight="1" x14ac:dyDescent="0.15"/>
    <row r="1124" ht="12.75" customHeight="1" x14ac:dyDescent="0.15"/>
    <row r="1125" ht="12.75" customHeight="1" x14ac:dyDescent="0.15"/>
    <row r="1126" ht="12.75" customHeight="1" x14ac:dyDescent="0.15"/>
    <row r="1127" ht="12.75" customHeight="1" x14ac:dyDescent="0.15"/>
    <row r="1128" ht="12.75" customHeight="1" x14ac:dyDescent="0.15"/>
    <row r="1129" ht="12.75" customHeight="1" x14ac:dyDescent="0.15"/>
    <row r="1130" ht="12.75" customHeight="1" x14ac:dyDescent="0.15"/>
    <row r="1131" ht="12.75" customHeight="1" x14ac:dyDescent="0.15"/>
    <row r="1132" ht="12.75" customHeight="1" x14ac:dyDescent="0.15"/>
    <row r="1133" ht="12.75" customHeight="1" x14ac:dyDescent="0.15"/>
    <row r="1134" ht="12.75" customHeight="1" x14ac:dyDescent="0.15"/>
    <row r="1135" ht="12.75" customHeight="1" x14ac:dyDescent="0.15"/>
    <row r="1136" ht="12.75" customHeight="1" x14ac:dyDescent="0.15"/>
    <row r="1137" ht="12.75" customHeight="1" x14ac:dyDescent="0.15"/>
    <row r="1138" ht="12.75" customHeight="1" x14ac:dyDescent="0.15"/>
    <row r="1139" ht="12.75" customHeight="1" x14ac:dyDescent="0.15"/>
    <row r="1140" ht="12.75" customHeight="1" x14ac:dyDescent="0.15"/>
    <row r="1141" ht="12.75" customHeight="1" x14ac:dyDescent="0.15"/>
    <row r="1142" ht="12.75" customHeight="1" x14ac:dyDescent="0.15"/>
    <row r="1143" ht="12.75" customHeight="1" x14ac:dyDescent="0.15"/>
    <row r="1144" ht="12.75" customHeight="1" x14ac:dyDescent="0.15"/>
    <row r="1145" ht="12.75" customHeight="1" x14ac:dyDescent="0.15"/>
    <row r="1146" ht="12.75" customHeight="1" x14ac:dyDescent="0.15"/>
    <row r="1147" ht="12.75" customHeight="1" x14ac:dyDescent="0.15"/>
    <row r="1148" ht="12.75" customHeight="1" x14ac:dyDescent="0.15"/>
    <row r="1149" ht="12.75" customHeight="1" x14ac:dyDescent="0.15"/>
    <row r="1150" ht="12.75" customHeight="1" x14ac:dyDescent="0.15"/>
    <row r="1151" ht="12.75" customHeight="1" x14ac:dyDescent="0.15"/>
    <row r="1152" ht="12.75" customHeight="1" x14ac:dyDescent="0.15"/>
    <row r="1153" ht="12.75" customHeight="1" x14ac:dyDescent="0.15"/>
    <row r="1154" ht="12.75" customHeight="1" x14ac:dyDescent="0.15"/>
    <row r="1155" ht="12.75" customHeight="1" x14ac:dyDescent="0.15"/>
    <row r="1156" ht="12.75" customHeight="1" x14ac:dyDescent="0.15"/>
    <row r="1157" ht="12.75" customHeight="1" x14ac:dyDescent="0.15"/>
    <row r="1158" ht="12.75" customHeight="1" x14ac:dyDescent="0.15"/>
    <row r="1159" ht="12.75" customHeight="1" x14ac:dyDescent="0.15"/>
    <row r="1160" ht="12.75" customHeight="1" x14ac:dyDescent="0.15"/>
    <row r="1161" ht="12.75" customHeight="1" x14ac:dyDescent="0.15"/>
    <row r="1162" ht="12.75" customHeight="1" x14ac:dyDescent="0.15"/>
    <row r="1163" ht="12.75" customHeight="1" x14ac:dyDescent="0.15"/>
    <row r="1164" ht="12.75" customHeight="1" x14ac:dyDescent="0.15"/>
    <row r="1165" ht="12.75" customHeight="1" x14ac:dyDescent="0.15"/>
    <row r="1166" ht="12.75" customHeight="1" x14ac:dyDescent="0.15"/>
    <row r="1167" ht="12.75" customHeight="1" x14ac:dyDescent="0.15"/>
    <row r="1168" ht="12.75" customHeight="1" x14ac:dyDescent="0.15"/>
    <row r="1169" ht="12.75" customHeight="1" x14ac:dyDescent="0.15"/>
    <row r="1170" ht="12.75" customHeight="1" x14ac:dyDescent="0.15"/>
    <row r="1171" ht="12.75" customHeight="1" x14ac:dyDescent="0.15"/>
    <row r="1172" ht="12.75" customHeight="1" x14ac:dyDescent="0.15"/>
    <row r="1173" ht="12.75" customHeight="1" x14ac:dyDescent="0.15"/>
  </sheetData>
  <mergeCells count="235">
    <mergeCell ref="B419:D419"/>
    <mergeCell ref="H387:J387"/>
    <mergeCell ref="G388:J388"/>
    <mergeCell ref="H390:J390"/>
    <mergeCell ref="G391:J391"/>
    <mergeCell ref="G392:J392"/>
    <mergeCell ref="I413:J413"/>
    <mergeCell ref="I414:J414"/>
    <mergeCell ref="H417:J417"/>
    <mergeCell ref="H418:J418"/>
    <mergeCell ref="H419:J419"/>
    <mergeCell ref="B387:D387"/>
    <mergeCell ref="A388:D388"/>
    <mergeCell ref="B390:D390"/>
    <mergeCell ref="A391:D391"/>
    <mergeCell ref="A392:D392"/>
    <mergeCell ref="C413:D413"/>
    <mergeCell ref="C414:D414"/>
    <mergeCell ref="B417:D417"/>
    <mergeCell ref="B418:D418"/>
    <mergeCell ref="N315:P315"/>
    <mergeCell ref="T283:V283"/>
    <mergeCell ref="S284:V284"/>
    <mergeCell ref="T286:V286"/>
    <mergeCell ref="S287:V287"/>
    <mergeCell ref="S288:V288"/>
    <mergeCell ref="U309:V309"/>
    <mergeCell ref="U310:V310"/>
    <mergeCell ref="T313:V313"/>
    <mergeCell ref="T314:V314"/>
    <mergeCell ref="T315:V315"/>
    <mergeCell ref="N283:P283"/>
    <mergeCell ref="M284:P284"/>
    <mergeCell ref="N286:P286"/>
    <mergeCell ref="M287:P287"/>
    <mergeCell ref="M288:P288"/>
    <mergeCell ref="O309:P309"/>
    <mergeCell ref="O310:P310"/>
    <mergeCell ref="N313:P313"/>
    <mergeCell ref="N314:P314"/>
    <mergeCell ref="B314:D314"/>
    <mergeCell ref="B315:D315"/>
    <mergeCell ref="H283:J283"/>
    <mergeCell ref="G284:J284"/>
    <mergeCell ref="H286:J286"/>
    <mergeCell ref="G287:J287"/>
    <mergeCell ref="G288:J288"/>
    <mergeCell ref="I309:J309"/>
    <mergeCell ref="I310:J310"/>
    <mergeCell ref="H313:J313"/>
    <mergeCell ref="H314:J314"/>
    <mergeCell ref="H315:J315"/>
    <mergeCell ref="A284:D284"/>
    <mergeCell ref="B286:D286"/>
    <mergeCell ref="B6:D6"/>
    <mergeCell ref="A77:D77"/>
    <mergeCell ref="B76:D76"/>
    <mergeCell ref="A74:D74"/>
    <mergeCell ref="A4:D4"/>
    <mergeCell ref="B3:D3"/>
    <mergeCell ref="B249:D249"/>
    <mergeCell ref="A250:D250"/>
    <mergeCell ref="B252:D252"/>
    <mergeCell ref="C99:D99"/>
    <mergeCell ref="A78:D78"/>
    <mergeCell ref="C100:D100"/>
    <mergeCell ref="B103:D103"/>
    <mergeCell ref="B73:D73"/>
    <mergeCell ref="B68:D68"/>
    <mergeCell ref="B69:D69"/>
    <mergeCell ref="B105:D105"/>
    <mergeCell ref="B34:D34"/>
    <mergeCell ref="B35:D35"/>
    <mergeCell ref="A7:D7"/>
    <mergeCell ref="A8:D8"/>
    <mergeCell ref="C29:D29"/>
    <mergeCell ref="C30:D30"/>
    <mergeCell ref="B33:D33"/>
    <mergeCell ref="A253:D253"/>
    <mergeCell ref="A254:D254"/>
    <mergeCell ref="C275:D275"/>
    <mergeCell ref="C276:D276"/>
    <mergeCell ref="B279:D279"/>
    <mergeCell ref="B280:D280"/>
    <mergeCell ref="B281:D281"/>
    <mergeCell ref="B594:D594"/>
    <mergeCell ref="A287:D287"/>
    <mergeCell ref="A288:D288"/>
    <mergeCell ref="C309:D309"/>
    <mergeCell ref="C310:D310"/>
    <mergeCell ref="B313:D313"/>
    <mergeCell ref="B385:D385"/>
    <mergeCell ref="B530:D530"/>
    <mergeCell ref="A531:D531"/>
    <mergeCell ref="A532:D532"/>
    <mergeCell ref="C553:D553"/>
    <mergeCell ref="C554:D554"/>
    <mergeCell ref="A423:D423"/>
    <mergeCell ref="B422:D422"/>
    <mergeCell ref="A318:D318"/>
    <mergeCell ref="B320:D320"/>
    <mergeCell ref="B283:D283"/>
    <mergeCell ref="B104:D104"/>
    <mergeCell ref="A212:D212"/>
    <mergeCell ref="A354:D354"/>
    <mergeCell ref="B353:D353"/>
    <mergeCell ref="B37:D37"/>
    <mergeCell ref="A38:D38"/>
    <mergeCell ref="B40:D40"/>
    <mergeCell ref="A41:D41"/>
    <mergeCell ref="A42:D42"/>
    <mergeCell ref="C63:D63"/>
    <mergeCell ref="C64:D64"/>
    <mergeCell ref="B67:D67"/>
    <mergeCell ref="B211:D211"/>
    <mergeCell ref="B247:D247"/>
    <mergeCell ref="B215:D215"/>
    <mergeCell ref="A216:D216"/>
    <mergeCell ref="B218:D218"/>
    <mergeCell ref="A219:D219"/>
    <mergeCell ref="A220:D220"/>
    <mergeCell ref="C241:D241"/>
    <mergeCell ref="C242:D242"/>
    <mergeCell ref="B245:D245"/>
    <mergeCell ref="B246:D246"/>
    <mergeCell ref="B317:D317"/>
    <mergeCell ref="B495:D495"/>
    <mergeCell ref="A496:D496"/>
    <mergeCell ref="A497:D497"/>
    <mergeCell ref="C518:D518"/>
    <mergeCell ref="C519:D519"/>
    <mergeCell ref="B524:D524"/>
    <mergeCell ref="A525:D525"/>
    <mergeCell ref="B527:D527"/>
    <mergeCell ref="A528:D528"/>
    <mergeCell ref="B522:D522"/>
    <mergeCell ref="B523:D523"/>
    <mergeCell ref="A490:D490"/>
    <mergeCell ref="B492:D492"/>
    <mergeCell ref="A493:D493"/>
    <mergeCell ref="B457:D457"/>
    <mergeCell ref="B454:D454"/>
    <mergeCell ref="B489:D489"/>
    <mergeCell ref="A455:D455"/>
    <mergeCell ref="A458:D458"/>
    <mergeCell ref="A462:D462"/>
    <mergeCell ref="C483:D483"/>
    <mergeCell ref="C484:D484"/>
    <mergeCell ref="B487:D487"/>
    <mergeCell ref="B488:D488"/>
    <mergeCell ref="B108:D108"/>
    <mergeCell ref="A109:D109"/>
    <mergeCell ref="B111:D111"/>
    <mergeCell ref="A112:D112"/>
    <mergeCell ref="A113:D113"/>
    <mergeCell ref="C136:D136"/>
    <mergeCell ref="C137:D137"/>
    <mergeCell ref="B140:D140"/>
    <mergeCell ref="B141:D141"/>
    <mergeCell ref="B142:D142"/>
    <mergeCell ref="B144:D144"/>
    <mergeCell ref="A145:D145"/>
    <mergeCell ref="B147:D147"/>
    <mergeCell ref="A148:D148"/>
    <mergeCell ref="A149:D149"/>
    <mergeCell ref="C170:D170"/>
    <mergeCell ref="C171:D171"/>
    <mergeCell ref="B174:D174"/>
    <mergeCell ref="B209:D209"/>
    <mergeCell ref="B210:D210"/>
    <mergeCell ref="B175:D175"/>
    <mergeCell ref="B176:D176"/>
    <mergeCell ref="B179:D179"/>
    <mergeCell ref="A180:D180"/>
    <mergeCell ref="B182:D182"/>
    <mergeCell ref="A183:D183"/>
    <mergeCell ref="A184:D184"/>
    <mergeCell ref="C205:D205"/>
    <mergeCell ref="C206:D206"/>
    <mergeCell ref="A321:D321"/>
    <mergeCell ref="A322:D322"/>
    <mergeCell ref="C343:D343"/>
    <mergeCell ref="C344:D344"/>
    <mergeCell ref="B347:D347"/>
    <mergeCell ref="B348:D348"/>
    <mergeCell ref="B349:D349"/>
    <mergeCell ref="B356:D356"/>
    <mergeCell ref="A357:D357"/>
    <mergeCell ref="A358:D358"/>
    <mergeCell ref="C379:D379"/>
    <mergeCell ref="C380:D380"/>
    <mergeCell ref="B383:D383"/>
    <mergeCell ref="B384:D384"/>
    <mergeCell ref="H353:J353"/>
    <mergeCell ref="G354:J354"/>
    <mergeCell ref="H356:J356"/>
    <mergeCell ref="G357:J357"/>
    <mergeCell ref="G358:J358"/>
    <mergeCell ref="I379:J379"/>
    <mergeCell ref="I380:J380"/>
    <mergeCell ref="H383:J383"/>
    <mergeCell ref="H384:J384"/>
    <mergeCell ref="H385:J385"/>
    <mergeCell ref="N353:P353"/>
    <mergeCell ref="M354:P354"/>
    <mergeCell ref="N356:P356"/>
    <mergeCell ref="M357:P357"/>
    <mergeCell ref="M358:P358"/>
    <mergeCell ref="O379:P379"/>
    <mergeCell ref="O380:P380"/>
    <mergeCell ref="N383:P383"/>
    <mergeCell ref="N384:P384"/>
    <mergeCell ref="N385:P385"/>
    <mergeCell ref="B425:D425"/>
    <mergeCell ref="A426:D426"/>
    <mergeCell ref="A427:D427"/>
    <mergeCell ref="C448:D448"/>
    <mergeCell ref="C449:D449"/>
    <mergeCell ref="B452:D452"/>
    <mergeCell ref="B453:D453"/>
    <mergeCell ref="B460:D460"/>
    <mergeCell ref="A461:D461"/>
    <mergeCell ref="B557:D557"/>
    <mergeCell ref="B558:D558"/>
    <mergeCell ref="B565:D565"/>
    <mergeCell ref="A566:D566"/>
    <mergeCell ref="A567:D567"/>
    <mergeCell ref="C588:D588"/>
    <mergeCell ref="C589:D589"/>
    <mergeCell ref="B592:D592"/>
    <mergeCell ref="B593:D593"/>
    <mergeCell ref="B559:D559"/>
    <mergeCell ref="A560:D560"/>
    <mergeCell ref="B562:D562"/>
    <mergeCell ref="A563:D563"/>
  </mergeCells>
  <conditionalFormatting sqref="D101">
    <cfRule type="containsText" dxfId="68" priority="112" operator="containsText" text="MAYOR">
      <formula>NOT(ISERROR(SEARCH("MAYOR",D101)))</formula>
    </cfRule>
    <cfRule type="containsText" dxfId="67" priority="113" operator="containsText" text="MODERADO">
      <formula>NOT(ISERROR(SEARCH("MODERADO",D101)))</formula>
    </cfRule>
    <cfRule type="containsText" dxfId="66" priority="114" operator="containsText" text="CATASTRÓFICO">
      <formula>NOT(ISERROR(SEARCH("CATASTRÓFICO",D101)))</formula>
    </cfRule>
  </conditionalFormatting>
  <conditionalFormatting sqref="D31">
    <cfRule type="containsText" dxfId="65" priority="76" operator="containsText" text="MAYOR">
      <formula>NOT(ISERROR(SEARCH("MAYOR",D31)))</formula>
    </cfRule>
    <cfRule type="containsText" dxfId="64" priority="77" operator="containsText" text="MODERADO">
      <formula>NOT(ISERROR(SEARCH("MODERADO",D31)))</formula>
    </cfRule>
    <cfRule type="containsText" dxfId="63" priority="78" operator="containsText" text="CATASTRÓFICO">
      <formula>NOT(ISERROR(SEARCH("CATASTRÓFICO",D31)))</formula>
    </cfRule>
  </conditionalFormatting>
  <conditionalFormatting sqref="D65">
    <cfRule type="containsText" dxfId="62" priority="64" operator="containsText" text="MAYOR">
      <formula>NOT(ISERROR(SEARCH("MAYOR",D65)))</formula>
    </cfRule>
    <cfRule type="containsText" dxfId="61" priority="65" operator="containsText" text="MODERADO">
      <formula>NOT(ISERROR(SEARCH("MODERADO",D65)))</formula>
    </cfRule>
    <cfRule type="containsText" dxfId="60" priority="66" operator="containsText" text="CATASTRÓFICO">
      <formula>NOT(ISERROR(SEARCH("CATASTRÓFICO",D65)))</formula>
    </cfRule>
  </conditionalFormatting>
  <conditionalFormatting sqref="D138">
    <cfRule type="containsText" dxfId="59" priority="61" operator="containsText" text="MAYOR">
      <formula>NOT(ISERROR(SEARCH(("MAYOR"),(D138))))</formula>
    </cfRule>
  </conditionalFormatting>
  <conditionalFormatting sqref="D138">
    <cfRule type="containsText" dxfId="58" priority="62" operator="containsText" text="MODERADO">
      <formula>NOT(ISERROR(SEARCH(("MODERADO"),(D138))))</formula>
    </cfRule>
  </conditionalFormatting>
  <conditionalFormatting sqref="D138">
    <cfRule type="containsText" dxfId="57" priority="63" operator="containsText" text="CATASTRÓFICO">
      <formula>NOT(ISERROR(SEARCH(("CATASTRÓFICO"),(D138))))</formula>
    </cfRule>
  </conditionalFormatting>
  <conditionalFormatting sqref="D172">
    <cfRule type="containsText" dxfId="56" priority="58" operator="containsText" text="MAYOR">
      <formula>NOT(ISERROR(SEARCH("MAYOR",D172)))</formula>
    </cfRule>
    <cfRule type="containsText" dxfId="55" priority="59" operator="containsText" text="MODERADO">
      <formula>NOT(ISERROR(SEARCH("MODERADO",D172)))</formula>
    </cfRule>
    <cfRule type="containsText" dxfId="54" priority="60" operator="containsText" text="CATASTRÓFICO">
      <formula>NOT(ISERROR(SEARCH("CATASTRÓFICO",D172)))</formula>
    </cfRule>
  </conditionalFormatting>
  <conditionalFormatting sqref="D207">
    <cfRule type="containsText" dxfId="53" priority="55" operator="containsText" text="MAYOR">
      <formula>NOT(ISERROR(SEARCH("MAYOR",D207)))</formula>
    </cfRule>
    <cfRule type="containsText" dxfId="52" priority="56" operator="containsText" text="MODERADO">
      <formula>NOT(ISERROR(SEARCH("MODERADO",D207)))</formula>
    </cfRule>
    <cfRule type="containsText" dxfId="51" priority="57" operator="containsText" text="CATASTRÓFICO">
      <formula>NOT(ISERROR(SEARCH("CATASTRÓFICO",D207)))</formula>
    </cfRule>
  </conditionalFormatting>
  <conditionalFormatting sqref="D243">
    <cfRule type="containsText" dxfId="50" priority="52" operator="containsText" text="MAYOR">
      <formula>NOT(ISERROR(SEARCH("MAYOR",D243)))</formula>
    </cfRule>
    <cfRule type="containsText" dxfId="49" priority="53" operator="containsText" text="MODERADO">
      <formula>NOT(ISERROR(SEARCH("MODERADO",D243)))</formula>
    </cfRule>
    <cfRule type="containsText" dxfId="48" priority="54" operator="containsText" text="CATASTRÓFICO">
      <formula>NOT(ISERROR(SEARCH("CATASTRÓFICO",D243)))</formula>
    </cfRule>
  </conditionalFormatting>
  <conditionalFormatting sqref="D277">
    <cfRule type="containsText" dxfId="47" priority="49" operator="containsText" text="MAYOR">
      <formula>NOT(ISERROR(SEARCH("MAYOR",D277)))</formula>
    </cfRule>
    <cfRule type="containsText" dxfId="46" priority="50" operator="containsText" text="MODERADO">
      <formula>NOT(ISERROR(SEARCH("MODERADO",D277)))</formula>
    </cfRule>
    <cfRule type="containsText" dxfId="45" priority="51" operator="containsText" text="CATASTRÓFICO">
      <formula>NOT(ISERROR(SEARCH("CATASTRÓFICO",D277)))</formula>
    </cfRule>
  </conditionalFormatting>
  <conditionalFormatting sqref="V311">
    <cfRule type="containsText" dxfId="44" priority="37" operator="containsText" text="MAYOR">
      <formula>NOT(ISERROR(SEARCH("MAYOR",V311)))</formula>
    </cfRule>
    <cfRule type="containsText" dxfId="43" priority="38" operator="containsText" text="MODERADO">
      <formula>NOT(ISERROR(SEARCH("MODERADO",V311)))</formula>
    </cfRule>
    <cfRule type="containsText" dxfId="42" priority="39" operator="containsText" text="CATASTRÓFICO">
      <formula>NOT(ISERROR(SEARCH("CATASTRÓFICO",V311)))</formula>
    </cfRule>
  </conditionalFormatting>
  <conditionalFormatting sqref="D311">
    <cfRule type="containsText" dxfId="41" priority="46" operator="containsText" text="MAYOR">
      <formula>NOT(ISERROR(SEARCH("MAYOR",D311)))</formula>
    </cfRule>
    <cfRule type="containsText" dxfId="40" priority="47" operator="containsText" text="MODERADO">
      <formula>NOT(ISERROR(SEARCH("MODERADO",D311)))</formula>
    </cfRule>
    <cfRule type="containsText" dxfId="39" priority="48" operator="containsText" text="CATASTRÓFICO">
      <formula>NOT(ISERROR(SEARCH("CATASTRÓFICO",D311)))</formula>
    </cfRule>
  </conditionalFormatting>
  <conditionalFormatting sqref="J311">
    <cfRule type="containsText" dxfId="38" priority="43" operator="containsText" text="MAYOR">
      <formula>NOT(ISERROR(SEARCH("MAYOR",J311)))</formula>
    </cfRule>
    <cfRule type="containsText" dxfId="37" priority="44" operator="containsText" text="MODERADO">
      <formula>NOT(ISERROR(SEARCH("MODERADO",J311)))</formula>
    </cfRule>
    <cfRule type="containsText" dxfId="36" priority="45" operator="containsText" text="CATASTRÓFICO">
      <formula>NOT(ISERROR(SEARCH("CATASTRÓFICO",J311)))</formula>
    </cfRule>
  </conditionalFormatting>
  <conditionalFormatting sqref="P311">
    <cfRule type="containsText" dxfId="35" priority="40" operator="containsText" text="MAYOR">
      <formula>NOT(ISERROR(SEARCH("MAYOR",P311)))</formula>
    </cfRule>
    <cfRule type="containsText" dxfId="34" priority="41" operator="containsText" text="MODERADO">
      <formula>NOT(ISERROR(SEARCH("MODERADO",P311)))</formula>
    </cfRule>
    <cfRule type="containsText" dxfId="33" priority="42" operator="containsText" text="CATASTRÓFICO">
      <formula>NOT(ISERROR(SEARCH("CATASTRÓFICO",P311)))</formula>
    </cfRule>
  </conditionalFormatting>
  <conditionalFormatting sqref="D345">
    <cfRule type="containsText" dxfId="32" priority="34" operator="containsText" text="MAYOR">
      <formula>NOT(ISERROR(SEARCH("MAYOR",D345)))</formula>
    </cfRule>
    <cfRule type="containsText" dxfId="31" priority="35" operator="containsText" text="MODERADO">
      <formula>NOT(ISERROR(SEARCH("MODERADO",D345)))</formula>
    </cfRule>
    <cfRule type="containsText" dxfId="30" priority="36" operator="containsText" text="CATASTRÓFICO">
      <formula>NOT(ISERROR(SEARCH("CATASTRÓFICO",D345)))</formula>
    </cfRule>
  </conditionalFormatting>
  <conditionalFormatting sqref="D381">
    <cfRule type="containsText" dxfId="29" priority="31" operator="containsText" text="MAYOR">
      <formula>NOT(ISERROR(SEARCH("MAYOR",D381)))</formula>
    </cfRule>
    <cfRule type="containsText" dxfId="28" priority="32" operator="containsText" text="MODERADO">
      <formula>NOT(ISERROR(SEARCH("MODERADO",D381)))</formula>
    </cfRule>
    <cfRule type="containsText" dxfId="27" priority="33" operator="containsText" text="CATASTRÓFICO">
      <formula>NOT(ISERROR(SEARCH("CATASTRÓFICO",D381)))</formula>
    </cfRule>
  </conditionalFormatting>
  <conditionalFormatting sqref="J381">
    <cfRule type="containsText" dxfId="26" priority="28" operator="containsText" text="MAYOR">
      <formula>NOT(ISERROR(SEARCH("MAYOR",J381)))</formula>
    </cfRule>
    <cfRule type="containsText" dxfId="25" priority="29" operator="containsText" text="MODERADO">
      <formula>NOT(ISERROR(SEARCH("MODERADO",J381)))</formula>
    </cfRule>
    <cfRule type="containsText" dxfId="24" priority="30" operator="containsText" text="CATASTRÓFICO">
      <formula>NOT(ISERROR(SEARCH("CATASTRÓFICO",J381)))</formula>
    </cfRule>
  </conditionalFormatting>
  <conditionalFormatting sqref="P381">
    <cfRule type="containsText" dxfId="23" priority="25" operator="containsText" text="MAYOR">
      <formula>NOT(ISERROR(SEARCH("MAYOR",P381)))</formula>
    </cfRule>
    <cfRule type="containsText" dxfId="22" priority="26" operator="containsText" text="MODERADO">
      <formula>NOT(ISERROR(SEARCH("MODERADO",P381)))</formula>
    </cfRule>
    <cfRule type="containsText" dxfId="21" priority="27" operator="containsText" text="CATASTRÓFICO">
      <formula>NOT(ISERROR(SEARCH("CATASTRÓFICO",P381)))</formula>
    </cfRule>
  </conditionalFormatting>
  <conditionalFormatting sqref="D450">
    <cfRule type="containsText" dxfId="20" priority="19" operator="containsText" text="MAYOR">
      <formula>NOT(ISERROR(SEARCH("MAYOR",D450)))</formula>
    </cfRule>
    <cfRule type="containsText" dxfId="19" priority="20" operator="containsText" text="MODERADO">
      <formula>NOT(ISERROR(SEARCH("MODERADO",D450)))</formula>
    </cfRule>
    <cfRule type="containsText" dxfId="18" priority="21" operator="containsText" text="CATASTRÓFICO">
      <formula>NOT(ISERROR(SEARCH("CATASTRÓFICO",D450)))</formula>
    </cfRule>
  </conditionalFormatting>
  <conditionalFormatting sqref="D485">
    <cfRule type="containsText" dxfId="17" priority="16" operator="containsText" text="MAYOR">
      <formula>NOT(ISERROR(SEARCH("MAYOR",D485)))</formula>
    </cfRule>
    <cfRule type="containsText" dxfId="16" priority="17" operator="containsText" text="MODERADO">
      <formula>NOT(ISERROR(SEARCH("MODERADO",D485)))</formula>
    </cfRule>
    <cfRule type="containsText" dxfId="15" priority="18" operator="containsText" text="CATASTRÓFICO">
      <formula>NOT(ISERROR(SEARCH("CATASTRÓFICO",D485)))</formula>
    </cfRule>
  </conditionalFormatting>
  <conditionalFormatting sqref="D520">
    <cfRule type="containsText" dxfId="14" priority="13" operator="containsText" text="MAYOR">
      <formula>NOT(ISERROR(SEARCH("MAYOR",D520)))</formula>
    </cfRule>
    <cfRule type="containsText" dxfId="13" priority="14" operator="containsText" text="MODERADO">
      <formula>NOT(ISERROR(SEARCH("MODERADO",D520)))</formula>
    </cfRule>
    <cfRule type="containsText" dxfId="12" priority="15" operator="containsText" text="CATASTRÓFICO">
      <formula>NOT(ISERROR(SEARCH("CATASTRÓFICO",D520)))</formula>
    </cfRule>
  </conditionalFormatting>
  <conditionalFormatting sqref="D555">
    <cfRule type="containsText" dxfId="11" priority="10" operator="containsText" text="MAYOR">
      <formula>NOT(ISERROR(SEARCH("MAYOR",D555)))</formula>
    </cfRule>
    <cfRule type="containsText" dxfId="10" priority="11" operator="containsText" text="MODERADO">
      <formula>NOT(ISERROR(SEARCH("MODERADO",D555)))</formula>
    </cfRule>
    <cfRule type="containsText" dxfId="9" priority="12" operator="containsText" text="CATASTRÓFICO">
      <formula>NOT(ISERROR(SEARCH("CATASTRÓFICO",D555)))</formula>
    </cfRule>
  </conditionalFormatting>
  <conditionalFormatting sqref="D590">
    <cfRule type="containsText" dxfId="8" priority="7" operator="containsText" text="MAYOR">
      <formula>NOT(ISERROR(SEARCH("MAYOR",D590)))</formula>
    </cfRule>
    <cfRule type="containsText" dxfId="7" priority="8" operator="containsText" text="MODERADO">
      <formula>NOT(ISERROR(SEARCH("MODERADO",D590)))</formula>
    </cfRule>
    <cfRule type="containsText" dxfId="6" priority="9" operator="containsText" text="CATASTRÓFICO">
      <formula>NOT(ISERROR(SEARCH("CATASTRÓFICO",D590)))</formula>
    </cfRule>
  </conditionalFormatting>
  <conditionalFormatting sqref="D415">
    <cfRule type="containsText" dxfId="5" priority="4" operator="containsText" text="MAYOR">
      <formula>NOT(ISERROR(SEARCH("MAYOR",D415)))</formula>
    </cfRule>
    <cfRule type="containsText" dxfId="4" priority="5" operator="containsText" text="MODERADO">
      <formula>NOT(ISERROR(SEARCH("MODERADO",D415)))</formula>
    </cfRule>
    <cfRule type="containsText" dxfId="3" priority="6" operator="containsText" text="CATASTRÓFICO">
      <formula>NOT(ISERROR(SEARCH("CATASTRÓFICO",D415)))</formula>
    </cfRule>
  </conditionalFormatting>
  <conditionalFormatting sqref="J415">
    <cfRule type="containsText" dxfId="2" priority="1" operator="containsText" text="MAYOR">
      <formula>NOT(ISERROR(SEARCH("MAYOR",J415)))</formula>
    </cfRule>
    <cfRule type="containsText" dxfId="1" priority="2" operator="containsText" text="MODERADO">
      <formula>NOT(ISERROR(SEARCH("MODERADO",J415)))</formula>
    </cfRule>
    <cfRule type="containsText" dxfId="0" priority="3" operator="containsText" text="CATASTRÓFICO">
      <formula>NOT(ISERROR(SEARCH("CATASTRÓFICO",J415)))</formula>
    </cfRule>
  </conditionalFormatting>
  <dataValidations count="2">
    <dataValidation type="whole" allowBlank="1" showInputMessage="1" showErrorMessage="1" sqref="C10:D28 C324:D342 O360:P378 I360:J378 C429:D447 C464:D482 C499:D517 C534:D552 C80:D98 C44:D62 C151:D169 C186:D204 C222:D240 C256:D274 C290:D308 I290:J308 O290:P308 U290:V308 C360:D378 C569:D587 C394:D412 I394:J412" xr:uid="{00000000-0002-0000-0500-000000000000}">
      <formula1>0</formula1>
      <formula2>1</formula2>
    </dataValidation>
    <dataValidation type="decimal" allowBlank="1" showErrorMessage="1" sqref="C115:D135" xr:uid="{00000000-0002-0000-0500-000001000000}">
      <formula1>0</formula1>
      <formula2>1</formula2>
    </dataValidation>
  </dataValidations>
  <pageMargins left="0.7" right="0.7" top="0.75" bottom="0.75" header="0" footer="0"/>
  <pageSetup orientation="landscape"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zoomScale="75" workbookViewId="0">
      <selection activeCell="M19" sqref="M19"/>
    </sheetView>
  </sheetViews>
  <sheetFormatPr baseColWidth="10" defaultColWidth="14.5" defaultRowHeight="15" customHeight="1" x14ac:dyDescent="0.15"/>
  <cols>
    <col min="1" max="2" width="10.83203125" customWidth="1"/>
    <col min="3" max="3" width="16.6640625" customWidth="1"/>
    <col min="4" max="4" width="10.33203125" customWidth="1"/>
    <col min="5" max="5" width="16.83203125" customWidth="1"/>
    <col min="6" max="7" width="15.5" customWidth="1"/>
    <col min="8" max="8" width="17" customWidth="1"/>
    <col min="9" max="9" width="16.83203125" customWidth="1"/>
    <col min="10" max="10" width="19.1640625" customWidth="1"/>
    <col min="11" max="11" width="10.83203125" customWidth="1"/>
    <col min="12" max="13" width="15.6640625" customWidth="1"/>
    <col min="14" max="15" width="17.33203125" customWidth="1"/>
    <col min="16" max="16" width="15.83203125" customWidth="1"/>
    <col min="17" max="17" width="17.6640625" customWidth="1"/>
    <col min="18" max="18" width="18.1640625" customWidth="1"/>
    <col min="19" max="26" width="10.83203125" customWidth="1"/>
  </cols>
  <sheetData>
    <row r="1" spans="1:26" ht="50.25" customHeight="1" x14ac:dyDescent="0.15">
      <c r="A1" s="19"/>
      <c r="B1" s="19"/>
      <c r="C1" s="1187" t="s">
        <v>93</v>
      </c>
      <c r="D1" s="1188"/>
      <c r="E1" s="1188"/>
      <c r="F1" s="1188"/>
      <c r="G1" s="1188"/>
      <c r="H1" s="1188"/>
      <c r="I1" s="1188"/>
      <c r="J1" s="19"/>
      <c r="K1" s="19"/>
      <c r="L1" s="19"/>
      <c r="M1" s="1187" t="s">
        <v>94</v>
      </c>
      <c r="N1" s="1188"/>
      <c r="O1" s="1188"/>
      <c r="P1" s="1188"/>
      <c r="Q1" s="1188"/>
      <c r="R1" s="19"/>
      <c r="S1" s="20"/>
      <c r="T1" s="20"/>
      <c r="U1" s="20"/>
      <c r="V1" s="20"/>
      <c r="W1" s="20"/>
      <c r="X1" s="20"/>
      <c r="Y1" s="20"/>
      <c r="Z1" s="20"/>
    </row>
    <row r="2" spans="1:26" ht="38.25" customHeight="1" x14ac:dyDescent="0.15">
      <c r="A2" s="19"/>
      <c r="B2" s="19"/>
      <c r="C2" s="1189" t="s">
        <v>95</v>
      </c>
      <c r="D2" s="893"/>
      <c r="E2" s="893"/>
      <c r="F2" s="893"/>
      <c r="G2" s="893"/>
      <c r="H2" s="893"/>
      <c r="I2" s="894"/>
      <c r="J2" s="19"/>
      <c r="K2" s="19"/>
      <c r="L2" s="19"/>
      <c r="M2" s="1189" t="s">
        <v>96</v>
      </c>
      <c r="N2" s="893"/>
      <c r="O2" s="893"/>
      <c r="P2" s="893"/>
      <c r="Q2" s="894"/>
      <c r="R2" s="19"/>
      <c r="S2" s="20"/>
      <c r="T2" s="20"/>
      <c r="U2" s="20"/>
      <c r="V2" s="20"/>
      <c r="W2" s="20"/>
      <c r="X2" s="20"/>
      <c r="Y2" s="20"/>
      <c r="Z2" s="20"/>
    </row>
    <row r="3" spans="1:26" ht="16.5" customHeight="1" x14ac:dyDescent="0.15">
      <c r="A3" s="19"/>
      <c r="B3" s="19"/>
      <c r="C3" s="1190"/>
      <c r="D3" s="893"/>
      <c r="E3" s="893"/>
      <c r="F3" s="893"/>
      <c r="G3" s="893"/>
      <c r="H3" s="893"/>
      <c r="I3" s="894"/>
      <c r="J3" s="19"/>
      <c r="K3" s="19"/>
      <c r="L3" s="19"/>
      <c r="M3" s="1190"/>
      <c r="N3" s="893"/>
      <c r="O3" s="893"/>
      <c r="P3" s="893"/>
      <c r="Q3" s="894"/>
      <c r="R3" s="19"/>
      <c r="S3" s="20"/>
      <c r="T3" s="20"/>
      <c r="U3" s="20"/>
      <c r="V3" s="20"/>
      <c r="W3" s="20"/>
      <c r="X3" s="20"/>
      <c r="Y3" s="20"/>
      <c r="Z3" s="20"/>
    </row>
    <row r="4" spans="1:26" ht="45" customHeight="1" x14ac:dyDescent="0.15">
      <c r="A4" s="1191" t="s">
        <v>97</v>
      </c>
      <c r="B4" s="21"/>
      <c r="C4" s="22" t="s">
        <v>98</v>
      </c>
      <c r="D4" s="23">
        <v>5</v>
      </c>
      <c r="E4" s="24"/>
      <c r="F4" s="24"/>
      <c r="G4" s="25"/>
      <c r="H4" s="25"/>
      <c r="I4" s="25"/>
      <c r="J4" s="19"/>
      <c r="K4" s="1191" t="s">
        <v>97</v>
      </c>
      <c r="L4" s="21"/>
      <c r="M4" s="22" t="s">
        <v>98</v>
      </c>
      <c r="N4" s="23">
        <v>5</v>
      </c>
      <c r="O4" s="25"/>
      <c r="P4" s="25"/>
      <c r="Q4" s="25"/>
      <c r="R4" s="19"/>
      <c r="S4" s="20"/>
      <c r="T4" s="20"/>
      <c r="U4" s="20"/>
      <c r="V4" s="20"/>
      <c r="W4" s="20"/>
      <c r="X4" s="20"/>
      <c r="Y4" s="20"/>
      <c r="Z4" s="20"/>
    </row>
    <row r="5" spans="1:26" ht="38.25" customHeight="1" x14ac:dyDescent="0.15">
      <c r="A5" s="1192"/>
      <c r="B5" s="21"/>
      <c r="C5" s="22" t="s">
        <v>18</v>
      </c>
      <c r="D5" s="23">
        <v>4</v>
      </c>
      <c r="E5" s="26"/>
      <c r="F5" s="24"/>
      <c r="G5" s="24"/>
      <c r="H5" s="25"/>
      <c r="I5" s="25"/>
      <c r="J5" s="19"/>
      <c r="K5" s="1192"/>
      <c r="L5" s="21"/>
      <c r="M5" s="22" t="s">
        <v>18</v>
      </c>
      <c r="N5" s="23">
        <v>4</v>
      </c>
      <c r="O5" s="24"/>
      <c r="P5" s="25"/>
      <c r="Q5" s="25"/>
      <c r="R5" s="19"/>
      <c r="S5" s="20"/>
      <c r="T5" s="20"/>
      <c r="U5" s="20"/>
      <c r="V5" s="20"/>
      <c r="W5" s="20"/>
      <c r="X5" s="20"/>
      <c r="Y5" s="20"/>
      <c r="Z5" s="20"/>
    </row>
    <row r="6" spans="1:26" ht="37.5" customHeight="1" x14ac:dyDescent="0.15">
      <c r="A6" s="1192"/>
      <c r="B6" s="21"/>
      <c r="C6" s="22" t="s">
        <v>17</v>
      </c>
      <c r="D6" s="23">
        <v>3</v>
      </c>
      <c r="E6" s="27"/>
      <c r="F6" s="26"/>
      <c r="G6" s="24"/>
      <c r="H6" s="25"/>
      <c r="I6" s="25"/>
      <c r="J6" s="19"/>
      <c r="K6" s="1192"/>
      <c r="L6" s="21"/>
      <c r="M6" s="22" t="s">
        <v>17</v>
      </c>
      <c r="N6" s="23">
        <v>3</v>
      </c>
      <c r="O6" s="24"/>
      <c r="P6" s="25"/>
      <c r="Q6" s="25"/>
      <c r="R6" s="19"/>
      <c r="S6" s="20"/>
      <c r="T6" s="20"/>
      <c r="U6" s="20"/>
      <c r="V6" s="20"/>
      <c r="W6" s="20"/>
      <c r="X6" s="20"/>
      <c r="Y6" s="20"/>
      <c r="Z6" s="20"/>
    </row>
    <row r="7" spans="1:26" ht="48.75" customHeight="1" x14ac:dyDescent="0.15">
      <c r="A7" s="1192"/>
      <c r="B7" s="21"/>
      <c r="C7" s="22" t="s">
        <v>14</v>
      </c>
      <c r="D7" s="23">
        <v>2</v>
      </c>
      <c r="E7" s="27"/>
      <c r="F7" s="27"/>
      <c r="G7" s="26"/>
      <c r="H7" s="24"/>
      <c r="I7" s="25"/>
      <c r="J7" s="19"/>
      <c r="K7" s="1192"/>
      <c r="L7" s="21"/>
      <c r="M7" s="22" t="s">
        <v>14</v>
      </c>
      <c r="N7" s="23">
        <v>2</v>
      </c>
      <c r="O7" s="26"/>
      <c r="P7" s="24"/>
      <c r="Q7" s="25"/>
      <c r="R7" s="19"/>
      <c r="S7" s="20"/>
      <c r="T7" s="20"/>
      <c r="U7" s="20"/>
      <c r="V7" s="20"/>
      <c r="W7" s="20"/>
      <c r="X7" s="20"/>
      <c r="Y7" s="20"/>
      <c r="Z7" s="20"/>
    </row>
    <row r="8" spans="1:26" ht="45.75" customHeight="1" x14ac:dyDescent="0.15">
      <c r="A8" s="1192"/>
      <c r="B8" s="21"/>
      <c r="C8" s="22" t="s">
        <v>12</v>
      </c>
      <c r="D8" s="23">
        <v>1</v>
      </c>
      <c r="E8" s="27"/>
      <c r="F8" s="27"/>
      <c r="G8" s="26"/>
      <c r="H8" s="24"/>
      <c r="I8" s="25"/>
      <c r="J8" s="19"/>
      <c r="K8" s="1192"/>
      <c r="L8" s="21"/>
      <c r="M8" s="22" t="s">
        <v>12</v>
      </c>
      <c r="N8" s="23">
        <v>1</v>
      </c>
      <c r="O8" s="26"/>
      <c r="P8" s="24"/>
      <c r="Q8" s="25"/>
      <c r="R8" s="19"/>
      <c r="S8" s="20"/>
      <c r="T8" s="20"/>
      <c r="U8" s="20"/>
      <c r="V8" s="20"/>
      <c r="W8" s="20"/>
      <c r="X8" s="20"/>
      <c r="Y8" s="20"/>
      <c r="Z8" s="20"/>
    </row>
    <row r="9" spans="1:26" ht="16.5" customHeight="1" x14ac:dyDescent="0.15">
      <c r="A9" s="19"/>
      <c r="B9" s="19"/>
      <c r="C9" s="28"/>
      <c r="D9" s="29"/>
      <c r="E9" s="23">
        <v>1</v>
      </c>
      <c r="F9" s="23">
        <v>2</v>
      </c>
      <c r="G9" s="23">
        <v>3</v>
      </c>
      <c r="H9" s="23">
        <v>4</v>
      </c>
      <c r="I9" s="23">
        <v>5</v>
      </c>
      <c r="J9" s="19"/>
      <c r="K9" s="19"/>
      <c r="L9" s="19"/>
      <c r="M9" s="28"/>
      <c r="N9" s="29"/>
      <c r="O9" s="23">
        <v>3</v>
      </c>
      <c r="P9" s="23">
        <v>4</v>
      </c>
      <c r="Q9" s="23">
        <v>5</v>
      </c>
      <c r="R9" s="19"/>
      <c r="S9" s="20"/>
      <c r="T9" s="20"/>
      <c r="U9" s="20"/>
      <c r="V9" s="20"/>
      <c r="W9" s="20"/>
      <c r="X9" s="20"/>
      <c r="Y9" s="20"/>
      <c r="Z9" s="20"/>
    </row>
    <row r="10" spans="1:26" ht="16.5" customHeight="1" x14ac:dyDescent="0.15">
      <c r="A10" s="19"/>
      <c r="B10" s="19"/>
      <c r="C10" s="30"/>
      <c r="D10" s="30"/>
      <c r="E10" s="23" t="s">
        <v>0</v>
      </c>
      <c r="F10" s="23" t="s">
        <v>1</v>
      </c>
      <c r="G10" s="23" t="s">
        <v>2</v>
      </c>
      <c r="H10" s="23" t="s">
        <v>3</v>
      </c>
      <c r="I10" s="31" t="s">
        <v>101</v>
      </c>
      <c r="J10" s="19"/>
      <c r="K10" s="19"/>
      <c r="L10" s="19"/>
      <c r="M10" s="30"/>
      <c r="N10" s="30"/>
      <c r="O10" s="23" t="s">
        <v>2</v>
      </c>
      <c r="P10" s="23" t="s">
        <v>3</v>
      </c>
      <c r="Q10" s="31" t="s">
        <v>101</v>
      </c>
      <c r="R10" s="19"/>
      <c r="S10" s="20"/>
      <c r="T10" s="20"/>
      <c r="U10" s="20"/>
      <c r="V10" s="20"/>
      <c r="W10" s="20"/>
      <c r="X10" s="20"/>
      <c r="Y10" s="20"/>
      <c r="Z10" s="20"/>
    </row>
    <row r="11" spans="1:26" ht="16.5" customHeight="1" x14ac:dyDescent="0.15">
      <c r="A11" s="19"/>
      <c r="B11" s="19"/>
      <c r="C11" s="30"/>
      <c r="D11" s="30"/>
      <c r="E11" s="30"/>
      <c r="F11" s="30"/>
      <c r="G11" s="30"/>
      <c r="H11" s="19"/>
      <c r="I11" s="19"/>
      <c r="J11" s="19"/>
      <c r="K11" s="19"/>
      <c r="L11" s="19"/>
      <c r="M11" s="30"/>
      <c r="N11" s="30"/>
      <c r="O11" s="30"/>
      <c r="P11" s="19"/>
      <c r="Q11" s="19"/>
      <c r="R11" s="19"/>
      <c r="S11" s="20"/>
      <c r="T11" s="20"/>
      <c r="U11" s="20"/>
      <c r="V11" s="20"/>
      <c r="W11" s="20"/>
      <c r="X11" s="20"/>
      <c r="Y11" s="20"/>
      <c r="Z11" s="20"/>
    </row>
    <row r="12" spans="1:26" ht="16.5" customHeight="1" x14ac:dyDescent="0.15">
      <c r="A12" s="19"/>
      <c r="B12" s="19"/>
      <c r="C12" s="30"/>
      <c r="D12" s="30"/>
      <c r="E12" s="30"/>
      <c r="F12" s="30"/>
      <c r="G12" s="30"/>
      <c r="H12" s="19"/>
      <c r="I12" s="19"/>
      <c r="J12" s="19"/>
      <c r="K12" s="19"/>
      <c r="L12" s="19"/>
      <c r="M12" s="30"/>
      <c r="N12" s="30"/>
      <c r="O12" s="30"/>
      <c r="P12" s="19"/>
      <c r="Q12" s="19"/>
      <c r="R12" s="19"/>
      <c r="S12" s="20"/>
      <c r="T12" s="20"/>
      <c r="U12" s="20"/>
      <c r="V12" s="20"/>
      <c r="W12" s="20"/>
      <c r="X12" s="20"/>
      <c r="Y12" s="20"/>
      <c r="Z12" s="20"/>
    </row>
    <row r="13" spans="1:26" ht="16.5" customHeight="1" x14ac:dyDescent="0.15">
      <c r="A13" s="19"/>
      <c r="B13" s="19"/>
      <c r="C13" s="1193" t="s">
        <v>103</v>
      </c>
      <c r="D13" s="1194"/>
      <c r="E13" s="1194"/>
      <c r="F13" s="1194"/>
      <c r="G13" s="1194"/>
      <c r="H13" s="1194"/>
      <c r="I13" s="1195"/>
      <c r="J13" s="19"/>
      <c r="K13" s="19"/>
      <c r="L13" s="19"/>
      <c r="M13" s="1193" t="s">
        <v>103</v>
      </c>
      <c r="N13" s="1194"/>
      <c r="O13" s="1194"/>
      <c r="P13" s="1194"/>
      <c r="Q13" s="1195"/>
      <c r="R13" s="19"/>
      <c r="S13" s="20"/>
      <c r="T13" s="20"/>
      <c r="U13" s="20"/>
      <c r="V13" s="20"/>
      <c r="W13" s="20"/>
      <c r="X13" s="20"/>
      <c r="Y13" s="20"/>
      <c r="Z13" s="20"/>
    </row>
    <row r="14" spans="1:26" ht="16.5" customHeight="1" x14ac:dyDescent="0.15">
      <c r="A14" s="19"/>
      <c r="B14" s="19"/>
      <c r="C14" s="30"/>
      <c r="D14" s="30"/>
      <c r="E14" s="30"/>
      <c r="F14" s="30"/>
      <c r="G14" s="30"/>
      <c r="H14" s="19"/>
      <c r="I14" s="19"/>
      <c r="J14" s="19"/>
      <c r="K14" s="19"/>
      <c r="L14" s="19"/>
      <c r="M14" s="19"/>
      <c r="N14" s="19"/>
      <c r="O14" s="19"/>
      <c r="P14" s="19"/>
      <c r="Q14" s="19"/>
      <c r="R14" s="19"/>
      <c r="S14" s="20"/>
      <c r="T14" s="20"/>
      <c r="U14" s="20"/>
      <c r="V14" s="20"/>
      <c r="W14" s="20"/>
      <c r="X14" s="20"/>
      <c r="Y14" s="20"/>
      <c r="Z14" s="20"/>
    </row>
    <row r="15" spans="1:26" ht="16.5" customHeight="1" x14ac:dyDescent="0.15">
      <c r="A15" s="19"/>
      <c r="B15" s="19"/>
      <c r="C15" s="30"/>
      <c r="D15" s="30"/>
      <c r="E15" s="30"/>
      <c r="F15" s="30"/>
      <c r="G15" s="30"/>
      <c r="H15" s="19"/>
      <c r="I15" s="19"/>
      <c r="J15" s="19"/>
      <c r="K15" s="19"/>
      <c r="L15" s="19"/>
      <c r="M15" s="19"/>
      <c r="N15" s="19"/>
      <c r="O15" s="19"/>
      <c r="P15" s="19"/>
      <c r="Q15" s="19"/>
      <c r="R15" s="19"/>
      <c r="S15" s="20"/>
      <c r="T15" s="20"/>
      <c r="U15" s="20"/>
      <c r="V15" s="20"/>
      <c r="W15" s="20"/>
      <c r="X15" s="20"/>
      <c r="Y15" s="20"/>
      <c r="Z15" s="20"/>
    </row>
    <row r="16" spans="1:26" ht="16.5" customHeight="1" x14ac:dyDescent="0.15">
      <c r="A16" s="19"/>
      <c r="B16" s="19"/>
      <c r="C16" s="30"/>
      <c r="D16" s="30"/>
      <c r="E16" s="30"/>
      <c r="F16" s="30"/>
      <c r="G16" s="30"/>
      <c r="H16" s="19"/>
      <c r="I16" s="19"/>
      <c r="J16" s="19"/>
      <c r="K16" s="19"/>
      <c r="L16" s="19"/>
      <c r="M16" s="19"/>
      <c r="N16" s="19"/>
      <c r="O16" s="19"/>
      <c r="P16" s="19"/>
      <c r="Q16" s="19"/>
      <c r="R16" s="19"/>
      <c r="S16" s="20"/>
      <c r="T16" s="20"/>
      <c r="U16" s="20"/>
      <c r="V16" s="20"/>
      <c r="W16" s="20"/>
      <c r="X16" s="20"/>
      <c r="Y16" s="20"/>
      <c r="Z16" s="20"/>
    </row>
    <row r="17" spans="1:26" ht="16.5" customHeight="1" x14ac:dyDescent="0.15">
      <c r="A17" s="19"/>
      <c r="B17" s="19"/>
      <c r="C17" s="30"/>
      <c r="D17" s="30"/>
      <c r="E17" s="30"/>
      <c r="F17" s="30"/>
      <c r="G17" s="30"/>
      <c r="H17" s="19"/>
      <c r="I17" s="19"/>
      <c r="J17" s="19"/>
      <c r="K17" s="19"/>
      <c r="L17" s="19"/>
      <c r="M17" s="19"/>
      <c r="N17" s="19"/>
      <c r="O17" s="19"/>
      <c r="P17" s="19"/>
      <c r="Q17" s="19"/>
      <c r="R17" s="19"/>
      <c r="S17" s="20"/>
      <c r="T17" s="20"/>
      <c r="U17" s="20"/>
      <c r="V17" s="20"/>
      <c r="W17" s="20"/>
      <c r="X17" s="20"/>
      <c r="Y17" s="20"/>
      <c r="Z17" s="20"/>
    </row>
    <row r="18" spans="1:26" ht="16.5" customHeight="1" x14ac:dyDescent="0.15">
      <c r="A18" s="19"/>
      <c r="B18" s="19"/>
      <c r="C18" s="30"/>
      <c r="D18" s="30"/>
      <c r="E18" s="172" t="s">
        <v>353</v>
      </c>
      <c r="F18" s="173"/>
      <c r="J18" s="19"/>
      <c r="K18" s="19"/>
      <c r="L18" s="19"/>
      <c r="M18" s="19"/>
      <c r="N18" s="19"/>
      <c r="O18" s="168" t="s">
        <v>354</v>
      </c>
      <c r="P18" s="169"/>
      <c r="Q18" s="19"/>
      <c r="R18" s="19"/>
      <c r="S18" s="20"/>
      <c r="T18" s="20"/>
      <c r="U18" s="20"/>
      <c r="V18" s="20"/>
      <c r="W18" s="20"/>
      <c r="X18" s="20"/>
      <c r="Y18" s="20"/>
      <c r="Z18" s="20"/>
    </row>
    <row r="19" spans="1:26" ht="16.5" customHeight="1" x14ac:dyDescent="0.15">
      <c r="A19" s="20"/>
      <c r="B19" s="20"/>
      <c r="C19" s="33"/>
      <c r="D19" s="33"/>
      <c r="E19" s="168" t="s">
        <v>354</v>
      </c>
      <c r="F19" s="169"/>
      <c r="G19" s="33"/>
      <c r="H19" s="20"/>
      <c r="I19" s="20"/>
      <c r="J19" s="20"/>
      <c r="K19" s="20"/>
      <c r="L19" s="20"/>
      <c r="M19" s="20"/>
      <c r="N19" s="20"/>
      <c r="O19" s="168" t="s">
        <v>355</v>
      </c>
      <c r="P19" s="170"/>
      <c r="Q19" s="20"/>
      <c r="R19" s="20"/>
      <c r="S19" s="20"/>
      <c r="T19" s="20"/>
      <c r="U19" s="20"/>
      <c r="V19" s="20"/>
      <c r="W19" s="20"/>
      <c r="X19" s="20"/>
      <c r="Y19" s="20"/>
      <c r="Z19" s="20"/>
    </row>
    <row r="20" spans="1:26" ht="16.5" customHeight="1" x14ac:dyDescent="0.15">
      <c r="A20" s="20"/>
      <c r="B20" s="20"/>
      <c r="C20" s="33"/>
      <c r="D20" s="33"/>
      <c r="E20" s="168" t="s">
        <v>355</v>
      </c>
      <c r="F20" s="170"/>
      <c r="G20" s="33"/>
      <c r="H20" s="20"/>
      <c r="I20" s="20"/>
      <c r="J20" s="20"/>
      <c r="K20" s="20"/>
      <c r="L20" s="20"/>
      <c r="M20" s="20"/>
      <c r="N20" s="20"/>
      <c r="O20" s="168" t="s">
        <v>356</v>
      </c>
      <c r="P20" s="171"/>
      <c r="Q20" s="20"/>
      <c r="R20" s="20"/>
      <c r="S20" s="20"/>
      <c r="T20" s="20"/>
      <c r="U20" s="20"/>
      <c r="V20" s="20"/>
      <c r="W20" s="20"/>
      <c r="X20" s="20"/>
      <c r="Y20" s="20"/>
      <c r="Z20" s="20"/>
    </row>
    <row r="21" spans="1:26" ht="16.5" customHeight="1" x14ac:dyDescent="0.15">
      <c r="A21" s="20"/>
      <c r="B21" s="20"/>
      <c r="C21" s="33"/>
      <c r="D21" s="33"/>
      <c r="E21" s="168" t="s">
        <v>356</v>
      </c>
      <c r="F21" s="171"/>
      <c r="G21" s="33"/>
      <c r="H21" s="20"/>
      <c r="I21" s="20"/>
      <c r="J21" s="20"/>
      <c r="K21" s="20"/>
      <c r="L21" s="20"/>
      <c r="M21" s="20"/>
      <c r="N21" s="20"/>
      <c r="O21" s="20"/>
      <c r="P21" s="20"/>
      <c r="Q21" s="20"/>
      <c r="R21" s="20"/>
      <c r="S21" s="20"/>
      <c r="T21" s="20"/>
      <c r="U21" s="20"/>
      <c r="V21" s="20"/>
      <c r="W21" s="20"/>
      <c r="X21" s="20"/>
      <c r="Y21" s="20"/>
      <c r="Z21" s="20"/>
    </row>
    <row r="22" spans="1:26" ht="16.5" customHeight="1" x14ac:dyDescent="0.15">
      <c r="A22" s="20"/>
      <c r="B22" s="20"/>
      <c r="C22" s="33"/>
      <c r="D22" s="33"/>
      <c r="E22" s="33"/>
      <c r="F22" s="33"/>
      <c r="G22" s="33"/>
      <c r="H22" s="20"/>
      <c r="I22" s="20"/>
      <c r="J22" s="20"/>
      <c r="K22" s="20"/>
      <c r="L22" s="20"/>
      <c r="M22" s="20"/>
      <c r="N22" s="20"/>
      <c r="O22" s="20"/>
      <c r="P22" s="20"/>
      <c r="Q22" s="20"/>
      <c r="R22" s="20"/>
      <c r="S22" s="20"/>
      <c r="T22" s="20"/>
      <c r="U22" s="20"/>
      <c r="V22" s="20"/>
      <c r="W22" s="20"/>
      <c r="X22" s="20"/>
      <c r="Y22" s="20"/>
      <c r="Z22" s="20"/>
    </row>
    <row r="23" spans="1:26" ht="16.5" customHeight="1" x14ac:dyDescent="0.15">
      <c r="A23" s="20"/>
      <c r="B23" s="20"/>
      <c r="C23" s="33"/>
      <c r="D23" s="33"/>
      <c r="E23" s="33"/>
      <c r="F23" s="33"/>
      <c r="G23" s="33"/>
      <c r="H23" s="20"/>
      <c r="I23" s="20"/>
      <c r="J23" s="20"/>
      <c r="K23" s="20"/>
      <c r="L23" s="20"/>
      <c r="M23" s="20"/>
      <c r="N23" s="20"/>
      <c r="O23" s="20"/>
      <c r="P23" s="20"/>
      <c r="Q23" s="20"/>
      <c r="R23" s="20"/>
      <c r="S23" s="20"/>
      <c r="T23" s="20"/>
      <c r="U23" s="20"/>
      <c r="V23" s="20"/>
      <c r="W23" s="20"/>
      <c r="X23" s="20"/>
      <c r="Y23" s="20"/>
      <c r="Z23" s="20"/>
    </row>
    <row r="24" spans="1:26" ht="16.5" customHeight="1" x14ac:dyDescent="0.15">
      <c r="A24" s="20"/>
      <c r="B24" s="20"/>
      <c r="C24" s="33"/>
      <c r="D24" s="33"/>
      <c r="E24" s="33"/>
      <c r="F24" s="33"/>
      <c r="G24" s="33"/>
      <c r="H24" s="20"/>
      <c r="I24" s="20"/>
      <c r="J24" s="20"/>
      <c r="K24" s="20"/>
      <c r="L24" s="20"/>
      <c r="M24" s="20"/>
      <c r="N24" s="20"/>
      <c r="O24" s="20"/>
      <c r="P24" s="20"/>
      <c r="Q24" s="20"/>
      <c r="R24" s="20"/>
      <c r="S24" s="20"/>
      <c r="T24" s="20"/>
      <c r="U24" s="20"/>
      <c r="V24" s="20"/>
      <c r="W24" s="20"/>
      <c r="X24" s="20"/>
      <c r="Y24" s="20"/>
      <c r="Z24" s="20"/>
    </row>
    <row r="25" spans="1:26" ht="16.5" customHeight="1" x14ac:dyDescent="0.15">
      <c r="A25" s="20"/>
      <c r="B25" s="20"/>
      <c r="C25" s="33"/>
      <c r="D25" s="33"/>
      <c r="E25" s="33"/>
      <c r="F25" s="33"/>
      <c r="G25" s="33"/>
      <c r="H25" s="20"/>
      <c r="I25" s="20"/>
      <c r="J25" s="20"/>
      <c r="K25" s="20"/>
      <c r="L25" s="20"/>
      <c r="M25" s="20"/>
      <c r="N25" s="20"/>
      <c r="O25" s="20"/>
      <c r="P25" s="20"/>
      <c r="Q25" s="20"/>
      <c r="R25" s="20"/>
      <c r="S25" s="20"/>
      <c r="T25" s="20"/>
      <c r="U25" s="20"/>
      <c r="V25" s="20"/>
      <c r="W25" s="20"/>
      <c r="X25" s="20"/>
      <c r="Y25" s="20"/>
      <c r="Z25" s="20"/>
    </row>
    <row r="26" spans="1:26" ht="16.5" customHeight="1" x14ac:dyDescent="0.15">
      <c r="A26" s="20"/>
      <c r="B26" s="20"/>
      <c r="C26" s="33"/>
      <c r="D26" s="33"/>
      <c r="E26" s="33"/>
      <c r="F26" s="33"/>
      <c r="G26" s="33"/>
      <c r="H26" s="20"/>
      <c r="I26" s="20"/>
      <c r="J26" s="20"/>
      <c r="K26" s="20"/>
      <c r="L26" s="20"/>
      <c r="M26" s="20"/>
      <c r="N26" s="20"/>
      <c r="O26" s="20"/>
      <c r="P26" s="20"/>
      <c r="Q26" s="20"/>
      <c r="R26" s="20"/>
      <c r="S26" s="20"/>
      <c r="T26" s="20"/>
      <c r="U26" s="20"/>
      <c r="V26" s="20"/>
      <c r="W26" s="20"/>
      <c r="X26" s="20"/>
      <c r="Y26" s="20"/>
      <c r="Z26" s="20"/>
    </row>
    <row r="27" spans="1:26" ht="16.5" customHeight="1" x14ac:dyDescent="0.15">
      <c r="A27" s="20"/>
      <c r="B27" s="20"/>
      <c r="C27" s="33"/>
      <c r="D27" s="33"/>
      <c r="E27" s="33"/>
      <c r="F27" s="33"/>
      <c r="G27" s="33"/>
      <c r="H27" s="20"/>
      <c r="I27" s="20"/>
      <c r="J27" s="20"/>
      <c r="K27" s="20"/>
      <c r="L27" s="20"/>
      <c r="M27" s="20"/>
      <c r="N27" s="20"/>
      <c r="O27" s="20"/>
      <c r="P27" s="20"/>
      <c r="Q27" s="20"/>
      <c r="R27" s="20"/>
      <c r="S27" s="20"/>
      <c r="T27" s="20"/>
      <c r="U27" s="20"/>
      <c r="V27" s="20"/>
      <c r="W27" s="20"/>
      <c r="X27" s="20"/>
      <c r="Y27" s="20"/>
      <c r="Z27" s="20"/>
    </row>
    <row r="28" spans="1:26" ht="16.5" customHeight="1" x14ac:dyDescent="0.15">
      <c r="A28" s="20"/>
      <c r="B28" s="20"/>
      <c r="C28" s="33"/>
      <c r="D28" s="33"/>
      <c r="E28" s="33"/>
      <c r="F28" s="33"/>
      <c r="G28" s="33"/>
      <c r="H28" s="20"/>
      <c r="I28" s="20"/>
      <c r="J28" s="20"/>
      <c r="K28" s="20"/>
      <c r="L28" s="20"/>
      <c r="M28" s="20"/>
      <c r="N28" s="20"/>
      <c r="O28" s="20"/>
      <c r="P28" s="20"/>
      <c r="Q28" s="20"/>
      <c r="R28" s="20"/>
      <c r="S28" s="20"/>
      <c r="T28" s="20"/>
      <c r="U28" s="20"/>
      <c r="V28" s="20"/>
      <c r="W28" s="20"/>
      <c r="X28" s="20"/>
      <c r="Y28" s="20"/>
      <c r="Z28" s="20"/>
    </row>
    <row r="29" spans="1:26" ht="16.5" customHeight="1" x14ac:dyDescent="0.15">
      <c r="A29" s="20"/>
      <c r="B29" s="20"/>
      <c r="C29" s="33"/>
      <c r="D29" s="33"/>
      <c r="E29" s="33"/>
      <c r="F29" s="33"/>
      <c r="G29" s="33"/>
      <c r="H29" s="20"/>
      <c r="I29" s="20"/>
      <c r="J29" s="20"/>
      <c r="K29" s="20"/>
      <c r="L29" s="20"/>
      <c r="M29" s="20"/>
      <c r="N29" s="20"/>
      <c r="O29" s="20"/>
      <c r="P29" s="20"/>
      <c r="Q29" s="20"/>
      <c r="R29" s="20"/>
      <c r="S29" s="20"/>
      <c r="T29" s="20"/>
      <c r="U29" s="20"/>
      <c r="V29" s="20"/>
      <c r="W29" s="20"/>
      <c r="X29" s="20"/>
      <c r="Y29" s="20"/>
      <c r="Z29" s="20"/>
    </row>
    <row r="30" spans="1:26" ht="16.5" customHeight="1" x14ac:dyDescent="0.15">
      <c r="A30" s="20"/>
      <c r="B30" s="20"/>
      <c r="C30" s="33"/>
      <c r="D30" s="33"/>
      <c r="E30" s="33"/>
      <c r="F30" s="33"/>
      <c r="G30" s="33"/>
      <c r="H30" s="20"/>
      <c r="I30" s="20"/>
      <c r="J30" s="20"/>
      <c r="K30" s="20"/>
      <c r="L30" s="20"/>
      <c r="M30" s="20"/>
      <c r="N30" s="20"/>
      <c r="O30" s="20"/>
      <c r="P30" s="20"/>
      <c r="Q30" s="20"/>
      <c r="R30" s="20"/>
      <c r="S30" s="20"/>
      <c r="T30" s="20"/>
      <c r="U30" s="20"/>
      <c r="V30" s="20"/>
      <c r="W30" s="20"/>
      <c r="X30" s="20"/>
      <c r="Y30" s="20"/>
      <c r="Z30" s="20"/>
    </row>
    <row r="31" spans="1:26" ht="16.5" customHeight="1" x14ac:dyDescent="0.15">
      <c r="A31" s="20"/>
      <c r="B31" s="20"/>
      <c r="C31" s="33"/>
      <c r="D31" s="33"/>
      <c r="E31" s="33"/>
      <c r="F31" s="33"/>
      <c r="G31" s="33"/>
      <c r="H31" s="20"/>
      <c r="I31" s="20"/>
      <c r="J31" s="20"/>
      <c r="K31" s="20"/>
      <c r="L31" s="20"/>
      <c r="M31" s="20"/>
      <c r="N31" s="20"/>
      <c r="O31" s="20"/>
      <c r="P31" s="20"/>
      <c r="Q31" s="20"/>
      <c r="R31" s="20"/>
      <c r="S31" s="20"/>
      <c r="T31" s="20"/>
      <c r="U31" s="20"/>
      <c r="V31" s="20"/>
      <c r="W31" s="20"/>
      <c r="X31" s="20"/>
      <c r="Y31" s="20"/>
      <c r="Z31" s="20"/>
    </row>
    <row r="32" spans="1:26" ht="16.5" customHeight="1" x14ac:dyDescent="0.15">
      <c r="A32" s="20"/>
      <c r="B32" s="20"/>
      <c r="C32" s="33"/>
      <c r="D32" s="33"/>
      <c r="E32" s="33"/>
      <c r="F32" s="33"/>
      <c r="G32" s="33"/>
      <c r="H32" s="20"/>
      <c r="I32" s="20"/>
      <c r="J32" s="20"/>
      <c r="K32" s="20"/>
      <c r="L32" s="20"/>
      <c r="M32" s="20"/>
      <c r="N32" s="20"/>
      <c r="O32" s="20"/>
      <c r="P32" s="20"/>
      <c r="Q32" s="20"/>
      <c r="R32" s="20"/>
      <c r="S32" s="20"/>
      <c r="T32" s="20"/>
      <c r="U32" s="20"/>
      <c r="V32" s="20"/>
      <c r="W32" s="20"/>
      <c r="X32" s="20"/>
      <c r="Y32" s="20"/>
      <c r="Z32" s="20"/>
    </row>
    <row r="33" spans="1:26" ht="16.5" customHeight="1" x14ac:dyDescent="0.15">
      <c r="A33" s="20"/>
      <c r="B33" s="20"/>
      <c r="C33" s="33"/>
      <c r="D33" s="33"/>
      <c r="E33" s="33"/>
      <c r="F33" s="33"/>
      <c r="G33" s="33"/>
      <c r="H33" s="20"/>
      <c r="I33" s="20"/>
      <c r="J33" s="20"/>
      <c r="K33" s="20"/>
      <c r="L33" s="20"/>
      <c r="M33" s="20"/>
      <c r="N33" s="20"/>
      <c r="O33" s="20"/>
      <c r="P33" s="20"/>
      <c r="Q33" s="20"/>
      <c r="R33" s="20"/>
      <c r="S33" s="20"/>
      <c r="T33" s="20"/>
      <c r="U33" s="20"/>
      <c r="V33" s="20"/>
      <c r="W33" s="20"/>
      <c r="X33" s="20"/>
      <c r="Y33" s="20"/>
      <c r="Z33" s="20"/>
    </row>
    <row r="34" spans="1:26" ht="16.5" customHeight="1" x14ac:dyDescent="0.15">
      <c r="A34" s="20"/>
      <c r="B34" s="20"/>
      <c r="C34" s="33"/>
      <c r="D34" s="33"/>
      <c r="E34" s="33"/>
      <c r="F34" s="33"/>
      <c r="G34" s="33"/>
      <c r="H34" s="20"/>
      <c r="I34" s="20"/>
      <c r="J34" s="20"/>
      <c r="K34" s="20"/>
      <c r="L34" s="20"/>
      <c r="M34" s="20"/>
      <c r="N34" s="20"/>
      <c r="O34" s="20"/>
      <c r="P34" s="20"/>
      <c r="Q34" s="20"/>
      <c r="R34" s="20"/>
      <c r="S34" s="20"/>
      <c r="T34" s="20"/>
      <c r="U34" s="20"/>
      <c r="V34" s="20"/>
      <c r="W34" s="20"/>
      <c r="X34" s="20"/>
      <c r="Y34" s="20"/>
      <c r="Z34" s="20"/>
    </row>
    <row r="35" spans="1:26" ht="16.5" customHeight="1" x14ac:dyDescent="0.15">
      <c r="A35" s="20"/>
      <c r="B35" s="20"/>
      <c r="C35" s="33"/>
      <c r="D35" s="33"/>
      <c r="E35" s="33"/>
      <c r="F35" s="33"/>
      <c r="G35" s="33"/>
      <c r="H35" s="20"/>
      <c r="I35" s="20"/>
      <c r="J35" s="20"/>
      <c r="K35" s="20"/>
      <c r="L35" s="20"/>
      <c r="M35" s="20"/>
      <c r="N35" s="20"/>
      <c r="O35" s="20"/>
      <c r="P35" s="20"/>
      <c r="Q35" s="20"/>
      <c r="R35" s="20"/>
      <c r="S35" s="20"/>
      <c r="T35" s="20"/>
      <c r="U35" s="20"/>
      <c r="V35" s="20"/>
      <c r="W35" s="20"/>
      <c r="X35" s="20"/>
      <c r="Y35" s="20"/>
      <c r="Z35" s="20"/>
    </row>
    <row r="36" spans="1:26" ht="16.5" customHeight="1" x14ac:dyDescent="0.15">
      <c r="A36" s="20"/>
      <c r="B36" s="20"/>
      <c r="C36" s="33"/>
      <c r="D36" s="33"/>
      <c r="E36" s="33"/>
      <c r="F36" s="33"/>
      <c r="G36" s="33"/>
      <c r="H36" s="20"/>
      <c r="I36" s="20"/>
      <c r="J36" s="20"/>
      <c r="K36" s="20"/>
      <c r="L36" s="20"/>
      <c r="M36" s="20"/>
      <c r="N36" s="20"/>
      <c r="O36" s="20"/>
      <c r="P36" s="20"/>
      <c r="Q36" s="20"/>
      <c r="R36" s="20"/>
      <c r="S36" s="20"/>
      <c r="T36" s="20"/>
      <c r="U36" s="20"/>
      <c r="V36" s="20"/>
      <c r="W36" s="20"/>
      <c r="X36" s="20"/>
      <c r="Y36" s="20"/>
      <c r="Z36" s="20"/>
    </row>
    <row r="37" spans="1:26" ht="16.5" customHeight="1" x14ac:dyDescent="0.15">
      <c r="A37" s="20"/>
      <c r="B37" s="20"/>
      <c r="C37" s="33"/>
      <c r="D37" s="33"/>
      <c r="E37" s="33"/>
      <c r="F37" s="33"/>
      <c r="G37" s="33"/>
      <c r="H37" s="20"/>
      <c r="I37" s="20"/>
      <c r="J37" s="20"/>
      <c r="K37" s="20"/>
      <c r="L37" s="20"/>
      <c r="M37" s="20"/>
      <c r="N37" s="20"/>
      <c r="O37" s="20"/>
      <c r="P37" s="20"/>
      <c r="Q37" s="20"/>
      <c r="R37" s="20"/>
      <c r="S37" s="20"/>
      <c r="T37" s="20"/>
      <c r="U37" s="20"/>
      <c r="V37" s="20"/>
      <c r="W37" s="20"/>
      <c r="X37" s="20"/>
      <c r="Y37" s="20"/>
      <c r="Z37" s="20"/>
    </row>
    <row r="38" spans="1:26" ht="16.5" customHeight="1" x14ac:dyDescent="0.15">
      <c r="A38" s="20"/>
      <c r="B38" s="20"/>
      <c r="C38" s="33"/>
      <c r="D38" s="33"/>
      <c r="E38" s="33"/>
      <c r="F38" s="33"/>
      <c r="G38" s="33"/>
      <c r="H38" s="20"/>
      <c r="I38" s="20"/>
      <c r="J38" s="20"/>
      <c r="K38" s="20"/>
      <c r="L38" s="20"/>
      <c r="M38" s="20"/>
      <c r="N38" s="20"/>
      <c r="O38" s="20"/>
      <c r="P38" s="20"/>
      <c r="Q38" s="20"/>
      <c r="R38" s="20"/>
      <c r="S38" s="20"/>
      <c r="T38" s="20"/>
      <c r="U38" s="20"/>
      <c r="V38" s="20"/>
      <c r="W38" s="20"/>
      <c r="X38" s="20"/>
      <c r="Y38" s="20"/>
      <c r="Z38" s="20"/>
    </row>
    <row r="39" spans="1:26" ht="16.5" customHeight="1" x14ac:dyDescent="0.15">
      <c r="A39" s="20"/>
      <c r="B39" s="20"/>
      <c r="C39" s="33"/>
      <c r="D39" s="33"/>
      <c r="E39" s="33"/>
      <c r="F39" s="33"/>
      <c r="G39" s="33"/>
      <c r="H39" s="20"/>
      <c r="I39" s="20"/>
      <c r="J39" s="20"/>
      <c r="K39" s="20"/>
      <c r="L39" s="20"/>
      <c r="M39" s="20"/>
      <c r="N39" s="20"/>
      <c r="O39" s="20"/>
      <c r="P39" s="20"/>
      <c r="Q39" s="20"/>
      <c r="R39" s="20"/>
      <c r="S39" s="20"/>
      <c r="T39" s="20"/>
      <c r="U39" s="20"/>
      <c r="V39" s="20"/>
      <c r="W39" s="20"/>
      <c r="X39" s="20"/>
      <c r="Y39" s="20"/>
      <c r="Z39" s="20"/>
    </row>
    <row r="40" spans="1:26" ht="16.5" customHeight="1" x14ac:dyDescent="0.15">
      <c r="A40" s="20"/>
      <c r="B40" s="20"/>
      <c r="C40" s="33"/>
      <c r="D40" s="33"/>
      <c r="E40" s="33"/>
      <c r="F40" s="33"/>
      <c r="G40" s="33"/>
      <c r="H40" s="20"/>
      <c r="I40" s="20"/>
      <c r="J40" s="20"/>
      <c r="K40" s="20"/>
      <c r="L40" s="20"/>
      <c r="M40" s="20"/>
      <c r="N40" s="20"/>
      <c r="O40" s="20"/>
      <c r="P40" s="20"/>
      <c r="Q40" s="20"/>
      <c r="R40" s="20"/>
      <c r="S40" s="20"/>
      <c r="T40" s="20"/>
      <c r="U40" s="20"/>
      <c r="V40" s="20"/>
      <c r="W40" s="20"/>
      <c r="X40" s="20"/>
      <c r="Y40" s="20"/>
      <c r="Z40" s="20"/>
    </row>
    <row r="41" spans="1:26" ht="16.5" customHeight="1" x14ac:dyDescent="0.15">
      <c r="A41" s="20"/>
      <c r="B41" s="20"/>
      <c r="C41" s="33"/>
      <c r="D41" s="33"/>
      <c r="E41" s="33"/>
      <c r="F41" s="33"/>
      <c r="G41" s="33"/>
      <c r="H41" s="20"/>
      <c r="I41" s="20"/>
      <c r="J41" s="20"/>
      <c r="K41" s="20"/>
      <c r="L41" s="20"/>
      <c r="M41" s="20"/>
      <c r="N41" s="20"/>
      <c r="O41" s="20"/>
      <c r="P41" s="20"/>
      <c r="Q41" s="20"/>
      <c r="R41" s="20"/>
      <c r="S41" s="20"/>
      <c r="T41" s="20"/>
      <c r="U41" s="20"/>
      <c r="V41" s="20"/>
      <c r="W41" s="20"/>
      <c r="X41" s="20"/>
      <c r="Y41" s="20"/>
      <c r="Z41" s="20"/>
    </row>
    <row r="42" spans="1:26" ht="16.5" customHeight="1" x14ac:dyDescent="0.15">
      <c r="A42" s="20"/>
      <c r="B42" s="20"/>
      <c r="C42" s="33"/>
      <c r="D42" s="33"/>
      <c r="E42" s="33"/>
      <c r="F42" s="33"/>
      <c r="G42" s="33"/>
      <c r="H42" s="20"/>
      <c r="I42" s="20"/>
      <c r="J42" s="20"/>
      <c r="K42" s="20"/>
      <c r="L42" s="20"/>
      <c r="M42" s="20"/>
      <c r="N42" s="20"/>
      <c r="O42" s="20"/>
      <c r="P42" s="20"/>
      <c r="Q42" s="20"/>
      <c r="R42" s="20"/>
      <c r="S42" s="20"/>
      <c r="T42" s="20"/>
      <c r="U42" s="20"/>
      <c r="V42" s="20"/>
      <c r="W42" s="20"/>
      <c r="X42" s="20"/>
      <c r="Y42" s="20"/>
      <c r="Z42" s="20"/>
    </row>
    <row r="43" spans="1:26" ht="16.5" customHeight="1" x14ac:dyDescent="0.15">
      <c r="A43" s="20"/>
      <c r="B43" s="20"/>
      <c r="C43" s="33"/>
      <c r="D43" s="33"/>
      <c r="E43" s="33"/>
      <c r="F43" s="33"/>
      <c r="G43" s="33"/>
      <c r="H43" s="20"/>
      <c r="I43" s="20"/>
      <c r="J43" s="20"/>
      <c r="K43" s="20"/>
      <c r="L43" s="20"/>
      <c r="M43" s="20"/>
      <c r="N43" s="20"/>
      <c r="O43" s="20"/>
      <c r="P43" s="20"/>
      <c r="Q43" s="20"/>
      <c r="R43" s="20"/>
      <c r="S43" s="20"/>
      <c r="T43" s="20"/>
      <c r="U43" s="20"/>
      <c r="V43" s="20"/>
      <c r="W43" s="20"/>
      <c r="X43" s="20"/>
      <c r="Y43" s="20"/>
      <c r="Z43" s="20"/>
    </row>
    <row r="44" spans="1:26" ht="16.5" customHeight="1" x14ac:dyDescent="0.15">
      <c r="A44" s="20"/>
      <c r="B44" s="20"/>
      <c r="C44" s="33"/>
      <c r="D44" s="33"/>
      <c r="E44" s="33"/>
      <c r="F44" s="33"/>
      <c r="G44" s="33"/>
      <c r="H44" s="20"/>
      <c r="I44" s="20"/>
      <c r="J44" s="20"/>
      <c r="K44" s="20"/>
      <c r="L44" s="20"/>
      <c r="M44" s="20"/>
      <c r="N44" s="20"/>
      <c r="O44" s="20"/>
      <c r="P44" s="20"/>
      <c r="Q44" s="20"/>
      <c r="R44" s="20"/>
      <c r="S44" s="20"/>
      <c r="T44" s="20"/>
      <c r="U44" s="20"/>
      <c r="V44" s="20"/>
      <c r="W44" s="20"/>
      <c r="X44" s="20"/>
      <c r="Y44" s="20"/>
      <c r="Z44" s="20"/>
    </row>
    <row r="45" spans="1:26" ht="16.5" customHeight="1" x14ac:dyDescent="0.15">
      <c r="A45" s="20"/>
      <c r="B45" s="20"/>
      <c r="C45" s="33"/>
      <c r="D45" s="33"/>
      <c r="E45" s="33"/>
      <c r="F45" s="33"/>
      <c r="G45" s="33"/>
      <c r="H45" s="20"/>
      <c r="I45" s="20"/>
      <c r="J45" s="20"/>
      <c r="K45" s="20"/>
      <c r="L45" s="20"/>
      <c r="M45" s="20"/>
      <c r="N45" s="20"/>
      <c r="O45" s="20"/>
      <c r="P45" s="20"/>
      <c r="Q45" s="20"/>
      <c r="R45" s="20"/>
      <c r="S45" s="20"/>
      <c r="T45" s="20"/>
      <c r="U45" s="20"/>
      <c r="V45" s="20"/>
      <c r="W45" s="20"/>
      <c r="X45" s="20"/>
      <c r="Y45" s="20"/>
      <c r="Z45" s="20"/>
    </row>
    <row r="46" spans="1:26" ht="16.5" customHeight="1" x14ac:dyDescent="0.15">
      <c r="A46" s="20"/>
      <c r="B46" s="20"/>
      <c r="C46" s="33"/>
      <c r="D46" s="33"/>
      <c r="E46" s="33"/>
      <c r="F46" s="33"/>
      <c r="G46" s="33"/>
      <c r="H46" s="20"/>
      <c r="I46" s="20"/>
      <c r="J46" s="20"/>
      <c r="K46" s="20"/>
      <c r="L46" s="20"/>
      <c r="M46" s="20"/>
      <c r="N46" s="20"/>
      <c r="O46" s="20"/>
      <c r="P46" s="20"/>
      <c r="Q46" s="20"/>
      <c r="R46" s="20"/>
      <c r="S46" s="20"/>
      <c r="T46" s="20"/>
      <c r="U46" s="20"/>
      <c r="V46" s="20"/>
      <c r="W46" s="20"/>
      <c r="X46" s="20"/>
      <c r="Y46" s="20"/>
      <c r="Z46" s="20"/>
    </row>
    <row r="47" spans="1:26" ht="16.5" customHeight="1" x14ac:dyDescent="0.15">
      <c r="A47" s="20"/>
      <c r="B47" s="20"/>
      <c r="C47" s="33"/>
      <c r="D47" s="33"/>
      <c r="E47" s="33"/>
      <c r="F47" s="33"/>
      <c r="G47" s="33"/>
      <c r="H47" s="20"/>
      <c r="I47" s="20"/>
      <c r="J47" s="20"/>
      <c r="K47" s="20"/>
      <c r="L47" s="20"/>
      <c r="M47" s="20"/>
      <c r="N47" s="20"/>
      <c r="O47" s="20"/>
      <c r="P47" s="20"/>
      <c r="Q47" s="20"/>
      <c r="R47" s="20"/>
      <c r="S47" s="20"/>
      <c r="T47" s="20"/>
      <c r="U47" s="20"/>
      <c r="V47" s="20"/>
      <c r="W47" s="20"/>
      <c r="X47" s="20"/>
      <c r="Y47" s="20"/>
      <c r="Z47" s="20"/>
    </row>
    <row r="48" spans="1:26" ht="16.5" customHeight="1" x14ac:dyDescent="0.15">
      <c r="A48" s="20"/>
      <c r="B48" s="20"/>
      <c r="C48" s="33"/>
      <c r="D48" s="33"/>
      <c r="E48" s="33"/>
      <c r="F48" s="33"/>
      <c r="G48" s="33"/>
      <c r="H48" s="20"/>
      <c r="I48" s="20"/>
      <c r="J48" s="20"/>
      <c r="K48" s="20"/>
      <c r="L48" s="20"/>
      <c r="M48" s="20"/>
      <c r="N48" s="20"/>
      <c r="O48" s="20"/>
      <c r="P48" s="20"/>
      <c r="Q48" s="20"/>
      <c r="R48" s="20"/>
      <c r="S48" s="20"/>
      <c r="T48" s="20"/>
      <c r="U48" s="20"/>
      <c r="V48" s="20"/>
      <c r="W48" s="20"/>
      <c r="X48" s="20"/>
      <c r="Y48" s="20"/>
      <c r="Z48" s="20"/>
    </row>
    <row r="49" spans="1:26" ht="16.5" customHeight="1" x14ac:dyDescent="0.15">
      <c r="A49" s="20"/>
      <c r="B49" s="20"/>
      <c r="C49" s="33"/>
      <c r="D49" s="33"/>
      <c r="E49" s="33"/>
      <c r="F49" s="33"/>
      <c r="G49" s="33"/>
      <c r="H49" s="20"/>
      <c r="I49" s="20"/>
      <c r="J49" s="20"/>
      <c r="K49" s="20"/>
      <c r="L49" s="20"/>
      <c r="M49" s="20"/>
      <c r="N49" s="20"/>
      <c r="O49" s="20"/>
      <c r="P49" s="20"/>
      <c r="Q49" s="20"/>
      <c r="R49" s="20"/>
      <c r="S49" s="20"/>
      <c r="T49" s="20"/>
      <c r="U49" s="20"/>
      <c r="V49" s="20"/>
      <c r="W49" s="20"/>
      <c r="X49" s="20"/>
      <c r="Y49" s="20"/>
      <c r="Z49" s="20"/>
    </row>
    <row r="50" spans="1:26" ht="16.5" customHeight="1" x14ac:dyDescent="0.15">
      <c r="A50" s="20"/>
      <c r="B50" s="20"/>
      <c r="C50" s="33"/>
      <c r="D50" s="33"/>
      <c r="E50" s="33"/>
      <c r="F50" s="33"/>
      <c r="G50" s="33"/>
      <c r="H50" s="20"/>
      <c r="I50" s="20"/>
      <c r="J50" s="20"/>
      <c r="K50" s="20"/>
      <c r="L50" s="20"/>
      <c r="M50" s="20"/>
      <c r="N50" s="20"/>
      <c r="O50" s="20"/>
      <c r="P50" s="20"/>
      <c r="Q50" s="20"/>
      <c r="R50" s="20"/>
      <c r="S50" s="20"/>
      <c r="T50" s="20"/>
      <c r="U50" s="20"/>
      <c r="V50" s="20"/>
      <c r="W50" s="20"/>
      <c r="X50" s="20"/>
      <c r="Y50" s="20"/>
      <c r="Z50" s="20"/>
    </row>
    <row r="51" spans="1:26" ht="16.5" customHeight="1" x14ac:dyDescent="0.15">
      <c r="A51" s="20"/>
      <c r="B51" s="20"/>
      <c r="C51" s="33"/>
      <c r="D51" s="33"/>
      <c r="E51" s="33"/>
      <c r="F51" s="33"/>
      <c r="G51" s="33"/>
      <c r="H51" s="20"/>
      <c r="I51" s="20"/>
      <c r="J51" s="20"/>
      <c r="K51" s="20"/>
      <c r="L51" s="20"/>
      <c r="M51" s="20"/>
      <c r="N51" s="20"/>
      <c r="O51" s="20"/>
      <c r="P51" s="20"/>
      <c r="Q51" s="20"/>
      <c r="R51" s="20"/>
      <c r="S51" s="20"/>
      <c r="T51" s="20"/>
      <c r="U51" s="20"/>
      <c r="V51" s="20"/>
      <c r="W51" s="20"/>
      <c r="X51" s="20"/>
      <c r="Y51" s="20"/>
      <c r="Z51" s="20"/>
    </row>
    <row r="52" spans="1:26" ht="16.5" customHeight="1" x14ac:dyDescent="0.15">
      <c r="A52" s="20"/>
      <c r="B52" s="20"/>
      <c r="C52" s="33"/>
      <c r="D52" s="33"/>
      <c r="E52" s="33"/>
      <c r="F52" s="33"/>
      <c r="G52" s="33"/>
      <c r="H52" s="20"/>
      <c r="I52" s="20"/>
      <c r="J52" s="20"/>
      <c r="K52" s="20"/>
      <c r="L52" s="20"/>
      <c r="M52" s="20"/>
      <c r="N52" s="20"/>
      <c r="O52" s="20"/>
      <c r="P52" s="20"/>
      <c r="Q52" s="20"/>
      <c r="R52" s="20"/>
      <c r="S52" s="20"/>
      <c r="T52" s="20"/>
      <c r="U52" s="20"/>
      <c r="V52" s="20"/>
      <c r="W52" s="20"/>
      <c r="X52" s="20"/>
      <c r="Y52" s="20"/>
      <c r="Z52" s="20"/>
    </row>
    <row r="53" spans="1:26" ht="16.5" customHeight="1" x14ac:dyDescent="0.15">
      <c r="A53" s="20"/>
      <c r="B53" s="20"/>
      <c r="C53" s="33"/>
      <c r="D53" s="33"/>
      <c r="E53" s="33"/>
      <c r="F53" s="33"/>
      <c r="G53" s="33"/>
      <c r="H53" s="20"/>
      <c r="I53" s="20"/>
      <c r="J53" s="20"/>
      <c r="K53" s="20"/>
      <c r="L53" s="20"/>
      <c r="M53" s="20"/>
      <c r="N53" s="20"/>
      <c r="O53" s="20"/>
      <c r="P53" s="20"/>
      <c r="Q53" s="20"/>
      <c r="R53" s="20"/>
      <c r="S53" s="20"/>
      <c r="T53" s="20"/>
      <c r="U53" s="20"/>
      <c r="V53" s="20"/>
      <c r="W53" s="20"/>
      <c r="X53" s="20"/>
      <c r="Y53" s="20"/>
      <c r="Z53" s="20"/>
    </row>
    <row r="54" spans="1:26" ht="16.5" customHeight="1" x14ac:dyDescent="0.15">
      <c r="A54" s="20"/>
      <c r="B54" s="20"/>
      <c r="C54" s="33"/>
      <c r="D54" s="33"/>
      <c r="E54" s="33"/>
      <c r="F54" s="33"/>
      <c r="G54" s="33"/>
      <c r="H54" s="20"/>
      <c r="I54" s="20"/>
      <c r="J54" s="20"/>
      <c r="K54" s="20"/>
      <c r="L54" s="20"/>
      <c r="M54" s="20"/>
      <c r="N54" s="20"/>
      <c r="O54" s="20"/>
      <c r="P54" s="20"/>
      <c r="Q54" s="20"/>
      <c r="R54" s="20"/>
      <c r="S54" s="20"/>
      <c r="T54" s="20"/>
      <c r="U54" s="20"/>
      <c r="V54" s="20"/>
      <c r="W54" s="20"/>
      <c r="X54" s="20"/>
      <c r="Y54" s="20"/>
      <c r="Z54" s="20"/>
    </row>
    <row r="55" spans="1:26" ht="16.5" customHeight="1" x14ac:dyDescent="0.15">
      <c r="A55" s="20"/>
      <c r="B55" s="20"/>
      <c r="C55" s="33"/>
      <c r="D55" s="33"/>
      <c r="E55" s="33"/>
      <c r="F55" s="33"/>
      <c r="G55" s="33"/>
      <c r="H55" s="20"/>
      <c r="I55" s="20"/>
      <c r="J55" s="20"/>
      <c r="K55" s="20"/>
      <c r="L55" s="20"/>
      <c r="M55" s="20"/>
      <c r="N55" s="20"/>
      <c r="O55" s="20"/>
      <c r="P55" s="20"/>
      <c r="Q55" s="20"/>
      <c r="R55" s="20"/>
      <c r="S55" s="20"/>
      <c r="T55" s="20"/>
      <c r="U55" s="20"/>
      <c r="V55" s="20"/>
      <c r="W55" s="20"/>
      <c r="X55" s="20"/>
      <c r="Y55" s="20"/>
      <c r="Z55" s="20"/>
    </row>
    <row r="56" spans="1:26" ht="16.5" customHeight="1" x14ac:dyDescent="0.15">
      <c r="A56" s="20"/>
      <c r="B56" s="20"/>
      <c r="C56" s="33"/>
      <c r="D56" s="33"/>
      <c r="E56" s="33"/>
      <c r="F56" s="33"/>
      <c r="G56" s="33"/>
      <c r="H56" s="20"/>
      <c r="I56" s="20"/>
      <c r="J56" s="20"/>
      <c r="K56" s="20"/>
      <c r="L56" s="20"/>
      <c r="M56" s="20"/>
      <c r="N56" s="20"/>
      <c r="O56" s="20"/>
      <c r="P56" s="20"/>
      <c r="Q56" s="20"/>
      <c r="R56" s="20"/>
      <c r="S56" s="20"/>
      <c r="T56" s="20"/>
      <c r="U56" s="20"/>
      <c r="V56" s="20"/>
      <c r="W56" s="20"/>
      <c r="X56" s="20"/>
      <c r="Y56" s="20"/>
      <c r="Z56" s="20"/>
    </row>
    <row r="57" spans="1:26" ht="16.5" customHeight="1" x14ac:dyDescent="0.15">
      <c r="A57" s="20"/>
      <c r="B57" s="20"/>
      <c r="C57" s="33"/>
      <c r="D57" s="33"/>
      <c r="E57" s="33"/>
      <c r="F57" s="33"/>
      <c r="G57" s="33"/>
      <c r="H57" s="20"/>
      <c r="I57" s="20"/>
      <c r="J57" s="20"/>
      <c r="K57" s="20"/>
      <c r="L57" s="20"/>
      <c r="M57" s="20"/>
      <c r="N57" s="20"/>
      <c r="O57" s="20"/>
      <c r="P57" s="20"/>
      <c r="Q57" s="20"/>
      <c r="R57" s="20"/>
      <c r="S57" s="20"/>
      <c r="T57" s="20"/>
      <c r="U57" s="20"/>
      <c r="V57" s="20"/>
      <c r="W57" s="20"/>
      <c r="X57" s="20"/>
      <c r="Y57" s="20"/>
      <c r="Z57" s="20"/>
    </row>
    <row r="58" spans="1:26" ht="16.5" customHeight="1" x14ac:dyDescent="0.15">
      <c r="A58" s="20"/>
      <c r="B58" s="20"/>
      <c r="C58" s="33"/>
      <c r="D58" s="33"/>
      <c r="E58" s="33"/>
      <c r="F58" s="33"/>
      <c r="G58" s="33"/>
      <c r="H58" s="20"/>
      <c r="I58" s="20"/>
      <c r="J58" s="20"/>
      <c r="K58" s="20"/>
      <c r="L58" s="20"/>
      <c r="M58" s="20"/>
      <c r="N58" s="20"/>
      <c r="O58" s="20"/>
      <c r="P58" s="20"/>
      <c r="Q58" s="20"/>
      <c r="R58" s="20"/>
      <c r="S58" s="20"/>
      <c r="T58" s="20"/>
      <c r="U58" s="20"/>
      <c r="V58" s="20"/>
      <c r="W58" s="20"/>
      <c r="X58" s="20"/>
      <c r="Y58" s="20"/>
      <c r="Z58" s="20"/>
    </row>
    <row r="59" spans="1:26" ht="16.5" customHeight="1" x14ac:dyDescent="0.15">
      <c r="A59" s="20"/>
      <c r="B59" s="20"/>
      <c r="C59" s="33"/>
      <c r="D59" s="33"/>
      <c r="E59" s="33"/>
      <c r="F59" s="33"/>
      <c r="G59" s="33"/>
      <c r="H59" s="20"/>
      <c r="I59" s="20"/>
      <c r="J59" s="20"/>
      <c r="K59" s="20"/>
      <c r="L59" s="20"/>
      <c r="M59" s="20"/>
      <c r="N59" s="20"/>
      <c r="O59" s="20"/>
      <c r="P59" s="20"/>
      <c r="Q59" s="20"/>
      <c r="R59" s="20"/>
      <c r="S59" s="20"/>
      <c r="T59" s="20"/>
      <c r="U59" s="20"/>
      <c r="V59" s="20"/>
      <c r="W59" s="20"/>
      <c r="X59" s="20"/>
      <c r="Y59" s="20"/>
      <c r="Z59" s="20"/>
    </row>
    <row r="60" spans="1:26" ht="16.5" customHeight="1" x14ac:dyDescent="0.15">
      <c r="A60" s="20"/>
      <c r="B60" s="20"/>
      <c r="C60" s="33"/>
      <c r="D60" s="33"/>
      <c r="E60" s="33"/>
      <c r="F60" s="33"/>
      <c r="G60" s="33"/>
      <c r="H60" s="20"/>
      <c r="I60" s="20"/>
      <c r="J60" s="20"/>
      <c r="K60" s="20"/>
      <c r="L60" s="20"/>
      <c r="M60" s="20"/>
      <c r="N60" s="20"/>
      <c r="O60" s="20"/>
      <c r="P60" s="20"/>
      <c r="Q60" s="20"/>
      <c r="R60" s="20"/>
      <c r="S60" s="20"/>
      <c r="T60" s="20"/>
      <c r="U60" s="20"/>
      <c r="V60" s="20"/>
      <c r="W60" s="20"/>
      <c r="X60" s="20"/>
      <c r="Y60" s="20"/>
      <c r="Z60" s="20"/>
    </row>
    <row r="61" spans="1:26" ht="16.5" customHeight="1" x14ac:dyDescent="0.15">
      <c r="A61" s="20"/>
      <c r="B61" s="20"/>
      <c r="C61" s="33"/>
      <c r="D61" s="33"/>
      <c r="E61" s="33"/>
      <c r="F61" s="33"/>
      <c r="G61" s="33"/>
      <c r="H61" s="20"/>
      <c r="I61" s="20"/>
      <c r="J61" s="20"/>
      <c r="K61" s="20"/>
      <c r="L61" s="20"/>
      <c r="M61" s="20"/>
      <c r="N61" s="20"/>
      <c r="O61" s="20"/>
      <c r="P61" s="20"/>
      <c r="Q61" s="20"/>
      <c r="R61" s="20"/>
      <c r="S61" s="20"/>
      <c r="T61" s="20"/>
      <c r="U61" s="20"/>
      <c r="V61" s="20"/>
      <c r="W61" s="20"/>
      <c r="X61" s="20"/>
      <c r="Y61" s="20"/>
      <c r="Z61" s="20"/>
    </row>
    <row r="62" spans="1:26" ht="16.5" customHeight="1" x14ac:dyDescent="0.15">
      <c r="A62" s="20"/>
      <c r="B62" s="20"/>
      <c r="C62" s="33"/>
      <c r="D62" s="33"/>
      <c r="E62" s="33"/>
      <c r="F62" s="33"/>
      <c r="G62" s="33"/>
      <c r="H62" s="20"/>
      <c r="I62" s="20"/>
      <c r="J62" s="20"/>
      <c r="K62" s="20"/>
      <c r="L62" s="20"/>
      <c r="M62" s="20"/>
      <c r="N62" s="20"/>
      <c r="O62" s="20"/>
      <c r="P62" s="20"/>
      <c r="Q62" s="20"/>
      <c r="R62" s="20"/>
      <c r="S62" s="20"/>
      <c r="T62" s="20"/>
      <c r="U62" s="20"/>
      <c r="V62" s="20"/>
      <c r="W62" s="20"/>
      <c r="X62" s="20"/>
      <c r="Y62" s="20"/>
      <c r="Z62" s="20"/>
    </row>
    <row r="63" spans="1:26" ht="16.5" customHeight="1" x14ac:dyDescent="0.15">
      <c r="A63" s="20"/>
      <c r="B63" s="20"/>
      <c r="C63" s="33"/>
      <c r="D63" s="33"/>
      <c r="E63" s="33"/>
      <c r="F63" s="33"/>
      <c r="G63" s="33"/>
      <c r="H63" s="20"/>
      <c r="I63" s="20"/>
      <c r="J63" s="20"/>
      <c r="K63" s="20"/>
      <c r="L63" s="20"/>
      <c r="M63" s="20"/>
      <c r="N63" s="20"/>
      <c r="O63" s="20"/>
      <c r="P63" s="20"/>
      <c r="Q63" s="20"/>
      <c r="R63" s="20"/>
      <c r="S63" s="20"/>
      <c r="T63" s="20"/>
      <c r="U63" s="20"/>
      <c r="V63" s="20"/>
      <c r="W63" s="20"/>
      <c r="X63" s="20"/>
      <c r="Y63" s="20"/>
      <c r="Z63" s="20"/>
    </row>
    <row r="64" spans="1:26" ht="16.5" customHeight="1" x14ac:dyDescent="0.15">
      <c r="A64" s="20"/>
      <c r="B64" s="20"/>
      <c r="C64" s="33"/>
      <c r="D64" s="33"/>
      <c r="E64" s="33"/>
      <c r="F64" s="33"/>
      <c r="G64" s="33"/>
      <c r="H64" s="20"/>
      <c r="I64" s="20"/>
      <c r="J64" s="20"/>
      <c r="K64" s="20"/>
      <c r="L64" s="20"/>
      <c r="M64" s="20"/>
      <c r="N64" s="20"/>
      <c r="O64" s="20"/>
      <c r="P64" s="20"/>
      <c r="Q64" s="20"/>
      <c r="R64" s="20"/>
      <c r="S64" s="20"/>
      <c r="T64" s="20"/>
      <c r="U64" s="20"/>
      <c r="V64" s="20"/>
      <c r="W64" s="20"/>
      <c r="X64" s="20"/>
      <c r="Y64" s="20"/>
      <c r="Z64" s="20"/>
    </row>
    <row r="65" spans="1:26" ht="16.5" customHeight="1" x14ac:dyDescent="0.15">
      <c r="A65" s="20"/>
      <c r="B65" s="20"/>
      <c r="C65" s="33"/>
      <c r="D65" s="33"/>
      <c r="E65" s="33"/>
      <c r="F65" s="33"/>
      <c r="G65" s="33"/>
      <c r="H65" s="20"/>
      <c r="I65" s="20"/>
      <c r="J65" s="20"/>
      <c r="K65" s="20"/>
      <c r="L65" s="20"/>
      <c r="M65" s="20"/>
      <c r="N65" s="20"/>
      <c r="O65" s="20"/>
      <c r="P65" s="20"/>
      <c r="Q65" s="20"/>
      <c r="R65" s="20"/>
      <c r="S65" s="20"/>
      <c r="T65" s="20"/>
      <c r="U65" s="20"/>
      <c r="V65" s="20"/>
      <c r="W65" s="20"/>
      <c r="X65" s="20"/>
      <c r="Y65" s="20"/>
      <c r="Z65" s="20"/>
    </row>
    <row r="66" spans="1:26" ht="16.5" customHeight="1" x14ac:dyDescent="0.15">
      <c r="A66" s="20"/>
      <c r="B66" s="20"/>
      <c r="C66" s="33"/>
      <c r="D66" s="33"/>
      <c r="E66" s="33"/>
      <c r="F66" s="33"/>
      <c r="G66" s="33"/>
      <c r="H66" s="20"/>
      <c r="I66" s="20"/>
      <c r="J66" s="20"/>
      <c r="K66" s="20"/>
      <c r="L66" s="20"/>
      <c r="M66" s="20"/>
      <c r="N66" s="20"/>
      <c r="O66" s="20"/>
      <c r="P66" s="20"/>
      <c r="Q66" s="20"/>
      <c r="R66" s="20"/>
      <c r="S66" s="20"/>
      <c r="T66" s="20"/>
      <c r="U66" s="20"/>
      <c r="V66" s="20"/>
      <c r="W66" s="20"/>
      <c r="X66" s="20"/>
      <c r="Y66" s="20"/>
      <c r="Z66" s="20"/>
    </row>
    <row r="67" spans="1:26" ht="16.5" customHeight="1" x14ac:dyDescent="0.15">
      <c r="A67" s="20"/>
      <c r="B67" s="20"/>
      <c r="C67" s="33"/>
      <c r="D67" s="33"/>
      <c r="E67" s="33"/>
      <c r="F67" s="33"/>
      <c r="G67" s="33"/>
      <c r="H67" s="20"/>
      <c r="I67" s="20"/>
      <c r="J67" s="20"/>
      <c r="K67" s="20"/>
      <c r="L67" s="20"/>
      <c r="M67" s="20"/>
      <c r="N67" s="20"/>
      <c r="O67" s="20"/>
      <c r="P67" s="20"/>
      <c r="Q67" s="20"/>
      <c r="R67" s="20"/>
      <c r="S67" s="20"/>
      <c r="T67" s="20"/>
      <c r="U67" s="20"/>
      <c r="V67" s="20"/>
      <c r="W67" s="20"/>
      <c r="X67" s="20"/>
      <c r="Y67" s="20"/>
      <c r="Z67" s="20"/>
    </row>
    <row r="68" spans="1:26" ht="16.5" customHeight="1" x14ac:dyDescent="0.15">
      <c r="A68" s="20"/>
      <c r="B68" s="20"/>
      <c r="C68" s="33"/>
      <c r="D68" s="33"/>
      <c r="E68" s="33"/>
      <c r="F68" s="33"/>
      <c r="G68" s="33"/>
      <c r="H68" s="20"/>
      <c r="I68" s="20"/>
      <c r="J68" s="20"/>
      <c r="K68" s="20"/>
      <c r="L68" s="20"/>
      <c r="M68" s="20"/>
      <c r="N68" s="20"/>
      <c r="O68" s="20"/>
      <c r="P68" s="20"/>
      <c r="Q68" s="20"/>
      <c r="R68" s="20"/>
      <c r="S68" s="20"/>
      <c r="T68" s="20"/>
      <c r="U68" s="20"/>
      <c r="V68" s="20"/>
      <c r="W68" s="20"/>
      <c r="X68" s="20"/>
      <c r="Y68" s="20"/>
      <c r="Z68" s="20"/>
    </row>
    <row r="69" spans="1:26" ht="16.5" customHeight="1" x14ac:dyDescent="0.15">
      <c r="A69" s="20"/>
      <c r="B69" s="20"/>
      <c r="C69" s="33"/>
      <c r="D69" s="33"/>
      <c r="E69" s="33"/>
      <c r="F69" s="33"/>
      <c r="G69" s="33"/>
      <c r="H69" s="20"/>
      <c r="I69" s="20"/>
      <c r="J69" s="20"/>
      <c r="K69" s="20"/>
      <c r="L69" s="20"/>
      <c r="M69" s="20"/>
      <c r="N69" s="20"/>
      <c r="O69" s="20"/>
      <c r="P69" s="20"/>
      <c r="Q69" s="20"/>
      <c r="R69" s="20"/>
      <c r="S69" s="20"/>
      <c r="T69" s="20"/>
      <c r="U69" s="20"/>
      <c r="V69" s="20"/>
      <c r="W69" s="20"/>
      <c r="X69" s="20"/>
      <c r="Y69" s="20"/>
      <c r="Z69" s="20"/>
    </row>
    <row r="70" spans="1:26" ht="16.5" customHeight="1" x14ac:dyDescent="0.15">
      <c r="A70" s="20"/>
      <c r="B70" s="20"/>
      <c r="C70" s="33"/>
      <c r="D70" s="33"/>
      <c r="E70" s="33"/>
      <c r="F70" s="33"/>
      <c r="G70" s="33"/>
      <c r="H70" s="20"/>
      <c r="I70" s="20"/>
      <c r="J70" s="20"/>
      <c r="K70" s="20"/>
      <c r="L70" s="20"/>
      <c r="M70" s="20"/>
      <c r="N70" s="20"/>
      <c r="O70" s="20"/>
      <c r="P70" s="20"/>
      <c r="Q70" s="20"/>
      <c r="R70" s="20"/>
      <c r="S70" s="20"/>
      <c r="T70" s="20"/>
      <c r="U70" s="20"/>
      <c r="V70" s="20"/>
      <c r="W70" s="20"/>
      <c r="X70" s="20"/>
      <c r="Y70" s="20"/>
      <c r="Z70" s="20"/>
    </row>
    <row r="71" spans="1:26" ht="16.5" customHeight="1" x14ac:dyDescent="0.15">
      <c r="A71" s="20"/>
      <c r="B71" s="20"/>
      <c r="C71" s="33"/>
      <c r="D71" s="33"/>
      <c r="E71" s="33"/>
      <c r="F71" s="33"/>
      <c r="G71" s="33"/>
      <c r="H71" s="20"/>
      <c r="I71" s="20"/>
      <c r="J71" s="20"/>
      <c r="K71" s="20"/>
      <c r="L71" s="20"/>
      <c r="M71" s="20"/>
      <c r="N71" s="20"/>
      <c r="O71" s="20"/>
      <c r="P71" s="20"/>
      <c r="Q71" s="20"/>
      <c r="R71" s="20"/>
      <c r="S71" s="20"/>
      <c r="T71" s="20"/>
      <c r="U71" s="20"/>
      <c r="V71" s="20"/>
      <c r="W71" s="20"/>
      <c r="X71" s="20"/>
      <c r="Y71" s="20"/>
      <c r="Z71" s="20"/>
    </row>
    <row r="72" spans="1:26" ht="16.5" customHeight="1" x14ac:dyDescent="0.15">
      <c r="A72" s="20"/>
      <c r="B72" s="20"/>
      <c r="C72" s="33"/>
      <c r="D72" s="33"/>
      <c r="E72" s="33"/>
      <c r="F72" s="33"/>
      <c r="G72" s="33"/>
      <c r="H72" s="20"/>
      <c r="I72" s="20"/>
      <c r="J72" s="20"/>
      <c r="K72" s="20"/>
      <c r="L72" s="20"/>
      <c r="M72" s="20"/>
      <c r="N72" s="20"/>
      <c r="O72" s="20"/>
      <c r="P72" s="20"/>
      <c r="Q72" s="20"/>
      <c r="R72" s="20"/>
      <c r="S72" s="20"/>
      <c r="T72" s="20"/>
      <c r="U72" s="20"/>
      <c r="V72" s="20"/>
      <c r="W72" s="20"/>
      <c r="X72" s="20"/>
      <c r="Y72" s="20"/>
      <c r="Z72" s="20"/>
    </row>
    <row r="73" spans="1:26" ht="16.5" customHeight="1" x14ac:dyDescent="0.15">
      <c r="A73" s="20"/>
      <c r="B73" s="20"/>
      <c r="C73" s="33"/>
      <c r="D73" s="33"/>
      <c r="E73" s="33"/>
      <c r="F73" s="33"/>
      <c r="G73" s="33"/>
      <c r="H73" s="20"/>
      <c r="I73" s="20"/>
      <c r="J73" s="20"/>
      <c r="K73" s="20"/>
      <c r="L73" s="20"/>
      <c r="M73" s="20"/>
      <c r="N73" s="20"/>
      <c r="O73" s="20"/>
      <c r="P73" s="20"/>
      <c r="Q73" s="20"/>
      <c r="R73" s="20"/>
      <c r="S73" s="20"/>
      <c r="T73" s="20"/>
      <c r="U73" s="20"/>
      <c r="V73" s="20"/>
      <c r="W73" s="20"/>
      <c r="X73" s="20"/>
      <c r="Y73" s="20"/>
      <c r="Z73" s="20"/>
    </row>
    <row r="74" spans="1:26" ht="16.5" customHeight="1" x14ac:dyDescent="0.15">
      <c r="A74" s="20"/>
      <c r="B74" s="20"/>
      <c r="C74" s="33"/>
      <c r="D74" s="33"/>
      <c r="E74" s="33"/>
      <c r="F74" s="33"/>
      <c r="G74" s="33"/>
      <c r="H74" s="20"/>
      <c r="I74" s="20"/>
      <c r="J74" s="20"/>
      <c r="K74" s="20"/>
      <c r="L74" s="20"/>
      <c r="M74" s="20"/>
      <c r="N74" s="20"/>
      <c r="O74" s="20"/>
      <c r="P74" s="20"/>
      <c r="Q74" s="20"/>
      <c r="R74" s="20"/>
      <c r="S74" s="20"/>
      <c r="T74" s="20"/>
      <c r="U74" s="20"/>
      <c r="V74" s="20"/>
      <c r="W74" s="20"/>
      <c r="X74" s="20"/>
      <c r="Y74" s="20"/>
      <c r="Z74" s="20"/>
    </row>
    <row r="75" spans="1:26" ht="16.5" customHeight="1" x14ac:dyDescent="0.15">
      <c r="A75" s="20"/>
      <c r="B75" s="20"/>
      <c r="C75" s="33"/>
      <c r="D75" s="33"/>
      <c r="E75" s="33"/>
      <c r="F75" s="33"/>
      <c r="G75" s="33"/>
      <c r="H75" s="20"/>
      <c r="I75" s="20"/>
      <c r="J75" s="20"/>
      <c r="K75" s="20"/>
      <c r="L75" s="20"/>
      <c r="M75" s="20"/>
      <c r="N75" s="20"/>
      <c r="O75" s="20"/>
      <c r="P75" s="20"/>
      <c r="Q75" s="20"/>
      <c r="R75" s="20"/>
      <c r="S75" s="20"/>
      <c r="T75" s="20"/>
      <c r="U75" s="20"/>
      <c r="V75" s="20"/>
      <c r="W75" s="20"/>
      <c r="X75" s="20"/>
      <c r="Y75" s="20"/>
      <c r="Z75" s="20"/>
    </row>
    <row r="76" spans="1:26" ht="16.5" customHeight="1" x14ac:dyDescent="0.15">
      <c r="A76" s="20"/>
      <c r="B76" s="20"/>
      <c r="C76" s="33"/>
      <c r="D76" s="33"/>
      <c r="E76" s="33"/>
      <c r="F76" s="33"/>
      <c r="G76" s="33"/>
      <c r="H76" s="20"/>
      <c r="I76" s="20"/>
      <c r="J76" s="20"/>
      <c r="K76" s="20"/>
      <c r="L76" s="20"/>
      <c r="M76" s="20"/>
      <c r="N76" s="20"/>
      <c r="O76" s="20"/>
      <c r="P76" s="20"/>
      <c r="Q76" s="20"/>
      <c r="R76" s="20"/>
      <c r="S76" s="20"/>
      <c r="T76" s="20"/>
      <c r="U76" s="20"/>
      <c r="V76" s="20"/>
      <c r="W76" s="20"/>
      <c r="X76" s="20"/>
      <c r="Y76" s="20"/>
      <c r="Z76" s="20"/>
    </row>
    <row r="77" spans="1:26" ht="16.5" customHeight="1" x14ac:dyDescent="0.15">
      <c r="A77" s="20"/>
      <c r="B77" s="20"/>
      <c r="C77" s="33"/>
      <c r="D77" s="33"/>
      <c r="E77" s="33"/>
      <c r="F77" s="33"/>
      <c r="G77" s="33"/>
      <c r="H77" s="20"/>
      <c r="I77" s="20"/>
      <c r="J77" s="20"/>
      <c r="K77" s="20"/>
      <c r="L77" s="20"/>
      <c r="M77" s="20"/>
      <c r="N77" s="20"/>
      <c r="O77" s="20"/>
      <c r="P77" s="20"/>
      <c r="Q77" s="20"/>
      <c r="R77" s="20"/>
      <c r="S77" s="20"/>
      <c r="T77" s="20"/>
      <c r="U77" s="20"/>
      <c r="V77" s="20"/>
      <c r="W77" s="20"/>
      <c r="X77" s="20"/>
      <c r="Y77" s="20"/>
      <c r="Z77" s="20"/>
    </row>
    <row r="78" spans="1:26" ht="16.5" customHeight="1" x14ac:dyDescent="0.15">
      <c r="A78" s="20"/>
      <c r="B78" s="20"/>
      <c r="C78" s="33"/>
      <c r="D78" s="33"/>
      <c r="E78" s="33"/>
      <c r="F78" s="33"/>
      <c r="G78" s="33"/>
      <c r="H78" s="20"/>
      <c r="I78" s="20"/>
      <c r="J78" s="20"/>
      <c r="K78" s="20"/>
      <c r="L78" s="20"/>
      <c r="M78" s="20"/>
      <c r="N78" s="20"/>
      <c r="O78" s="20"/>
      <c r="P78" s="20"/>
      <c r="Q78" s="20"/>
      <c r="R78" s="20"/>
      <c r="S78" s="20"/>
      <c r="T78" s="20"/>
      <c r="U78" s="20"/>
      <c r="V78" s="20"/>
      <c r="W78" s="20"/>
      <c r="X78" s="20"/>
      <c r="Y78" s="20"/>
      <c r="Z78" s="20"/>
    </row>
    <row r="79" spans="1:26" ht="16.5" customHeight="1" x14ac:dyDescent="0.15">
      <c r="A79" s="20"/>
      <c r="B79" s="20"/>
      <c r="C79" s="33"/>
      <c r="D79" s="33"/>
      <c r="E79" s="33"/>
      <c r="F79" s="33"/>
      <c r="G79" s="33"/>
      <c r="H79" s="20"/>
      <c r="I79" s="20"/>
      <c r="J79" s="20"/>
      <c r="K79" s="20"/>
      <c r="L79" s="20"/>
      <c r="M79" s="20"/>
      <c r="N79" s="20"/>
      <c r="O79" s="20"/>
      <c r="P79" s="20"/>
      <c r="Q79" s="20"/>
      <c r="R79" s="20"/>
      <c r="S79" s="20"/>
      <c r="T79" s="20"/>
      <c r="U79" s="20"/>
      <c r="V79" s="20"/>
      <c r="W79" s="20"/>
      <c r="X79" s="20"/>
      <c r="Y79" s="20"/>
      <c r="Z79" s="20"/>
    </row>
    <row r="80" spans="1:26" ht="16.5" customHeight="1" x14ac:dyDescent="0.15">
      <c r="A80" s="20"/>
      <c r="B80" s="20"/>
      <c r="C80" s="33"/>
      <c r="D80" s="33"/>
      <c r="E80" s="33"/>
      <c r="F80" s="33"/>
      <c r="G80" s="33"/>
      <c r="H80" s="20"/>
      <c r="I80" s="20"/>
      <c r="J80" s="20"/>
      <c r="K80" s="20"/>
      <c r="L80" s="20"/>
      <c r="M80" s="20"/>
      <c r="N80" s="20"/>
      <c r="O80" s="20"/>
      <c r="P80" s="20"/>
      <c r="Q80" s="20"/>
      <c r="R80" s="20"/>
      <c r="S80" s="20"/>
      <c r="T80" s="20"/>
      <c r="U80" s="20"/>
      <c r="V80" s="20"/>
      <c r="W80" s="20"/>
      <c r="X80" s="20"/>
      <c r="Y80" s="20"/>
      <c r="Z80" s="20"/>
    </row>
    <row r="81" spans="1:26" ht="16.5" customHeight="1" x14ac:dyDescent="0.15">
      <c r="A81" s="20"/>
      <c r="B81" s="20"/>
      <c r="C81" s="33"/>
      <c r="D81" s="33"/>
      <c r="E81" s="33"/>
      <c r="F81" s="33"/>
      <c r="G81" s="33"/>
      <c r="H81" s="20"/>
      <c r="I81" s="20"/>
      <c r="J81" s="20"/>
      <c r="K81" s="20"/>
      <c r="L81" s="20"/>
      <c r="M81" s="20"/>
      <c r="N81" s="20"/>
      <c r="O81" s="20"/>
      <c r="P81" s="20"/>
      <c r="Q81" s="20"/>
      <c r="R81" s="20"/>
      <c r="S81" s="20"/>
      <c r="T81" s="20"/>
      <c r="U81" s="20"/>
      <c r="V81" s="20"/>
      <c r="W81" s="20"/>
      <c r="X81" s="20"/>
      <c r="Y81" s="20"/>
      <c r="Z81" s="20"/>
    </row>
    <row r="82" spans="1:26" ht="16.5" customHeight="1" x14ac:dyDescent="0.15">
      <c r="A82" s="20"/>
      <c r="B82" s="20"/>
      <c r="C82" s="33"/>
      <c r="D82" s="33"/>
      <c r="E82" s="33"/>
      <c r="F82" s="33"/>
      <c r="G82" s="33"/>
      <c r="H82" s="20"/>
      <c r="I82" s="20"/>
      <c r="J82" s="20"/>
      <c r="K82" s="20"/>
      <c r="L82" s="20"/>
      <c r="M82" s="20"/>
      <c r="N82" s="20"/>
      <c r="O82" s="20"/>
      <c r="P82" s="20"/>
      <c r="Q82" s="20"/>
      <c r="R82" s="20"/>
      <c r="S82" s="20"/>
      <c r="T82" s="20"/>
      <c r="U82" s="20"/>
      <c r="V82" s="20"/>
      <c r="W82" s="20"/>
      <c r="X82" s="20"/>
      <c r="Y82" s="20"/>
      <c r="Z82" s="20"/>
    </row>
    <row r="83" spans="1:26" ht="16.5" customHeight="1" x14ac:dyDescent="0.15">
      <c r="A83" s="20"/>
      <c r="B83" s="20"/>
      <c r="C83" s="33"/>
      <c r="D83" s="33"/>
      <c r="E83" s="33"/>
      <c r="F83" s="33"/>
      <c r="G83" s="33"/>
      <c r="H83" s="20"/>
      <c r="I83" s="20"/>
      <c r="J83" s="20"/>
      <c r="K83" s="20"/>
      <c r="L83" s="20"/>
      <c r="M83" s="20"/>
      <c r="N83" s="20"/>
      <c r="O83" s="20"/>
      <c r="P83" s="20"/>
      <c r="Q83" s="20"/>
      <c r="R83" s="20"/>
      <c r="S83" s="20"/>
      <c r="T83" s="20"/>
      <c r="U83" s="20"/>
      <c r="V83" s="20"/>
      <c r="W83" s="20"/>
      <c r="X83" s="20"/>
      <c r="Y83" s="20"/>
      <c r="Z83" s="20"/>
    </row>
    <row r="84" spans="1:26" ht="16.5" customHeight="1" x14ac:dyDescent="0.15">
      <c r="A84" s="20"/>
      <c r="B84" s="20"/>
      <c r="C84" s="33"/>
      <c r="D84" s="33"/>
      <c r="E84" s="33"/>
      <c r="F84" s="33"/>
      <c r="G84" s="33"/>
      <c r="H84" s="20"/>
      <c r="I84" s="20"/>
      <c r="J84" s="20"/>
      <c r="K84" s="20"/>
      <c r="L84" s="20"/>
      <c r="M84" s="20"/>
      <c r="N84" s="20"/>
      <c r="O84" s="20"/>
      <c r="P84" s="20"/>
      <c r="Q84" s="20"/>
      <c r="R84" s="20"/>
      <c r="S84" s="20"/>
      <c r="T84" s="20"/>
      <c r="U84" s="20"/>
      <c r="V84" s="20"/>
      <c r="W84" s="20"/>
      <c r="X84" s="20"/>
      <c r="Y84" s="20"/>
      <c r="Z84" s="20"/>
    </row>
    <row r="85" spans="1:26" ht="16.5" customHeight="1" x14ac:dyDescent="0.15">
      <c r="A85" s="20"/>
      <c r="B85" s="20"/>
      <c r="C85" s="33"/>
      <c r="D85" s="33"/>
      <c r="E85" s="33"/>
      <c r="F85" s="33"/>
      <c r="G85" s="33"/>
      <c r="H85" s="20"/>
      <c r="I85" s="20"/>
      <c r="J85" s="20"/>
      <c r="K85" s="20"/>
      <c r="L85" s="20"/>
      <c r="M85" s="20"/>
      <c r="N85" s="20"/>
      <c r="O85" s="20"/>
      <c r="P85" s="20"/>
      <c r="Q85" s="20"/>
      <c r="R85" s="20"/>
      <c r="S85" s="20"/>
      <c r="T85" s="20"/>
      <c r="U85" s="20"/>
      <c r="V85" s="20"/>
      <c r="W85" s="20"/>
      <c r="X85" s="20"/>
      <c r="Y85" s="20"/>
      <c r="Z85" s="20"/>
    </row>
    <row r="86" spans="1:26" ht="16.5" customHeight="1" x14ac:dyDescent="0.15">
      <c r="A86" s="20"/>
      <c r="B86" s="20"/>
      <c r="C86" s="33"/>
      <c r="D86" s="33"/>
      <c r="E86" s="33"/>
      <c r="F86" s="33"/>
      <c r="G86" s="33"/>
      <c r="H86" s="20"/>
      <c r="I86" s="20"/>
      <c r="J86" s="20"/>
      <c r="K86" s="20"/>
      <c r="L86" s="20"/>
      <c r="M86" s="20"/>
      <c r="N86" s="20"/>
      <c r="O86" s="20"/>
      <c r="P86" s="20"/>
      <c r="Q86" s="20"/>
      <c r="R86" s="20"/>
      <c r="S86" s="20"/>
      <c r="T86" s="20"/>
      <c r="U86" s="20"/>
      <c r="V86" s="20"/>
      <c r="W86" s="20"/>
      <c r="X86" s="20"/>
      <c r="Y86" s="20"/>
      <c r="Z86" s="20"/>
    </row>
    <row r="87" spans="1:26" ht="16.5" customHeight="1" x14ac:dyDescent="0.15">
      <c r="A87" s="20"/>
      <c r="B87" s="20"/>
      <c r="C87" s="33"/>
      <c r="D87" s="33"/>
      <c r="E87" s="33"/>
      <c r="F87" s="33"/>
      <c r="G87" s="33"/>
      <c r="H87" s="20"/>
      <c r="I87" s="20"/>
      <c r="J87" s="20"/>
      <c r="K87" s="20"/>
      <c r="L87" s="20"/>
      <c r="M87" s="20"/>
      <c r="N87" s="20"/>
      <c r="O87" s="20"/>
      <c r="P87" s="20"/>
      <c r="Q87" s="20"/>
      <c r="R87" s="20"/>
      <c r="S87" s="20"/>
      <c r="T87" s="20"/>
      <c r="U87" s="20"/>
      <c r="V87" s="20"/>
      <c r="W87" s="20"/>
      <c r="X87" s="20"/>
      <c r="Y87" s="20"/>
      <c r="Z87" s="20"/>
    </row>
    <row r="88" spans="1:26" ht="16.5" customHeight="1" x14ac:dyDescent="0.15">
      <c r="A88" s="20"/>
      <c r="B88" s="20"/>
      <c r="C88" s="33"/>
      <c r="D88" s="33"/>
      <c r="E88" s="33"/>
      <c r="F88" s="33"/>
      <c r="G88" s="33"/>
      <c r="H88" s="20"/>
      <c r="I88" s="20"/>
      <c r="J88" s="20"/>
      <c r="K88" s="20"/>
      <c r="L88" s="20"/>
      <c r="M88" s="20"/>
      <c r="N88" s="20"/>
      <c r="O88" s="20"/>
      <c r="P88" s="20"/>
      <c r="Q88" s="20"/>
      <c r="R88" s="20"/>
      <c r="S88" s="20"/>
      <c r="T88" s="20"/>
      <c r="U88" s="20"/>
      <c r="V88" s="20"/>
      <c r="W88" s="20"/>
      <c r="X88" s="20"/>
      <c r="Y88" s="20"/>
      <c r="Z88" s="20"/>
    </row>
    <row r="89" spans="1:26" ht="16.5" customHeight="1" x14ac:dyDescent="0.15">
      <c r="A89" s="20"/>
      <c r="B89" s="20"/>
      <c r="C89" s="33"/>
      <c r="D89" s="33"/>
      <c r="E89" s="33"/>
      <c r="F89" s="33"/>
      <c r="G89" s="33"/>
      <c r="H89" s="20"/>
      <c r="I89" s="20"/>
      <c r="J89" s="20"/>
      <c r="K89" s="20"/>
      <c r="L89" s="20"/>
      <c r="M89" s="20"/>
      <c r="N89" s="20"/>
      <c r="O89" s="20"/>
      <c r="P89" s="20"/>
      <c r="Q89" s="20"/>
      <c r="R89" s="20"/>
      <c r="S89" s="20"/>
      <c r="T89" s="20"/>
      <c r="U89" s="20"/>
      <c r="V89" s="20"/>
      <c r="W89" s="20"/>
      <c r="X89" s="20"/>
      <c r="Y89" s="20"/>
      <c r="Z89" s="20"/>
    </row>
    <row r="90" spans="1:26" ht="16.5" customHeight="1" x14ac:dyDescent="0.15">
      <c r="A90" s="20"/>
      <c r="B90" s="20"/>
      <c r="C90" s="33"/>
      <c r="D90" s="33"/>
      <c r="E90" s="33"/>
      <c r="F90" s="33"/>
      <c r="G90" s="33"/>
      <c r="H90" s="20"/>
      <c r="I90" s="20"/>
      <c r="J90" s="20"/>
      <c r="K90" s="20"/>
      <c r="L90" s="20"/>
      <c r="M90" s="20"/>
      <c r="N90" s="20"/>
      <c r="O90" s="20"/>
      <c r="P90" s="20"/>
      <c r="Q90" s="20"/>
      <c r="R90" s="20"/>
      <c r="S90" s="20"/>
      <c r="T90" s="20"/>
      <c r="U90" s="20"/>
      <c r="V90" s="20"/>
      <c r="W90" s="20"/>
      <c r="X90" s="20"/>
      <c r="Y90" s="20"/>
      <c r="Z90" s="20"/>
    </row>
    <row r="91" spans="1:26" ht="16.5" customHeight="1" x14ac:dyDescent="0.15">
      <c r="A91" s="20"/>
      <c r="B91" s="20"/>
      <c r="C91" s="33"/>
      <c r="D91" s="33"/>
      <c r="E91" s="33"/>
      <c r="F91" s="33"/>
      <c r="G91" s="33"/>
      <c r="H91" s="20"/>
      <c r="I91" s="20"/>
      <c r="J91" s="20"/>
      <c r="K91" s="20"/>
      <c r="L91" s="20"/>
      <c r="M91" s="20"/>
      <c r="N91" s="20"/>
      <c r="O91" s="20"/>
      <c r="P91" s="20"/>
      <c r="Q91" s="20"/>
      <c r="R91" s="20"/>
      <c r="S91" s="20"/>
      <c r="T91" s="20"/>
      <c r="U91" s="20"/>
      <c r="V91" s="20"/>
      <c r="W91" s="20"/>
      <c r="X91" s="20"/>
      <c r="Y91" s="20"/>
      <c r="Z91" s="20"/>
    </row>
    <row r="92" spans="1:26" ht="16.5" customHeight="1" x14ac:dyDescent="0.15">
      <c r="A92" s="20"/>
      <c r="B92" s="20"/>
      <c r="C92" s="33"/>
      <c r="D92" s="33"/>
      <c r="E92" s="33"/>
      <c r="F92" s="33"/>
      <c r="G92" s="33"/>
      <c r="H92" s="20"/>
      <c r="I92" s="20"/>
      <c r="J92" s="20"/>
      <c r="K92" s="20"/>
      <c r="L92" s="20"/>
      <c r="M92" s="20"/>
      <c r="N92" s="20"/>
      <c r="O92" s="20"/>
      <c r="P92" s="20"/>
      <c r="Q92" s="20"/>
      <c r="R92" s="20"/>
      <c r="S92" s="20"/>
      <c r="T92" s="20"/>
      <c r="U92" s="20"/>
      <c r="V92" s="20"/>
      <c r="W92" s="20"/>
      <c r="X92" s="20"/>
      <c r="Y92" s="20"/>
      <c r="Z92" s="20"/>
    </row>
    <row r="93" spans="1:26" ht="16.5" customHeight="1" x14ac:dyDescent="0.15">
      <c r="A93" s="20"/>
      <c r="B93" s="20"/>
      <c r="C93" s="33"/>
      <c r="D93" s="33"/>
      <c r="E93" s="33"/>
      <c r="F93" s="33"/>
      <c r="G93" s="33"/>
      <c r="H93" s="20"/>
      <c r="I93" s="20"/>
      <c r="J93" s="20"/>
      <c r="K93" s="20"/>
      <c r="L93" s="20"/>
      <c r="M93" s="20"/>
      <c r="N93" s="20"/>
      <c r="O93" s="20"/>
      <c r="P93" s="20"/>
      <c r="Q93" s="20"/>
      <c r="R93" s="20"/>
      <c r="S93" s="20"/>
      <c r="T93" s="20"/>
      <c r="U93" s="20"/>
      <c r="V93" s="20"/>
      <c r="W93" s="20"/>
      <c r="X93" s="20"/>
      <c r="Y93" s="20"/>
      <c r="Z93" s="20"/>
    </row>
    <row r="94" spans="1:26" ht="16.5" customHeight="1" x14ac:dyDescent="0.15">
      <c r="A94" s="20"/>
      <c r="B94" s="20"/>
      <c r="C94" s="33"/>
      <c r="D94" s="33"/>
      <c r="E94" s="33"/>
      <c r="F94" s="33"/>
      <c r="G94" s="33"/>
      <c r="H94" s="20"/>
      <c r="I94" s="20"/>
      <c r="J94" s="20"/>
      <c r="K94" s="20"/>
      <c r="L94" s="20"/>
      <c r="M94" s="20"/>
      <c r="N94" s="20"/>
      <c r="O94" s="20"/>
      <c r="P94" s="20"/>
      <c r="Q94" s="20"/>
      <c r="R94" s="20"/>
      <c r="S94" s="20"/>
      <c r="T94" s="20"/>
      <c r="U94" s="20"/>
      <c r="V94" s="20"/>
      <c r="W94" s="20"/>
      <c r="X94" s="20"/>
      <c r="Y94" s="20"/>
      <c r="Z94" s="20"/>
    </row>
    <row r="95" spans="1:26" ht="16.5" customHeight="1" x14ac:dyDescent="0.15">
      <c r="A95" s="20"/>
      <c r="B95" s="20"/>
      <c r="C95" s="33"/>
      <c r="D95" s="33"/>
      <c r="E95" s="33"/>
      <c r="F95" s="33"/>
      <c r="G95" s="33"/>
      <c r="H95" s="20"/>
      <c r="I95" s="20"/>
      <c r="J95" s="20"/>
      <c r="K95" s="20"/>
      <c r="L95" s="20"/>
      <c r="M95" s="20"/>
      <c r="N95" s="20"/>
      <c r="O95" s="20"/>
      <c r="P95" s="20"/>
      <c r="Q95" s="20"/>
      <c r="R95" s="20"/>
      <c r="S95" s="20"/>
      <c r="T95" s="20"/>
      <c r="U95" s="20"/>
      <c r="V95" s="20"/>
      <c r="W95" s="20"/>
      <c r="X95" s="20"/>
      <c r="Y95" s="20"/>
      <c r="Z95" s="20"/>
    </row>
    <row r="96" spans="1:26" ht="16.5" customHeight="1" x14ac:dyDescent="0.15">
      <c r="A96" s="20"/>
      <c r="B96" s="20"/>
      <c r="C96" s="33"/>
      <c r="D96" s="33"/>
      <c r="E96" s="33"/>
      <c r="F96" s="33"/>
      <c r="G96" s="33"/>
      <c r="H96" s="20"/>
      <c r="I96" s="20"/>
      <c r="J96" s="20"/>
      <c r="K96" s="20"/>
      <c r="L96" s="20"/>
      <c r="M96" s="20"/>
      <c r="N96" s="20"/>
      <c r="O96" s="20"/>
      <c r="P96" s="20"/>
      <c r="Q96" s="20"/>
      <c r="R96" s="20"/>
      <c r="S96" s="20"/>
      <c r="T96" s="20"/>
      <c r="U96" s="20"/>
      <c r="V96" s="20"/>
      <c r="W96" s="20"/>
      <c r="X96" s="20"/>
      <c r="Y96" s="20"/>
      <c r="Z96" s="20"/>
    </row>
    <row r="97" spans="1:26" ht="16.5" customHeight="1" x14ac:dyDescent="0.15">
      <c r="A97" s="20"/>
      <c r="B97" s="20"/>
      <c r="C97" s="33"/>
      <c r="D97" s="33"/>
      <c r="E97" s="33"/>
      <c r="F97" s="33"/>
      <c r="G97" s="33"/>
      <c r="H97" s="20"/>
      <c r="I97" s="20"/>
      <c r="J97" s="20"/>
      <c r="K97" s="20"/>
      <c r="L97" s="20"/>
      <c r="M97" s="20"/>
      <c r="N97" s="20"/>
      <c r="O97" s="20"/>
      <c r="P97" s="20"/>
      <c r="Q97" s="20"/>
      <c r="R97" s="20"/>
      <c r="S97" s="20"/>
      <c r="T97" s="20"/>
      <c r="U97" s="20"/>
      <c r="V97" s="20"/>
      <c r="W97" s="20"/>
      <c r="X97" s="20"/>
      <c r="Y97" s="20"/>
      <c r="Z97" s="20"/>
    </row>
    <row r="98" spans="1:26" ht="16.5" customHeight="1" x14ac:dyDescent="0.15">
      <c r="A98" s="20"/>
      <c r="B98" s="20"/>
      <c r="C98" s="33"/>
      <c r="D98" s="33"/>
      <c r="E98" s="33"/>
      <c r="F98" s="33"/>
      <c r="G98" s="33"/>
      <c r="H98" s="20"/>
      <c r="I98" s="20"/>
      <c r="J98" s="20"/>
      <c r="K98" s="20"/>
      <c r="L98" s="20"/>
      <c r="M98" s="20"/>
      <c r="N98" s="20"/>
      <c r="O98" s="20"/>
      <c r="P98" s="20"/>
      <c r="Q98" s="20"/>
      <c r="R98" s="20"/>
      <c r="S98" s="20"/>
      <c r="T98" s="20"/>
      <c r="U98" s="20"/>
      <c r="V98" s="20"/>
      <c r="W98" s="20"/>
      <c r="X98" s="20"/>
      <c r="Y98" s="20"/>
      <c r="Z98" s="20"/>
    </row>
    <row r="99" spans="1:26" ht="16.5" customHeight="1" x14ac:dyDescent="0.15">
      <c r="A99" s="20"/>
      <c r="B99" s="20"/>
      <c r="C99" s="33"/>
      <c r="D99" s="33"/>
      <c r="E99" s="33"/>
      <c r="F99" s="33"/>
      <c r="G99" s="33"/>
      <c r="H99" s="20"/>
      <c r="I99" s="20"/>
      <c r="J99" s="20"/>
      <c r="K99" s="20"/>
      <c r="L99" s="20"/>
      <c r="M99" s="20"/>
      <c r="N99" s="20"/>
      <c r="O99" s="20"/>
      <c r="P99" s="20"/>
      <c r="Q99" s="20"/>
      <c r="R99" s="20"/>
      <c r="S99" s="20"/>
      <c r="T99" s="20"/>
      <c r="U99" s="20"/>
      <c r="V99" s="20"/>
      <c r="W99" s="20"/>
      <c r="X99" s="20"/>
      <c r="Y99" s="20"/>
      <c r="Z99" s="20"/>
    </row>
    <row r="100" spans="1:26" ht="16.5" customHeight="1" x14ac:dyDescent="0.15">
      <c r="A100" s="20"/>
      <c r="B100" s="20"/>
      <c r="C100" s="33"/>
      <c r="D100" s="33"/>
      <c r="E100" s="33"/>
      <c r="F100" s="33"/>
      <c r="G100" s="33"/>
      <c r="H100" s="20"/>
      <c r="I100" s="20"/>
      <c r="J100" s="20"/>
      <c r="K100" s="20"/>
      <c r="L100" s="20"/>
      <c r="M100" s="20"/>
      <c r="N100" s="20"/>
      <c r="O100" s="20"/>
      <c r="P100" s="20"/>
      <c r="Q100" s="20"/>
      <c r="R100" s="20"/>
      <c r="S100" s="20"/>
      <c r="T100" s="20"/>
      <c r="U100" s="20"/>
      <c r="V100" s="20"/>
      <c r="W100" s="20"/>
      <c r="X100" s="20"/>
      <c r="Y100" s="20"/>
      <c r="Z100" s="20"/>
    </row>
    <row r="101" spans="1:26" ht="16.5" customHeight="1" x14ac:dyDescent="0.15">
      <c r="A101" s="20"/>
      <c r="B101" s="20"/>
      <c r="C101" s="33"/>
      <c r="D101" s="33"/>
      <c r="E101" s="33"/>
      <c r="F101" s="33"/>
      <c r="G101" s="33"/>
      <c r="H101" s="20"/>
      <c r="I101" s="20"/>
      <c r="J101" s="20"/>
      <c r="K101" s="20"/>
      <c r="L101" s="20"/>
      <c r="M101" s="20"/>
      <c r="N101" s="20"/>
      <c r="O101" s="20"/>
      <c r="P101" s="20"/>
      <c r="Q101" s="20"/>
      <c r="R101" s="20"/>
      <c r="S101" s="20"/>
      <c r="T101" s="20"/>
      <c r="U101" s="20"/>
      <c r="V101" s="20"/>
      <c r="W101" s="20"/>
      <c r="X101" s="20"/>
      <c r="Y101" s="20"/>
      <c r="Z101" s="20"/>
    </row>
    <row r="102" spans="1:26" ht="16.5" customHeight="1" x14ac:dyDescent="0.15">
      <c r="A102" s="20"/>
      <c r="B102" s="20"/>
      <c r="C102" s="33"/>
      <c r="D102" s="33"/>
      <c r="E102" s="33"/>
      <c r="F102" s="33"/>
      <c r="G102" s="33"/>
      <c r="H102" s="20"/>
      <c r="I102" s="20"/>
      <c r="J102" s="20"/>
      <c r="K102" s="20"/>
      <c r="L102" s="20"/>
      <c r="M102" s="20"/>
      <c r="N102" s="20"/>
      <c r="O102" s="20"/>
      <c r="P102" s="20"/>
      <c r="Q102" s="20"/>
      <c r="R102" s="20"/>
      <c r="S102" s="20"/>
      <c r="T102" s="20"/>
      <c r="U102" s="20"/>
      <c r="V102" s="20"/>
      <c r="W102" s="20"/>
      <c r="X102" s="20"/>
      <c r="Y102" s="20"/>
      <c r="Z102" s="20"/>
    </row>
    <row r="103" spans="1:26" ht="16.5" customHeight="1" x14ac:dyDescent="0.15">
      <c r="A103" s="20"/>
      <c r="B103" s="20"/>
      <c r="C103" s="33"/>
      <c r="D103" s="33"/>
      <c r="E103" s="33"/>
      <c r="F103" s="33"/>
      <c r="G103" s="33"/>
      <c r="H103" s="20"/>
      <c r="I103" s="20"/>
      <c r="J103" s="20"/>
      <c r="K103" s="20"/>
      <c r="L103" s="20"/>
      <c r="M103" s="20"/>
      <c r="N103" s="20"/>
      <c r="O103" s="20"/>
      <c r="P103" s="20"/>
      <c r="Q103" s="20"/>
      <c r="R103" s="20"/>
      <c r="S103" s="20"/>
      <c r="T103" s="20"/>
      <c r="U103" s="20"/>
      <c r="V103" s="20"/>
      <c r="W103" s="20"/>
      <c r="X103" s="20"/>
      <c r="Y103" s="20"/>
      <c r="Z103" s="20"/>
    </row>
    <row r="104" spans="1:26" ht="16.5" customHeight="1" x14ac:dyDescent="0.15">
      <c r="A104" s="20"/>
      <c r="B104" s="20"/>
      <c r="C104" s="33"/>
      <c r="D104" s="33"/>
      <c r="E104" s="33"/>
      <c r="F104" s="33"/>
      <c r="G104" s="33"/>
      <c r="H104" s="20"/>
      <c r="I104" s="20"/>
      <c r="J104" s="20"/>
      <c r="K104" s="20"/>
      <c r="L104" s="20"/>
      <c r="M104" s="20"/>
      <c r="N104" s="20"/>
      <c r="O104" s="20"/>
      <c r="P104" s="20"/>
      <c r="Q104" s="20"/>
      <c r="R104" s="20"/>
      <c r="S104" s="20"/>
      <c r="T104" s="20"/>
      <c r="U104" s="20"/>
      <c r="V104" s="20"/>
      <c r="W104" s="20"/>
      <c r="X104" s="20"/>
      <c r="Y104" s="20"/>
      <c r="Z104" s="20"/>
    </row>
    <row r="105" spans="1:26" ht="16.5" customHeight="1" x14ac:dyDescent="0.15">
      <c r="A105" s="20"/>
      <c r="B105" s="20"/>
      <c r="C105" s="33"/>
      <c r="D105" s="33"/>
      <c r="E105" s="33"/>
      <c r="F105" s="33"/>
      <c r="G105" s="33"/>
      <c r="H105" s="20"/>
      <c r="I105" s="20"/>
      <c r="J105" s="20"/>
      <c r="K105" s="20"/>
      <c r="L105" s="20"/>
      <c r="M105" s="20"/>
      <c r="N105" s="20"/>
      <c r="O105" s="20"/>
      <c r="P105" s="20"/>
      <c r="Q105" s="20"/>
      <c r="R105" s="20"/>
      <c r="S105" s="20"/>
      <c r="T105" s="20"/>
      <c r="U105" s="20"/>
      <c r="V105" s="20"/>
      <c r="W105" s="20"/>
      <c r="X105" s="20"/>
      <c r="Y105" s="20"/>
      <c r="Z105" s="20"/>
    </row>
    <row r="106" spans="1:26" ht="16.5" customHeight="1" x14ac:dyDescent="0.15">
      <c r="A106" s="20"/>
      <c r="B106" s="20"/>
      <c r="C106" s="33"/>
      <c r="D106" s="33"/>
      <c r="E106" s="33"/>
      <c r="F106" s="33"/>
      <c r="G106" s="33"/>
      <c r="H106" s="20"/>
      <c r="I106" s="20"/>
      <c r="J106" s="20"/>
      <c r="K106" s="20"/>
      <c r="L106" s="20"/>
      <c r="M106" s="20"/>
      <c r="N106" s="20"/>
      <c r="O106" s="20"/>
      <c r="P106" s="20"/>
      <c r="Q106" s="20"/>
      <c r="R106" s="20"/>
      <c r="S106" s="20"/>
      <c r="T106" s="20"/>
      <c r="U106" s="20"/>
      <c r="V106" s="20"/>
      <c r="W106" s="20"/>
      <c r="X106" s="20"/>
      <c r="Y106" s="20"/>
      <c r="Z106" s="20"/>
    </row>
    <row r="107" spans="1:26" ht="16.5" customHeight="1" x14ac:dyDescent="0.15">
      <c r="A107" s="20"/>
      <c r="B107" s="20"/>
      <c r="C107" s="33"/>
      <c r="D107" s="33"/>
      <c r="E107" s="33"/>
      <c r="F107" s="33"/>
      <c r="G107" s="33"/>
      <c r="H107" s="20"/>
      <c r="I107" s="20"/>
      <c r="J107" s="20"/>
      <c r="K107" s="20"/>
      <c r="L107" s="20"/>
      <c r="M107" s="20"/>
      <c r="N107" s="20"/>
      <c r="O107" s="20"/>
      <c r="P107" s="20"/>
      <c r="Q107" s="20"/>
      <c r="R107" s="20"/>
      <c r="S107" s="20"/>
      <c r="T107" s="20"/>
      <c r="U107" s="20"/>
      <c r="V107" s="20"/>
      <c r="W107" s="20"/>
      <c r="X107" s="20"/>
      <c r="Y107" s="20"/>
      <c r="Z107" s="20"/>
    </row>
    <row r="108" spans="1:26" ht="16.5" customHeight="1" x14ac:dyDescent="0.15">
      <c r="A108" s="20"/>
      <c r="B108" s="20"/>
      <c r="C108" s="33"/>
      <c r="D108" s="33"/>
      <c r="E108" s="33"/>
      <c r="F108" s="33"/>
      <c r="G108" s="33"/>
      <c r="H108" s="20"/>
      <c r="I108" s="20"/>
      <c r="J108" s="20"/>
      <c r="K108" s="20"/>
      <c r="L108" s="20"/>
      <c r="M108" s="20"/>
      <c r="N108" s="20"/>
      <c r="O108" s="20"/>
      <c r="P108" s="20"/>
      <c r="Q108" s="20"/>
      <c r="R108" s="20"/>
      <c r="S108" s="20"/>
      <c r="T108" s="20"/>
      <c r="U108" s="20"/>
      <c r="V108" s="20"/>
      <c r="W108" s="20"/>
      <c r="X108" s="20"/>
      <c r="Y108" s="20"/>
      <c r="Z108" s="20"/>
    </row>
    <row r="109" spans="1:26" ht="16.5" customHeight="1" x14ac:dyDescent="0.15">
      <c r="A109" s="20"/>
      <c r="B109" s="20"/>
      <c r="C109" s="33"/>
      <c r="D109" s="33"/>
      <c r="E109" s="33"/>
      <c r="F109" s="33"/>
      <c r="G109" s="33"/>
      <c r="H109" s="20"/>
      <c r="I109" s="20"/>
      <c r="J109" s="20"/>
      <c r="K109" s="20"/>
      <c r="L109" s="20"/>
      <c r="M109" s="20"/>
      <c r="N109" s="20"/>
      <c r="O109" s="20"/>
      <c r="P109" s="20"/>
      <c r="Q109" s="20"/>
      <c r="R109" s="20"/>
      <c r="S109" s="20"/>
      <c r="T109" s="20"/>
      <c r="U109" s="20"/>
      <c r="V109" s="20"/>
      <c r="W109" s="20"/>
      <c r="X109" s="20"/>
      <c r="Y109" s="20"/>
      <c r="Z109" s="20"/>
    </row>
    <row r="110" spans="1:26" ht="16.5" customHeight="1" x14ac:dyDescent="0.15">
      <c r="A110" s="20"/>
      <c r="B110" s="20"/>
      <c r="C110" s="33"/>
      <c r="D110" s="33"/>
      <c r="E110" s="33"/>
      <c r="F110" s="33"/>
      <c r="G110" s="33"/>
      <c r="H110" s="20"/>
      <c r="I110" s="20"/>
      <c r="J110" s="20"/>
      <c r="K110" s="20"/>
      <c r="L110" s="20"/>
      <c r="M110" s="20"/>
      <c r="N110" s="20"/>
      <c r="O110" s="20"/>
      <c r="P110" s="20"/>
      <c r="Q110" s="20"/>
      <c r="R110" s="20"/>
      <c r="S110" s="20"/>
      <c r="T110" s="20"/>
      <c r="U110" s="20"/>
      <c r="V110" s="20"/>
      <c r="W110" s="20"/>
      <c r="X110" s="20"/>
      <c r="Y110" s="20"/>
      <c r="Z110" s="20"/>
    </row>
    <row r="111" spans="1:26" ht="16.5" customHeight="1" x14ac:dyDescent="0.15">
      <c r="A111" s="20"/>
      <c r="B111" s="20"/>
      <c r="C111" s="33"/>
      <c r="D111" s="33"/>
      <c r="E111" s="33"/>
      <c r="F111" s="33"/>
      <c r="G111" s="33"/>
      <c r="H111" s="20"/>
      <c r="I111" s="20"/>
      <c r="J111" s="20"/>
      <c r="K111" s="20"/>
      <c r="L111" s="20"/>
      <c r="M111" s="20"/>
      <c r="N111" s="20"/>
      <c r="O111" s="20"/>
      <c r="P111" s="20"/>
      <c r="Q111" s="20"/>
      <c r="R111" s="20"/>
      <c r="S111" s="20"/>
      <c r="T111" s="20"/>
      <c r="U111" s="20"/>
      <c r="V111" s="20"/>
      <c r="W111" s="20"/>
      <c r="X111" s="20"/>
      <c r="Y111" s="20"/>
      <c r="Z111" s="20"/>
    </row>
    <row r="112" spans="1:26" ht="16.5" customHeight="1" x14ac:dyDescent="0.15">
      <c r="A112" s="20"/>
      <c r="B112" s="20"/>
      <c r="C112" s="33"/>
      <c r="D112" s="33"/>
      <c r="E112" s="33"/>
      <c r="F112" s="33"/>
      <c r="G112" s="33"/>
      <c r="H112" s="20"/>
      <c r="I112" s="20"/>
      <c r="J112" s="20"/>
      <c r="K112" s="20"/>
      <c r="L112" s="20"/>
      <c r="M112" s="20"/>
      <c r="N112" s="20"/>
      <c r="O112" s="20"/>
      <c r="P112" s="20"/>
      <c r="Q112" s="20"/>
      <c r="R112" s="20"/>
      <c r="S112" s="20"/>
      <c r="T112" s="20"/>
      <c r="U112" s="20"/>
      <c r="V112" s="20"/>
      <c r="W112" s="20"/>
      <c r="X112" s="20"/>
      <c r="Y112" s="20"/>
      <c r="Z112" s="20"/>
    </row>
    <row r="113" spans="1:26" ht="16.5" customHeight="1" x14ac:dyDescent="0.15">
      <c r="A113" s="20"/>
      <c r="B113" s="20"/>
      <c r="C113" s="33"/>
      <c r="D113" s="33"/>
      <c r="E113" s="33"/>
      <c r="F113" s="33"/>
      <c r="G113" s="33"/>
      <c r="H113" s="20"/>
      <c r="I113" s="20"/>
      <c r="J113" s="20"/>
      <c r="K113" s="20"/>
      <c r="L113" s="20"/>
      <c r="M113" s="20"/>
      <c r="N113" s="20"/>
      <c r="O113" s="20"/>
      <c r="P113" s="20"/>
      <c r="Q113" s="20"/>
      <c r="R113" s="20"/>
      <c r="S113" s="20"/>
      <c r="T113" s="20"/>
      <c r="U113" s="20"/>
      <c r="V113" s="20"/>
      <c r="W113" s="20"/>
      <c r="X113" s="20"/>
      <c r="Y113" s="20"/>
      <c r="Z113" s="20"/>
    </row>
    <row r="114" spans="1:26" ht="16.5" customHeight="1" x14ac:dyDescent="0.15">
      <c r="A114" s="20"/>
      <c r="B114" s="20"/>
      <c r="C114" s="33"/>
      <c r="D114" s="33"/>
      <c r="E114" s="33"/>
      <c r="F114" s="33"/>
      <c r="G114" s="33"/>
      <c r="H114" s="20"/>
      <c r="I114" s="20"/>
      <c r="J114" s="20"/>
      <c r="K114" s="20"/>
      <c r="L114" s="20"/>
      <c r="M114" s="20"/>
      <c r="N114" s="20"/>
      <c r="O114" s="20"/>
      <c r="P114" s="20"/>
      <c r="Q114" s="20"/>
      <c r="R114" s="20"/>
      <c r="S114" s="20"/>
      <c r="T114" s="20"/>
      <c r="U114" s="20"/>
      <c r="V114" s="20"/>
      <c r="W114" s="20"/>
      <c r="X114" s="20"/>
      <c r="Y114" s="20"/>
      <c r="Z114" s="20"/>
    </row>
    <row r="115" spans="1:26" ht="16.5" customHeight="1" x14ac:dyDescent="0.15">
      <c r="A115" s="20"/>
      <c r="B115" s="20"/>
      <c r="C115" s="33"/>
      <c r="D115" s="33"/>
      <c r="E115" s="33"/>
      <c r="F115" s="33"/>
      <c r="G115" s="33"/>
      <c r="H115" s="20"/>
      <c r="I115" s="20"/>
      <c r="J115" s="20"/>
      <c r="K115" s="20"/>
      <c r="L115" s="20"/>
      <c r="M115" s="20"/>
      <c r="N115" s="20"/>
      <c r="O115" s="20"/>
      <c r="P115" s="20"/>
      <c r="Q115" s="20"/>
      <c r="R115" s="20"/>
      <c r="S115" s="20"/>
      <c r="T115" s="20"/>
      <c r="U115" s="20"/>
      <c r="V115" s="20"/>
      <c r="W115" s="20"/>
      <c r="X115" s="20"/>
      <c r="Y115" s="20"/>
      <c r="Z115" s="20"/>
    </row>
    <row r="116" spans="1:26" ht="16.5" customHeight="1" x14ac:dyDescent="0.15">
      <c r="A116" s="20"/>
      <c r="B116" s="20"/>
      <c r="C116" s="33"/>
      <c r="D116" s="33"/>
      <c r="E116" s="33"/>
      <c r="F116" s="33"/>
      <c r="G116" s="33"/>
      <c r="H116" s="20"/>
      <c r="I116" s="20"/>
      <c r="J116" s="20"/>
      <c r="K116" s="20"/>
      <c r="L116" s="20"/>
      <c r="M116" s="20"/>
      <c r="N116" s="20"/>
      <c r="O116" s="20"/>
      <c r="P116" s="20"/>
      <c r="Q116" s="20"/>
      <c r="R116" s="20"/>
      <c r="S116" s="20"/>
      <c r="T116" s="20"/>
      <c r="U116" s="20"/>
      <c r="V116" s="20"/>
      <c r="W116" s="20"/>
      <c r="X116" s="20"/>
      <c r="Y116" s="20"/>
      <c r="Z116" s="20"/>
    </row>
    <row r="117" spans="1:26" ht="16.5" customHeight="1" x14ac:dyDescent="0.15">
      <c r="A117" s="20"/>
      <c r="B117" s="20"/>
      <c r="C117" s="33"/>
      <c r="D117" s="33"/>
      <c r="E117" s="33"/>
      <c r="F117" s="33"/>
      <c r="G117" s="33"/>
      <c r="H117" s="20"/>
      <c r="I117" s="20"/>
      <c r="J117" s="20"/>
      <c r="K117" s="20"/>
      <c r="L117" s="20"/>
      <c r="M117" s="20"/>
      <c r="N117" s="20"/>
      <c r="O117" s="20"/>
      <c r="P117" s="20"/>
      <c r="Q117" s="20"/>
      <c r="R117" s="20"/>
      <c r="S117" s="20"/>
      <c r="T117" s="20"/>
      <c r="U117" s="20"/>
      <c r="V117" s="20"/>
      <c r="W117" s="20"/>
      <c r="X117" s="20"/>
      <c r="Y117" s="20"/>
      <c r="Z117" s="20"/>
    </row>
    <row r="118" spans="1:26" ht="16.5" customHeight="1" x14ac:dyDescent="0.15">
      <c r="A118" s="20"/>
      <c r="B118" s="20"/>
      <c r="C118" s="33"/>
      <c r="D118" s="33"/>
      <c r="E118" s="33"/>
      <c r="F118" s="33"/>
      <c r="G118" s="33"/>
      <c r="H118" s="20"/>
      <c r="I118" s="20"/>
      <c r="J118" s="20"/>
      <c r="K118" s="20"/>
      <c r="L118" s="20"/>
      <c r="M118" s="20"/>
      <c r="N118" s="20"/>
      <c r="O118" s="20"/>
      <c r="P118" s="20"/>
      <c r="Q118" s="20"/>
      <c r="R118" s="20"/>
      <c r="S118" s="20"/>
      <c r="T118" s="20"/>
      <c r="U118" s="20"/>
      <c r="V118" s="20"/>
      <c r="W118" s="20"/>
      <c r="X118" s="20"/>
      <c r="Y118" s="20"/>
      <c r="Z118" s="20"/>
    </row>
    <row r="119" spans="1:26" ht="16.5" customHeight="1" x14ac:dyDescent="0.15">
      <c r="A119" s="20"/>
      <c r="B119" s="20"/>
      <c r="C119" s="33"/>
      <c r="D119" s="33"/>
      <c r="E119" s="33"/>
      <c r="F119" s="33"/>
      <c r="G119" s="33"/>
      <c r="H119" s="20"/>
      <c r="I119" s="20"/>
      <c r="J119" s="20"/>
      <c r="K119" s="20"/>
      <c r="L119" s="20"/>
      <c r="M119" s="20"/>
      <c r="N119" s="20"/>
      <c r="O119" s="20"/>
      <c r="P119" s="20"/>
      <c r="Q119" s="20"/>
      <c r="R119" s="20"/>
      <c r="S119" s="20"/>
      <c r="T119" s="20"/>
      <c r="U119" s="20"/>
      <c r="V119" s="20"/>
      <c r="W119" s="20"/>
      <c r="X119" s="20"/>
      <c r="Y119" s="20"/>
      <c r="Z119" s="20"/>
    </row>
    <row r="120" spans="1:26" ht="16.5" customHeight="1" x14ac:dyDescent="0.15">
      <c r="A120" s="20"/>
      <c r="B120" s="20"/>
      <c r="C120" s="33"/>
      <c r="D120" s="33"/>
      <c r="E120" s="33"/>
      <c r="F120" s="33"/>
      <c r="G120" s="33"/>
      <c r="H120" s="20"/>
      <c r="I120" s="20"/>
      <c r="J120" s="20"/>
      <c r="K120" s="20"/>
      <c r="L120" s="20"/>
      <c r="M120" s="20"/>
      <c r="N120" s="20"/>
      <c r="O120" s="20"/>
      <c r="P120" s="20"/>
      <c r="Q120" s="20"/>
      <c r="R120" s="20"/>
      <c r="S120" s="20"/>
      <c r="T120" s="20"/>
      <c r="U120" s="20"/>
      <c r="V120" s="20"/>
      <c r="W120" s="20"/>
      <c r="X120" s="20"/>
      <c r="Y120" s="20"/>
      <c r="Z120" s="20"/>
    </row>
    <row r="121" spans="1:26" ht="16.5" customHeight="1" x14ac:dyDescent="0.15">
      <c r="A121" s="20"/>
      <c r="B121" s="20"/>
      <c r="C121" s="33"/>
      <c r="D121" s="33"/>
      <c r="E121" s="33"/>
      <c r="F121" s="33"/>
      <c r="G121" s="33"/>
      <c r="H121" s="20"/>
      <c r="I121" s="20"/>
      <c r="J121" s="20"/>
      <c r="K121" s="20"/>
      <c r="L121" s="20"/>
      <c r="M121" s="20"/>
      <c r="N121" s="20"/>
      <c r="O121" s="20"/>
      <c r="P121" s="20"/>
      <c r="Q121" s="20"/>
      <c r="R121" s="20"/>
      <c r="S121" s="20"/>
      <c r="T121" s="20"/>
      <c r="U121" s="20"/>
      <c r="V121" s="20"/>
      <c r="W121" s="20"/>
      <c r="X121" s="20"/>
      <c r="Y121" s="20"/>
      <c r="Z121" s="20"/>
    </row>
    <row r="122" spans="1:26" ht="16.5" customHeight="1" x14ac:dyDescent="0.15">
      <c r="A122" s="20"/>
      <c r="B122" s="20"/>
      <c r="C122" s="33"/>
      <c r="D122" s="33"/>
      <c r="E122" s="33"/>
      <c r="F122" s="33"/>
      <c r="G122" s="33"/>
      <c r="H122" s="20"/>
      <c r="I122" s="20"/>
      <c r="J122" s="20"/>
      <c r="K122" s="20"/>
      <c r="L122" s="20"/>
      <c r="M122" s="20"/>
      <c r="N122" s="20"/>
      <c r="O122" s="20"/>
      <c r="P122" s="20"/>
      <c r="Q122" s="20"/>
      <c r="R122" s="20"/>
      <c r="S122" s="20"/>
      <c r="T122" s="20"/>
      <c r="U122" s="20"/>
      <c r="V122" s="20"/>
      <c r="W122" s="20"/>
      <c r="X122" s="20"/>
      <c r="Y122" s="20"/>
      <c r="Z122" s="20"/>
    </row>
    <row r="123" spans="1:26" ht="16.5" customHeight="1" x14ac:dyDescent="0.15">
      <c r="A123" s="20"/>
      <c r="B123" s="20"/>
      <c r="C123" s="33"/>
      <c r="D123" s="33"/>
      <c r="E123" s="33"/>
      <c r="F123" s="33"/>
      <c r="G123" s="33"/>
      <c r="H123" s="20"/>
      <c r="I123" s="20"/>
      <c r="J123" s="20"/>
      <c r="K123" s="20"/>
      <c r="L123" s="20"/>
      <c r="M123" s="20"/>
      <c r="N123" s="20"/>
      <c r="O123" s="20"/>
      <c r="P123" s="20"/>
      <c r="Q123" s="20"/>
      <c r="R123" s="20"/>
      <c r="S123" s="20"/>
      <c r="T123" s="20"/>
      <c r="U123" s="20"/>
      <c r="V123" s="20"/>
      <c r="W123" s="20"/>
      <c r="X123" s="20"/>
      <c r="Y123" s="20"/>
      <c r="Z123" s="20"/>
    </row>
    <row r="124" spans="1:26" ht="16.5" customHeight="1" x14ac:dyDescent="0.15">
      <c r="A124" s="20"/>
      <c r="B124" s="20"/>
      <c r="C124" s="33"/>
      <c r="D124" s="33"/>
      <c r="E124" s="33"/>
      <c r="F124" s="33"/>
      <c r="G124" s="33"/>
      <c r="H124" s="20"/>
      <c r="I124" s="20"/>
      <c r="J124" s="20"/>
      <c r="K124" s="20"/>
      <c r="L124" s="20"/>
      <c r="M124" s="20"/>
      <c r="N124" s="20"/>
      <c r="O124" s="20"/>
      <c r="P124" s="20"/>
      <c r="Q124" s="20"/>
      <c r="R124" s="20"/>
      <c r="S124" s="20"/>
      <c r="T124" s="20"/>
      <c r="U124" s="20"/>
      <c r="V124" s="20"/>
      <c r="W124" s="20"/>
      <c r="X124" s="20"/>
      <c r="Y124" s="20"/>
      <c r="Z124" s="20"/>
    </row>
    <row r="125" spans="1:26" ht="16.5" customHeight="1" x14ac:dyDescent="0.15">
      <c r="A125" s="20"/>
      <c r="B125" s="20"/>
      <c r="C125" s="33"/>
      <c r="D125" s="33"/>
      <c r="E125" s="33"/>
      <c r="F125" s="33"/>
      <c r="G125" s="33"/>
      <c r="H125" s="20"/>
      <c r="I125" s="20"/>
      <c r="J125" s="20"/>
      <c r="K125" s="20"/>
      <c r="L125" s="20"/>
      <c r="M125" s="20"/>
      <c r="N125" s="20"/>
      <c r="O125" s="20"/>
      <c r="P125" s="20"/>
      <c r="Q125" s="20"/>
      <c r="R125" s="20"/>
      <c r="S125" s="20"/>
      <c r="T125" s="20"/>
      <c r="U125" s="20"/>
      <c r="V125" s="20"/>
      <c r="W125" s="20"/>
      <c r="X125" s="20"/>
      <c r="Y125" s="20"/>
      <c r="Z125" s="20"/>
    </row>
    <row r="126" spans="1:26" ht="16.5" customHeight="1" x14ac:dyDescent="0.15">
      <c r="A126" s="20"/>
      <c r="B126" s="20"/>
      <c r="C126" s="33"/>
      <c r="D126" s="33"/>
      <c r="E126" s="33"/>
      <c r="F126" s="33"/>
      <c r="G126" s="33"/>
      <c r="H126" s="20"/>
      <c r="I126" s="20"/>
      <c r="J126" s="20"/>
      <c r="K126" s="20"/>
      <c r="L126" s="20"/>
      <c r="M126" s="20"/>
      <c r="N126" s="20"/>
      <c r="O126" s="20"/>
      <c r="P126" s="20"/>
      <c r="Q126" s="20"/>
      <c r="R126" s="20"/>
      <c r="S126" s="20"/>
      <c r="T126" s="20"/>
      <c r="U126" s="20"/>
      <c r="V126" s="20"/>
      <c r="W126" s="20"/>
      <c r="X126" s="20"/>
      <c r="Y126" s="20"/>
      <c r="Z126" s="20"/>
    </row>
    <row r="127" spans="1:26" ht="16.5" customHeight="1" x14ac:dyDescent="0.15">
      <c r="A127" s="20"/>
      <c r="B127" s="20"/>
      <c r="C127" s="33"/>
      <c r="D127" s="33"/>
      <c r="E127" s="33"/>
      <c r="F127" s="33"/>
      <c r="G127" s="33"/>
      <c r="H127" s="20"/>
      <c r="I127" s="20"/>
      <c r="J127" s="20"/>
      <c r="K127" s="20"/>
      <c r="L127" s="20"/>
      <c r="M127" s="20"/>
      <c r="N127" s="20"/>
      <c r="O127" s="20"/>
      <c r="P127" s="20"/>
      <c r="Q127" s="20"/>
      <c r="R127" s="20"/>
      <c r="S127" s="20"/>
      <c r="T127" s="20"/>
      <c r="U127" s="20"/>
      <c r="V127" s="20"/>
      <c r="W127" s="20"/>
      <c r="X127" s="20"/>
      <c r="Y127" s="20"/>
      <c r="Z127" s="20"/>
    </row>
    <row r="128" spans="1:26" ht="16.5" customHeight="1" x14ac:dyDescent="0.15">
      <c r="A128" s="20"/>
      <c r="B128" s="20"/>
      <c r="C128" s="33"/>
      <c r="D128" s="33"/>
      <c r="E128" s="33"/>
      <c r="F128" s="33"/>
      <c r="G128" s="33"/>
      <c r="H128" s="20"/>
      <c r="I128" s="20"/>
      <c r="J128" s="20"/>
      <c r="K128" s="20"/>
      <c r="L128" s="20"/>
      <c r="M128" s="20"/>
      <c r="N128" s="20"/>
      <c r="O128" s="20"/>
      <c r="P128" s="20"/>
      <c r="Q128" s="20"/>
      <c r="R128" s="20"/>
      <c r="S128" s="20"/>
      <c r="T128" s="20"/>
      <c r="U128" s="20"/>
      <c r="V128" s="20"/>
      <c r="W128" s="20"/>
      <c r="X128" s="20"/>
      <c r="Y128" s="20"/>
      <c r="Z128" s="20"/>
    </row>
    <row r="129" spans="1:26" ht="16.5" customHeight="1" x14ac:dyDescent="0.15">
      <c r="A129" s="20"/>
      <c r="B129" s="20"/>
      <c r="C129" s="33"/>
      <c r="D129" s="33"/>
      <c r="E129" s="33"/>
      <c r="F129" s="33"/>
      <c r="G129" s="33"/>
      <c r="H129" s="20"/>
      <c r="I129" s="20"/>
      <c r="J129" s="20"/>
      <c r="K129" s="20"/>
      <c r="L129" s="20"/>
      <c r="M129" s="20"/>
      <c r="N129" s="20"/>
      <c r="O129" s="20"/>
      <c r="P129" s="20"/>
      <c r="Q129" s="20"/>
      <c r="R129" s="20"/>
      <c r="S129" s="20"/>
      <c r="T129" s="20"/>
      <c r="U129" s="20"/>
      <c r="V129" s="20"/>
      <c r="W129" s="20"/>
      <c r="X129" s="20"/>
      <c r="Y129" s="20"/>
      <c r="Z129" s="20"/>
    </row>
    <row r="130" spans="1:26" ht="16.5" customHeight="1" x14ac:dyDescent="0.15">
      <c r="A130" s="20"/>
      <c r="B130" s="20"/>
      <c r="C130" s="33"/>
      <c r="D130" s="33"/>
      <c r="E130" s="33"/>
      <c r="F130" s="33"/>
      <c r="G130" s="33"/>
      <c r="H130" s="20"/>
      <c r="I130" s="20"/>
      <c r="J130" s="20"/>
      <c r="K130" s="20"/>
      <c r="L130" s="20"/>
      <c r="M130" s="20"/>
      <c r="N130" s="20"/>
      <c r="O130" s="20"/>
      <c r="P130" s="20"/>
      <c r="Q130" s="20"/>
      <c r="R130" s="20"/>
      <c r="S130" s="20"/>
      <c r="T130" s="20"/>
      <c r="U130" s="20"/>
      <c r="V130" s="20"/>
      <c r="W130" s="20"/>
      <c r="X130" s="20"/>
      <c r="Y130" s="20"/>
      <c r="Z130" s="20"/>
    </row>
    <row r="131" spans="1:26" ht="16.5" customHeight="1" x14ac:dyDescent="0.15">
      <c r="A131" s="20"/>
      <c r="B131" s="20"/>
      <c r="C131" s="33"/>
      <c r="D131" s="33"/>
      <c r="E131" s="33"/>
      <c r="F131" s="33"/>
      <c r="G131" s="33"/>
      <c r="H131" s="20"/>
      <c r="I131" s="20"/>
      <c r="J131" s="20"/>
      <c r="K131" s="20"/>
      <c r="L131" s="20"/>
      <c r="M131" s="20"/>
      <c r="N131" s="20"/>
      <c r="O131" s="20"/>
      <c r="P131" s="20"/>
      <c r="Q131" s="20"/>
      <c r="R131" s="20"/>
      <c r="S131" s="20"/>
      <c r="T131" s="20"/>
      <c r="U131" s="20"/>
      <c r="V131" s="20"/>
      <c r="W131" s="20"/>
      <c r="X131" s="20"/>
      <c r="Y131" s="20"/>
      <c r="Z131" s="20"/>
    </row>
    <row r="132" spans="1:26" ht="16.5" customHeight="1" x14ac:dyDescent="0.15">
      <c r="A132" s="20"/>
      <c r="B132" s="20"/>
      <c r="C132" s="33"/>
      <c r="D132" s="33"/>
      <c r="E132" s="33"/>
      <c r="F132" s="33"/>
      <c r="G132" s="33"/>
      <c r="H132" s="20"/>
      <c r="I132" s="20"/>
      <c r="J132" s="20"/>
      <c r="K132" s="20"/>
      <c r="L132" s="20"/>
      <c r="M132" s="20"/>
      <c r="N132" s="20"/>
      <c r="O132" s="20"/>
      <c r="P132" s="20"/>
      <c r="Q132" s="20"/>
      <c r="R132" s="20"/>
      <c r="S132" s="20"/>
      <c r="T132" s="20"/>
      <c r="U132" s="20"/>
      <c r="V132" s="20"/>
      <c r="W132" s="20"/>
      <c r="X132" s="20"/>
      <c r="Y132" s="20"/>
      <c r="Z132" s="20"/>
    </row>
    <row r="133" spans="1:26" ht="16.5" customHeight="1" x14ac:dyDescent="0.15">
      <c r="A133" s="20"/>
      <c r="B133" s="20"/>
      <c r="C133" s="33"/>
      <c r="D133" s="33"/>
      <c r="E133" s="33"/>
      <c r="F133" s="33"/>
      <c r="G133" s="33"/>
      <c r="H133" s="20"/>
      <c r="I133" s="20"/>
      <c r="J133" s="20"/>
      <c r="K133" s="20"/>
      <c r="L133" s="20"/>
      <c r="M133" s="20"/>
      <c r="N133" s="20"/>
      <c r="O133" s="20"/>
      <c r="P133" s="20"/>
      <c r="Q133" s="20"/>
      <c r="R133" s="20"/>
      <c r="S133" s="20"/>
      <c r="T133" s="20"/>
      <c r="U133" s="20"/>
      <c r="V133" s="20"/>
      <c r="W133" s="20"/>
      <c r="X133" s="20"/>
      <c r="Y133" s="20"/>
      <c r="Z133" s="20"/>
    </row>
    <row r="134" spans="1:26" ht="16.5" customHeight="1" x14ac:dyDescent="0.15">
      <c r="A134" s="20"/>
      <c r="B134" s="20"/>
      <c r="C134" s="33"/>
      <c r="D134" s="33"/>
      <c r="E134" s="33"/>
      <c r="F134" s="33"/>
      <c r="G134" s="33"/>
      <c r="H134" s="20"/>
      <c r="I134" s="20"/>
      <c r="J134" s="20"/>
      <c r="K134" s="20"/>
      <c r="L134" s="20"/>
      <c r="M134" s="20"/>
      <c r="N134" s="20"/>
      <c r="O134" s="20"/>
      <c r="P134" s="20"/>
      <c r="Q134" s="20"/>
      <c r="R134" s="20"/>
      <c r="S134" s="20"/>
      <c r="T134" s="20"/>
      <c r="U134" s="20"/>
      <c r="V134" s="20"/>
      <c r="W134" s="20"/>
      <c r="X134" s="20"/>
      <c r="Y134" s="20"/>
      <c r="Z134" s="20"/>
    </row>
    <row r="135" spans="1:26" ht="16.5" customHeight="1" x14ac:dyDescent="0.15">
      <c r="A135" s="20"/>
      <c r="B135" s="20"/>
      <c r="C135" s="33"/>
      <c r="D135" s="33"/>
      <c r="E135" s="33"/>
      <c r="F135" s="33"/>
      <c r="G135" s="33"/>
      <c r="H135" s="20"/>
      <c r="I135" s="20"/>
      <c r="J135" s="20"/>
      <c r="K135" s="20"/>
      <c r="L135" s="20"/>
      <c r="M135" s="20"/>
      <c r="N135" s="20"/>
      <c r="O135" s="20"/>
      <c r="P135" s="20"/>
      <c r="Q135" s="20"/>
      <c r="R135" s="20"/>
      <c r="S135" s="20"/>
      <c r="T135" s="20"/>
      <c r="U135" s="20"/>
      <c r="V135" s="20"/>
      <c r="W135" s="20"/>
      <c r="X135" s="20"/>
      <c r="Y135" s="20"/>
      <c r="Z135" s="20"/>
    </row>
    <row r="136" spans="1:26" ht="16.5" customHeight="1" x14ac:dyDescent="0.15">
      <c r="A136" s="20"/>
      <c r="B136" s="20"/>
      <c r="C136" s="33"/>
      <c r="D136" s="33"/>
      <c r="E136" s="33"/>
      <c r="F136" s="33"/>
      <c r="G136" s="33"/>
      <c r="H136" s="20"/>
      <c r="I136" s="20"/>
      <c r="J136" s="20"/>
      <c r="K136" s="20"/>
      <c r="L136" s="20"/>
      <c r="M136" s="20"/>
      <c r="N136" s="20"/>
      <c r="O136" s="20"/>
      <c r="P136" s="20"/>
      <c r="Q136" s="20"/>
      <c r="R136" s="20"/>
      <c r="S136" s="20"/>
      <c r="T136" s="20"/>
      <c r="U136" s="20"/>
      <c r="V136" s="20"/>
      <c r="W136" s="20"/>
      <c r="X136" s="20"/>
      <c r="Y136" s="20"/>
      <c r="Z136" s="20"/>
    </row>
    <row r="137" spans="1:26" ht="16.5" customHeight="1" x14ac:dyDescent="0.15">
      <c r="A137" s="20"/>
      <c r="B137" s="20"/>
      <c r="C137" s="33"/>
      <c r="D137" s="33"/>
      <c r="E137" s="33"/>
      <c r="F137" s="33"/>
      <c r="G137" s="33"/>
      <c r="H137" s="20"/>
      <c r="I137" s="20"/>
      <c r="J137" s="20"/>
      <c r="K137" s="20"/>
      <c r="L137" s="20"/>
      <c r="M137" s="20"/>
      <c r="N137" s="20"/>
      <c r="O137" s="20"/>
      <c r="P137" s="20"/>
      <c r="Q137" s="20"/>
      <c r="R137" s="20"/>
      <c r="S137" s="20"/>
      <c r="T137" s="20"/>
      <c r="U137" s="20"/>
      <c r="V137" s="20"/>
      <c r="W137" s="20"/>
      <c r="X137" s="20"/>
      <c r="Y137" s="20"/>
      <c r="Z137" s="20"/>
    </row>
    <row r="138" spans="1:26" ht="16.5" customHeight="1" x14ac:dyDescent="0.15">
      <c r="A138" s="20"/>
      <c r="B138" s="20"/>
      <c r="C138" s="33"/>
      <c r="D138" s="33"/>
      <c r="E138" s="33"/>
      <c r="F138" s="33"/>
      <c r="G138" s="33"/>
      <c r="H138" s="20"/>
      <c r="I138" s="20"/>
      <c r="J138" s="20"/>
      <c r="K138" s="20"/>
      <c r="L138" s="20"/>
      <c r="M138" s="20"/>
      <c r="N138" s="20"/>
      <c r="O138" s="20"/>
      <c r="P138" s="20"/>
      <c r="Q138" s="20"/>
      <c r="R138" s="20"/>
      <c r="S138" s="20"/>
      <c r="T138" s="20"/>
      <c r="U138" s="20"/>
      <c r="V138" s="20"/>
      <c r="W138" s="20"/>
      <c r="X138" s="20"/>
      <c r="Y138" s="20"/>
      <c r="Z138" s="20"/>
    </row>
    <row r="139" spans="1:26" ht="16.5" customHeight="1" x14ac:dyDescent="0.15">
      <c r="A139" s="20"/>
      <c r="B139" s="20"/>
      <c r="C139" s="33"/>
      <c r="D139" s="33"/>
      <c r="E139" s="33"/>
      <c r="F139" s="33"/>
      <c r="G139" s="33"/>
      <c r="H139" s="20"/>
      <c r="I139" s="20"/>
      <c r="J139" s="20"/>
      <c r="K139" s="20"/>
      <c r="L139" s="20"/>
      <c r="M139" s="20"/>
      <c r="N139" s="20"/>
      <c r="O139" s="20"/>
      <c r="P139" s="20"/>
      <c r="Q139" s="20"/>
      <c r="R139" s="20"/>
      <c r="S139" s="20"/>
      <c r="T139" s="20"/>
      <c r="U139" s="20"/>
      <c r="V139" s="20"/>
      <c r="W139" s="20"/>
      <c r="X139" s="20"/>
      <c r="Y139" s="20"/>
      <c r="Z139" s="20"/>
    </row>
    <row r="140" spans="1:26" ht="16.5" customHeight="1" x14ac:dyDescent="0.15">
      <c r="A140" s="20"/>
      <c r="B140" s="20"/>
      <c r="C140" s="33"/>
      <c r="D140" s="33"/>
      <c r="E140" s="33"/>
      <c r="F140" s="33"/>
      <c r="G140" s="33"/>
      <c r="H140" s="20"/>
      <c r="I140" s="20"/>
      <c r="J140" s="20"/>
      <c r="K140" s="20"/>
      <c r="L140" s="20"/>
      <c r="M140" s="20"/>
      <c r="N140" s="20"/>
      <c r="O140" s="20"/>
      <c r="P140" s="20"/>
      <c r="Q140" s="20"/>
      <c r="R140" s="20"/>
      <c r="S140" s="20"/>
      <c r="T140" s="20"/>
      <c r="U140" s="20"/>
      <c r="V140" s="20"/>
      <c r="W140" s="20"/>
      <c r="X140" s="20"/>
      <c r="Y140" s="20"/>
      <c r="Z140" s="20"/>
    </row>
    <row r="141" spans="1:26" ht="16.5" customHeight="1" x14ac:dyDescent="0.15">
      <c r="A141" s="20"/>
      <c r="B141" s="20"/>
      <c r="C141" s="33"/>
      <c r="D141" s="33"/>
      <c r="E141" s="33"/>
      <c r="F141" s="33"/>
      <c r="G141" s="33"/>
      <c r="H141" s="20"/>
      <c r="I141" s="20"/>
      <c r="J141" s="20"/>
      <c r="K141" s="20"/>
      <c r="L141" s="20"/>
      <c r="M141" s="20"/>
      <c r="N141" s="20"/>
      <c r="O141" s="20"/>
      <c r="P141" s="20"/>
      <c r="Q141" s="20"/>
      <c r="R141" s="20"/>
      <c r="S141" s="20"/>
      <c r="T141" s="20"/>
      <c r="U141" s="20"/>
      <c r="V141" s="20"/>
      <c r="W141" s="20"/>
      <c r="X141" s="20"/>
      <c r="Y141" s="20"/>
      <c r="Z141" s="20"/>
    </row>
    <row r="142" spans="1:26" ht="16.5" customHeight="1" x14ac:dyDescent="0.15">
      <c r="A142" s="20"/>
      <c r="B142" s="20"/>
      <c r="C142" s="33"/>
      <c r="D142" s="33"/>
      <c r="E142" s="33"/>
      <c r="F142" s="33"/>
      <c r="G142" s="33"/>
      <c r="H142" s="20"/>
      <c r="I142" s="20"/>
      <c r="J142" s="20"/>
      <c r="K142" s="20"/>
      <c r="L142" s="20"/>
      <c r="M142" s="20"/>
      <c r="N142" s="20"/>
      <c r="O142" s="20"/>
      <c r="P142" s="20"/>
      <c r="Q142" s="20"/>
      <c r="R142" s="20"/>
      <c r="S142" s="20"/>
      <c r="T142" s="20"/>
      <c r="U142" s="20"/>
      <c r="V142" s="20"/>
      <c r="W142" s="20"/>
      <c r="X142" s="20"/>
      <c r="Y142" s="20"/>
      <c r="Z142" s="20"/>
    </row>
    <row r="143" spans="1:26" ht="16.5" customHeight="1" x14ac:dyDescent="0.15">
      <c r="A143" s="20"/>
      <c r="B143" s="20"/>
      <c r="C143" s="33"/>
      <c r="D143" s="33"/>
      <c r="E143" s="33"/>
      <c r="F143" s="33"/>
      <c r="G143" s="33"/>
      <c r="H143" s="20"/>
      <c r="I143" s="20"/>
      <c r="J143" s="20"/>
      <c r="K143" s="20"/>
      <c r="L143" s="20"/>
      <c r="M143" s="20"/>
      <c r="N143" s="20"/>
      <c r="O143" s="20"/>
      <c r="P143" s="20"/>
      <c r="Q143" s="20"/>
      <c r="R143" s="20"/>
      <c r="S143" s="20"/>
      <c r="T143" s="20"/>
      <c r="U143" s="20"/>
      <c r="V143" s="20"/>
      <c r="W143" s="20"/>
      <c r="X143" s="20"/>
      <c r="Y143" s="20"/>
      <c r="Z143" s="20"/>
    </row>
    <row r="144" spans="1:26" ht="16.5" customHeight="1" x14ac:dyDescent="0.15">
      <c r="A144" s="20"/>
      <c r="B144" s="20"/>
      <c r="C144" s="33"/>
      <c r="D144" s="33"/>
      <c r="E144" s="33"/>
      <c r="F144" s="33"/>
      <c r="G144" s="33"/>
      <c r="H144" s="20"/>
      <c r="I144" s="20"/>
      <c r="J144" s="20"/>
      <c r="K144" s="20"/>
      <c r="L144" s="20"/>
      <c r="M144" s="20"/>
      <c r="N144" s="20"/>
      <c r="O144" s="20"/>
      <c r="P144" s="20"/>
      <c r="Q144" s="20"/>
      <c r="R144" s="20"/>
      <c r="S144" s="20"/>
      <c r="T144" s="20"/>
      <c r="U144" s="20"/>
      <c r="V144" s="20"/>
      <c r="W144" s="20"/>
      <c r="X144" s="20"/>
      <c r="Y144" s="20"/>
      <c r="Z144" s="20"/>
    </row>
    <row r="145" spans="1:26" ht="16.5" customHeight="1" x14ac:dyDescent="0.15">
      <c r="A145" s="20"/>
      <c r="B145" s="20"/>
      <c r="C145" s="33"/>
      <c r="D145" s="33"/>
      <c r="E145" s="33"/>
      <c r="F145" s="33"/>
      <c r="G145" s="33"/>
      <c r="H145" s="20"/>
      <c r="I145" s="20"/>
      <c r="J145" s="20"/>
      <c r="K145" s="20"/>
      <c r="L145" s="20"/>
      <c r="M145" s="20"/>
      <c r="N145" s="20"/>
      <c r="O145" s="20"/>
      <c r="P145" s="20"/>
      <c r="Q145" s="20"/>
      <c r="R145" s="20"/>
      <c r="S145" s="20"/>
      <c r="T145" s="20"/>
      <c r="U145" s="20"/>
      <c r="V145" s="20"/>
      <c r="W145" s="20"/>
      <c r="X145" s="20"/>
      <c r="Y145" s="20"/>
      <c r="Z145" s="20"/>
    </row>
    <row r="146" spans="1:26" ht="16.5" customHeight="1" x14ac:dyDescent="0.15">
      <c r="A146" s="20"/>
      <c r="B146" s="20"/>
      <c r="C146" s="33"/>
      <c r="D146" s="33"/>
      <c r="E146" s="33"/>
      <c r="F146" s="33"/>
      <c r="G146" s="33"/>
      <c r="H146" s="20"/>
      <c r="I146" s="20"/>
      <c r="J146" s="20"/>
      <c r="K146" s="20"/>
      <c r="L146" s="20"/>
      <c r="M146" s="20"/>
      <c r="N146" s="20"/>
      <c r="O146" s="20"/>
      <c r="P146" s="20"/>
      <c r="Q146" s="20"/>
      <c r="R146" s="20"/>
      <c r="S146" s="20"/>
      <c r="T146" s="20"/>
      <c r="U146" s="20"/>
      <c r="V146" s="20"/>
      <c r="W146" s="20"/>
      <c r="X146" s="20"/>
      <c r="Y146" s="20"/>
      <c r="Z146" s="20"/>
    </row>
    <row r="147" spans="1:26" ht="16.5" customHeight="1" x14ac:dyDescent="0.15">
      <c r="A147" s="20"/>
      <c r="B147" s="20"/>
      <c r="C147" s="33"/>
      <c r="D147" s="33"/>
      <c r="E147" s="33"/>
      <c r="F147" s="33"/>
      <c r="G147" s="33"/>
      <c r="H147" s="20"/>
      <c r="I147" s="20"/>
      <c r="J147" s="20"/>
      <c r="K147" s="20"/>
      <c r="L147" s="20"/>
      <c r="M147" s="20"/>
      <c r="N147" s="20"/>
      <c r="O147" s="20"/>
      <c r="P147" s="20"/>
      <c r="Q147" s="20"/>
      <c r="R147" s="20"/>
      <c r="S147" s="20"/>
      <c r="T147" s="20"/>
      <c r="U147" s="20"/>
      <c r="V147" s="20"/>
      <c r="W147" s="20"/>
      <c r="X147" s="20"/>
      <c r="Y147" s="20"/>
      <c r="Z147" s="20"/>
    </row>
    <row r="148" spans="1:26" ht="16.5" customHeight="1" x14ac:dyDescent="0.15">
      <c r="A148" s="20"/>
      <c r="B148" s="20"/>
      <c r="C148" s="33"/>
      <c r="D148" s="33"/>
      <c r="E148" s="33"/>
      <c r="F148" s="33"/>
      <c r="G148" s="33"/>
      <c r="H148" s="20"/>
      <c r="I148" s="20"/>
      <c r="J148" s="20"/>
      <c r="K148" s="20"/>
      <c r="L148" s="20"/>
      <c r="M148" s="20"/>
      <c r="N148" s="20"/>
      <c r="O148" s="20"/>
      <c r="P148" s="20"/>
      <c r="Q148" s="20"/>
      <c r="R148" s="20"/>
      <c r="S148" s="20"/>
      <c r="T148" s="20"/>
      <c r="U148" s="20"/>
      <c r="V148" s="20"/>
      <c r="W148" s="20"/>
      <c r="X148" s="20"/>
      <c r="Y148" s="20"/>
      <c r="Z148" s="20"/>
    </row>
    <row r="149" spans="1:26" ht="16.5" customHeight="1" x14ac:dyDescent="0.15">
      <c r="A149" s="20"/>
      <c r="B149" s="20"/>
      <c r="C149" s="33"/>
      <c r="D149" s="33"/>
      <c r="E149" s="33"/>
      <c r="F149" s="33"/>
      <c r="G149" s="33"/>
      <c r="H149" s="20"/>
      <c r="I149" s="20"/>
      <c r="J149" s="20"/>
      <c r="K149" s="20"/>
      <c r="L149" s="20"/>
      <c r="M149" s="20"/>
      <c r="N149" s="20"/>
      <c r="O149" s="20"/>
      <c r="P149" s="20"/>
      <c r="Q149" s="20"/>
      <c r="R149" s="20"/>
      <c r="S149" s="20"/>
      <c r="T149" s="20"/>
      <c r="U149" s="20"/>
      <c r="V149" s="20"/>
      <c r="W149" s="20"/>
      <c r="X149" s="20"/>
      <c r="Y149" s="20"/>
      <c r="Z149" s="20"/>
    </row>
    <row r="150" spans="1:26" ht="16.5" customHeight="1" x14ac:dyDescent="0.15">
      <c r="A150" s="20"/>
      <c r="B150" s="20"/>
      <c r="C150" s="33"/>
      <c r="D150" s="33"/>
      <c r="E150" s="33"/>
      <c r="F150" s="33"/>
      <c r="G150" s="33"/>
      <c r="H150" s="20"/>
      <c r="I150" s="20"/>
      <c r="J150" s="20"/>
      <c r="K150" s="20"/>
      <c r="L150" s="20"/>
      <c r="M150" s="20"/>
      <c r="N150" s="20"/>
      <c r="O150" s="20"/>
      <c r="P150" s="20"/>
      <c r="Q150" s="20"/>
      <c r="R150" s="20"/>
      <c r="S150" s="20"/>
      <c r="T150" s="20"/>
      <c r="U150" s="20"/>
      <c r="V150" s="20"/>
      <c r="W150" s="20"/>
      <c r="X150" s="20"/>
      <c r="Y150" s="20"/>
      <c r="Z150" s="20"/>
    </row>
    <row r="151" spans="1:26" ht="16.5" customHeight="1" x14ac:dyDescent="0.15">
      <c r="A151" s="20"/>
      <c r="B151" s="20"/>
      <c r="C151" s="33"/>
      <c r="D151" s="33"/>
      <c r="E151" s="33"/>
      <c r="F151" s="33"/>
      <c r="G151" s="33"/>
      <c r="H151" s="20"/>
      <c r="I151" s="20"/>
      <c r="J151" s="20"/>
      <c r="K151" s="20"/>
      <c r="L151" s="20"/>
      <c r="M151" s="20"/>
      <c r="N151" s="20"/>
      <c r="O151" s="20"/>
      <c r="P151" s="20"/>
      <c r="Q151" s="20"/>
      <c r="R151" s="20"/>
      <c r="S151" s="20"/>
      <c r="T151" s="20"/>
      <c r="U151" s="20"/>
      <c r="V151" s="20"/>
      <c r="W151" s="20"/>
      <c r="X151" s="20"/>
      <c r="Y151" s="20"/>
      <c r="Z151" s="20"/>
    </row>
    <row r="152" spans="1:26" ht="16.5" customHeight="1" x14ac:dyDescent="0.15">
      <c r="A152" s="20"/>
      <c r="B152" s="20"/>
      <c r="C152" s="33"/>
      <c r="D152" s="33"/>
      <c r="E152" s="33"/>
      <c r="F152" s="33"/>
      <c r="G152" s="33"/>
      <c r="H152" s="20"/>
      <c r="I152" s="20"/>
      <c r="J152" s="20"/>
      <c r="K152" s="20"/>
      <c r="L152" s="20"/>
      <c r="M152" s="20"/>
      <c r="N152" s="20"/>
      <c r="O152" s="20"/>
      <c r="P152" s="20"/>
      <c r="Q152" s="20"/>
      <c r="R152" s="20"/>
      <c r="S152" s="20"/>
      <c r="T152" s="20"/>
      <c r="U152" s="20"/>
      <c r="V152" s="20"/>
      <c r="W152" s="20"/>
      <c r="X152" s="20"/>
      <c r="Y152" s="20"/>
      <c r="Z152" s="20"/>
    </row>
    <row r="153" spans="1:26" ht="16.5" customHeight="1" x14ac:dyDescent="0.15">
      <c r="A153" s="20"/>
      <c r="B153" s="20"/>
      <c r="C153" s="33"/>
      <c r="D153" s="33"/>
      <c r="E153" s="33"/>
      <c r="F153" s="33"/>
      <c r="G153" s="33"/>
      <c r="H153" s="20"/>
      <c r="I153" s="20"/>
      <c r="J153" s="20"/>
      <c r="K153" s="20"/>
      <c r="L153" s="20"/>
      <c r="M153" s="20"/>
      <c r="N153" s="20"/>
      <c r="O153" s="20"/>
      <c r="P153" s="20"/>
      <c r="Q153" s="20"/>
      <c r="R153" s="20"/>
      <c r="S153" s="20"/>
      <c r="T153" s="20"/>
      <c r="U153" s="20"/>
      <c r="V153" s="20"/>
      <c r="W153" s="20"/>
      <c r="X153" s="20"/>
      <c r="Y153" s="20"/>
      <c r="Z153" s="20"/>
    </row>
    <row r="154" spans="1:26" ht="16.5" customHeight="1" x14ac:dyDescent="0.15">
      <c r="A154" s="20"/>
      <c r="B154" s="20"/>
      <c r="C154" s="33"/>
      <c r="D154" s="33"/>
      <c r="E154" s="33"/>
      <c r="F154" s="33"/>
      <c r="G154" s="33"/>
      <c r="H154" s="20"/>
      <c r="I154" s="20"/>
      <c r="J154" s="20"/>
      <c r="K154" s="20"/>
      <c r="L154" s="20"/>
      <c r="M154" s="20"/>
      <c r="N154" s="20"/>
      <c r="O154" s="20"/>
      <c r="P154" s="20"/>
      <c r="Q154" s="20"/>
      <c r="R154" s="20"/>
      <c r="S154" s="20"/>
      <c r="T154" s="20"/>
      <c r="U154" s="20"/>
      <c r="V154" s="20"/>
      <c r="W154" s="20"/>
      <c r="X154" s="20"/>
      <c r="Y154" s="20"/>
      <c r="Z154" s="20"/>
    </row>
    <row r="155" spans="1:26" ht="16.5" customHeight="1" x14ac:dyDescent="0.15">
      <c r="A155" s="20"/>
      <c r="B155" s="20"/>
      <c r="C155" s="33"/>
      <c r="D155" s="33"/>
      <c r="E155" s="33"/>
      <c r="F155" s="33"/>
      <c r="G155" s="33"/>
      <c r="H155" s="20"/>
      <c r="I155" s="20"/>
      <c r="J155" s="20"/>
      <c r="K155" s="20"/>
      <c r="L155" s="20"/>
      <c r="M155" s="20"/>
      <c r="N155" s="20"/>
      <c r="O155" s="20"/>
      <c r="P155" s="20"/>
      <c r="Q155" s="20"/>
      <c r="R155" s="20"/>
      <c r="S155" s="20"/>
      <c r="T155" s="20"/>
      <c r="U155" s="20"/>
      <c r="V155" s="20"/>
      <c r="W155" s="20"/>
      <c r="X155" s="20"/>
      <c r="Y155" s="20"/>
      <c r="Z155" s="20"/>
    </row>
    <row r="156" spans="1:26" ht="16.5" customHeight="1" x14ac:dyDescent="0.15">
      <c r="A156" s="20"/>
      <c r="B156" s="20"/>
      <c r="C156" s="33"/>
      <c r="D156" s="33"/>
      <c r="E156" s="33"/>
      <c r="F156" s="33"/>
      <c r="G156" s="33"/>
      <c r="H156" s="20"/>
      <c r="I156" s="20"/>
      <c r="J156" s="20"/>
      <c r="K156" s="20"/>
      <c r="L156" s="20"/>
      <c r="M156" s="20"/>
      <c r="N156" s="20"/>
      <c r="O156" s="20"/>
      <c r="P156" s="20"/>
      <c r="Q156" s="20"/>
      <c r="R156" s="20"/>
      <c r="S156" s="20"/>
      <c r="T156" s="20"/>
      <c r="U156" s="20"/>
      <c r="V156" s="20"/>
      <c r="W156" s="20"/>
      <c r="X156" s="20"/>
      <c r="Y156" s="20"/>
      <c r="Z156" s="20"/>
    </row>
    <row r="157" spans="1:26" ht="16.5" customHeight="1" x14ac:dyDescent="0.15">
      <c r="A157" s="20"/>
      <c r="B157" s="20"/>
      <c r="C157" s="33"/>
      <c r="D157" s="33"/>
      <c r="E157" s="33"/>
      <c r="F157" s="33"/>
      <c r="G157" s="33"/>
      <c r="H157" s="20"/>
      <c r="I157" s="20"/>
      <c r="J157" s="20"/>
      <c r="K157" s="20"/>
      <c r="L157" s="20"/>
      <c r="M157" s="20"/>
      <c r="N157" s="20"/>
      <c r="O157" s="20"/>
      <c r="P157" s="20"/>
      <c r="Q157" s="20"/>
      <c r="R157" s="20"/>
      <c r="S157" s="20"/>
      <c r="T157" s="20"/>
      <c r="U157" s="20"/>
      <c r="V157" s="20"/>
      <c r="W157" s="20"/>
      <c r="X157" s="20"/>
      <c r="Y157" s="20"/>
      <c r="Z157" s="20"/>
    </row>
    <row r="158" spans="1:26" ht="16.5" customHeight="1" x14ac:dyDescent="0.15">
      <c r="A158" s="20"/>
      <c r="B158" s="20"/>
      <c r="C158" s="33"/>
      <c r="D158" s="33"/>
      <c r="E158" s="33"/>
      <c r="F158" s="33"/>
      <c r="G158" s="33"/>
      <c r="H158" s="20"/>
      <c r="I158" s="20"/>
      <c r="J158" s="20"/>
      <c r="K158" s="20"/>
      <c r="L158" s="20"/>
      <c r="M158" s="20"/>
      <c r="N158" s="20"/>
      <c r="O158" s="20"/>
      <c r="P158" s="20"/>
      <c r="Q158" s="20"/>
      <c r="R158" s="20"/>
      <c r="S158" s="20"/>
      <c r="T158" s="20"/>
      <c r="U158" s="20"/>
      <c r="V158" s="20"/>
      <c r="W158" s="20"/>
      <c r="X158" s="20"/>
      <c r="Y158" s="20"/>
      <c r="Z158" s="20"/>
    </row>
    <row r="159" spans="1:26" ht="16.5" customHeight="1" x14ac:dyDescent="0.15">
      <c r="A159" s="20"/>
      <c r="B159" s="20"/>
      <c r="C159" s="33"/>
      <c r="D159" s="33"/>
      <c r="E159" s="33"/>
      <c r="F159" s="33"/>
      <c r="G159" s="33"/>
      <c r="H159" s="20"/>
      <c r="I159" s="20"/>
      <c r="J159" s="20"/>
      <c r="K159" s="20"/>
      <c r="L159" s="20"/>
      <c r="M159" s="20"/>
      <c r="N159" s="20"/>
      <c r="O159" s="20"/>
      <c r="P159" s="20"/>
      <c r="Q159" s="20"/>
      <c r="R159" s="20"/>
      <c r="S159" s="20"/>
      <c r="T159" s="20"/>
      <c r="U159" s="20"/>
      <c r="V159" s="20"/>
      <c r="W159" s="20"/>
      <c r="X159" s="20"/>
      <c r="Y159" s="20"/>
      <c r="Z159" s="20"/>
    </row>
    <row r="160" spans="1:26" ht="16.5" customHeight="1" x14ac:dyDescent="0.15">
      <c r="A160" s="20"/>
      <c r="B160" s="20"/>
      <c r="C160" s="33"/>
      <c r="D160" s="33"/>
      <c r="E160" s="33"/>
      <c r="F160" s="33"/>
      <c r="G160" s="33"/>
      <c r="H160" s="20"/>
      <c r="I160" s="20"/>
      <c r="J160" s="20"/>
      <c r="K160" s="20"/>
      <c r="L160" s="20"/>
      <c r="M160" s="20"/>
      <c r="N160" s="20"/>
      <c r="O160" s="20"/>
      <c r="P160" s="20"/>
      <c r="Q160" s="20"/>
      <c r="R160" s="20"/>
      <c r="S160" s="20"/>
      <c r="T160" s="20"/>
      <c r="U160" s="20"/>
      <c r="V160" s="20"/>
      <c r="W160" s="20"/>
      <c r="X160" s="20"/>
      <c r="Y160" s="20"/>
      <c r="Z160" s="20"/>
    </row>
    <row r="161" spans="1:26" ht="16.5" customHeight="1" x14ac:dyDescent="0.15">
      <c r="A161" s="20"/>
      <c r="B161" s="20"/>
      <c r="C161" s="33"/>
      <c r="D161" s="33"/>
      <c r="E161" s="33"/>
      <c r="F161" s="33"/>
      <c r="G161" s="33"/>
      <c r="H161" s="20"/>
      <c r="I161" s="20"/>
      <c r="J161" s="20"/>
      <c r="K161" s="20"/>
      <c r="L161" s="20"/>
      <c r="M161" s="20"/>
      <c r="N161" s="20"/>
      <c r="O161" s="20"/>
      <c r="P161" s="20"/>
      <c r="Q161" s="20"/>
      <c r="R161" s="20"/>
      <c r="S161" s="20"/>
      <c r="T161" s="20"/>
      <c r="U161" s="20"/>
      <c r="V161" s="20"/>
      <c r="W161" s="20"/>
      <c r="X161" s="20"/>
      <c r="Y161" s="20"/>
      <c r="Z161" s="20"/>
    </row>
    <row r="162" spans="1:26" ht="16.5" customHeight="1" x14ac:dyDescent="0.15">
      <c r="A162" s="20"/>
      <c r="B162" s="20"/>
      <c r="C162" s="33"/>
      <c r="D162" s="33"/>
      <c r="E162" s="33"/>
      <c r="F162" s="33"/>
      <c r="G162" s="33"/>
      <c r="H162" s="20"/>
      <c r="I162" s="20"/>
      <c r="J162" s="20"/>
      <c r="K162" s="20"/>
      <c r="L162" s="20"/>
      <c r="M162" s="20"/>
      <c r="N162" s="20"/>
      <c r="O162" s="20"/>
      <c r="P162" s="20"/>
      <c r="Q162" s="20"/>
      <c r="R162" s="20"/>
      <c r="S162" s="20"/>
      <c r="T162" s="20"/>
      <c r="U162" s="20"/>
      <c r="V162" s="20"/>
      <c r="W162" s="20"/>
      <c r="X162" s="20"/>
      <c r="Y162" s="20"/>
      <c r="Z162" s="20"/>
    </row>
    <row r="163" spans="1:26" ht="16.5" customHeight="1" x14ac:dyDescent="0.15">
      <c r="A163" s="20"/>
      <c r="B163" s="20"/>
      <c r="C163" s="33"/>
      <c r="D163" s="33"/>
      <c r="E163" s="33"/>
      <c r="F163" s="33"/>
      <c r="G163" s="33"/>
      <c r="H163" s="20"/>
      <c r="I163" s="20"/>
      <c r="J163" s="20"/>
      <c r="K163" s="20"/>
      <c r="L163" s="20"/>
      <c r="M163" s="20"/>
      <c r="N163" s="20"/>
      <c r="O163" s="20"/>
      <c r="P163" s="20"/>
      <c r="Q163" s="20"/>
      <c r="R163" s="20"/>
      <c r="S163" s="20"/>
      <c r="T163" s="20"/>
      <c r="U163" s="20"/>
      <c r="V163" s="20"/>
      <c r="W163" s="20"/>
      <c r="X163" s="20"/>
      <c r="Y163" s="20"/>
      <c r="Z163" s="20"/>
    </row>
    <row r="164" spans="1:26" ht="16.5" customHeight="1" x14ac:dyDescent="0.15">
      <c r="A164" s="20"/>
      <c r="B164" s="20"/>
      <c r="C164" s="33"/>
      <c r="D164" s="33"/>
      <c r="E164" s="33"/>
      <c r="F164" s="33"/>
      <c r="G164" s="33"/>
      <c r="H164" s="20"/>
      <c r="I164" s="20"/>
      <c r="J164" s="20"/>
      <c r="K164" s="20"/>
      <c r="L164" s="20"/>
      <c r="M164" s="20"/>
      <c r="N164" s="20"/>
      <c r="O164" s="20"/>
      <c r="P164" s="20"/>
      <c r="Q164" s="20"/>
      <c r="R164" s="20"/>
      <c r="S164" s="20"/>
      <c r="T164" s="20"/>
      <c r="U164" s="20"/>
      <c r="V164" s="20"/>
      <c r="W164" s="20"/>
      <c r="X164" s="20"/>
      <c r="Y164" s="20"/>
      <c r="Z164" s="20"/>
    </row>
    <row r="165" spans="1:26" ht="16.5" customHeight="1" x14ac:dyDescent="0.15">
      <c r="A165" s="20"/>
      <c r="B165" s="20"/>
      <c r="C165" s="33"/>
      <c r="D165" s="33"/>
      <c r="E165" s="33"/>
      <c r="F165" s="33"/>
      <c r="G165" s="33"/>
      <c r="H165" s="20"/>
      <c r="I165" s="20"/>
      <c r="J165" s="20"/>
      <c r="K165" s="20"/>
      <c r="L165" s="20"/>
      <c r="M165" s="20"/>
      <c r="N165" s="20"/>
      <c r="O165" s="20"/>
      <c r="P165" s="20"/>
      <c r="Q165" s="20"/>
      <c r="R165" s="20"/>
      <c r="S165" s="20"/>
      <c r="T165" s="20"/>
      <c r="U165" s="20"/>
      <c r="V165" s="20"/>
      <c r="W165" s="20"/>
      <c r="X165" s="20"/>
      <c r="Y165" s="20"/>
      <c r="Z165" s="20"/>
    </row>
    <row r="166" spans="1:26" ht="16.5" customHeight="1" x14ac:dyDescent="0.15">
      <c r="A166" s="20"/>
      <c r="B166" s="20"/>
      <c r="C166" s="33"/>
      <c r="D166" s="33"/>
      <c r="E166" s="33"/>
      <c r="F166" s="33"/>
      <c r="G166" s="33"/>
      <c r="H166" s="20"/>
      <c r="I166" s="20"/>
      <c r="J166" s="20"/>
      <c r="K166" s="20"/>
      <c r="L166" s="20"/>
      <c r="M166" s="20"/>
      <c r="N166" s="20"/>
      <c r="O166" s="20"/>
      <c r="P166" s="20"/>
      <c r="Q166" s="20"/>
      <c r="R166" s="20"/>
      <c r="S166" s="20"/>
      <c r="T166" s="20"/>
      <c r="U166" s="20"/>
      <c r="V166" s="20"/>
      <c r="W166" s="20"/>
      <c r="X166" s="20"/>
      <c r="Y166" s="20"/>
      <c r="Z166" s="20"/>
    </row>
    <row r="167" spans="1:26" ht="16.5" customHeight="1" x14ac:dyDescent="0.15">
      <c r="A167" s="20"/>
      <c r="B167" s="20"/>
      <c r="C167" s="33"/>
      <c r="D167" s="33"/>
      <c r="E167" s="33"/>
      <c r="F167" s="33"/>
      <c r="G167" s="33"/>
      <c r="H167" s="20"/>
      <c r="I167" s="20"/>
      <c r="J167" s="20"/>
      <c r="K167" s="20"/>
      <c r="L167" s="20"/>
      <c r="M167" s="20"/>
      <c r="N167" s="20"/>
      <c r="O167" s="20"/>
      <c r="P167" s="20"/>
      <c r="Q167" s="20"/>
      <c r="R167" s="20"/>
      <c r="S167" s="20"/>
      <c r="T167" s="20"/>
      <c r="U167" s="20"/>
      <c r="V167" s="20"/>
      <c r="W167" s="20"/>
      <c r="X167" s="20"/>
      <c r="Y167" s="20"/>
      <c r="Z167" s="20"/>
    </row>
    <row r="168" spans="1:26" ht="16.5" customHeight="1" x14ac:dyDescent="0.15">
      <c r="A168" s="20"/>
      <c r="B168" s="20"/>
      <c r="C168" s="33"/>
      <c r="D168" s="33"/>
      <c r="E168" s="33"/>
      <c r="F168" s="33"/>
      <c r="G168" s="33"/>
      <c r="H168" s="20"/>
      <c r="I168" s="20"/>
      <c r="J168" s="20"/>
      <c r="K168" s="20"/>
      <c r="L168" s="20"/>
      <c r="M168" s="20"/>
      <c r="N168" s="20"/>
      <c r="O168" s="20"/>
      <c r="P168" s="20"/>
      <c r="Q168" s="20"/>
      <c r="R168" s="20"/>
      <c r="S168" s="20"/>
      <c r="T168" s="20"/>
      <c r="U168" s="20"/>
      <c r="V168" s="20"/>
      <c r="W168" s="20"/>
      <c r="X168" s="20"/>
      <c r="Y168" s="20"/>
      <c r="Z168" s="20"/>
    </row>
    <row r="169" spans="1:26" ht="16.5" customHeight="1" x14ac:dyDescent="0.15">
      <c r="A169" s="20"/>
      <c r="B169" s="20"/>
      <c r="C169" s="33"/>
      <c r="D169" s="33"/>
      <c r="E169" s="33"/>
      <c r="F169" s="33"/>
      <c r="G169" s="33"/>
      <c r="H169" s="20"/>
      <c r="I169" s="20"/>
      <c r="J169" s="20"/>
      <c r="K169" s="20"/>
      <c r="L169" s="20"/>
      <c r="M169" s="20"/>
      <c r="N169" s="20"/>
      <c r="O169" s="20"/>
      <c r="P169" s="20"/>
      <c r="Q169" s="20"/>
      <c r="R169" s="20"/>
      <c r="S169" s="20"/>
      <c r="T169" s="20"/>
      <c r="U169" s="20"/>
      <c r="V169" s="20"/>
      <c r="W169" s="20"/>
      <c r="X169" s="20"/>
      <c r="Y169" s="20"/>
      <c r="Z169" s="20"/>
    </row>
    <row r="170" spans="1:26" ht="16.5" customHeight="1" x14ac:dyDescent="0.15">
      <c r="A170" s="20"/>
      <c r="B170" s="20"/>
      <c r="C170" s="33"/>
      <c r="D170" s="33"/>
      <c r="E170" s="33"/>
      <c r="F170" s="33"/>
      <c r="G170" s="33"/>
      <c r="H170" s="20"/>
      <c r="I170" s="20"/>
      <c r="J170" s="20"/>
      <c r="K170" s="20"/>
      <c r="L170" s="20"/>
      <c r="M170" s="20"/>
      <c r="N170" s="20"/>
      <c r="O170" s="20"/>
      <c r="P170" s="20"/>
      <c r="Q170" s="20"/>
      <c r="R170" s="20"/>
      <c r="S170" s="20"/>
      <c r="T170" s="20"/>
      <c r="U170" s="20"/>
      <c r="V170" s="20"/>
      <c r="W170" s="20"/>
      <c r="X170" s="20"/>
      <c r="Y170" s="20"/>
      <c r="Z170" s="20"/>
    </row>
    <row r="171" spans="1:26" ht="16.5" customHeight="1" x14ac:dyDescent="0.15">
      <c r="A171" s="20"/>
      <c r="B171" s="20"/>
      <c r="C171" s="33"/>
      <c r="D171" s="33"/>
      <c r="E171" s="33"/>
      <c r="F171" s="33"/>
      <c r="G171" s="33"/>
      <c r="H171" s="20"/>
      <c r="I171" s="20"/>
      <c r="J171" s="20"/>
      <c r="K171" s="20"/>
      <c r="L171" s="20"/>
      <c r="M171" s="20"/>
      <c r="N171" s="20"/>
      <c r="O171" s="20"/>
      <c r="P171" s="20"/>
      <c r="Q171" s="20"/>
      <c r="R171" s="20"/>
      <c r="S171" s="20"/>
      <c r="T171" s="20"/>
      <c r="U171" s="20"/>
      <c r="V171" s="20"/>
      <c r="W171" s="20"/>
      <c r="X171" s="20"/>
      <c r="Y171" s="20"/>
      <c r="Z171" s="20"/>
    </row>
    <row r="172" spans="1:26" ht="16.5" customHeight="1" x14ac:dyDescent="0.15">
      <c r="A172" s="20"/>
      <c r="B172" s="20"/>
      <c r="C172" s="33"/>
      <c r="D172" s="33"/>
      <c r="E172" s="33"/>
      <c r="F172" s="33"/>
      <c r="G172" s="33"/>
      <c r="H172" s="20"/>
      <c r="I172" s="20"/>
      <c r="J172" s="20"/>
      <c r="K172" s="20"/>
      <c r="L172" s="20"/>
      <c r="M172" s="20"/>
      <c r="N172" s="20"/>
      <c r="O172" s="20"/>
      <c r="P172" s="20"/>
      <c r="Q172" s="20"/>
      <c r="R172" s="20"/>
      <c r="S172" s="20"/>
      <c r="T172" s="20"/>
      <c r="U172" s="20"/>
      <c r="V172" s="20"/>
      <c r="W172" s="20"/>
      <c r="X172" s="20"/>
      <c r="Y172" s="20"/>
      <c r="Z172" s="20"/>
    </row>
    <row r="173" spans="1:26" ht="16.5" customHeight="1" x14ac:dyDescent="0.15">
      <c r="A173" s="20"/>
      <c r="B173" s="20"/>
      <c r="C173" s="33"/>
      <c r="D173" s="33"/>
      <c r="E173" s="33"/>
      <c r="F173" s="33"/>
      <c r="G173" s="33"/>
      <c r="H173" s="20"/>
      <c r="I173" s="20"/>
      <c r="J173" s="20"/>
      <c r="K173" s="20"/>
      <c r="L173" s="20"/>
      <c r="M173" s="20"/>
      <c r="N173" s="20"/>
      <c r="O173" s="20"/>
      <c r="P173" s="20"/>
      <c r="Q173" s="20"/>
      <c r="R173" s="20"/>
      <c r="S173" s="20"/>
      <c r="T173" s="20"/>
      <c r="U173" s="20"/>
      <c r="V173" s="20"/>
      <c r="W173" s="20"/>
      <c r="X173" s="20"/>
      <c r="Y173" s="20"/>
      <c r="Z173" s="20"/>
    </row>
    <row r="174" spans="1:26" ht="16.5" customHeight="1" x14ac:dyDescent="0.15">
      <c r="A174" s="20"/>
      <c r="B174" s="20"/>
      <c r="C174" s="33"/>
      <c r="D174" s="33"/>
      <c r="E174" s="33"/>
      <c r="F174" s="33"/>
      <c r="G174" s="33"/>
      <c r="H174" s="20"/>
      <c r="I174" s="20"/>
      <c r="J174" s="20"/>
      <c r="K174" s="20"/>
      <c r="L174" s="20"/>
      <c r="M174" s="20"/>
      <c r="N174" s="20"/>
      <c r="O174" s="20"/>
      <c r="P174" s="20"/>
      <c r="Q174" s="20"/>
      <c r="R174" s="20"/>
      <c r="S174" s="20"/>
      <c r="T174" s="20"/>
      <c r="U174" s="20"/>
      <c r="V174" s="20"/>
      <c r="W174" s="20"/>
      <c r="X174" s="20"/>
      <c r="Y174" s="20"/>
      <c r="Z174" s="20"/>
    </row>
    <row r="175" spans="1:26" ht="16.5" customHeight="1" x14ac:dyDescent="0.15">
      <c r="A175" s="20"/>
      <c r="B175" s="20"/>
      <c r="C175" s="33"/>
      <c r="D175" s="33"/>
      <c r="E175" s="33"/>
      <c r="F175" s="33"/>
      <c r="G175" s="33"/>
      <c r="H175" s="20"/>
      <c r="I175" s="20"/>
      <c r="J175" s="20"/>
      <c r="K175" s="20"/>
      <c r="L175" s="20"/>
      <c r="M175" s="20"/>
      <c r="N175" s="20"/>
      <c r="O175" s="20"/>
      <c r="P175" s="20"/>
      <c r="Q175" s="20"/>
      <c r="R175" s="20"/>
      <c r="S175" s="20"/>
      <c r="T175" s="20"/>
      <c r="U175" s="20"/>
      <c r="V175" s="20"/>
      <c r="W175" s="20"/>
      <c r="X175" s="20"/>
      <c r="Y175" s="20"/>
      <c r="Z175" s="20"/>
    </row>
    <row r="176" spans="1:26" ht="16.5" customHeight="1" x14ac:dyDescent="0.15">
      <c r="A176" s="20"/>
      <c r="B176" s="20"/>
      <c r="C176" s="33"/>
      <c r="D176" s="33"/>
      <c r="E176" s="33"/>
      <c r="F176" s="33"/>
      <c r="G176" s="33"/>
      <c r="H176" s="20"/>
      <c r="I176" s="20"/>
      <c r="J176" s="20"/>
      <c r="K176" s="20"/>
      <c r="L176" s="20"/>
      <c r="M176" s="20"/>
      <c r="N176" s="20"/>
      <c r="O176" s="20"/>
      <c r="P176" s="20"/>
      <c r="Q176" s="20"/>
      <c r="R176" s="20"/>
      <c r="S176" s="20"/>
      <c r="T176" s="20"/>
      <c r="U176" s="20"/>
      <c r="V176" s="20"/>
      <c r="W176" s="20"/>
      <c r="X176" s="20"/>
      <c r="Y176" s="20"/>
      <c r="Z176" s="20"/>
    </row>
    <row r="177" spans="1:26" ht="16.5" customHeight="1" x14ac:dyDescent="0.15">
      <c r="A177" s="20"/>
      <c r="B177" s="20"/>
      <c r="C177" s="33"/>
      <c r="D177" s="33"/>
      <c r="E177" s="33"/>
      <c r="F177" s="33"/>
      <c r="G177" s="33"/>
      <c r="H177" s="20"/>
      <c r="I177" s="20"/>
      <c r="J177" s="20"/>
      <c r="K177" s="20"/>
      <c r="L177" s="20"/>
      <c r="M177" s="20"/>
      <c r="N177" s="20"/>
      <c r="O177" s="20"/>
      <c r="P177" s="20"/>
      <c r="Q177" s="20"/>
      <c r="R177" s="20"/>
      <c r="S177" s="20"/>
      <c r="T177" s="20"/>
      <c r="U177" s="20"/>
      <c r="V177" s="20"/>
      <c r="W177" s="20"/>
      <c r="X177" s="20"/>
      <c r="Y177" s="20"/>
      <c r="Z177" s="20"/>
    </row>
    <row r="178" spans="1:26" ht="16.5" customHeight="1" x14ac:dyDescent="0.15">
      <c r="A178" s="20"/>
      <c r="B178" s="20"/>
      <c r="C178" s="33"/>
      <c r="D178" s="33"/>
      <c r="E178" s="33"/>
      <c r="F178" s="33"/>
      <c r="G178" s="33"/>
      <c r="H178" s="20"/>
      <c r="I178" s="20"/>
      <c r="J178" s="20"/>
      <c r="K178" s="20"/>
      <c r="L178" s="20"/>
      <c r="M178" s="20"/>
      <c r="N178" s="20"/>
      <c r="O178" s="20"/>
      <c r="P178" s="20"/>
      <c r="Q178" s="20"/>
      <c r="R178" s="20"/>
      <c r="S178" s="20"/>
      <c r="T178" s="20"/>
      <c r="U178" s="20"/>
      <c r="V178" s="20"/>
      <c r="W178" s="20"/>
      <c r="X178" s="20"/>
      <c r="Y178" s="20"/>
      <c r="Z178" s="20"/>
    </row>
    <row r="179" spans="1:26" ht="16.5" customHeight="1" x14ac:dyDescent="0.15">
      <c r="A179" s="20"/>
      <c r="B179" s="20"/>
      <c r="C179" s="33"/>
      <c r="D179" s="33"/>
      <c r="E179" s="33"/>
      <c r="F179" s="33"/>
      <c r="G179" s="33"/>
      <c r="H179" s="20"/>
      <c r="I179" s="20"/>
      <c r="J179" s="20"/>
      <c r="K179" s="20"/>
      <c r="L179" s="20"/>
      <c r="M179" s="20"/>
      <c r="N179" s="20"/>
      <c r="O179" s="20"/>
      <c r="P179" s="20"/>
      <c r="Q179" s="20"/>
      <c r="R179" s="20"/>
      <c r="S179" s="20"/>
      <c r="T179" s="20"/>
      <c r="U179" s="20"/>
      <c r="V179" s="20"/>
      <c r="W179" s="20"/>
      <c r="X179" s="20"/>
      <c r="Y179" s="20"/>
      <c r="Z179" s="20"/>
    </row>
    <row r="180" spans="1:26" ht="16.5" customHeight="1" x14ac:dyDescent="0.15">
      <c r="A180" s="20"/>
      <c r="B180" s="20"/>
      <c r="C180" s="33"/>
      <c r="D180" s="33"/>
      <c r="E180" s="33"/>
      <c r="F180" s="33"/>
      <c r="G180" s="33"/>
      <c r="H180" s="20"/>
      <c r="I180" s="20"/>
      <c r="J180" s="20"/>
      <c r="K180" s="20"/>
      <c r="L180" s="20"/>
      <c r="M180" s="20"/>
      <c r="N180" s="20"/>
      <c r="O180" s="20"/>
      <c r="P180" s="20"/>
      <c r="Q180" s="20"/>
      <c r="R180" s="20"/>
      <c r="S180" s="20"/>
      <c r="T180" s="20"/>
      <c r="U180" s="20"/>
      <c r="V180" s="20"/>
      <c r="W180" s="20"/>
      <c r="X180" s="20"/>
      <c r="Y180" s="20"/>
      <c r="Z180" s="20"/>
    </row>
    <row r="181" spans="1:26" ht="16.5" customHeight="1" x14ac:dyDescent="0.15">
      <c r="A181" s="20"/>
      <c r="B181" s="20"/>
      <c r="C181" s="33"/>
      <c r="D181" s="33"/>
      <c r="E181" s="33"/>
      <c r="F181" s="33"/>
      <c r="G181" s="33"/>
      <c r="H181" s="20"/>
      <c r="I181" s="20"/>
      <c r="J181" s="20"/>
      <c r="K181" s="20"/>
      <c r="L181" s="20"/>
      <c r="M181" s="20"/>
      <c r="N181" s="20"/>
      <c r="O181" s="20"/>
      <c r="P181" s="20"/>
      <c r="Q181" s="20"/>
      <c r="R181" s="20"/>
      <c r="S181" s="20"/>
      <c r="T181" s="20"/>
      <c r="U181" s="20"/>
      <c r="V181" s="20"/>
      <c r="W181" s="20"/>
      <c r="X181" s="20"/>
      <c r="Y181" s="20"/>
      <c r="Z181" s="20"/>
    </row>
    <row r="182" spans="1:26" ht="16.5" customHeight="1" x14ac:dyDescent="0.15">
      <c r="A182" s="20"/>
      <c r="B182" s="20"/>
      <c r="C182" s="33"/>
      <c r="D182" s="33"/>
      <c r="E182" s="33"/>
      <c r="F182" s="33"/>
      <c r="G182" s="33"/>
      <c r="H182" s="20"/>
      <c r="I182" s="20"/>
      <c r="J182" s="20"/>
      <c r="K182" s="20"/>
      <c r="L182" s="20"/>
      <c r="M182" s="20"/>
      <c r="N182" s="20"/>
      <c r="O182" s="20"/>
      <c r="P182" s="20"/>
      <c r="Q182" s="20"/>
      <c r="R182" s="20"/>
      <c r="S182" s="20"/>
      <c r="T182" s="20"/>
      <c r="U182" s="20"/>
      <c r="V182" s="20"/>
      <c r="W182" s="20"/>
      <c r="X182" s="20"/>
      <c r="Y182" s="20"/>
      <c r="Z182" s="20"/>
    </row>
    <row r="183" spans="1:26" ht="16.5" customHeight="1" x14ac:dyDescent="0.15">
      <c r="A183" s="20"/>
      <c r="B183" s="20"/>
      <c r="C183" s="33"/>
      <c r="D183" s="33"/>
      <c r="E183" s="33"/>
      <c r="F183" s="33"/>
      <c r="G183" s="33"/>
      <c r="H183" s="20"/>
      <c r="I183" s="20"/>
      <c r="J183" s="20"/>
      <c r="K183" s="20"/>
      <c r="L183" s="20"/>
      <c r="M183" s="20"/>
      <c r="N183" s="20"/>
      <c r="O183" s="20"/>
      <c r="P183" s="20"/>
      <c r="Q183" s="20"/>
      <c r="R183" s="20"/>
      <c r="S183" s="20"/>
      <c r="T183" s="20"/>
      <c r="U183" s="20"/>
      <c r="V183" s="20"/>
      <c r="W183" s="20"/>
      <c r="X183" s="20"/>
      <c r="Y183" s="20"/>
      <c r="Z183" s="20"/>
    </row>
    <row r="184" spans="1:26" ht="16.5" customHeight="1" x14ac:dyDescent="0.15">
      <c r="A184" s="20"/>
      <c r="B184" s="20"/>
      <c r="C184" s="33"/>
      <c r="D184" s="33"/>
      <c r="E184" s="33"/>
      <c r="F184" s="33"/>
      <c r="G184" s="33"/>
      <c r="H184" s="20"/>
      <c r="I184" s="20"/>
      <c r="J184" s="20"/>
      <c r="K184" s="20"/>
      <c r="L184" s="20"/>
      <c r="M184" s="20"/>
      <c r="N184" s="20"/>
      <c r="O184" s="20"/>
      <c r="P184" s="20"/>
      <c r="Q184" s="20"/>
      <c r="R184" s="20"/>
      <c r="S184" s="20"/>
      <c r="T184" s="20"/>
      <c r="U184" s="20"/>
      <c r="V184" s="20"/>
      <c r="W184" s="20"/>
      <c r="X184" s="20"/>
      <c r="Y184" s="20"/>
      <c r="Z184" s="20"/>
    </row>
    <row r="185" spans="1:26" ht="16.5" customHeight="1" x14ac:dyDescent="0.15">
      <c r="A185" s="20"/>
      <c r="B185" s="20"/>
      <c r="C185" s="33"/>
      <c r="D185" s="33"/>
      <c r="E185" s="33"/>
      <c r="F185" s="33"/>
      <c r="G185" s="33"/>
      <c r="H185" s="20"/>
      <c r="I185" s="20"/>
      <c r="J185" s="20"/>
      <c r="K185" s="20"/>
      <c r="L185" s="20"/>
      <c r="M185" s="20"/>
      <c r="N185" s="20"/>
      <c r="O185" s="20"/>
      <c r="P185" s="20"/>
      <c r="Q185" s="20"/>
      <c r="R185" s="20"/>
      <c r="S185" s="20"/>
      <c r="T185" s="20"/>
      <c r="U185" s="20"/>
      <c r="V185" s="20"/>
      <c r="W185" s="20"/>
      <c r="X185" s="20"/>
      <c r="Y185" s="20"/>
      <c r="Z185" s="20"/>
    </row>
    <row r="186" spans="1:26" ht="16.5" customHeight="1" x14ac:dyDescent="0.15">
      <c r="A186" s="20"/>
      <c r="B186" s="20"/>
      <c r="C186" s="33"/>
      <c r="D186" s="33"/>
      <c r="E186" s="33"/>
      <c r="F186" s="33"/>
      <c r="G186" s="33"/>
      <c r="H186" s="20"/>
      <c r="I186" s="20"/>
      <c r="J186" s="20"/>
      <c r="K186" s="20"/>
      <c r="L186" s="20"/>
      <c r="M186" s="20"/>
      <c r="N186" s="20"/>
      <c r="O186" s="20"/>
      <c r="P186" s="20"/>
      <c r="Q186" s="20"/>
      <c r="R186" s="20"/>
      <c r="S186" s="20"/>
      <c r="T186" s="20"/>
      <c r="U186" s="20"/>
      <c r="V186" s="20"/>
      <c r="W186" s="20"/>
      <c r="X186" s="20"/>
      <c r="Y186" s="20"/>
      <c r="Z186" s="20"/>
    </row>
    <row r="187" spans="1:26" ht="16.5" customHeight="1" x14ac:dyDescent="0.15">
      <c r="A187" s="20"/>
      <c r="B187" s="20"/>
      <c r="C187" s="33"/>
      <c r="D187" s="33"/>
      <c r="E187" s="33"/>
      <c r="F187" s="33"/>
      <c r="G187" s="33"/>
      <c r="H187" s="20"/>
      <c r="I187" s="20"/>
      <c r="J187" s="20"/>
      <c r="K187" s="20"/>
      <c r="L187" s="20"/>
      <c r="M187" s="20"/>
      <c r="N187" s="20"/>
      <c r="O187" s="20"/>
      <c r="P187" s="20"/>
      <c r="Q187" s="20"/>
      <c r="R187" s="20"/>
      <c r="S187" s="20"/>
      <c r="T187" s="20"/>
      <c r="U187" s="20"/>
      <c r="V187" s="20"/>
      <c r="W187" s="20"/>
      <c r="X187" s="20"/>
      <c r="Y187" s="20"/>
      <c r="Z187" s="20"/>
    </row>
    <row r="188" spans="1:26" ht="16.5" customHeight="1" x14ac:dyDescent="0.15">
      <c r="A188" s="20"/>
      <c r="B188" s="20"/>
      <c r="C188" s="33"/>
      <c r="D188" s="33"/>
      <c r="E188" s="33"/>
      <c r="F188" s="33"/>
      <c r="G188" s="33"/>
      <c r="H188" s="20"/>
      <c r="I188" s="20"/>
      <c r="J188" s="20"/>
      <c r="K188" s="20"/>
      <c r="L188" s="20"/>
      <c r="M188" s="20"/>
      <c r="N188" s="20"/>
      <c r="O188" s="20"/>
      <c r="P188" s="20"/>
      <c r="Q188" s="20"/>
      <c r="R188" s="20"/>
      <c r="S188" s="20"/>
      <c r="T188" s="20"/>
      <c r="U188" s="20"/>
      <c r="V188" s="20"/>
      <c r="W188" s="20"/>
      <c r="X188" s="20"/>
      <c r="Y188" s="20"/>
      <c r="Z188" s="20"/>
    </row>
    <row r="189" spans="1:26" ht="16.5" customHeight="1" x14ac:dyDescent="0.15">
      <c r="A189" s="20"/>
      <c r="B189" s="20"/>
      <c r="C189" s="33"/>
      <c r="D189" s="33"/>
      <c r="E189" s="33"/>
      <c r="F189" s="33"/>
      <c r="G189" s="33"/>
      <c r="H189" s="20"/>
      <c r="I189" s="20"/>
      <c r="J189" s="20"/>
      <c r="K189" s="20"/>
      <c r="L189" s="20"/>
      <c r="M189" s="20"/>
      <c r="N189" s="20"/>
      <c r="O189" s="20"/>
      <c r="P189" s="20"/>
      <c r="Q189" s="20"/>
      <c r="R189" s="20"/>
      <c r="S189" s="20"/>
      <c r="T189" s="20"/>
      <c r="U189" s="20"/>
      <c r="V189" s="20"/>
      <c r="W189" s="20"/>
      <c r="X189" s="20"/>
      <c r="Y189" s="20"/>
      <c r="Z189" s="20"/>
    </row>
    <row r="190" spans="1:26" ht="16.5" customHeight="1" x14ac:dyDescent="0.15">
      <c r="A190" s="20"/>
      <c r="B190" s="20"/>
      <c r="C190" s="33"/>
      <c r="D190" s="33"/>
      <c r="E190" s="33"/>
      <c r="F190" s="33"/>
      <c r="G190" s="33"/>
      <c r="H190" s="20"/>
      <c r="I190" s="20"/>
      <c r="J190" s="20"/>
      <c r="K190" s="20"/>
      <c r="L190" s="20"/>
      <c r="M190" s="20"/>
      <c r="N190" s="20"/>
      <c r="O190" s="20"/>
      <c r="P190" s="20"/>
      <c r="Q190" s="20"/>
      <c r="R190" s="20"/>
      <c r="S190" s="20"/>
      <c r="T190" s="20"/>
      <c r="U190" s="20"/>
      <c r="V190" s="20"/>
      <c r="W190" s="20"/>
      <c r="X190" s="20"/>
      <c r="Y190" s="20"/>
      <c r="Z190" s="20"/>
    </row>
    <row r="191" spans="1:26" ht="16.5" customHeight="1" x14ac:dyDescent="0.15">
      <c r="A191" s="20"/>
      <c r="B191" s="20"/>
      <c r="C191" s="33"/>
      <c r="D191" s="33"/>
      <c r="E191" s="33"/>
      <c r="F191" s="33"/>
      <c r="G191" s="33"/>
      <c r="H191" s="20"/>
      <c r="I191" s="20"/>
      <c r="J191" s="20"/>
      <c r="K191" s="20"/>
      <c r="L191" s="20"/>
      <c r="M191" s="20"/>
      <c r="N191" s="20"/>
      <c r="O191" s="20"/>
      <c r="P191" s="20"/>
      <c r="Q191" s="20"/>
      <c r="R191" s="20"/>
      <c r="S191" s="20"/>
      <c r="T191" s="20"/>
      <c r="U191" s="20"/>
      <c r="V191" s="20"/>
      <c r="W191" s="20"/>
      <c r="X191" s="20"/>
      <c r="Y191" s="20"/>
      <c r="Z191" s="20"/>
    </row>
    <row r="192" spans="1:26" ht="16.5" customHeight="1" x14ac:dyDescent="0.15">
      <c r="A192" s="20"/>
      <c r="B192" s="20"/>
      <c r="C192" s="33"/>
      <c r="D192" s="33"/>
      <c r="E192" s="33"/>
      <c r="F192" s="33"/>
      <c r="G192" s="33"/>
      <c r="H192" s="20"/>
      <c r="I192" s="20"/>
      <c r="J192" s="20"/>
      <c r="K192" s="20"/>
      <c r="L192" s="20"/>
      <c r="M192" s="20"/>
      <c r="N192" s="20"/>
      <c r="O192" s="20"/>
      <c r="P192" s="20"/>
      <c r="Q192" s="20"/>
      <c r="R192" s="20"/>
      <c r="S192" s="20"/>
      <c r="T192" s="20"/>
      <c r="U192" s="20"/>
      <c r="V192" s="20"/>
      <c r="W192" s="20"/>
      <c r="X192" s="20"/>
      <c r="Y192" s="20"/>
      <c r="Z192" s="20"/>
    </row>
    <row r="193" spans="1:26" ht="16.5" customHeight="1" x14ac:dyDescent="0.15">
      <c r="A193" s="20"/>
      <c r="B193" s="20"/>
      <c r="C193" s="33"/>
      <c r="D193" s="33"/>
      <c r="E193" s="33"/>
      <c r="F193" s="33"/>
      <c r="G193" s="33"/>
      <c r="H193" s="20"/>
      <c r="I193" s="20"/>
      <c r="J193" s="20"/>
      <c r="K193" s="20"/>
      <c r="L193" s="20"/>
      <c r="M193" s="20"/>
      <c r="N193" s="20"/>
      <c r="O193" s="20"/>
      <c r="P193" s="20"/>
      <c r="Q193" s="20"/>
      <c r="R193" s="20"/>
      <c r="S193" s="20"/>
      <c r="T193" s="20"/>
      <c r="U193" s="20"/>
      <c r="V193" s="20"/>
      <c r="W193" s="20"/>
      <c r="X193" s="20"/>
      <c r="Y193" s="20"/>
      <c r="Z193" s="20"/>
    </row>
    <row r="194" spans="1:26" ht="16.5" customHeight="1" x14ac:dyDescent="0.15">
      <c r="A194" s="20"/>
      <c r="B194" s="20"/>
      <c r="C194" s="33"/>
      <c r="D194" s="33"/>
      <c r="E194" s="33"/>
      <c r="F194" s="33"/>
      <c r="G194" s="33"/>
      <c r="H194" s="20"/>
      <c r="I194" s="20"/>
      <c r="J194" s="20"/>
      <c r="K194" s="20"/>
      <c r="L194" s="20"/>
      <c r="M194" s="20"/>
      <c r="N194" s="20"/>
      <c r="O194" s="20"/>
      <c r="P194" s="20"/>
      <c r="Q194" s="20"/>
      <c r="R194" s="20"/>
      <c r="S194" s="20"/>
      <c r="T194" s="20"/>
      <c r="U194" s="20"/>
      <c r="V194" s="20"/>
      <c r="W194" s="20"/>
      <c r="X194" s="20"/>
      <c r="Y194" s="20"/>
      <c r="Z194" s="20"/>
    </row>
    <row r="195" spans="1:26" ht="16.5" customHeight="1" x14ac:dyDescent="0.15">
      <c r="A195" s="20"/>
      <c r="B195" s="20"/>
      <c r="C195" s="33"/>
      <c r="D195" s="33"/>
      <c r="E195" s="33"/>
      <c r="F195" s="33"/>
      <c r="G195" s="33"/>
      <c r="H195" s="20"/>
      <c r="I195" s="20"/>
      <c r="J195" s="20"/>
      <c r="K195" s="20"/>
      <c r="L195" s="20"/>
      <c r="M195" s="20"/>
      <c r="N195" s="20"/>
      <c r="O195" s="20"/>
      <c r="P195" s="20"/>
      <c r="Q195" s="20"/>
      <c r="R195" s="20"/>
      <c r="S195" s="20"/>
      <c r="T195" s="20"/>
      <c r="U195" s="20"/>
      <c r="V195" s="20"/>
      <c r="W195" s="20"/>
      <c r="X195" s="20"/>
      <c r="Y195" s="20"/>
      <c r="Z195" s="20"/>
    </row>
    <row r="196" spans="1:26" ht="16.5" customHeight="1" x14ac:dyDescent="0.15">
      <c r="A196" s="20"/>
      <c r="B196" s="20"/>
      <c r="C196" s="33"/>
      <c r="D196" s="33"/>
      <c r="E196" s="33"/>
      <c r="F196" s="33"/>
      <c r="G196" s="33"/>
      <c r="H196" s="20"/>
      <c r="I196" s="20"/>
      <c r="J196" s="20"/>
      <c r="K196" s="20"/>
      <c r="L196" s="20"/>
      <c r="M196" s="20"/>
      <c r="N196" s="20"/>
      <c r="O196" s="20"/>
      <c r="P196" s="20"/>
      <c r="Q196" s="20"/>
      <c r="R196" s="20"/>
      <c r="S196" s="20"/>
      <c r="T196" s="20"/>
      <c r="U196" s="20"/>
      <c r="V196" s="20"/>
      <c r="W196" s="20"/>
      <c r="X196" s="20"/>
      <c r="Y196" s="20"/>
      <c r="Z196" s="20"/>
    </row>
    <row r="197" spans="1:26" ht="16.5" customHeight="1" x14ac:dyDescent="0.15">
      <c r="A197" s="20"/>
      <c r="B197" s="20"/>
      <c r="C197" s="33"/>
      <c r="D197" s="33"/>
      <c r="E197" s="33"/>
      <c r="F197" s="33"/>
      <c r="G197" s="33"/>
      <c r="H197" s="20"/>
      <c r="I197" s="20"/>
      <c r="J197" s="20"/>
      <c r="K197" s="20"/>
      <c r="L197" s="20"/>
      <c r="M197" s="20"/>
      <c r="N197" s="20"/>
      <c r="O197" s="20"/>
      <c r="P197" s="20"/>
      <c r="Q197" s="20"/>
      <c r="R197" s="20"/>
      <c r="S197" s="20"/>
      <c r="T197" s="20"/>
      <c r="U197" s="20"/>
      <c r="V197" s="20"/>
      <c r="W197" s="20"/>
      <c r="X197" s="20"/>
      <c r="Y197" s="20"/>
      <c r="Z197" s="20"/>
    </row>
    <row r="198" spans="1:26" ht="16.5" customHeight="1" x14ac:dyDescent="0.15">
      <c r="A198" s="20"/>
      <c r="B198" s="20"/>
      <c r="C198" s="33"/>
      <c r="D198" s="33"/>
      <c r="E198" s="33"/>
      <c r="F198" s="33"/>
      <c r="G198" s="33"/>
      <c r="H198" s="20"/>
      <c r="I198" s="20"/>
      <c r="J198" s="20"/>
      <c r="K198" s="20"/>
      <c r="L198" s="20"/>
      <c r="M198" s="20"/>
      <c r="N198" s="20"/>
      <c r="O198" s="20"/>
      <c r="P198" s="20"/>
      <c r="Q198" s="20"/>
      <c r="R198" s="20"/>
      <c r="S198" s="20"/>
      <c r="T198" s="20"/>
      <c r="U198" s="20"/>
      <c r="V198" s="20"/>
      <c r="W198" s="20"/>
      <c r="X198" s="20"/>
      <c r="Y198" s="20"/>
      <c r="Z198" s="20"/>
    </row>
    <row r="199" spans="1:26" ht="16.5" customHeight="1" x14ac:dyDescent="0.15">
      <c r="A199" s="20"/>
      <c r="B199" s="20"/>
      <c r="C199" s="33"/>
      <c r="D199" s="33"/>
      <c r="E199" s="33"/>
      <c r="F199" s="33"/>
      <c r="G199" s="33"/>
      <c r="H199" s="20"/>
      <c r="I199" s="20"/>
      <c r="J199" s="20"/>
      <c r="K199" s="20"/>
      <c r="L199" s="20"/>
      <c r="M199" s="20"/>
      <c r="N199" s="20"/>
      <c r="O199" s="20"/>
      <c r="P199" s="20"/>
      <c r="Q199" s="20"/>
      <c r="R199" s="20"/>
      <c r="S199" s="20"/>
      <c r="T199" s="20"/>
      <c r="U199" s="20"/>
      <c r="V199" s="20"/>
      <c r="W199" s="20"/>
      <c r="X199" s="20"/>
      <c r="Y199" s="20"/>
      <c r="Z199" s="20"/>
    </row>
    <row r="200" spans="1:26" ht="16.5" customHeight="1" x14ac:dyDescent="0.15">
      <c r="A200" s="20"/>
      <c r="B200" s="20"/>
      <c r="C200" s="33"/>
      <c r="D200" s="33"/>
      <c r="E200" s="33"/>
      <c r="F200" s="33"/>
      <c r="G200" s="33"/>
      <c r="H200" s="20"/>
      <c r="I200" s="20"/>
      <c r="J200" s="20"/>
      <c r="K200" s="20"/>
      <c r="L200" s="20"/>
      <c r="M200" s="20"/>
      <c r="N200" s="20"/>
      <c r="O200" s="20"/>
      <c r="P200" s="20"/>
      <c r="Q200" s="20"/>
      <c r="R200" s="20"/>
      <c r="S200" s="20"/>
      <c r="T200" s="20"/>
      <c r="U200" s="20"/>
      <c r="V200" s="20"/>
      <c r="W200" s="20"/>
      <c r="X200" s="20"/>
      <c r="Y200" s="20"/>
      <c r="Z200" s="20"/>
    </row>
    <row r="201" spans="1:26" ht="16.5" customHeight="1" x14ac:dyDescent="0.15">
      <c r="A201" s="20"/>
      <c r="B201" s="20"/>
      <c r="C201" s="33"/>
      <c r="D201" s="33"/>
      <c r="E201" s="33"/>
      <c r="F201" s="33"/>
      <c r="G201" s="33"/>
      <c r="H201" s="20"/>
      <c r="I201" s="20"/>
      <c r="J201" s="20"/>
      <c r="K201" s="20"/>
      <c r="L201" s="20"/>
      <c r="M201" s="20"/>
      <c r="N201" s="20"/>
      <c r="O201" s="20"/>
      <c r="P201" s="20"/>
      <c r="Q201" s="20"/>
      <c r="R201" s="20"/>
      <c r="S201" s="20"/>
      <c r="T201" s="20"/>
      <c r="U201" s="20"/>
      <c r="V201" s="20"/>
      <c r="W201" s="20"/>
      <c r="X201" s="20"/>
      <c r="Y201" s="20"/>
      <c r="Z201" s="20"/>
    </row>
    <row r="202" spans="1:26" ht="16.5" customHeight="1" x14ac:dyDescent="0.15">
      <c r="A202" s="20"/>
      <c r="B202" s="20"/>
      <c r="C202" s="33"/>
      <c r="D202" s="33"/>
      <c r="E202" s="33"/>
      <c r="F202" s="33"/>
      <c r="G202" s="33"/>
      <c r="H202" s="20"/>
      <c r="I202" s="20"/>
      <c r="J202" s="20"/>
      <c r="K202" s="20"/>
      <c r="L202" s="20"/>
      <c r="M202" s="20"/>
      <c r="N202" s="20"/>
      <c r="O202" s="20"/>
      <c r="P202" s="20"/>
      <c r="Q202" s="20"/>
      <c r="R202" s="20"/>
      <c r="S202" s="20"/>
      <c r="T202" s="20"/>
      <c r="U202" s="20"/>
      <c r="V202" s="20"/>
      <c r="W202" s="20"/>
      <c r="X202" s="20"/>
      <c r="Y202" s="20"/>
      <c r="Z202" s="20"/>
    </row>
    <row r="203" spans="1:26" ht="16.5" customHeight="1" x14ac:dyDescent="0.15">
      <c r="A203" s="20"/>
      <c r="B203" s="20"/>
      <c r="C203" s="33"/>
      <c r="D203" s="33"/>
      <c r="E203" s="33"/>
      <c r="F203" s="33"/>
      <c r="G203" s="33"/>
      <c r="H203" s="20"/>
      <c r="I203" s="20"/>
      <c r="J203" s="20"/>
      <c r="K203" s="20"/>
      <c r="L203" s="20"/>
      <c r="M203" s="20"/>
      <c r="N203" s="20"/>
      <c r="O203" s="20"/>
      <c r="P203" s="20"/>
      <c r="Q203" s="20"/>
      <c r="R203" s="20"/>
      <c r="S203" s="20"/>
      <c r="T203" s="20"/>
      <c r="U203" s="20"/>
      <c r="V203" s="20"/>
      <c r="W203" s="20"/>
      <c r="X203" s="20"/>
      <c r="Y203" s="20"/>
      <c r="Z203" s="20"/>
    </row>
    <row r="204" spans="1:26" ht="16.5" customHeight="1" x14ac:dyDescent="0.15">
      <c r="A204" s="20"/>
      <c r="B204" s="20"/>
      <c r="C204" s="33"/>
      <c r="D204" s="33"/>
      <c r="E204" s="33"/>
      <c r="F204" s="33"/>
      <c r="G204" s="33"/>
      <c r="H204" s="20"/>
      <c r="I204" s="20"/>
      <c r="J204" s="20"/>
      <c r="K204" s="20"/>
      <c r="L204" s="20"/>
      <c r="M204" s="20"/>
      <c r="N204" s="20"/>
      <c r="O204" s="20"/>
      <c r="P204" s="20"/>
      <c r="Q204" s="20"/>
      <c r="R204" s="20"/>
      <c r="S204" s="20"/>
      <c r="T204" s="20"/>
      <c r="U204" s="20"/>
      <c r="V204" s="20"/>
      <c r="W204" s="20"/>
      <c r="X204" s="20"/>
      <c r="Y204" s="20"/>
      <c r="Z204" s="20"/>
    </row>
    <row r="205" spans="1:26" ht="16.5" customHeight="1" x14ac:dyDescent="0.15">
      <c r="A205" s="20"/>
      <c r="B205" s="20"/>
      <c r="C205" s="33"/>
      <c r="D205" s="33"/>
      <c r="E205" s="33"/>
      <c r="F205" s="33"/>
      <c r="G205" s="33"/>
      <c r="H205" s="20"/>
      <c r="I205" s="20"/>
      <c r="J205" s="20"/>
      <c r="K205" s="20"/>
      <c r="L205" s="20"/>
      <c r="M205" s="20"/>
      <c r="N205" s="20"/>
      <c r="O205" s="20"/>
      <c r="P205" s="20"/>
      <c r="Q205" s="20"/>
      <c r="R205" s="20"/>
      <c r="S205" s="20"/>
      <c r="T205" s="20"/>
      <c r="U205" s="20"/>
      <c r="V205" s="20"/>
      <c r="W205" s="20"/>
      <c r="X205" s="20"/>
      <c r="Y205" s="20"/>
      <c r="Z205" s="20"/>
    </row>
    <row r="206" spans="1:26" ht="16.5" customHeight="1" x14ac:dyDescent="0.15">
      <c r="A206" s="20"/>
      <c r="B206" s="20"/>
      <c r="C206" s="33"/>
      <c r="D206" s="33"/>
      <c r="E206" s="33"/>
      <c r="F206" s="33"/>
      <c r="G206" s="33"/>
      <c r="H206" s="20"/>
      <c r="I206" s="20"/>
      <c r="J206" s="20"/>
      <c r="K206" s="20"/>
      <c r="L206" s="20"/>
      <c r="M206" s="20"/>
      <c r="N206" s="20"/>
      <c r="O206" s="20"/>
      <c r="P206" s="20"/>
      <c r="Q206" s="20"/>
      <c r="R206" s="20"/>
      <c r="S206" s="20"/>
      <c r="T206" s="20"/>
      <c r="U206" s="20"/>
      <c r="V206" s="20"/>
      <c r="W206" s="20"/>
      <c r="X206" s="20"/>
      <c r="Y206" s="20"/>
      <c r="Z206" s="20"/>
    </row>
    <row r="207" spans="1:26" ht="16.5" customHeight="1" x14ac:dyDescent="0.15">
      <c r="A207" s="20"/>
      <c r="B207" s="20"/>
      <c r="C207" s="33"/>
      <c r="D207" s="33"/>
      <c r="E207" s="33"/>
      <c r="F207" s="33"/>
      <c r="G207" s="33"/>
      <c r="H207" s="20"/>
      <c r="I207" s="20"/>
      <c r="J207" s="20"/>
      <c r="K207" s="20"/>
      <c r="L207" s="20"/>
      <c r="M207" s="20"/>
      <c r="N207" s="20"/>
      <c r="O207" s="20"/>
      <c r="P207" s="20"/>
      <c r="Q207" s="20"/>
      <c r="R207" s="20"/>
      <c r="S207" s="20"/>
      <c r="T207" s="20"/>
      <c r="U207" s="20"/>
      <c r="V207" s="20"/>
      <c r="W207" s="20"/>
      <c r="X207" s="20"/>
      <c r="Y207" s="20"/>
      <c r="Z207" s="20"/>
    </row>
    <row r="208" spans="1:26" ht="16.5" customHeight="1" x14ac:dyDescent="0.15">
      <c r="A208" s="20"/>
      <c r="B208" s="20"/>
      <c r="C208" s="33"/>
      <c r="D208" s="33"/>
      <c r="E208" s="33"/>
      <c r="F208" s="33"/>
      <c r="G208" s="33"/>
      <c r="H208" s="20"/>
      <c r="I208" s="20"/>
      <c r="J208" s="20"/>
      <c r="K208" s="20"/>
      <c r="L208" s="20"/>
      <c r="M208" s="20"/>
      <c r="N208" s="20"/>
      <c r="O208" s="20"/>
      <c r="P208" s="20"/>
      <c r="Q208" s="20"/>
      <c r="R208" s="20"/>
      <c r="S208" s="20"/>
      <c r="T208" s="20"/>
      <c r="U208" s="20"/>
      <c r="V208" s="20"/>
      <c r="W208" s="20"/>
      <c r="X208" s="20"/>
      <c r="Y208" s="20"/>
      <c r="Z208" s="20"/>
    </row>
    <row r="209" spans="1:26" ht="16.5" customHeight="1" x14ac:dyDescent="0.15">
      <c r="A209" s="20"/>
      <c r="B209" s="20"/>
      <c r="C209" s="33"/>
      <c r="D209" s="33"/>
      <c r="E209" s="33"/>
      <c r="F209" s="33"/>
      <c r="G209" s="33"/>
      <c r="H209" s="20"/>
      <c r="I209" s="20"/>
      <c r="J209" s="20"/>
      <c r="K209" s="20"/>
      <c r="L209" s="20"/>
      <c r="M209" s="20"/>
      <c r="N209" s="20"/>
      <c r="O209" s="20"/>
      <c r="P209" s="20"/>
      <c r="Q209" s="20"/>
      <c r="R209" s="20"/>
      <c r="S209" s="20"/>
      <c r="T209" s="20"/>
      <c r="U209" s="20"/>
      <c r="V209" s="20"/>
      <c r="W209" s="20"/>
      <c r="X209" s="20"/>
      <c r="Y209" s="20"/>
      <c r="Z209" s="20"/>
    </row>
    <row r="210" spans="1:26" ht="16.5" customHeight="1" x14ac:dyDescent="0.15">
      <c r="A210" s="20"/>
      <c r="B210" s="20"/>
      <c r="C210" s="33"/>
      <c r="D210" s="33"/>
      <c r="E210" s="33"/>
      <c r="F210" s="33"/>
      <c r="G210" s="33"/>
      <c r="H210" s="20"/>
      <c r="I210" s="20"/>
      <c r="J210" s="20"/>
      <c r="K210" s="20"/>
      <c r="L210" s="20"/>
      <c r="M210" s="20"/>
      <c r="N210" s="20"/>
      <c r="O210" s="20"/>
      <c r="P210" s="20"/>
      <c r="Q210" s="20"/>
      <c r="R210" s="20"/>
      <c r="S210" s="20"/>
      <c r="T210" s="20"/>
      <c r="U210" s="20"/>
      <c r="V210" s="20"/>
      <c r="W210" s="20"/>
      <c r="X210" s="20"/>
      <c r="Y210" s="20"/>
      <c r="Z210" s="20"/>
    </row>
    <row r="211" spans="1:26" ht="16.5" customHeight="1" x14ac:dyDescent="0.15">
      <c r="A211" s="20"/>
      <c r="B211" s="20"/>
      <c r="C211" s="33"/>
      <c r="D211" s="33"/>
      <c r="E211" s="33"/>
      <c r="F211" s="33"/>
      <c r="G211" s="33"/>
      <c r="H211" s="20"/>
      <c r="I211" s="20"/>
      <c r="J211" s="20"/>
      <c r="K211" s="20"/>
      <c r="L211" s="20"/>
      <c r="M211" s="20"/>
      <c r="N211" s="20"/>
      <c r="O211" s="20"/>
      <c r="P211" s="20"/>
      <c r="Q211" s="20"/>
      <c r="R211" s="20"/>
      <c r="S211" s="20"/>
      <c r="T211" s="20"/>
      <c r="U211" s="20"/>
      <c r="V211" s="20"/>
      <c r="W211" s="20"/>
      <c r="X211" s="20"/>
      <c r="Y211" s="20"/>
      <c r="Z211" s="20"/>
    </row>
    <row r="212" spans="1:26" ht="16.5" customHeight="1" x14ac:dyDescent="0.15">
      <c r="A212" s="20"/>
      <c r="B212" s="20"/>
      <c r="C212" s="33"/>
      <c r="D212" s="33"/>
      <c r="E212" s="33"/>
      <c r="F212" s="33"/>
      <c r="G212" s="33"/>
      <c r="H212" s="20"/>
      <c r="I212" s="20"/>
      <c r="J212" s="20"/>
      <c r="K212" s="20"/>
      <c r="L212" s="20"/>
      <c r="M212" s="20"/>
      <c r="N212" s="20"/>
      <c r="O212" s="20"/>
      <c r="P212" s="20"/>
      <c r="Q212" s="20"/>
      <c r="R212" s="20"/>
      <c r="S212" s="20"/>
      <c r="T212" s="20"/>
      <c r="U212" s="20"/>
      <c r="V212" s="20"/>
      <c r="W212" s="20"/>
      <c r="X212" s="20"/>
      <c r="Y212" s="20"/>
      <c r="Z212" s="20"/>
    </row>
    <row r="213" spans="1:26" ht="16.5" customHeight="1" x14ac:dyDescent="0.15">
      <c r="A213" s="20"/>
      <c r="B213" s="20"/>
      <c r="C213" s="33"/>
      <c r="D213" s="33"/>
      <c r="E213" s="33"/>
      <c r="F213" s="33"/>
      <c r="G213" s="33"/>
      <c r="H213" s="20"/>
      <c r="I213" s="20"/>
      <c r="J213" s="20"/>
      <c r="K213" s="20"/>
      <c r="L213" s="20"/>
      <c r="M213" s="20"/>
      <c r="N213" s="20"/>
      <c r="O213" s="20"/>
      <c r="P213" s="20"/>
      <c r="Q213" s="20"/>
      <c r="R213" s="20"/>
      <c r="S213" s="20"/>
      <c r="T213" s="20"/>
      <c r="U213" s="20"/>
      <c r="V213" s="20"/>
      <c r="W213" s="20"/>
      <c r="X213" s="20"/>
      <c r="Y213" s="20"/>
      <c r="Z213" s="20"/>
    </row>
    <row r="214" spans="1:26" ht="16.5" customHeight="1" x14ac:dyDescent="0.15">
      <c r="A214" s="20"/>
      <c r="B214" s="20"/>
      <c r="C214" s="33"/>
      <c r="D214" s="33"/>
      <c r="E214" s="33"/>
      <c r="F214" s="33"/>
      <c r="G214" s="33"/>
      <c r="H214" s="20"/>
      <c r="I214" s="20"/>
      <c r="J214" s="20"/>
      <c r="K214" s="20"/>
      <c r="L214" s="20"/>
      <c r="M214" s="20"/>
      <c r="N214" s="20"/>
      <c r="O214" s="20"/>
      <c r="P214" s="20"/>
      <c r="Q214" s="20"/>
      <c r="R214" s="20"/>
      <c r="S214" s="20"/>
      <c r="T214" s="20"/>
      <c r="U214" s="20"/>
      <c r="V214" s="20"/>
      <c r="W214" s="20"/>
      <c r="X214" s="20"/>
      <c r="Y214" s="20"/>
      <c r="Z214" s="20"/>
    </row>
    <row r="215" spans="1:26" ht="16.5" customHeight="1" x14ac:dyDescent="0.15">
      <c r="A215" s="20"/>
      <c r="B215" s="20"/>
      <c r="C215" s="33"/>
      <c r="D215" s="33"/>
      <c r="E215" s="33"/>
      <c r="F215" s="33"/>
      <c r="G215" s="33"/>
      <c r="H215" s="20"/>
      <c r="I215" s="20"/>
      <c r="J215" s="20"/>
      <c r="K215" s="20"/>
      <c r="L215" s="20"/>
      <c r="M215" s="20"/>
      <c r="N215" s="20"/>
      <c r="O215" s="20"/>
      <c r="P215" s="20"/>
      <c r="Q215" s="20"/>
      <c r="R215" s="20"/>
      <c r="S215" s="20"/>
      <c r="T215" s="20"/>
      <c r="U215" s="20"/>
      <c r="V215" s="20"/>
      <c r="W215" s="20"/>
      <c r="X215" s="20"/>
      <c r="Y215" s="20"/>
      <c r="Z215" s="20"/>
    </row>
    <row r="216" spans="1:26" ht="16.5" customHeight="1" x14ac:dyDescent="0.15">
      <c r="A216" s="20"/>
      <c r="B216" s="20"/>
      <c r="C216" s="33"/>
      <c r="D216" s="33"/>
      <c r="E216" s="33"/>
      <c r="F216" s="33"/>
      <c r="G216" s="33"/>
      <c r="H216" s="20"/>
      <c r="I216" s="20"/>
      <c r="J216" s="20"/>
      <c r="K216" s="20"/>
      <c r="L216" s="20"/>
      <c r="M216" s="20"/>
      <c r="N216" s="20"/>
      <c r="O216" s="20"/>
      <c r="P216" s="20"/>
      <c r="Q216" s="20"/>
      <c r="R216" s="20"/>
      <c r="S216" s="20"/>
      <c r="T216" s="20"/>
      <c r="U216" s="20"/>
      <c r="V216" s="20"/>
      <c r="W216" s="20"/>
      <c r="X216" s="20"/>
      <c r="Y216" s="20"/>
      <c r="Z216" s="20"/>
    </row>
    <row r="217" spans="1:26" ht="16.5" customHeight="1" x14ac:dyDescent="0.15">
      <c r="A217" s="20"/>
      <c r="B217" s="20"/>
      <c r="C217" s="33"/>
      <c r="D217" s="33"/>
      <c r="E217" s="33"/>
      <c r="F217" s="33"/>
      <c r="G217" s="33"/>
      <c r="H217" s="20"/>
      <c r="I217" s="20"/>
      <c r="J217" s="20"/>
      <c r="K217" s="20"/>
      <c r="L217" s="20"/>
      <c r="M217" s="20"/>
      <c r="N217" s="20"/>
      <c r="O217" s="20"/>
      <c r="P217" s="20"/>
      <c r="Q217" s="20"/>
      <c r="R217" s="20"/>
      <c r="S217" s="20"/>
      <c r="T217" s="20"/>
      <c r="U217" s="20"/>
      <c r="V217" s="20"/>
      <c r="W217" s="20"/>
      <c r="X217" s="20"/>
      <c r="Y217" s="20"/>
      <c r="Z217" s="20"/>
    </row>
    <row r="218" spans="1:26" ht="16.5" customHeight="1" x14ac:dyDescent="0.15">
      <c r="A218" s="20"/>
      <c r="B218" s="20"/>
      <c r="C218" s="33"/>
      <c r="D218" s="33"/>
      <c r="E218" s="33"/>
      <c r="F218" s="33"/>
      <c r="G218" s="33"/>
      <c r="H218" s="20"/>
      <c r="I218" s="20"/>
      <c r="J218" s="20"/>
      <c r="K218" s="20"/>
      <c r="L218" s="20"/>
      <c r="M218" s="20"/>
      <c r="N218" s="20"/>
      <c r="O218" s="20"/>
      <c r="P218" s="20"/>
      <c r="Q218" s="20"/>
      <c r="R218" s="20"/>
      <c r="S218" s="20"/>
      <c r="T218" s="20"/>
      <c r="U218" s="20"/>
      <c r="V218" s="20"/>
      <c r="W218" s="20"/>
      <c r="X218" s="20"/>
      <c r="Y218" s="20"/>
      <c r="Z218" s="20"/>
    </row>
    <row r="219" spans="1:26" ht="16.5" customHeight="1" x14ac:dyDescent="0.15">
      <c r="A219" s="20"/>
      <c r="B219" s="20"/>
      <c r="C219" s="33"/>
      <c r="D219" s="33"/>
      <c r="E219" s="33"/>
      <c r="F219" s="33"/>
      <c r="G219" s="33"/>
      <c r="H219" s="20"/>
      <c r="I219" s="20"/>
      <c r="J219" s="20"/>
      <c r="K219" s="20"/>
      <c r="L219" s="20"/>
      <c r="M219" s="20"/>
      <c r="N219" s="20"/>
      <c r="O219" s="20"/>
      <c r="P219" s="20"/>
      <c r="Q219" s="20"/>
      <c r="R219" s="20"/>
      <c r="S219" s="20"/>
      <c r="T219" s="20"/>
      <c r="U219" s="20"/>
      <c r="V219" s="20"/>
      <c r="W219" s="20"/>
      <c r="X219" s="20"/>
      <c r="Y219" s="20"/>
      <c r="Z219" s="20"/>
    </row>
    <row r="220" spans="1:26" ht="16.5" customHeight="1" x14ac:dyDescent="0.15">
      <c r="A220" s="20"/>
      <c r="B220" s="20"/>
      <c r="C220" s="33"/>
      <c r="D220" s="33"/>
      <c r="E220" s="33"/>
      <c r="F220" s="33"/>
      <c r="G220" s="33"/>
      <c r="H220" s="20"/>
      <c r="I220" s="20"/>
      <c r="J220" s="20"/>
      <c r="K220" s="20"/>
      <c r="L220" s="20"/>
      <c r="M220" s="20"/>
      <c r="N220" s="20"/>
      <c r="O220" s="20"/>
      <c r="P220" s="20"/>
      <c r="Q220" s="20"/>
      <c r="R220" s="20"/>
      <c r="S220" s="20"/>
      <c r="T220" s="20"/>
      <c r="U220" s="20"/>
      <c r="V220" s="20"/>
      <c r="W220" s="20"/>
      <c r="X220" s="20"/>
      <c r="Y220" s="20"/>
      <c r="Z220" s="20"/>
    </row>
    <row r="221" spans="1:26" ht="16.5" customHeight="1" x14ac:dyDescent="0.15">
      <c r="A221" s="20"/>
      <c r="B221" s="20"/>
      <c r="C221" s="33"/>
      <c r="D221" s="33"/>
      <c r="E221" s="33"/>
      <c r="F221" s="33"/>
      <c r="G221" s="33"/>
      <c r="H221" s="20"/>
      <c r="I221" s="20"/>
      <c r="J221" s="20"/>
      <c r="K221" s="20"/>
      <c r="L221" s="20"/>
      <c r="M221" s="20"/>
      <c r="N221" s="20"/>
      <c r="O221" s="20"/>
      <c r="P221" s="20"/>
      <c r="Q221" s="20"/>
      <c r="R221" s="20"/>
      <c r="S221" s="20"/>
      <c r="T221" s="20"/>
      <c r="U221" s="20"/>
      <c r="V221" s="20"/>
      <c r="W221" s="20"/>
      <c r="X221" s="20"/>
      <c r="Y221" s="20"/>
      <c r="Z221" s="20"/>
    </row>
    <row r="222" spans="1:26" ht="16.5" customHeight="1" x14ac:dyDescent="0.15">
      <c r="A222" s="20"/>
      <c r="B222" s="20"/>
      <c r="C222" s="33"/>
      <c r="D222" s="33"/>
      <c r="E222" s="33"/>
      <c r="F222" s="33"/>
      <c r="G222" s="33"/>
      <c r="H222" s="20"/>
      <c r="I222" s="20"/>
      <c r="J222" s="20"/>
      <c r="K222" s="20"/>
      <c r="L222" s="20"/>
      <c r="M222" s="20"/>
      <c r="N222" s="20"/>
      <c r="O222" s="20"/>
      <c r="P222" s="20"/>
      <c r="Q222" s="20"/>
      <c r="R222" s="20"/>
      <c r="S222" s="20"/>
      <c r="T222" s="20"/>
      <c r="U222" s="20"/>
      <c r="V222" s="20"/>
      <c r="W222" s="20"/>
      <c r="X222" s="20"/>
      <c r="Y222" s="20"/>
      <c r="Z222" s="20"/>
    </row>
    <row r="223" spans="1:26" ht="16.5" customHeight="1" x14ac:dyDescent="0.15">
      <c r="A223" s="20"/>
      <c r="B223" s="20"/>
      <c r="C223" s="33"/>
      <c r="D223" s="33"/>
      <c r="E223" s="33"/>
      <c r="F223" s="33"/>
      <c r="G223" s="33"/>
      <c r="H223" s="20"/>
      <c r="I223" s="20"/>
      <c r="J223" s="20"/>
      <c r="K223" s="20"/>
      <c r="L223" s="20"/>
      <c r="M223" s="20"/>
      <c r="N223" s="20"/>
      <c r="O223" s="20"/>
      <c r="P223" s="20"/>
      <c r="Q223" s="20"/>
      <c r="R223" s="20"/>
      <c r="S223" s="20"/>
      <c r="T223" s="20"/>
      <c r="U223" s="20"/>
      <c r="V223" s="20"/>
      <c r="W223" s="20"/>
      <c r="X223" s="20"/>
      <c r="Y223" s="20"/>
      <c r="Z223" s="20"/>
    </row>
    <row r="224" spans="1:26" ht="16.5" customHeight="1" x14ac:dyDescent="0.15">
      <c r="A224" s="20"/>
      <c r="B224" s="20"/>
      <c r="C224" s="33"/>
      <c r="D224" s="33"/>
      <c r="E224" s="33"/>
      <c r="F224" s="33"/>
      <c r="G224" s="33"/>
      <c r="H224" s="20"/>
      <c r="I224" s="20"/>
      <c r="J224" s="20"/>
      <c r="K224" s="20"/>
      <c r="L224" s="20"/>
      <c r="M224" s="20"/>
      <c r="N224" s="20"/>
      <c r="O224" s="20"/>
      <c r="P224" s="20"/>
      <c r="Q224" s="20"/>
      <c r="R224" s="20"/>
      <c r="S224" s="20"/>
      <c r="T224" s="20"/>
      <c r="U224" s="20"/>
      <c r="V224" s="20"/>
      <c r="W224" s="20"/>
      <c r="X224" s="20"/>
      <c r="Y224" s="20"/>
      <c r="Z224" s="20"/>
    </row>
    <row r="225" spans="1:26" ht="16.5" customHeight="1" x14ac:dyDescent="0.15">
      <c r="A225" s="20"/>
      <c r="B225" s="20"/>
      <c r="C225" s="33"/>
      <c r="D225" s="33"/>
      <c r="E225" s="33"/>
      <c r="F225" s="33"/>
      <c r="G225" s="33"/>
      <c r="H225" s="20"/>
      <c r="I225" s="20"/>
      <c r="J225" s="20"/>
      <c r="K225" s="20"/>
      <c r="L225" s="20"/>
      <c r="M225" s="20"/>
      <c r="N225" s="20"/>
      <c r="O225" s="20"/>
      <c r="P225" s="20"/>
      <c r="Q225" s="20"/>
      <c r="R225" s="20"/>
      <c r="S225" s="20"/>
      <c r="T225" s="20"/>
      <c r="U225" s="20"/>
      <c r="V225" s="20"/>
      <c r="W225" s="20"/>
      <c r="X225" s="20"/>
      <c r="Y225" s="20"/>
      <c r="Z225" s="20"/>
    </row>
    <row r="226" spans="1:26" ht="16.5" customHeight="1" x14ac:dyDescent="0.15">
      <c r="A226" s="20"/>
      <c r="B226" s="20"/>
      <c r="C226" s="33"/>
      <c r="D226" s="33"/>
      <c r="E226" s="33"/>
      <c r="F226" s="33"/>
      <c r="G226" s="33"/>
      <c r="H226" s="20"/>
      <c r="I226" s="20"/>
      <c r="J226" s="20"/>
      <c r="K226" s="20"/>
      <c r="L226" s="20"/>
      <c r="M226" s="20"/>
      <c r="N226" s="20"/>
      <c r="O226" s="20"/>
      <c r="P226" s="20"/>
      <c r="Q226" s="20"/>
      <c r="R226" s="20"/>
      <c r="S226" s="20"/>
      <c r="T226" s="20"/>
      <c r="U226" s="20"/>
      <c r="V226" s="20"/>
      <c r="W226" s="20"/>
      <c r="X226" s="20"/>
      <c r="Y226" s="20"/>
      <c r="Z226" s="20"/>
    </row>
    <row r="227" spans="1:26" ht="16.5" customHeight="1" x14ac:dyDescent="0.15">
      <c r="A227" s="20"/>
      <c r="B227" s="20"/>
      <c r="C227" s="33"/>
      <c r="D227" s="33"/>
      <c r="E227" s="33"/>
      <c r="F227" s="33"/>
      <c r="G227" s="33"/>
      <c r="H227" s="20"/>
      <c r="I227" s="20"/>
      <c r="J227" s="20"/>
      <c r="K227" s="20"/>
      <c r="L227" s="20"/>
      <c r="M227" s="20"/>
      <c r="N227" s="20"/>
      <c r="O227" s="20"/>
      <c r="P227" s="20"/>
      <c r="Q227" s="20"/>
      <c r="R227" s="20"/>
      <c r="S227" s="20"/>
      <c r="T227" s="20"/>
      <c r="U227" s="20"/>
      <c r="V227" s="20"/>
      <c r="W227" s="20"/>
      <c r="X227" s="20"/>
      <c r="Y227" s="20"/>
      <c r="Z227" s="20"/>
    </row>
    <row r="228" spans="1:26" ht="16.5" customHeight="1" x14ac:dyDescent="0.15">
      <c r="A228" s="20"/>
      <c r="B228" s="20"/>
      <c r="C228" s="33"/>
      <c r="D228" s="33"/>
      <c r="E228" s="33"/>
      <c r="F228" s="33"/>
      <c r="G228" s="33"/>
      <c r="H228" s="20"/>
      <c r="I228" s="20"/>
      <c r="J228" s="20"/>
      <c r="K228" s="20"/>
      <c r="L228" s="20"/>
      <c r="M228" s="20"/>
      <c r="N228" s="20"/>
      <c r="O228" s="20"/>
      <c r="P228" s="20"/>
      <c r="Q228" s="20"/>
      <c r="R228" s="20"/>
      <c r="S228" s="20"/>
      <c r="T228" s="20"/>
      <c r="U228" s="20"/>
      <c r="V228" s="20"/>
      <c r="W228" s="20"/>
      <c r="X228" s="20"/>
      <c r="Y228" s="20"/>
      <c r="Z228" s="20"/>
    </row>
    <row r="229" spans="1:26" ht="16.5" customHeight="1" x14ac:dyDescent="0.15">
      <c r="A229" s="20"/>
      <c r="B229" s="20"/>
      <c r="C229" s="33"/>
      <c r="D229" s="33"/>
      <c r="E229" s="33"/>
      <c r="F229" s="33"/>
      <c r="G229" s="33"/>
      <c r="H229" s="20"/>
      <c r="I229" s="20"/>
      <c r="J229" s="20"/>
      <c r="K229" s="20"/>
      <c r="L229" s="20"/>
      <c r="M229" s="20"/>
      <c r="N229" s="20"/>
      <c r="O229" s="20"/>
      <c r="P229" s="20"/>
      <c r="Q229" s="20"/>
      <c r="R229" s="20"/>
      <c r="S229" s="20"/>
      <c r="T229" s="20"/>
      <c r="U229" s="20"/>
      <c r="V229" s="20"/>
      <c r="W229" s="20"/>
      <c r="X229" s="20"/>
      <c r="Y229" s="20"/>
      <c r="Z229" s="20"/>
    </row>
    <row r="230" spans="1:26" ht="16.5" customHeight="1" x14ac:dyDescent="0.15">
      <c r="A230" s="20"/>
      <c r="B230" s="20"/>
      <c r="C230" s="33"/>
      <c r="D230" s="33"/>
      <c r="E230" s="33"/>
      <c r="F230" s="33"/>
      <c r="G230" s="33"/>
      <c r="H230" s="20"/>
      <c r="I230" s="20"/>
      <c r="J230" s="20"/>
      <c r="K230" s="20"/>
      <c r="L230" s="20"/>
      <c r="M230" s="20"/>
      <c r="N230" s="20"/>
      <c r="O230" s="20"/>
      <c r="P230" s="20"/>
      <c r="Q230" s="20"/>
      <c r="R230" s="20"/>
      <c r="S230" s="20"/>
      <c r="T230" s="20"/>
      <c r="U230" s="20"/>
      <c r="V230" s="20"/>
      <c r="W230" s="20"/>
      <c r="X230" s="20"/>
      <c r="Y230" s="20"/>
      <c r="Z230" s="20"/>
    </row>
    <row r="231" spans="1:26" ht="16.5" customHeight="1" x14ac:dyDescent="0.15">
      <c r="A231" s="20"/>
      <c r="B231" s="20"/>
      <c r="C231" s="33"/>
      <c r="D231" s="33"/>
      <c r="E231" s="33"/>
      <c r="F231" s="33"/>
      <c r="G231" s="33"/>
      <c r="H231" s="20"/>
      <c r="I231" s="20"/>
      <c r="J231" s="20"/>
      <c r="K231" s="20"/>
      <c r="L231" s="20"/>
      <c r="M231" s="20"/>
      <c r="N231" s="20"/>
      <c r="O231" s="20"/>
      <c r="P231" s="20"/>
      <c r="Q231" s="20"/>
      <c r="R231" s="20"/>
      <c r="S231" s="20"/>
      <c r="T231" s="20"/>
      <c r="U231" s="20"/>
      <c r="V231" s="20"/>
      <c r="W231" s="20"/>
      <c r="X231" s="20"/>
      <c r="Y231" s="20"/>
      <c r="Z231" s="20"/>
    </row>
    <row r="232" spans="1:26" ht="16.5" customHeight="1" x14ac:dyDescent="0.15">
      <c r="A232" s="20"/>
      <c r="B232" s="20"/>
      <c r="C232" s="33"/>
      <c r="D232" s="33"/>
      <c r="E232" s="33"/>
      <c r="F232" s="33"/>
      <c r="G232" s="33"/>
      <c r="H232" s="20"/>
      <c r="I232" s="20"/>
      <c r="J232" s="20"/>
      <c r="K232" s="20"/>
      <c r="L232" s="20"/>
      <c r="M232" s="20"/>
      <c r="N232" s="20"/>
      <c r="O232" s="20"/>
      <c r="P232" s="20"/>
      <c r="Q232" s="20"/>
      <c r="R232" s="20"/>
      <c r="S232" s="20"/>
      <c r="T232" s="20"/>
      <c r="U232" s="20"/>
      <c r="V232" s="20"/>
      <c r="W232" s="20"/>
      <c r="X232" s="20"/>
      <c r="Y232" s="20"/>
      <c r="Z232" s="20"/>
    </row>
    <row r="233" spans="1:26" ht="16.5" customHeight="1" x14ac:dyDescent="0.15">
      <c r="A233" s="20"/>
      <c r="B233" s="20"/>
      <c r="C233" s="33"/>
      <c r="D233" s="33"/>
      <c r="E233" s="33"/>
      <c r="F233" s="33"/>
      <c r="G233" s="33"/>
      <c r="H233" s="20"/>
      <c r="I233" s="20"/>
      <c r="J233" s="20"/>
      <c r="K233" s="20"/>
      <c r="L233" s="20"/>
      <c r="M233" s="20"/>
      <c r="N233" s="20"/>
      <c r="O233" s="20"/>
      <c r="P233" s="20"/>
      <c r="Q233" s="20"/>
      <c r="R233" s="20"/>
      <c r="S233" s="20"/>
      <c r="T233" s="20"/>
      <c r="U233" s="20"/>
      <c r="V233" s="20"/>
      <c r="W233" s="20"/>
      <c r="X233" s="20"/>
      <c r="Y233" s="20"/>
      <c r="Z233" s="20"/>
    </row>
    <row r="234" spans="1:26" ht="16.5" customHeight="1" x14ac:dyDescent="0.15">
      <c r="A234" s="20"/>
      <c r="B234" s="20"/>
      <c r="C234" s="33"/>
      <c r="D234" s="33"/>
      <c r="E234" s="33"/>
      <c r="F234" s="33"/>
      <c r="G234" s="33"/>
      <c r="H234" s="20"/>
      <c r="I234" s="20"/>
      <c r="J234" s="20"/>
      <c r="K234" s="20"/>
      <c r="L234" s="20"/>
      <c r="M234" s="20"/>
      <c r="N234" s="20"/>
      <c r="O234" s="20"/>
      <c r="P234" s="20"/>
      <c r="Q234" s="20"/>
      <c r="R234" s="20"/>
      <c r="S234" s="20"/>
      <c r="T234" s="20"/>
      <c r="U234" s="20"/>
      <c r="V234" s="20"/>
      <c r="W234" s="20"/>
      <c r="X234" s="20"/>
      <c r="Y234" s="20"/>
      <c r="Z234" s="20"/>
    </row>
    <row r="235" spans="1:26" ht="16.5" customHeight="1" x14ac:dyDescent="0.15">
      <c r="A235" s="20"/>
      <c r="B235" s="20"/>
      <c r="C235" s="33"/>
      <c r="D235" s="33"/>
      <c r="E235" s="33"/>
      <c r="F235" s="33"/>
      <c r="G235" s="33"/>
      <c r="H235" s="20"/>
      <c r="I235" s="20"/>
      <c r="J235" s="20"/>
      <c r="K235" s="20"/>
      <c r="L235" s="20"/>
      <c r="M235" s="20"/>
      <c r="N235" s="20"/>
      <c r="O235" s="20"/>
      <c r="P235" s="20"/>
      <c r="Q235" s="20"/>
      <c r="R235" s="20"/>
      <c r="S235" s="20"/>
      <c r="T235" s="20"/>
      <c r="U235" s="20"/>
      <c r="V235" s="20"/>
      <c r="W235" s="20"/>
      <c r="X235" s="20"/>
      <c r="Y235" s="20"/>
      <c r="Z235" s="20"/>
    </row>
    <row r="236" spans="1:26" ht="16.5" customHeight="1" x14ac:dyDescent="0.15">
      <c r="A236" s="20"/>
      <c r="B236" s="20"/>
      <c r="C236" s="33"/>
      <c r="D236" s="33"/>
      <c r="E236" s="33"/>
      <c r="F236" s="33"/>
      <c r="G236" s="33"/>
      <c r="H236" s="20"/>
      <c r="I236" s="20"/>
      <c r="J236" s="20"/>
      <c r="K236" s="20"/>
      <c r="L236" s="20"/>
      <c r="M236" s="20"/>
      <c r="N236" s="20"/>
      <c r="O236" s="20"/>
      <c r="P236" s="20"/>
      <c r="Q236" s="20"/>
      <c r="R236" s="20"/>
      <c r="S236" s="20"/>
      <c r="T236" s="20"/>
      <c r="U236" s="20"/>
      <c r="V236" s="20"/>
      <c r="W236" s="20"/>
      <c r="X236" s="20"/>
      <c r="Y236" s="20"/>
      <c r="Z236" s="20"/>
    </row>
    <row r="237" spans="1:26" ht="16.5" customHeight="1" x14ac:dyDescent="0.15">
      <c r="A237" s="20"/>
      <c r="B237" s="20"/>
      <c r="C237" s="33"/>
      <c r="D237" s="33"/>
      <c r="E237" s="33"/>
      <c r="F237" s="33"/>
      <c r="G237" s="33"/>
      <c r="H237" s="20"/>
      <c r="I237" s="20"/>
      <c r="J237" s="20"/>
      <c r="K237" s="20"/>
      <c r="L237" s="20"/>
      <c r="M237" s="20"/>
      <c r="N237" s="20"/>
      <c r="O237" s="20"/>
      <c r="P237" s="20"/>
      <c r="Q237" s="20"/>
      <c r="R237" s="20"/>
      <c r="S237" s="20"/>
      <c r="T237" s="20"/>
      <c r="U237" s="20"/>
      <c r="V237" s="20"/>
      <c r="W237" s="20"/>
      <c r="X237" s="20"/>
      <c r="Y237" s="20"/>
      <c r="Z237" s="20"/>
    </row>
    <row r="238" spans="1:26" ht="16.5" customHeight="1" x14ac:dyDescent="0.15">
      <c r="A238" s="20"/>
      <c r="B238" s="20"/>
      <c r="C238" s="33"/>
      <c r="D238" s="33"/>
      <c r="E238" s="33"/>
      <c r="F238" s="33"/>
      <c r="G238" s="33"/>
      <c r="H238" s="20"/>
      <c r="I238" s="20"/>
      <c r="J238" s="20"/>
      <c r="K238" s="20"/>
      <c r="L238" s="20"/>
      <c r="M238" s="20"/>
      <c r="N238" s="20"/>
      <c r="O238" s="20"/>
      <c r="P238" s="20"/>
      <c r="Q238" s="20"/>
      <c r="R238" s="20"/>
      <c r="S238" s="20"/>
      <c r="T238" s="20"/>
      <c r="U238" s="20"/>
      <c r="V238" s="20"/>
      <c r="W238" s="20"/>
      <c r="X238" s="20"/>
      <c r="Y238" s="20"/>
      <c r="Z238" s="20"/>
    </row>
    <row r="239" spans="1:26" ht="16.5" customHeight="1" x14ac:dyDescent="0.15">
      <c r="A239" s="20"/>
      <c r="B239" s="20"/>
      <c r="C239" s="33"/>
      <c r="D239" s="33"/>
      <c r="E239" s="33"/>
      <c r="F239" s="33"/>
      <c r="G239" s="33"/>
      <c r="H239" s="20"/>
      <c r="I239" s="20"/>
      <c r="J239" s="20"/>
      <c r="K239" s="20"/>
      <c r="L239" s="20"/>
      <c r="M239" s="20"/>
      <c r="N239" s="20"/>
      <c r="O239" s="20"/>
      <c r="P239" s="20"/>
      <c r="Q239" s="20"/>
      <c r="R239" s="20"/>
      <c r="S239" s="20"/>
      <c r="T239" s="20"/>
      <c r="U239" s="20"/>
      <c r="V239" s="20"/>
      <c r="W239" s="20"/>
      <c r="X239" s="20"/>
      <c r="Y239" s="20"/>
      <c r="Z239" s="20"/>
    </row>
    <row r="240" spans="1:26" ht="16.5" customHeight="1" x14ac:dyDescent="0.15">
      <c r="A240" s="20"/>
      <c r="B240" s="20"/>
      <c r="C240" s="33"/>
      <c r="D240" s="33"/>
      <c r="E240" s="33"/>
      <c r="F240" s="33"/>
      <c r="G240" s="33"/>
      <c r="H240" s="20"/>
      <c r="I240" s="20"/>
      <c r="J240" s="20"/>
      <c r="K240" s="20"/>
      <c r="L240" s="20"/>
      <c r="M240" s="20"/>
      <c r="N240" s="20"/>
      <c r="O240" s="20"/>
      <c r="P240" s="20"/>
      <c r="Q240" s="20"/>
      <c r="R240" s="20"/>
      <c r="S240" s="20"/>
      <c r="T240" s="20"/>
      <c r="U240" s="20"/>
      <c r="V240" s="20"/>
      <c r="W240" s="20"/>
      <c r="X240" s="20"/>
      <c r="Y240" s="20"/>
      <c r="Z240" s="20"/>
    </row>
    <row r="241" spans="1:26" ht="16.5" customHeight="1" x14ac:dyDescent="0.15">
      <c r="A241" s="20"/>
      <c r="B241" s="20"/>
      <c r="C241" s="33"/>
      <c r="D241" s="33"/>
      <c r="E241" s="33"/>
      <c r="F241" s="33"/>
      <c r="G241" s="33"/>
      <c r="H241" s="20"/>
      <c r="I241" s="20"/>
      <c r="J241" s="20"/>
      <c r="K241" s="20"/>
      <c r="L241" s="20"/>
      <c r="M241" s="20"/>
      <c r="N241" s="20"/>
      <c r="O241" s="20"/>
      <c r="P241" s="20"/>
      <c r="Q241" s="20"/>
      <c r="R241" s="20"/>
      <c r="S241" s="20"/>
      <c r="T241" s="20"/>
      <c r="U241" s="20"/>
      <c r="V241" s="20"/>
      <c r="W241" s="20"/>
      <c r="X241" s="20"/>
      <c r="Y241" s="20"/>
      <c r="Z241" s="20"/>
    </row>
    <row r="242" spans="1:26" ht="16.5" customHeight="1" x14ac:dyDescent="0.15">
      <c r="A242" s="20"/>
      <c r="B242" s="20"/>
      <c r="C242" s="33"/>
      <c r="D242" s="33"/>
      <c r="E242" s="33"/>
      <c r="F242" s="33"/>
      <c r="G242" s="33"/>
      <c r="H242" s="20"/>
      <c r="I242" s="20"/>
      <c r="J242" s="20"/>
      <c r="K242" s="20"/>
      <c r="L242" s="20"/>
      <c r="M242" s="20"/>
      <c r="N242" s="20"/>
      <c r="O242" s="20"/>
      <c r="P242" s="20"/>
      <c r="Q242" s="20"/>
      <c r="R242" s="20"/>
      <c r="S242" s="20"/>
      <c r="T242" s="20"/>
      <c r="U242" s="20"/>
      <c r="V242" s="20"/>
      <c r="W242" s="20"/>
      <c r="X242" s="20"/>
      <c r="Y242" s="20"/>
      <c r="Z242" s="20"/>
    </row>
    <row r="243" spans="1:26" ht="16.5" customHeight="1" x14ac:dyDescent="0.15">
      <c r="A243" s="20"/>
      <c r="B243" s="20"/>
      <c r="C243" s="33"/>
      <c r="D243" s="33"/>
      <c r="E243" s="33"/>
      <c r="F243" s="33"/>
      <c r="G243" s="33"/>
      <c r="H243" s="20"/>
      <c r="I243" s="20"/>
      <c r="J243" s="20"/>
      <c r="K243" s="20"/>
      <c r="L243" s="20"/>
      <c r="M243" s="20"/>
      <c r="N243" s="20"/>
      <c r="O243" s="20"/>
      <c r="P243" s="20"/>
      <c r="Q243" s="20"/>
      <c r="R243" s="20"/>
      <c r="S243" s="20"/>
      <c r="T243" s="20"/>
      <c r="U243" s="20"/>
      <c r="V243" s="20"/>
      <c r="W243" s="20"/>
      <c r="X243" s="20"/>
      <c r="Y243" s="20"/>
      <c r="Z243" s="20"/>
    </row>
    <row r="244" spans="1:26" ht="16.5" customHeight="1" x14ac:dyDescent="0.15">
      <c r="A244" s="20"/>
      <c r="B244" s="20"/>
      <c r="C244" s="33"/>
      <c r="D244" s="33"/>
      <c r="E244" s="33"/>
      <c r="F244" s="33"/>
      <c r="G244" s="33"/>
      <c r="H244" s="20"/>
      <c r="I244" s="20"/>
      <c r="J244" s="20"/>
      <c r="K244" s="20"/>
      <c r="L244" s="20"/>
      <c r="M244" s="20"/>
      <c r="N244" s="20"/>
      <c r="O244" s="20"/>
      <c r="P244" s="20"/>
      <c r="Q244" s="20"/>
      <c r="R244" s="20"/>
      <c r="S244" s="20"/>
      <c r="T244" s="20"/>
      <c r="U244" s="20"/>
      <c r="V244" s="20"/>
      <c r="W244" s="20"/>
      <c r="X244" s="20"/>
      <c r="Y244" s="20"/>
      <c r="Z244" s="20"/>
    </row>
    <row r="245" spans="1:26" ht="16.5" customHeight="1" x14ac:dyDescent="0.15">
      <c r="A245" s="20"/>
      <c r="B245" s="20"/>
      <c r="C245" s="33"/>
      <c r="D245" s="33"/>
      <c r="E245" s="33"/>
      <c r="F245" s="33"/>
      <c r="G245" s="33"/>
      <c r="H245" s="20"/>
      <c r="I245" s="20"/>
      <c r="J245" s="20"/>
      <c r="K245" s="20"/>
      <c r="L245" s="20"/>
      <c r="M245" s="20"/>
      <c r="N245" s="20"/>
      <c r="O245" s="20"/>
      <c r="P245" s="20"/>
      <c r="Q245" s="20"/>
      <c r="R245" s="20"/>
      <c r="S245" s="20"/>
      <c r="T245" s="20"/>
      <c r="U245" s="20"/>
      <c r="V245" s="20"/>
      <c r="W245" s="20"/>
      <c r="X245" s="20"/>
      <c r="Y245" s="20"/>
      <c r="Z245" s="20"/>
    </row>
    <row r="246" spans="1:26" ht="16.5" customHeight="1" x14ac:dyDescent="0.15">
      <c r="A246" s="20"/>
      <c r="B246" s="20"/>
      <c r="C246" s="33"/>
      <c r="D246" s="33"/>
      <c r="E246" s="33"/>
      <c r="F246" s="33"/>
      <c r="G246" s="33"/>
      <c r="H246" s="20"/>
      <c r="I246" s="20"/>
      <c r="J246" s="20"/>
      <c r="K246" s="20"/>
      <c r="L246" s="20"/>
      <c r="M246" s="20"/>
      <c r="N246" s="20"/>
      <c r="O246" s="20"/>
      <c r="P246" s="20"/>
      <c r="Q246" s="20"/>
      <c r="R246" s="20"/>
      <c r="S246" s="20"/>
      <c r="T246" s="20"/>
      <c r="U246" s="20"/>
      <c r="V246" s="20"/>
      <c r="W246" s="20"/>
      <c r="X246" s="20"/>
      <c r="Y246" s="20"/>
      <c r="Z246" s="20"/>
    </row>
    <row r="247" spans="1:26" ht="16.5" customHeight="1" x14ac:dyDescent="0.15">
      <c r="A247" s="20"/>
      <c r="B247" s="20"/>
      <c r="C247" s="33"/>
      <c r="D247" s="33"/>
      <c r="E247" s="33"/>
      <c r="F247" s="33"/>
      <c r="G247" s="33"/>
      <c r="H247" s="20"/>
      <c r="I247" s="20"/>
      <c r="J247" s="20"/>
      <c r="K247" s="20"/>
      <c r="L247" s="20"/>
      <c r="M247" s="20"/>
      <c r="N247" s="20"/>
      <c r="O247" s="20"/>
      <c r="P247" s="20"/>
      <c r="Q247" s="20"/>
      <c r="R247" s="20"/>
      <c r="S247" s="20"/>
      <c r="T247" s="20"/>
      <c r="U247" s="20"/>
      <c r="V247" s="20"/>
      <c r="W247" s="20"/>
      <c r="X247" s="20"/>
      <c r="Y247" s="20"/>
      <c r="Z247" s="20"/>
    </row>
    <row r="248" spans="1:26" ht="16.5" customHeight="1" x14ac:dyDescent="0.15">
      <c r="A248" s="20"/>
      <c r="B248" s="20"/>
      <c r="C248" s="33"/>
      <c r="D248" s="33"/>
      <c r="E248" s="33"/>
      <c r="F248" s="33"/>
      <c r="G248" s="33"/>
      <c r="H248" s="20"/>
      <c r="I248" s="20"/>
      <c r="J248" s="20"/>
      <c r="K248" s="20"/>
      <c r="L248" s="20"/>
      <c r="M248" s="20"/>
      <c r="N248" s="20"/>
      <c r="O248" s="20"/>
      <c r="P248" s="20"/>
      <c r="Q248" s="20"/>
      <c r="R248" s="20"/>
      <c r="S248" s="20"/>
      <c r="T248" s="20"/>
      <c r="U248" s="20"/>
      <c r="V248" s="20"/>
      <c r="W248" s="20"/>
      <c r="X248" s="20"/>
      <c r="Y248" s="20"/>
      <c r="Z248" s="20"/>
    </row>
    <row r="249" spans="1:26" ht="16.5" customHeight="1" x14ac:dyDescent="0.15">
      <c r="A249" s="20"/>
      <c r="B249" s="20"/>
      <c r="C249" s="33"/>
      <c r="D249" s="33"/>
      <c r="E249" s="33"/>
      <c r="F249" s="33"/>
      <c r="G249" s="33"/>
      <c r="H249" s="20"/>
      <c r="I249" s="20"/>
      <c r="J249" s="20"/>
      <c r="K249" s="20"/>
      <c r="L249" s="20"/>
      <c r="M249" s="20"/>
      <c r="N249" s="20"/>
      <c r="O249" s="20"/>
      <c r="P249" s="20"/>
      <c r="Q249" s="20"/>
      <c r="R249" s="20"/>
      <c r="S249" s="20"/>
      <c r="T249" s="20"/>
      <c r="U249" s="20"/>
      <c r="V249" s="20"/>
      <c r="W249" s="20"/>
      <c r="X249" s="20"/>
      <c r="Y249" s="20"/>
      <c r="Z249" s="20"/>
    </row>
    <row r="250" spans="1:26" ht="16.5" customHeight="1" x14ac:dyDescent="0.15">
      <c r="A250" s="20"/>
      <c r="B250" s="20"/>
      <c r="C250" s="33"/>
      <c r="D250" s="33"/>
      <c r="E250" s="33"/>
      <c r="F250" s="33"/>
      <c r="G250" s="33"/>
      <c r="H250" s="20"/>
      <c r="I250" s="20"/>
      <c r="J250" s="20"/>
      <c r="K250" s="20"/>
      <c r="L250" s="20"/>
      <c r="M250" s="20"/>
      <c r="N250" s="20"/>
      <c r="O250" s="20"/>
      <c r="P250" s="20"/>
      <c r="Q250" s="20"/>
      <c r="R250" s="20"/>
      <c r="S250" s="20"/>
      <c r="T250" s="20"/>
      <c r="U250" s="20"/>
      <c r="V250" s="20"/>
      <c r="W250" s="20"/>
      <c r="X250" s="20"/>
      <c r="Y250" s="20"/>
      <c r="Z250" s="20"/>
    </row>
    <row r="251" spans="1:26" ht="16.5" customHeight="1" x14ac:dyDescent="0.15">
      <c r="A251" s="20"/>
      <c r="B251" s="20"/>
      <c r="C251" s="33"/>
      <c r="D251" s="33"/>
      <c r="E251" s="33"/>
      <c r="F251" s="33"/>
      <c r="G251" s="33"/>
      <c r="H251" s="20"/>
      <c r="I251" s="20"/>
      <c r="J251" s="20"/>
      <c r="K251" s="20"/>
      <c r="L251" s="20"/>
      <c r="M251" s="20"/>
      <c r="N251" s="20"/>
      <c r="O251" s="20"/>
      <c r="P251" s="20"/>
      <c r="Q251" s="20"/>
      <c r="R251" s="20"/>
      <c r="S251" s="20"/>
      <c r="T251" s="20"/>
      <c r="U251" s="20"/>
      <c r="V251" s="20"/>
      <c r="W251" s="20"/>
      <c r="X251" s="20"/>
      <c r="Y251" s="20"/>
      <c r="Z251" s="20"/>
    </row>
    <row r="252" spans="1:26" ht="16.5" customHeight="1" x14ac:dyDescent="0.15">
      <c r="A252" s="20"/>
      <c r="B252" s="20"/>
      <c r="C252" s="33"/>
      <c r="D252" s="33"/>
      <c r="E252" s="33"/>
      <c r="F252" s="33"/>
      <c r="G252" s="33"/>
      <c r="H252" s="20"/>
      <c r="I252" s="20"/>
      <c r="J252" s="20"/>
      <c r="K252" s="20"/>
      <c r="L252" s="20"/>
      <c r="M252" s="20"/>
      <c r="N252" s="20"/>
      <c r="O252" s="20"/>
      <c r="P252" s="20"/>
      <c r="Q252" s="20"/>
      <c r="R252" s="20"/>
      <c r="S252" s="20"/>
      <c r="T252" s="20"/>
      <c r="U252" s="20"/>
      <c r="V252" s="20"/>
      <c r="W252" s="20"/>
      <c r="X252" s="20"/>
      <c r="Y252" s="20"/>
      <c r="Z252" s="20"/>
    </row>
    <row r="253" spans="1:26" ht="16.5" customHeight="1" x14ac:dyDescent="0.15">
      <c r="A253" s="20"/>
      <c r="B253" s="20"/>
      <c r="C253" s="33"/>
      <c r="D253" s="33"/>
      <c r="E253" s="33"/>
      <c r="F253" s="33"/>
      <c r="G253" s="33"/>
      <c r="H253" s="20"/>
      <c r="I253" s="20"/>
      <c r="J253" s="20"/>
      <c r="K253" s="20"/>
      <c r="L253" s="20"/>
      <c r="M253" s="20"/>
      <c r="N253" s="20"/>
      <c r="O253" s="20"/>
      <c r="P253" s="20"/>
      <c r="Q253" s="20"/>
      <c r="R253" s="20"/>
      <c r="S253" s="20"/>
      <c r="T253" s="20"/>
      <c r="U253" s="20"/>
      <c r="V253" s="20"/>
      <c r="W253" s="20"/>
      <c r="X253" s="20"/>
      <c r="Y253" s="20"/>
      <c r="Z253" s="20"/>
    </row>
    <row r="254" spans="1:26" ht="16.5" customHeight="1" x14ac:dyDescent="0.15">
      <c r="A254" s="20"/>
      <c r="B254" s="20"/>
      <c r="C254" s="33"/>
      <c r="D254" s="33"/>
      <c r="E254" s="33"/>
      <c r="F254" s="33"/>
      <c r="G254" s="33"/>
      <c r="H254" s="20"/>
      <c r="I254" s="20"/>
      <c r="J254" s="20"/>
      <c r="K254" s="20"/>
      <c r="L254" s="20"/>
      <c r="M254" s="20"/>
      <c r="N254" s="20"/>
      <c r="O254" s="20"/>
      <c r="P254" s="20"/>
      <c r="Q254" s="20"/>
      <c r="R254" s="20"/>
      <c r="S254" s="20"/>
      <c r="T254" s="20"/>
      <c r="U254" s="20"/>
      <c r="V254" s="20"/>
      <c r="W254" s="20"/>
      <c r="X254" s="20"/>
      <c r="Y254" s="20"/>
      <c r="Z254" s="20"/>
    </row>
    <row r="255" spans="1:26" ht="16.5" customHeight="1" x14ac:dyDescent="0.15">
      <c r="A255" s="20"/>
      <c r="B255" s="20"/>
      <c r="C255" s="33"/>
      <c r="D255" s="33"/>
      <c r="E255" s="33"/>
      <c r="F255" s="33"/>
      <c r="G255" s="33"/>
      <c r="H255" s="20"/>
      <c r="I255" s="20"/>
      <c r="J255" s="20"/>
      <c r="K255" s="20"/>
      <c r="L255" s="20"/>
      <c r="M255" s="20"/>
      <c r="N255" s="20"/>
      <c r="O255" s="20"/>
      <c r="P255" s="20"/>
      <c r="Q255" s="20"/>
      <c r="R255" s="20"/>
      <c r="S255" s="20"/>
      <c r="T255" s="20"/>
      <c r="U255" s="20"/>
      <c r="V255" s="20"/>
      <c r="W255" s="20"/>
      <c r="X255" s="20"/>
      <c r="Y255" s="20"/>
      <c r="Z255" s="20"/>
    </row>
    <row r="256" spans="1:26" ht="16.5" customHeight="1" x14ac:dyDescent="0.15">
      <c r="A256" s="20"/>
      <c r="B256" s="20"/>
      <c r="C256" s="33"/>
      <c r="D256" s="33"/>
      <c r="E256" s="33"/>
      <c r="F256" s="33"/>
      <c r="G256" s="33"/>
      <c r="H256" s="20"/>
      <c r="I256" s="20"/>
      <c r="J256" s="20"/>
      <c r="K256" s="20"/>
      <c r="L256" s="20"/>
      <c r="M256" s="20"/>
      <c r="N256" s="20"/>
      <c r="O256" s="20"/>
      <c r="P256" s="20"/>
      <c r="Q256" s="20"/>
      <c r="R256" s="20"/>
      <c r="S256" s="20"/>
      <c r="T256" s="20"/>
      <c r="U256" s="20"/>
      <c r="V256" s="20"/>
      <c r="W256" s="20"/>
      <c r="X256" s="20"/>
      <c r="Y256" s="20"/>
      <c r="Z256" s="20"/>
    </row>
    <row r="257" spans="1:26" ht="16.5" customHeight="1" x14ac:dyDescent="0.15">
      <c r="A257" s="20"/>
      <c r="B257" s="20"/>
      <c r="C257" s="33"/>
      <c r="D257" s="33"/>
      <c r="E257" s="33"/>
      <c r="F257" s="33"/>
      <c r="G257" s="33"/>
      <c r="H257" s="20"/>
      <c r="I257" s="20"/>
      <c r="J257" s="20"/>
      <c r="K257" s="20"/>
      <c r="L257" s="20"/>
      <c r="M257" s="20"/>
      <c r="N257" s="20"/>
      <c r="O257" s="20"/>
      <c r="P257" s="20"/>
      <c r="Q257" s="20"/>
      <c r="R257" s="20"/>
      <c r="S257" s="20"/>
      <c r="T257" s="20"/>
      <c r="U257" s="20"/>
      <c r="V257" s="20"/>
      <c r="W257" s="20"/>
      <c r="X257" s="20"/>
      <c r="Y257" s="20"/>
      <c r="Z257" s="20"/>
    </row>
    <row r="258" spans="1:26" ht="16.5" customHeight="1" x14ac:dyDescent="0.15">
      <c r="A258" s="20"/>
      <c r="B258" s="20"/>
      <c r="C258" s="33"/>
      <c r="D258" s="33"/>
      <c r="E258" s="33"/>
      <c r="F258" s="33"/>
      <c r="G258" s="33"/>
      <c r="H258" s="20"/>
      <c r="I258" s="20"/>
      <c r="J258" s="20"/>
      <c r="K258" s="20"/>
      <c r="L258" s="20"/>
      <c r="M258" s="20"/>
      <c r="N258" s="20"/>
      <c r="O258" s="20"/>
      <c r="P258" s="20"/>
      <c r="Q258" s="20"/>
      <c r="R258" s="20"/>
      <c r="S258" s="20"/>
      <c r="T258" s="20"/>
      <c r="U258" s="20"/>
      <c r="V258" s="20"/>
      <c r="W258" s="20"/>
      <c r="X258" s="20"/>
      <c r="Y258" s="20"/>
      <c r="Z258" s="20"/>
    </row>
    <row r="259" spans="1:26" ht="16.5" customHeight="1" x14ac:dyDescent="0.15">
      <c r="A259" s="20"/>
      <c r="B259" s="20"/>
      <c r="C259" s="33"/>
      <c r="D259" s="33"/>
      <c r="E259" s="33"/>
      <c r="F259" s="33"/>
      <c r="G259" s="33"/>
      <c r="H259" s="20"/>
      <c r="I259" s="20"/>
      <c r="J259" s="20"/>
      <c r="K259" s="20"/>
      <c r="L259" s="20"/>
      <c r="M259" s="20"/>
      <c r="N259" s="20"/>
      <c r="O259" s="20"/>
      <c r="P259" s="20"/>
      <c r="Q259" s="20"/>
      <c r="R259" s="20"/>
      <c r="S259" s="20"/>
      <c r="T259" s="20"/>
      <c r="U259" s="20"/>
      <c r="V259" s="20"/>
      <c r="W259" s="20"/>
      <c r="X259" s="20"/>
      <c r="Y259" s="20"/>
      <c r="Z259" s="20"/>
    </row>
    <row r="260" spans="1:26" ht="16.5" customHeight="1" x14ac:dyDescent="0.15">
      <c r="A260" s="20"/>
      <c r="B260" s="20"/>
      <c r="C260" s="33"/>
      <c r="D260" s="33"/>
      <c r="E260" s="33"/>
      <c r="F260" s="33"/>
      <c r="G260" s="33"/>
      <c r="H260" s="20"/>
      <c r="I260" s="20"/>
      <c r="J260" s="20"/>
      <c r="K260" s="20"/>
      <c r="L260" s="20"/>
      <c r="M260" s="20"/>
      <c r="N260" s="20"/>
      <c r="O260" s="20"/>
      <c r="P260" s="20"/>
      <c r="Q260" s="20"/>
      <c r="R260" s="20"/>
      <c r="S260" s="20"/>
      <c r="T260" s="20"/>
      <c r="U260" s="20"/>
      <c r="V260" s="20"/>
      <c r="W260" s="20"/>
      <c r="X260" s="20"/>
      <c r="Y260" s="20"/>
      <c r="Z260" s="20"/>
    </row>
    <row r="261" spans="1:26" ht="16.5" customHeight="1" x14ac:dyDescent="0.15">
      <c r="A261" s="20"/>
      <c r="B261" s="20"/>
      <c r="C261" s="33"/>
      <c r="D261" s="33"/>
      <c r="E261" s="33"/>
      <c r="F261" s="33"/>
      <c r="G261" s="33"/>
      <c r="H261" s="20"/>
      <c r="I261" s="20"/>
      <c r="J261" s="20"/>
      <c r="K261" s="20"/>
      <c r="L261" s="20"/>
      <c r="M261" s="20"/>
      <c r="N261" s="20"/>
      <c r="O261" s="20"/>
      <c r="P261" s="20"/>
      <c r="Q261" s="20"/>
      <c r="R261" s="20"/>
      <c r="S261" s="20"/>
      <c r="T261" s="20"/>
      <c r="U261" s="20"/>
      <c r="V261" s="20"/>
      <c r="W261" s="20"/>
      <c r="X261" s="20"/>
      <c r="Y261" s="20"/>
      <c r="Z261" s="20"/>
    </row>
    <row r="262" spans="1:26" ht="16.5" customHeight="1" x14ac:dyDescent="0.15">
      <c r="A262" s="20"/>
      <c r="B262" s="20"/>
      <c r="C262" s="33"/>
      <c r="D262" s="33"/>
      <c r="E262" s="33"/>
      <c r="F262" s="33"/>
      <c r="G262" s="33"/>
      <c r="H262" s="20"/>
      <c r="I262" s="20"/>
      <c r="J262" s="20"/>
      <c r="K262" s="20"/>
      <c r="L262" s="20"/>
      <c r="M262" s="20"/>
      <c r="N262" s="20"/>
      <c r="O262" s="20"/>
      <c r="P262" s="20"/>
      <c r="Q262" s="20"/>
      <c r="R262" s="20"/>
      <c r="S262" s="20"/>
      <c r="T262" s="20"/>
      <c r="U262" s="20"/>
      <c r="V262" s="20"/>
      <c r="W262" s="20"/>
      <c r="X262" s="20"/>
      <c r="Y262" s="20"/>
      <c r="Z262" s="20"/>
    </row>
    <row r="263" spans="1:26" ht="16.5" customHeight="1" x14ac:dyDescent="0.15">
      <c r="A263" s="20"/>
      <c r="B263" s="20"/>
      <c r="C263" s="33"/>
      <c r="D263" s="33"/>
      <c r="E263" s="33"/>
      <c r="F263" s="33"/>
      <c r="G263" s="33"/>
      <c r="H263" s="20"/>
      <c r="I263" s="20"/>
      <c r="J263" s="20"/>
      <c r="K263" s="20"/>
      <c r="L263" s="20"/>
      <c r="M263" s="20"/>
      <c r="N263" s="20"/>
      <c r="O263" s="20"/>
      <c r="P263" s="20"/>
      <c r="Q263" s="20"/>
      <c r="R263" s="20"/>
      <c r="S263" s="20"/>
      <c r="T263" s="20"/>
      <c r="U263" s="20"/>
      <c r="V263" s="20"/>
      <c r="W263" s="20"/>
      <c r="X263" s="20"/>
      <c r="Y263" s="20"/>
      <c r="Z263" s="20"/>
    </row>
    <row r="264" spans="1:26" ht="16.5" customHeight="1" x14ac:dyDescent="0.15">
      <c r="A264" s="20"/>
      <c r="B264" s="20"/>
      <c r="C264" s="33"/>
      <c r="D264" s="33"/>
      <c r="E264" s="33"/>
      <c r="F264" s="33"/>
      <c r="G264" s="33"/>
      <c r="H264" s="20"/>
      <c r="I264" s="20"/>
      <c r="J264" s="20"/>
      <c r="K264" s="20"/>
      <c r="L264" s="20"/>
      <c r="M264" s="20"/>
      <c r="N264" s="20"/>
      <c r="O264" s="20"/>
      <c r="P264" s="20"/>
      <c r="Q264" s="20"/>
      <c r="R264" s="20"/>
      <c r="S264" s="20"/>
      <c r="T264" s="20"/>
      <c r="U264" s="20"/>
      <c r="V264" s="20"/>
      <c r="W264" s="20"/>
      <c r="X264" s="20"/>
      <c r="Y264" s="20"/>
      <c r="Z264" s="20"/>
    </row>
    <row r="265" spans="1:26" ht="16.5" customHeight="1" x14ac:dyDescent="0.15">
      <c r="A265" s="20"/>
      <c r="B265" s="20"/>
      <c r="C265" s="33"/>
      <c r="D265" s="33"/>
      <c r="E265" s="33"/>
      <c r="F265" s="33"/>
      <c r="G265" s="33"/>
      <c r="H265" s="20"/>
      <c r="I265" s="20"/>
      <c r="J265" s="20"/>
      <c r="K265" s="20"/>
      <c r="L265" s="20"/>
      <c r="M265" s="20"/>
      <c r="N265" s="20"/>
      <c r="O265" s="20"/>
      <c r="P265" s="20"/>
      <c r="Q265" s="20"/>
      <c r="R265" s="20"/>
      <c r="S265" s="20"/>
      <c r="T265" s="20"/>
      <c r="U265" s="20"/>
      <c r="V265" s="20"/>
      <c r="W265" s="20"/>
      <c r="X265" s="20"/>
      <c r="Y265" s="20"/>
      <c r="Z265" s="20"/>
    </row>
    <row r="266" spans="1:26" ht="16.5" customHeight="1" x14ac:dyDescent="0.15">
      <c r="A266" s="20"/>
      <c r="B266" s="20"/>
      <c r="C266" s="33"/>
      <c r="D266" s="33"/>
      <c r="E266" s="33"/>
      <c r="F266" s="33"/>
      <c r="G266" s="33"/>
      <c r="H266" s="20"/>
      <c r="I266" s="20"/>
      <c r="J266" s="20"/>
      <c r="K266" s="20"/>
      <c r="L266" s="20"/>
      <c r="M266" s="20"/>
      <c r="N266" s="20"/>
      <c r="O266" s="20"/>
      <c r="P266" s="20"/>
      <c r="Q266" s="20"/>
      <c r="R266" s="20"/>
      <c r="S266" s="20"/>
      <c r="T266" s="20"/>
      <c r="U266" s="20"/>
      <c r="V266" s="20"/>
      <c r="W266" s="20"/>
      <c r="X266" s="20"/>
      <c r="Y266" s="20"/>
      <c r="Z266" s="20"/>
    </row>
    <row r="267" spans="1:26" ht="16.5" customHeight="1" x14ac:dyDescent="0.15">
      <c r="A267" s="20"/>
      <c r="B267" s="20"/>
      <c r="C267" s="33"/>
      <c r="D267" s="33"/>
      <c r="E267" s="33"/>
      <c r="F267" s="33"/>
      <c r="G267" s="33"/>
      <c r="H267" s="20"/>
      <c r="I267" s="20"/>
      <c r="J267" s="20"/>
      <c r="K267" s="20"/>
      <c r="L267" s="20"/>
      <c r="M267" s="20"/>
      <c r="N267" s="20"/>
      <c r="O267" s="20"/>
      <c r="P267" s="20"/>
      <c r="Q267" s="20"/>
      <c r="R267" s="20"/>
      <c r="S267" s="20"/>
      <c r="T267" s="20"/>
      <c r="U267" s="20"/>
      <c r="V267" s="20"/>
      <c r="W267" s="20"/>
      <c r="X267" s="20"/>
      <c r="Y267" s="20"/>
      <c r="Z267" s="20"/>
    </row>
    <row r="268" spans="1:26" ht="16.5" customHeight="1" x14ac:dyDescent="0.15">
      <c r="A268" s="20"/>
      <c r="B268" s="20"/>
      <c r="C268" s="33"/>
      <c r="D268" s="33"/>
      <c r="E268" s="33"/>
      <c r="F268" s="33"/>
      <c r="G268" s="33"/>
      <c r="H268" s="20"/>
      <c r="I268" s="20"/>
      <c r="J268" s="20"/>
      <c r="K268" s="20"/>
      <c r="L268" s="20"/>
      <c r="M268" s="20"/>
      <c r="N268" s="20"/>
      <c r="O268" s="20"/>
      <c r="P268" s="20"/>
      <c r="Q268" s="20"/>
      <c r="R268" s="20"/>
      <c r="S268" s="20"/>
      <c r="T268" s="20"/>
      <c r="U268" s="20"/>
      <c r="V268" s="20"/>
      <c r="W268" s="20"/>
      <c r="X268" s="20"/>
      <c r="Y268" s="20"/>
      <c r="Z268" s="20"/>
    </row>
    <row r="269" spans="1:26" ht="16.5" customHeight="1" x14ac:dyDescent="0.15">
      <c r="A269" s="20"/>
      <c r="B269" s="20"/>
      <c r="C269" s="33"/>
      <c r="D269" s="33"/>
      <c r="E269" s="33"/>
      <c r="F269" s="33"/>
      <c r="G269" s="33"/>
      <c r="H269" s="20"/>
      <c r="I269" s="20"/>
      <c r="J269" s="20"/>
      <c r="K269" s="20"/>
      <c r="L269" s="20"/>
      <c r="M269" s="20"/>
      <c r="N269" s="20"/>
      <c r="O269" s="20"/>
      <c r="P269" s="20"/>
      <c r="Q269" s="20"/>
      <c r="R269" s="20"/>
      <c r="S269" s="20"/>
      <c r="T269" s="20"/>
      <c r="U269" s="20"/>
      <c r="V269" s="20"/>
      <c r="W269" s="20"/>
      <c r="X269" s="20"/>
      <c r="Y269" s="20"/>
      <c r="Z269" s="20"/>
    </row>
    <row r="270" spans="1:26" ht="16.5" customHeight="1" x14ac:dyDescent="0.15">
      <c r="A270" s="20"/>
      <c r="B270" s="20"/>
      <c r="C270" s="33"/>
      <c r="D270" s="33"/>
      <c r="E270" s="33"/>
      <c r="F270" s="33"/>
      <c r="G270" s="33"/>
      <c r="H270" s="20"/>
      <c r="I270" s="20"/>
      <c r="J270" s="20"/>
      <c r="K270" s="20"/>
      <c r="L270" s="20"/>
      <c r="M270" s="20"/>
      <c r="N270" s="20"/>
      <c r="O270" s="20"/>
      <c r="P270" s="20"/>
      <c r="Q270" s="20"/>
      <c r="R270" s="20"/>
      <c r="S270" s="20"/>
      <c r="T270" s="20"/>
      <c r="U270" s="20"/>
      <c r="V270" s="20"/>
      <c r="W270" s="20"/>
      <c r="X270" s="20"/>
      <c r="Y270" s="20"/>
      <c r="Z270" s="20"/>
    </row>
    <row r="271" spans="1:26" ht="16.5" customHeight="1" x14ac:dyDescent="0.15">
      <c r="A271" s="20"/>
      <c r="B271" s="20"/>
      <c r="C271" s="33"/>
      <c r="D271" s="33"/>
      <c r="E271" s="33"/>
      <c r="F271" s="33"/>
      <c r="G271" s="33"/>
      <c r="H271" s="20"/>
      <c r="I271" s="20"/>
      <c r="J271" s="20"/>
      <c r="K271" s="20"/>
      <c r="L271" s="20"/>
      <c r="M271" s="20"/>
      <c r="N271" s="20"/>
      <c r="O271" s="20"/>
      <c r="P271" s="20"/>
      <c r="Q271" s="20"/>
      <c r="R271" s="20"/>
      <c r="S271" s="20"/>
      <c r="T271" s="20"/>
      <c r="U271" s="20"/>
      <c r="V271" s="20"/>
      <c r="W271" s="20"/>
      <c r="X271" s="20"/>
      <c r="Y271" s="20"/>
      <c r="Z271" s="20"/>
    </row>
    <row r="272" spans="1:26" ht="16.5" customHeight="1" x14ac:dyDescent="0.15">
      <c r="A272" s="20"/>
      <c r="B272" s="20"/>
      <c r="C272" s="33"/>
      <c r="D272" s="33"/>
      <c r="E272" s="33"/>
      <c r="F272" s="33"/>
      <c r="G272" s="33"/>
      <c r="H272" s="20"/>
      <c r="I272" s="20"/>
      <c r="J272" s="20"/>
      <c r="K272" s="20"/>
      <c r="L272" s="20"/>
      <c r="M272" s="20"/>
      <c r="N272" s="20"/>
      <c r="O272" s="20"/>
      <c r="P272" s="20"/>
      <c r="Q272" s="20"/>
      <c r="R272" s="20"/>
      <c r="S272" s="20"/>
      <c r="T272" s="20"/>
      <c r="U272" s="20"/>
      <c r="V272" s="20"/>
      <c r="W272" s="20"/>
      <c r="X272" s="20"/>
      <c r="Y272" s="20"/>
      <c r="Z272" s="20"/>
    </row>
    <row r="273" spans="1:26" ht="16.5" customHeight="1" x14ac:dyDescent="0.15">
      <c r="A273" s="20"/>
      <c r="B273" s="20"/>
      <c r="C273" s="33"/>
      <c r="D273" s="33"/>
      <c r="E273" s="33"/>
      <c r="F273" s="33"/>
      <c r="G273" s="33"/>
      <c r="H273" s="20"/>
      <c r="I273" s="20"/>
      <c r="J273" s="20"/>
      <c r="K273" s="20"/>
      <c r="L273" s="20"/>
      <c r="M273" s="20"/>
      <c r="N273" s="20"/>
      <c r="O273" s="20"/>
      <c r="P273" s="20"/>
      <c r="Q273" s="20"/>
      <c r="R273" s="20"/>
      <c r="S273" s="20"/>
      <c r="T273" s="20"/>
      <c r="U273" s="20"/>
      <c r="V273" s="20"/>
      <c r="W273" s="20"/>
      <c r="X273" s="20"/>
      <c r="Y273" s="20"/>
      <c r="Z273" s="20"/>
    </row>
    <row r="274" spans="1:26" ht="16.5" customHeight="1" x14ac:dyDescent="0.15">
      <c r="A274" s="20"/>
      <c r="B274" s="20"/>
      <c r="C274" s="33"/>
      <c r="D274" s="33"/>
      <c r="E274" s="33"/>
      <c r="F274" s="33"/>
      <c r="G274" s="33"/>
      <c r="H274" s="20"/>
      <c r="I274" s="20"/>
      <c r="J274" s="20"/>
      <c r="K274" s="20"/>
      <c r="L274" s="20"/>
      <c r="M274" s="20"/>
      <c r="N274" s="20"/>
      <c r="O274" s="20"/>
      <c r="P274" s="20"/>
      <c r="Q274" s="20"/>
      <c r="R274" s="20"/>
      <c r="S274" s="20"/>
      <c r="T274" s="20"/>
      <c r="U274" s="20"/>
      <c r="V274" s="20"/>
      <c r="W274" s="20"/>
      <c r="X274" s="20"/>
      <c r="Y274" s="20"/>
      <c r="Z274" s="20"/>
    </row>
    <row r="275" spans="1:26" ht="16.5" customHeight="1" x14ac:dyDescent="0.15">
      <c r="A275" s="20"/>
      <c r="B275" s="20"/>
      <c r="C275" s="33"/>
      <c r="D275" s="33"/>
      <c r="E275" s="33"/>
      <c r="F275" s="33"/>
      <c r="G275" s="33"/>
      <c r="H275" s="20"/>
      <c r="I275" s="20"/>
      <c r="J275" s="20"/>
      <c r="K275" s="20"/>
      <c r="L275" s="20"/>
      <c r="M275" s="20"/>
      <c r="N275" s="20"/>
      <c r="O275" s="20"/>
      <c r="P275" s="20"/>
      <c r="Q275" s="20"/>
      <c r="R275" s="20"/>
      <c r="S275" s="20"/>
      <c r="T275" s="20"/>
      <c r="U275" s="20"/>
      <c r="V275" s="20"/>
      <c r="W275" s="20"/>
      <c r="X275" s="20"/>
      <c r="Y275" s="20"/>
      <c r="Z275" s="20"/>
    </row>
    <row r="276" spans="1:26" ht="16.5" customHeight="1" x14ac:dyDescent="0.15">
      <c r="A276" s="20"/>
      <c r="B276" s="20"/>
      <c r="C276" s="33"/>
      <c r="D276" s="33"/>
      <c r="E276" s="33"/>
      <c r="F276" s="33"/>
      <c r="G276" s="33"/>
      <c r="H276" s="20"/>
      <c r="I276" s="20"/>
      <c r="J276" s="20"/>
      <c r="K276" s="20"/>
      <c r="L276" s="20"/>
      <c r="M276" s="20"/>
      <c r="N276" s="20"/>
      <c r="O276" s="20"/>
      <c r="P276" s="20"/>
      <c r="Q276" s="20"/>
      <c r="R276" s="20"/>
      <c r="S276" s="20"/>
      <c r="T276" s="20"/>
      <c r="U276" s="20"/>
      <c r="V276" s="20"/>
      <c r="W276" s="20"/>
      <c r="X276" s="20"/>
      <c r="Y276" s="20"/>
      <c r="Z276" s="20"/>
    </row>
    <row r="277" spans="1:26" ht="16.5" customHeight="1" x14ac:dyDescent="0.15">
      <c r="A277" s="20"/>
      <c r="B277" s="20"/>
      <c r="C277" s="33"/>
      <c r="D277" s="33"/>
      <c r="E277" s="33"/>
      <c r="F277" s="33"/>
      <c r="G277" s="33"/>
      <c r="H277" s="20"/>
      <c r="I277" s="20"/>
      <c r="J277" s="20"/>
      <c r="K277" s="20"/>
      <c r="L277" s="20"/>
      <c r="M277" s="20"/>
      <c r="N277" s="20"/>
      <c r="O277" s="20"/>
      <c r="P277" s="20"/>
      <c r="Q277" s="20"/>
      <c r="R277" s="20"/>
      <c r="S277" s="20"/>
      <c r="T277" s="20"/>
      <c r="U277" s="20"/>
      <c r="V277" s="20"/>
      <c r="W277" s="20"/>
      <c r="X277" s="20"/>
      <c r="Y277" s="20"/>
      <c r="Z277" s="20"/>
    </row>
    <row r="278" spans="1:26" ht="16.5" customHeight="1" x14ac:dyDescent="0.15">
      <c r="A278" s="20"/>
      <c r="B278" s="20"/>
      <c r="C278" s="33"/>
      <c r="D278" s="33"/>
      <c r="E278" s="33"/>
      <c r="F278" s="33"/>
      <c r="G278" s="33"/>
      <c r="H278" s="20"/>
      <c r="I278" s="20"/>
      <c r="J278" s="20"/>
      <c r="K278" s="20"/>
      <c r="L278" s="20"/>
      <c r="M278" s="20"/>
      <c r="N278" s="20"/>
      <c r="O278" s="20"/>
      <c r="P278" s="20"/>
      <c r="Q278" s="20"/>
      <c r="R278" s="20"/>
      <c r="S278" s="20"/>
      <c r="T278" s="20"/>
      <c r="U278" s="20"/>
      <c r="V278" s="20"/>
      <c r="W278" s="20"/>
      <c r="X278" s="20"/>
      <c r="Y278" s="20"/>
      <c r="Z278" s="20"/>
    </row>
    <row r="279" spans="1:26" ht="16.5" customHeight="1" x14ac:dyDescent="0.15">
      <c r="A279" s="20"/>
      <c r="B279" s="20"/>
      <c r="C279" s="33"/>
      <c r="D279" s="33"/>
      <c r="E279" s="33"/>
      <c r="F279" s="33"/>
      <c r="G279" s="33"/>
      <c r="H279" s="20"/>
      <c r="I279" s="20"/>
      <c r="J279" s="20"/>
      <c r="K279" s="20"/>
      <c r="L279" s="20"/>
      <c r="M279" s="20"/>
      <c r="N279" s="20"/>
      <c r="O279" s="20"/>
      <c r="P279" s="20"/>
      <c r="Q279" s="20"/>
      <c r="R279" s="20"/>
      <c r="S279" s="20"/>
      <c r="T279" s="20"/>
      <c r="U279" s="20"/>
      <c r="V279" s="20"/>
      <c r="W279" s="20"/>
      <c r="X279" s="20"/>
      <c r="Y279" s="20"/>
      <c r="Z279" s="20"/>
    </row>
    <row r="280" spans="1:26" ht="16.5" customHeight="1" x14ac:dyDescent="0.15">
      <c r="A280" s="20"/>
      <c r="B280" s="20"/>
      <c r="C280" s="33"/>
      <c r="D280" s="33"/>
      <c r="E280" s="33"/>
      <c r="F280" s="33"/>
      <c r="G280" s="33"/>
      <c r="H280" s="20"/>
      <c r="I280" s="20"/>
      <c r="J280" s="20"/>
      <c r="K280" s="20"/>
      <c r="L280" s="20"/>
      <c r="M280" s="20"/>
      <c r="N280" s="20"/>
      <c r="O280" s="20"/>
      <c r="P280" s="20"/>
      <c r="Q280" s="20"/>
      <c r="R280" s="20"/>
      <c r="S280" s="20"/>
      <c r="T280" s="20"/>
      <c r="U280" s="20"/>
      <c r="V280" s="20"/>
      <c r="W280" s="20"/>
      <c r="X280" s="20"/>
      <c r="Y280" s="20"/>
      <c r="Z280" s="20"/>
    </row>
    <row r="281" spans="1:26" ht="16.5" customHeight="1" x14ac:dyDescent="0.15">
      <c r="A281" s="20"/>
      <c r="B281" s="20"/>
      <c r="C281" s="33"/>
      <c r="D281" s="33"/>
      <c r="E281" s="33"/>
      <c r="F281" s="33"/>
      <c r="G281" s="33"/>
      <c r="H281" s="20"/>
      <c r="I281" s="20"/>
      <c r="J281" s="20"/>
      <c r="K281" s="20"/>
      <c r="L281" s="20"/>
      <c r="M281" s="20"/>
      <c r="N281" s="20"/>
      <c r="O281" s="20"/>
      <c r="P281" s="20"/>
      <c r="Q281" s="20"/>
      <c r="R281" s="20"/>
      <c r="S281" s="20"/>
      <c r="T281" s="20"/>
      <c r="U281" s="20"/>
      <c r="V281" s="20"/>
      <c r="W281" s="20"/>
      <c r="X281" s="20"/>
      <c r="Y281" s="20"/>
      <c r="Z281" s="20"/>
    </row>
    <row r="282" spans="1:26" ht="16.5" customHeight="1" x14ac:dyDescent="0.15">
      <c r="A282" s="20"/>
      <c r="B282" s="20"/>
      <c r="C282" s="33"/>
      <c r="D282" s="33"/>
      <c r="E282" s="33"/>
      <c r="F282" s="33"/>
      <c r="G282" s="33"/>
      <c r="H282" s="20"/>
      <c r="I282" s="20"/>
      <c r="J282" s="20"/>
      <c r="K282" s="20"/>
      <c r="L282" s="20"/>
      <c r="M282" s="20"/>
      <c r="N282" s="20"/>
      <c r="O282" s="20"/>
      <c r="P282" s="20"/>
      <c r="Q282" s="20"/>
      <c r="R282" s="20"/>
      <c r="S282" s="20"/>
      <c r="T282" s="20"/>
      <c r="U282" s="20"/>
      <c r="V282" s="20"/>
      <c r="W282" s="20"/>
      <c r="X282" s="20"/>
      <c r="Y282" s="20"/>
      <c r="Z282" s="20"/>
    </row>
    <row r="283" spans="1:26" ht="16.5" customHeight="1" x14ac:dyDescent="0.15">
      <c r="A283" s="20"/>
      <c r="B283" s="20"/>
      <c r="C283" s="33"/>
      <c r="D283" s="33"/>
      <c r="E283" s="33"/>
      <c r="F283" s="33"/>
      <c r="G283" s="33"/>
      <c r="H283" s="20"/>
      <c r="I283" s="20"/>
      <c r="J283" s="20"/>
      <c r="K283" s="20"/>
      <c r="L283" s="20"/>
      <c r="M283" s="20"/>
      <c r="N283" s="20"/>
      <c r="O283" s="20"/>
      <c r="P283" s="20"/>
      <c r="Q283" s="20"/>
      <c r="R283" s="20"/>
      <c r="S283" s="20"/>
      <c r="T283" s="20"/>
      <c r="U283" s="20"/>
      <c r="V283" s="20"/>
      <c r="W283" s="20"/>
      <c r="X283" s="20"/>
      <c r="Y283" s="20"/>
      <c r="Z283" s="20"/>
    </row>
    <row r="284" spans="1:26" ht="16.5" customHeight="1" x14ac:dyDescent="0.15">
      <c r="A284" s="20"/>
      <c r="B284" s="20"/>
      <c r="C284" s="33"/>
      <c r="D284" s="33"/>
      <c r="E284" s="33"/>
      <c r="F284" s="33"/>
      <c r="G284" s="33"/>
      <c r="H284" s="20"/>
      <c r="I284" s="20"/>
      <c r="J284" s="20"/>
      <c r="K284" s="20"/>
      <c r="L284" s="20"/>
      <c r="M284" s="20"/>
      <c r="N284" s="20"/>
      <c r="O284" s="20"/>
      <c r="P284" s="20"/>
      <c r="Q284" s="20"/>
      <c r="R284" s="20"/>
      <c r="S284" s="20"/>
      <c r="T284" s="20"/>
      <c r="U284" s="20"/>
      <c r="V284" s="20"/>
      <c r="W284" s="20"/>
      <c r="X284" s="20"/>
      <c r="Y284" s="20"/>
      <c r="Z284" s="20"/>
    </row>
    <row r="285" spans="1:26" ht="16.5" customHeight="1" x14ac:dyDescent="0.15">
      <c r="A285" s="20"/>
      <c r="B285" s="20"/>
      <c r="C285" s="33"/>
      <c r="D285" s="33"/>
      <c r="E285" s="33"/>
      <c r="F285" s="33"/>
      <c r="G285" s="33"/>
      <c r="H285" s="20"/>
      <c r="I285" s="20"/>
      <c r="J285" s="20"/>
      <c r="K285" s="20"/>
      <c r="L285" s="20"/>
      <c r="M285" s="20"/>
      <c r="N285" s="20"/>
      <c r="O285" s="20"/>
      <c r="P285" s="20"/>
      <c r="Q285" s="20"/>
      <c r="R285" s="20"/>
      <c r="S285" s="20"/>
      <c r="T285" s="20"/>
      <c r="U285" s="20"/>
      <c r="V285" s="20"/>
      <c r="W285" s="20"/>
      <c r="X285" s="20"/>
      <c r="Y285" s="20"/>
      <c r="Z285" s="20"/>
    </row>
    <row r="286" spans="1:26" ht="16.5" customHeight="1" x14ac:dyDescent="0.15">
      <c r="A286" s="20"/>
      <c r="B286" s="20"/>
      <c r="C286" s="33"/>
      <c r="D286" s="33"/>
      <c r="E286" s="33"/>
      <c r="F286" s="33"/>
      <c r="G286" s="33"/>
      <c r="H286" s="20"/>
      <c r="I286" s="20"/>
      <c r="J286" s="20"/>
      <c r="K286" s="20"/>
      <c r="L286" s="20"/>
      <c r="M286" s="20"/>
      <c r="N286" s="20"/>
      <c r="O286" s="20"/>
      <c r="P286" s="20"/>
      <c r="Q286" s="20"/>
      <c r="R286" s="20"/>
      <c r="S286" s="20"/>
      <c r="T286" s="20"/>
      <c r="U286" s="20"/>
      <c r="V286" s="20"/>
      <c r="W286" s="20"/>
      <c r="X286" s="20"/>
      <c r="Y286" s="20"/>
      <c r="Z286" s="20"/>
    </row>
    <row r="287" spans="1:26" ht="16.5" customHeight="1" x14ac:dyDescent="0.15">
      <c r="A287" s="20"/>
      <c r="B287" s="20"/>
      <c r="C287" s="33"/>
      <c r="D287" s="33"/>
      <c r="E287" s="33"/>
      <c r="F287" s="33"/>
      <c r="G287" s="33"/>
      <c r="H287" s="20"/>
      <c r="I287" s="20"/>
      <c r="J287" s="20"/>
      <c r="K287" s="20"/>
      <c r="L287" s="20"/>
      <c r="M287" s="20"/>
      <c r="N287" s="20"/>
      <c r="O287" s="20"/>
      <c r="P287" s="20"/>
      <c r="Q287" s="20"/>
      <c r="R287" s="20"/>
      <c r="S287" s="20"/>
      <c r="T287" s="20"/>
      <c r="U287" s="20"/>
      <c r="V287" s="20"/>
      <c r="W287" s="20"/>
      <c r="X287" s="20"/>
      <c r="Y287" s="20"/>
      <c r="Z287" s="20"/>
    </row>
    <row r="288" spans="1:26" ht="16.5" customHeight="1" x14ac:dyDescent="0.15">
      <c r="A288" s="20"/>
      <c r="B288" s="20"/>
      <c r="C288" s="33"/>
      <c r="D288" s="33"/>
      <c r="E288" s="33"/>
      <c r="F288" s="33"/>
      <c r="G288" s="33"/>
      <c r="H288" s="20"/>
      <c r="I288" s="20"/>
      <c r="J288" s="20"/>
      <c r="K288" s="20"/>
      <c r="L288" s="20"/>
      <c r="M288" s="20"/>
      <c r="N288" s="20"/>
      <c r="O288" s="20"/>
      <c r="P288" s="20"/>
      <c r="Q288" s="20"/>
      <c r="R288" s="20"/>
      <c r="S288" s="20"/>
      <c r="T288" s="20"/>
      <c r="U288" s="20"/>
      <c r="V288" s="20"/>
      <c r="W288" s="20"/>
      <c r="X288" s="20"/>
      <c r="Y288" s="20"/>
      <c r="Z288" s="20"/>
    </row>
    <row r="289" spans="1:26" ht="16.5" customHeight="1" x14ac:dyDescent="0.15">
      <c r="A289" s="20"/>
      <c r="B289" s="20"/>
      <c r="C289" s="33"/>
      <c r="D289" s="33"/>
      <c r="E289" s="33"/>
      <c r="F289" s="33"/>
      <c r="G289" s="33"/>
      <c r="H289" s="20"/>
      <c r="I289" s="20"/>
      <c r="J289" s="20"/>
      <c r="K289" s="20"/>
      <c r="L289" s="20"/>
      <c r="M289" s="20"/>
      <c r="N289" s="20"/>
      <c r="O289" s="20"/>
      <c r="P289" s="20"/>
      <c r="Q289" s="20"/>
      <c r="R289" s="20"/>
      <c r="S289" s="20"/>
      <c r="T289" s="20"/>
      <c r="U289" s="20"/>
      <c r="V289" s="20"/>
      <c r="W289" s="20"/>
      <c r="X289" s="20"/>
      <c r="Y289" s="20"/>
      <c r="Z289" s="20"/>
    </row>
    <row r="290" spans="1:26" ht="16.5" customHeight="1" x14ac:dyDescent="0.15">
      <c r="A290" s="20"/>
      <c r="B290" s="20"/>
      <c r="C290" s="33"/>
      <c r="D290" s="33"/>
      <c r="E290" s="33"/>
      <c r="F290" s="33"/>
      <c r="G290" s="33"/>
      <c r="H290" s="20"/>
      <c r="I290" s="20"/>
      <c r="J290" s="20"/>
      <c r="K290" s="20"/>
      <c r="L290" s="20"/>
      <c r="M290" s="20"/>
      <c r="N290" s="20"/>
      <c r="O290" s="20"/>
      <c r="P290" s="20"/>
      <c r="Q290" s="20"/>
      <c r="R290" s="20"/>
      <c r="S290" s="20"/>
      <c r="T290" s="20"/>
      <c r="U290" s="20"/>
      <c r="V290" s="20"/>
      <c r="W290" s="20"/>
      <c r="X290" s="20"/>
      <c r="Y290" s="20"/>
      <c r="Z290" s="20"/>
    </row>
    <row r="291" spans="1:26" ht="16.5" customHeight="1" x14ac:dyDescent="0.15">
      <c r="A291" s="20"/>
      <c r="B291" s="20"/>
      <c r="C291" s="33"/>
      <c r="D291" s="33"/>
      <c r="E291" s="33"/>
      <c r="F291" s="33"/>
      <c r="G291" s="33"/>
      <c r="H291" s="20"/>
      <c r="I291" s="20"/>
      <c r="J291" s="20"/>
      <c r="K291" s="20"/>
      <c r="L291" s="20"/>
      <c r="M291" s="20"/>
      <c r="N291" s="20"/>
      <c r="O291" s="20"/>
      <c r="P291" s="20"/>
      <c r="Q291" s="20"/>
      <c r="R291" s="20"/>
      <c r="S291" s="20"/>
      <c r="T291" s="20"/>
      <c r="U291" s="20"/>
      <c r="V291" s="20"/>
      <c r="W291" s="20"/>
      <c r="X291" s="20"/>
      <c r="Y291" s="20"/>
      <c r="Z291" s="20"/>
    </row>
    <row r="292" spans="1:26" ht="16.5" customHeight="1" x14ac:dyDescent="0.15">
      <c r="A292" s="20"/>
      <c r="B292" s="20"/>
      <c r="C292" s="33"/>
      <c r="D292" s="33"/>
      <c r="E292" s="33"/>
      <c r="F292" s="33"/>
      <c r="G292" s="33"/>
      <c r="H292" s="20"/>
      <c r="I292" s="20"/>
      <c r="J292" s="20"/>
      <c r="K292" s="20"/>
      <c r="L292" s="20"/>
      <c r="M292" s="20"/>
      <c r="N292" s="20"/>
      <c r="O292" s="20"/>
      <c r="P292" s="20"/>
      <c r="Q292" s="20"/>
      <c r="R292" s="20"/>
      <c r="S292" s="20"/>
      <c r="T292" s="20"/>
      <c r="U292" s="20"/>
      <c r="V292" s="20"/>
      <c r="W292" s="20"/>
      <c r="X292" s="20"/>
      <c r="Y292" s="20"/>
      <c r="Z292" s="20"/>
    </row>
    <row r="293" spans="1:26" ht="16.5" customHeight="1" x14ac:dyDescent="0.15">
      <c r="A293" s="20"/>
      <c r="B293" s="20"/>
      <c r="C293" s="33"/>
      <c r="D293" s="33"/>
      <c r="E293" s="33"/>
      <c r="F293" s="33"/>
      <c r="G293" s="33"/>
      <c r="H293" s="20"/>
      <c r="I293" s="20"/>
      <c r="J293" s="20"/>
      <c r="K293" s="20"/>
      <c r="L293" s="20"/>
      <c r="M293" s="20"/>
      <c r="N293" s="20"/>
      <c r="O293" s="20"/>
      <c r="P293" s="20"/>
      <c r="Q293" s="20"/>
      <c r="R293" s="20"/>
      <c r="S293" s="20"/>
      <c r="T293" s="20"/>
      <c r="U293" s="20"/>
      <c r="V293" s="20"/>
      <c r="W293" s="20"/>
      <c r="X293" s="20"/>
      <c r="Y293" s="20"/>
      <c r="Z293" s="20"/>
    </row>
    <row r="294" spans="1:26" ht="16.5" customHeight="1" x14ac:dyDescent="0.15">
      <c r="A294" s="20"/>
      <c r="B294" s="20"/>
      <c r="C294" s="33"/>
      <c r="D294" s="33"/>
      <c r="E294" s="33"/>
      <c r="F294" s="33"/>
      <c r="G294" s="33"/>
      <c r="H294" s="20"/>
      <c r="I294" s="20"/>
      <c r="J294" s="20"/>
      <c r="K294" s="20"/>
      <c r="L294" s="20"/>
      <c r="M294" s="20"/>
      <c r="N294" s="20"/>
      <c r="O294" s="20"/>
      <c r="P294" s="20"/>
      <c r="Q294" s="20"/>
      <c r="R294" s="20"/>
      <c r="S294" s="20"/>
      <c r="T294" s="20"/>
      <c r="U294" s="20"/>
      <c r="V294" s="20"/>
      <c r="W294" s="20"/>
      <c r="X294" s="20"/>
      <c r="Y294" s="20"/>
      <c r="Z294" s="20"/>
    </row>
    <row r="295" spans="1:26" ht="16.5" customHeight="1" x14ac:dyDescent="0.15">
      <c r="A295" s="20"/>
      <c r="B295" s="20"/>
      <c r="C295" s="33"/>
      <c r="D295" s="33"/>
      <c r="E295" s="33"/>
      <c r="F295" s="33"/>
      <c r="G295" s="33"/>
      <c r="H295" s="20"/>
      <c r="I295" s="20"/>
      <c r="J295" s="20"/>
      <c r="K295" s="20"/>
      <c r="L295" s="20"/>
      <c r="M295" s="20"/>
      <c r="N295" s="20"/>
      <c r="O295" s="20"/>
      <c r="P295" s="20"/>
      <c r="Q295" s="20"/>
      <c r="R295" s="20"/>
      <c r="S295" s="20"/>
      <c r="T295" s="20"/>
      <c r="U295" s="20"/>
      <c r="V295" s="20"/>
      <c r="W295" s="20"/>
      <c r="X295" s="20"/>
      <c r="Y295" s="20"/>
      <c r="Z295" s="20"/>
    </row>
    <row r="296" spans="1:26" ht="16.5" customHeight="1" x14ac:dyDescent="0.15">
      <c r="A296" s="20"/>
      <c r="B296" s="20"/>
      <c r="C296" s="33"/>
      <c r="D296" s="33"/>
      <c r="E296" s="33"/>
      <c r="F296" s="33"/>
      <c r="G296" s="33"/>
      <c r="H296" s="20"/>
      <c r="I296" s="20"/>
      <c r="J296" s="20"/>
      <c r="K296" s="20"/>
      <c r="L296" s="20"/>
      <c r="M296" s="20"/>
      <c r="N296" s="20"/>
      <c r="O296" s="20"/>
      <c r="P296" s="20"/>
      <c r="Q296" s="20"/>
      <c r="R296" s="20"/>
      <c r="S296" s="20"/>
      <c r="T296" s="20"/>
      <c r="U296" s="20"/>
      <c r="V296" s="20"/>
      <c r="W296" s="20"/>
      <c r="X296" s="20"/>
      <c r="Y296" s="20"/>
      <c r="Z296" s="20"/>
    </row>
    <row r="297" spans="1:26" ht="16.5" customHeight="1" x14ac:dyDescent="0.15">
      <c r="A297" s="20"/>
      <c r="B297" s="20"/>
      <c r="C297" s="33"/>
      <c r="D297" s="33"/>
      <c r="E297" s="33"/>
      <c r="F297" s="33"/>
      <c r="G297" s="33"/>
      <c r="H297" s="20"/>
      <c r="I297" s="20"/>
      <c r="J297" s="20"/>
      <c r="K297" s="20"/>
      <c r="L297" s="20"/>
      <c r="M297" s="20"/>
      <c r="N297" s="20"/>
      <c r="O297" s="20"/>
      <c r="P297" s="20"/>
      <c r="Q297" s="20"/>
      <c r="R297" s="20"/>
      <c r="S297" s="20"/>
      <c r="T297" s="20"/>
      <c r="U297" s="20"/>
      <c r="V297" s="20"/>
      <c r="W297" s="20"/>
      <c r="X297" s="20"/>
      <c r="Y297" s="20"/>
      <c r="Z297" s="20"/>
    </row>
    <row r="298" spans="1:26" ht="16.5" customHeight="1" x14ac:dyDescent="0.15">
      <c r="A298" s="20"/>
      <c r="B298" s="20"/>
      <c r="C298" s="33"/>
      <c r="D298" s="33"/>
      <c r="E298" s="33"/>
      <c r="F298" s="33"/>
      <c r="G298" s="33"/>
      <c r="H298" s="20"/>
      <c r="I298" s="20"/>
      <c r="J298" s="20"/>
      <c r="K298" s="20"/>
      <c r="L298" s="20"/>
      <c r="M298" s="20"/>
      <c r="N298" s="20"/>
      <c r="O298" s="20"/>
      <c r="P298" s="20"/>
      <c r="Q298" s="20"/>
      <c r="R298" s="20"/>
      <c r="S298" s="20"/>
      <c r="T298" s="20"/>
      <c r="U298" s="20"/>
      <c r="V298" s="20"/>
      <c r="W298" s="20"/>
      <c r="X298" s="20"/>
      <c r="Y298" s="20"/>
      <c r="Z298" s="20"/>
    </row>
    <row r="299" spans="1:26" ht="16.5" customHeight="1" x14ac:dyDescent="0.15">
      <c r="A299" s="20"/>
      <c r="B299" s="20"/>
      <c r="C299" s="33"/>
      <c r="D299" s="33"/>
      <c r="E299" s="33"/>
      <c r="F299" s="33"/>
      <c r="G299" s="33"/>
      <c r="H299" s="20"/>
      <c r="I299" s="20"/>
      <c r="J299" s="20"/>
      <c r="K299" s="20"/>
      <c r="L299" s="20"/>
      <c r="M299" s="20"/>
      <c r="N299" s="20"/>
      <c r="O299" s="20"/>
      <c r="P299" s="20"/>
      <c r="Q299" s="20"/>
      <c r="R299" s="20"/>
      <c r="S299" s="20"/>
      <c r="T299" s="20"/>
      <c r="U299" s="20"/>
      <c r="V299" s="20"/>
      <c r="W299" s="20"/>
      <c r="X299" s="20"/>
      <c r="Y299" s="20"/>
      <c r="Z299" s="20"/>
    </row>
    <row r="300" spans="1:26" ht="16.5" customHeight="1" x14ac:dyDescent="0.15">
      <c r="A300" s="20"/>
      <c r="B300" s="20"/>
      <c r="C300" s="33"/>
      <c r="D300" s="33"/>
      <c r="E300" s="33"/>
      <c r="F300" s="33"/>
      <c r="G300" s="33"/>
      <c r="H300" s="20"/>
      <c r="I300" s="20"/>
      <c r="J300" s="20"/>
      <c r="K300" s="20"/>
      <c r="L300" s="20"/>
      <c r="M300" s="20"/>
      <c r="N300" s="20"/>
      <c r="O300" s="20"/>
      <c r="P300" s="20"/>
      <c r="Q300" s="20"/>
      <c r="R300" s="20"/>
      <c r="S300" s="20"/>
      <c r="T300" s="20"/>
      <c r="U300" s="20"/>
      <c r="V300" s="20"/>
      <c r="W300" s="20"/>
      <c r="X300" s="20"/>
      <c r="Y300" s="20"/>
      <c r="Z300" s="20"/>
    </row>
    <row r="301" spans="1:26" ht="16.5" customHeight="1" x14ac:dyDescent="0.15">
      <c r="A301" s="20"/>
      <c r="B301" s="20"/>
      <c r="C301" s="33"/>
      <c r="D301" s="33"/>
      <c r="E301" s="33"/>
      <c r="F301" s="33"/>
      <c r="G301" s="33"/>
      <c r="H301" s="20"/>
      <c r="I301" s="20"/>
      <c r="J301" s="20"/>
      <c r="K301" s="20"/>
      <c r="L301" s="20"/>
      <c r="M301" s="20"/>
      <c r="N301" s="20"/>
      <c r="O301" s="20"/>
      <c r="P301" s="20"/>
      <c r="Q301" s="20"/>
      <c r="R301" s="20"/>
      <c r="S301" s="20"/>
      <c r="T301" s="20"/>
      <c r="U301" s="20"/>
      <c r="V301" s="20"/>
      <c r="W301" s="20"/>
      <c r="X301" s="20"/>
      <c r="Y301" s="20"/>
      <c r="Z301" s="20"/>
    </row>
    <row r="302" spans="1:26" ht="16.5" customHeight="1" x14ac:dyDescent="0.15">
      <c r="A302" s="20"/>
      <c r="B302" s="20"/>
      <c r="C302" s="33"/>
      <c r="D302" s="33"/>
      <c r="E302" s="33"/>
      <c r="F302" s="33"/>
      <c r="G302" s="33"/>
      <c r="H302" s="20"/>
      <c r="I302" s="20"/>
      <c r="J302" s="20"/>
      <c r="K302" s="20"/>
      <c r="L302" s="20"/>
      <c r="M302" s="20"/>
      <c r="N302" s="20"/>
      <c r="O302" s="20"/>
      <c r="P302" s="20"/>
      <c r="Q302" s="20"/>
      <c r="R302" s="20"/>
      <c r="S302" s="20"/>
      <c r="T302" s="20"/>
      <c r="U302" s="20"/>
      <c r="V302" s="20"/>
      <c r="W302" s="20"/>
      <c r="X302" s="20"/>
      <c r="Y302" s="20"/>
      <c r="Z302" s="20"/>
    </row>
    <row r="303" spans="1:26" ht="16.5" customHeight="1" x14ac:dyDescent="0.15">
      <c r="A303" s="20"/>
      <c r="B303" s="20"/>
      <c r="C303" s="33"/>
      <c r="D303" s="33"/>
      <c r="E303" s="33"/>
      <c r="F303" s="33"/>
      <c r="G303" s="33"/>
      <c r="H303" s="20"/>
      <c r="I303" s="20"/>
      <c r="J303" s="20"/>
      <c r="K303" s="20"/>
      <c r="L303" s="20"/>
      <c r="M303" s="20"/>
      <c r="N303" s="20"/>
      <c r="O303" s="20"/>
      <c r="P303" s="20"/>
      <c r="Q303" s="20"/>
      <c r="R303" s="20"/>
      <c r="S303" s="20"/>
      <c r="T303" s="20"/>
      <c r="U303" s="20"/>
      <c r="V303" s="20"/>
      <c r="W303" s="20"/>
      <c r="X303" s="20"/>
      <c r="Y303" s="20"/>
      <c r="Z303" s="20"/>
    </row>
    <row r="304" spans="1:26" ht="16.5" customHeight="1" x14ac:dyDescent="0.15">
      <c r="A304" s="20"/>
      <c r="B304" s="20"/>
      <c r="C304" s="33"/>
      <c r="D304" s="33"/>
      <c r="E304" s="33"/>
      <c r="F304" s="33"/>
      <c r="G304" s="33"/>
      <c r="H304" s="20"/>
      <c r="I304" s="20"/>
      <c r="J304" s="20"/>
      <c r="K304" s="20"/>
      <c r="L304" s="20"/>
      <c r="M304" s="20"/>
      <c r="N304" s="20"/>
      <c r="O304" s="20"/>
      <c r="P304" s="20"/>
      <c r="Q304" s="20"/>
      <c r="R304" s="20"/>
      <c r="S304" s="20"/>
      <c r="T304" s="20"/>
      <c r="U304" s="20"/>
      <c r="V304" s="20"/>
      <c r="W304" s="20"/>
      <c r="X304" s="20"/>
      <c r="Y304" s="20"/>
      <c r="Z304" s="20"/>
    </row>
    <row r="305" spans="1:26" ht="16.5" customHeight="1" x14ac:dyDescent="0.15">
      <c r="A305" s="20"/>
      <c r="B305" s="20"/>
      <c r="C305" s="33"/>
      <c r="D305" s="33"/>
      <c r="E305" s="33"/>
      <c r="F305" s="33"/>
      <c r="G305" s="33"/>
      <c r="H305" s="20"/>
      <c r="I305" s="20"/>
      <c r="J305" s="20"/>
      <c r="K305" s="20"/>
      <c r="L305" s="20"/>
      <c r="M305" s="20"/>
      <c r="N305" s="20"/>
      <c r="O305" s="20"/>
      <c r="P305" s="20"/>
      <c r="Q305" s="20"/>
      <c r="R305" s="20"/>
      <c r="S305" s="20"/>
      <c r="T305" s="20"/>
      <c r="U305" s="20"/>
      <c r="V305" s="20"/>
      <c r="W305" s="20"/>
      <c r="X305" s="20"/>
      <c r="Y305" s="20"/>
      <c r="Z305" s="20"/>
    </row>
    <row r="306" spans="1:26" ht="16.5" customHeight="1" x14ac:dyDescent="0.15">
      <c r="A306" s="20"/>
      <c r="B306" s="20"/>
      <c r="C306" s="33"/>
      <c r="D306" s="33"/>
      <c r="E306" s="33"/>
      <c r="F306" s="33"/>
      <c r="G306" s="33"/>
      <c r="H306" s="20"/>
      <c r="I306" s="20"/>
      <c r="J306" s="20"/>
      <c r="K306" s="20"/>
      <c r="L306" s="20"/>
      <c r="M306" s="20"/>
      <c r="N306" s="20"/>
      <c r="O306" s="20"/>
      <c r="P306" s="20"/>
      <c r="Q306" s="20"/>
      <c r="R306" s="20"/>
      <c r="S306" s="20"/>
      <c r="T306" s="20"/>
      <c r="U306" s="20"/>
      <c r="V306" s="20"/>
      <c r="W306" s="20"/>
      <c r="X306" s="20"/>
      <c r="Y306" s="20"/>
      <c r="Z306" s="20"/>
    </row>
    <row r="307" spans="1:26" ht="16.5" customHeight="1" x14ac:dyDescent="0.15">
      <c r="A307" s="20"/>
      <c r="B307" s="20"/>
      <c r="C307" s="33"/>
      <c r="D307" s="33"/>
      <c r="E307" s="33"/>
      <c r="F307" s="33"/>
      <c r="G307" s="33"/>
      <c r="H307" s="20"/>
      <c r="I307" s="20"/>
      <c r="J307" s="20"/>
      <c r="K307" s="20"/>
      <c r="L307" s="20"/>
      <c r="M307" s="20"/>
      <c r="N307" s="20"/>
      <c r="O307" s="20"/>
      <c r="P307" s="20"/>
      <c r="Q307" s="20"/>
      <c r="R307" s="20"/>
      <c r="S307" s="20"/>
      <c r="T307" s="20"/>
      <c r="U307" s="20"/>
      <c r="V307" s="20"/>
      <c r="W307" s="20"/>
      <c r="X307" s="20"/>
      <c r="Y307" s="20"/>
      <c r="Z307" s="20"/>
    </row>
    <row r="308" spans="1:26" ht="16.5" customHeight="1" x14ac:dyDescent="0.15">
      <c r="A308" s="20"/>
      <c r="B308" s="20"/>
      <c r="C308" s="33"/>
      <c r="D308" s="33"/>
      <c r="E308" s="33"/>
      <c r="F308" s="33"/>
      <c r="G308" s="33"/>
      <c r="H308" s="20"/>
      <c r="I308" s="20"/>
      <c r="J308" s="20"/>
      <c r="K308" s="20"/>
      <c r="L308" s="20"/>
      <c r="M308" s="20"/>
      <c r="N308" s="20"/>
      <c r="O308" s="20"/>
      <c r="P308" s="20"/>
      <c r="Q308" s="20"/>
      <c r="R308" s="20"/>
      <c r="S308" s="20"/>
      <c r="T308" s="20"/>
      <c r="U308" s="20"/>
      <c r="V308" s="20"/>
      <c r="W308" s="20"/>
      <c r="X308" s="20"/>
      <c r="Y308" s="20"/>
      <c r="Z308" s="20"/>
    </row>
    <row r="309" spans="1:26" ht="16.5" customHeight="1" x14ac:dyDescent="0.15">
      <c r="A309" s="20"/>
      <c r="B309" s="20"/>
      <c r="C309" s="33"/>
      <c r="D309" s="33"/>
      <c r="E309" s="33"/>
      <c r="F309" s="33"/>
      <c r="G309" s="33"/>
      <c r="H309" s="20"/>
      <c r="I309" s="20"/>
      <c r="J309" s="20"/>
      <c r="K309" s="20"/>
      <c r="L309" s="20"/>
      <c r="M309" s="20"/>
      <c r="N309" s="20"/>
      <c r="O309" s="20"/>
      <c r="P309" s="20"/>
      <c r="Q309" s="20"/>
      <c r="R309" s="20"/>
      <c r="S309" s="20"/>
      <c r="T309" s="20"/>
      <c r="U309" s="20"/>
      <c r="V309" s="20"/>
      <c r="W309" s="20"/>
      <c r="X309" s="20"/>
      <c r="Y309" s="20"/>
      <c r="Z309" s="20"/>
    </row>
    <row r="310" spans="1:26" ht="16.5" customHeight="1" x14ac:dyDescent="0.15">
      <c r="A310" s="20"/>
      <c r="B310" s="20"/>
      <c r="C310" s="33"/>
      <c r="D310" s="33"/>
      <c r="E310" s="33"/>
      <c r="F310" s="33"/>
      <c r="G310" s="33"/>
      <c r="H310" s="20"/>
      <c r="I310" s="20"/>
      <c r="J310" s="20"/>
      <c r="K310" s="20"/>
      <c r="L310" s="20"/>
      <c r="M310" s="20"/>
      <c r="N310" s="20"/>
      <c r="O310" s="20"/>
      <c r="P310" s="20"/>
      <c r="Q310" s="20"/>
      <c r="R310" s="20"/>
      <c r="S310" s="20"/>
      <c r="T310" s="20"/>
      <c r="U310" s="20"/>
      <c r="V310" s="20"/>
      <c r="W310" s="20"/>
      <c r="X310" s="20"/>
      <c r="Y310" s="20"/>
      <c r="Z310" s="20"/>
    </row>
    <row r="311" spans="1:26" ht="16.5" customHeight="1" x14ac:dyDescent="0.15">
      <c r="A311" s="20"/>
      <c r="B311" s="20"/>
      <c r="C311" s="33"/>
      <c r="D311" s="33"/>
      <c r="E311" s="33"/>
      <c r="F311" s="33"/>
      <c r="G311" s="33"/>
      <c r="H311" s="20"/>
      <c r="I311" s="20"/>
      <c r="J311" s="20"/>
      <c r="K311" s="20"/>
      <c r="L311" s="20"/>
      <c r="M311" s="20"/>
      <c r="N311" s="20"/>
      <c r="O311" s="20"/>
      <c r="P311" s="20"/>
      <c r="Q311" s="20"/>
      <c r="R311" s="20"/>
      <c r="S311" s="20"/>
      <c r="T311" s="20"/>
      <c r="U311" s="20"/>
      <c r="V311" s="20"/>
      <c r="W311" s="20"/>
      <c r="X311" s="20"/>
      <c r="Y311" s="20"/>
      <c r="Z311" s="20"/>
    </row>
    <row r="312" spans="1:26" ht="16.5" customHeight="1" x14ac:dyDescent="0.15">
      <c r="A312" s="20"/>
      <c r="B312" s="20"/>
      <c r="C312" s="33"/>
      <c r="D312" s="33"/>
      <c r="E312" s="33"/>
      <c r="F312" s="33"/>
      <c r="G312" s="33"/>
      <c r="H312" s="20"/>
      <c r="I312" s="20"/>
      <c r="J312" s="20"/>
      <c r="K312" s="20"/>
      <c r="L312" s="20"/>
      <c r="M312" s="20"/>
      <c r="N312" s="20"/>
      <c r="O312" s="20"/>
      <c r="P312" s="20"/>
      <c r="Q312" s="20"/>
      <c r="R312" s="20"/>
      <c r="S312" s="20"/>
      <c r="T312" s="20"/>
      <c r="U312" s="20"/>
      <c r="V312" s="20"/>
      <c r="W312" s="20"/>
      <c r="X312" s="20"/>
      <c r="Y312" s="20"/>
      <c r="Z312" s="20"/>
    </row>
    <row r="313" spans="1:26" ht="16.5" customHeight="1" x14ac:dyDescent="0.15">
      <c r="A313" s="20"/>
      <c r="B313" s="20"/>
      <c r="C313" s="33"/>
      <c r="D313" s="33"/>
      <c r="E313" s="33"/>
      <c r="F313" s="33"/>
      <c r="G313" s="33"/>
      <c r="H313" s="20"/>
      <c r="I313" s="20"/>
      <c r="J313" s="20"/>
      <c r="K313" s="20"/>
      <c r="L313" s="20"/>
      <c r="M313" s="20"/>
      <c r="N313" s="20"/>
      <c r="O313" s="20"/>
      <c r="P313" s="20"/>
      <c r="Q313" s="20"/>
      <c r="R313" s="20"/>
      <c r="S313" s="20"/>
      <c r="T313" s="20"/>
      <c r="U313" s="20"/>
      <c r="V313" s="20"/>
      <c r="W313" s="20"/>
      <c r="X313" s="20"/>
      <c r="Y313" s="20"/>
      <c r="Z313" s="20"/>
    </row>
    <row r="314" spans="1:26" ht="16.5" customHeight="1" x14ac:dyDescent="0.15">
      <c r="A314" s="20"/>
      <c r="B314" s="20"/>
      <c r="C314" s="33"/>
      <c r="D314" s="33"/>
      <c r="E314" s="33"/>
      <c r="F314" s="33"/>
      <c r="G314" s="33"/>
      <c r="H314" s="20"/>
      <c r="I314" s="20"/>
      <c r="J314" s="20"/>
      <c r="K314" s="20"/>
      <c r="L314" s="20"/>
      <c r="M314" s="20"/>
      <c r="N314" s="20"/>
      <c r="O314" s="20"/>
      <c r="P314" s="20"/>
      <c r="Q314" s="20"/>
      <c r="R314" s="20"/>
      <c r="S314" s="20"/>
      <c r="T314" s="20"/>
      <c r="U314" s="20"/>
      <c r="V314" s="20"/>
      <c r="W314" s="20"/>
      <c r="X314" s="20"/>
      <c r="Y314" s="20"/>
      <c r="Z314" s="20"/>
    </row>
    <row r="315" spans="1:26" ht="16.5" customHeight="1" x14ac:dyDescent="0.15">
      <c r="A315" s="20"/>
      <c r="B315" s="20"/>
      <c r="C315" s="33"/>
      <c r="D315" s="33"/>
      <c r="E315" s="33"/>
      <c r="F315" s="33"/>
      <c r="G315" s="33"/>
      <c r="H315" s="20"/>
      <c r="I315" s="20"/>
      <c r="J315" s="20"/>
      <c r="K315" s="20"/>
      <c r="L315" s="20"/>
      <c r="M315" s="20"/>
      <c r="N315" s="20"/>
      <c r="O315" s="20"/>
      <c r="P315" s="20"/>
      <c r="Q315" s="20"/>
      <c r="R315" s="20"/>
      <c r="S315" s="20"/>
      <c r="T315" s="20"/>
      <c r="U315" s="20"/>
      <c r="V315" s="20"/>
      <c r="W315" s="20"/>
      <c r="X315" s="20"/>
      <c r="Y315" s="20"/>
      <c r="Z315" s="20"/>
    </row>
    <row r="316" spans="1:26" ht="16.5" customHeight="1" x14ac:dyDescent="0.15">
      <c r="A316" s="20"/>
      <c r="B316" s="20"/>
      <c r="C316" s="33"/>
      <c r="D316" s="33"/>
      <c r="E316" s="33"/>
      <c r="F316" s="33"/>
      <c r="G316" s="33"/>
      <c r="H316" s="20"/>
      <c r="I316" s="20"/>
      <c r="J316" s="20"/>
      <c r="K316" s="20"/>
      <c r="L316" s="20"/>
      <c r="M316" s="20"/>
      <c r="N316" s="20"/>
      <c r="O316" s="20"/>
      <c r="P316" s="20"/>
      <c r="Q316" s="20"/>
      <c r="R316" s="20"/>
      <c r="S316" s="20"/>
      <c r="T316" s="20"/>
      <c r="U316" s="20"/>
      <c r="V316" s="20"/>
      <c r="W316" s="20"/>
      <c r="X316" s="20"/>
      <c r="Y316" s="20"/>
      <c r="Z316" s="20"/>
    </row>
    <row r="317" spans="1:26" ht="16.5" customHeight="1" x14ac:dyDescent="0.15">
      <c r="A317" s="20"/>
      <c r="B317" s="20"/>
      <c r="C317" s="33"/>
      <c r="D317" s="33"/>
      <c r="E317" s="33"/>
      <c r="F317" s="33"/>
      <c r="G317" s="33"/>
      <c r="H317" s="20"/>
      <c r="I317" s="20"/>
      <c r="J317" s="20"/>
      <c r="K317" s="20"/>
      <c r="L317" s="20"/>
      <c r="M317" s="20"/>
      <c r="N317" s="20"/>
      <c r="O317" s="20"/>
      <c r="P317" s="20"/>
      <c r="Q317" s="20"/>
      <c r="R317" s="20"/>
      <c r="S317" s="20"/>
      <c r="T317" s="20"/>
      <c r="U317" s="20"/>
      <c r="V317" s="20"/>
      <c r="W317" s="20"/>
      <c r="X317" s="20"/>
      <c r="Y317" s="20"/>
      <c r="Z317" s="20"/>
    </row>
    <row r="318" spans="1:26" ht="16.5" customHeight="1" x14ac:dyDescent="0.15">
      <c r="A318" s="20"/>
      <c r="B318" s="20"/>
      <c r="C318" s="33"/>
      <c r="D318" s="33"/>
      <c r="E318" s="33"/>
      <c r="F318" s="33"/>
      <c r="G318" s="33"/>
      <c r="H318" s="20"/>
      <c r="I318" s="20"/>
      <c r="J318" s="20"/>
      <c r="K318" s="20"/>
      <c r="L318" s="20"/>
      <c r="M318" s="20"/>
      <c r="N318" s="20"/>
      <c r="O318" s="20"/>
      <c r="P318" s="20"/>
      <c r="Q318" s="20"/>
      <c r="R318" s="20"/>
      <c r="S318" s="20"/>
      <c r="T318" s="20"/>
      <c r="U318" s="20"/>
      <c r="V318" s="20"/>
      <c r="W318" s="20"/>
      <c r="X318" s="20"/>
      <c r="Y318" s="20"/>
      <c r="Z318" s="20"/>
    </row>
    <row r="319" spans="1:26" ht="16.5" customHeight="1" x14ac:dyDescent="0.15">
      <c r="A319" s="20"/>
      <c r="B319" s="20"/>
      <c r="C319" s="33"/>
      <c r="D319" s="33"/>
      <c r="E319" s="33"/>
      <c r="F319" s="33"/>
      <c r="G319" s="33"/>
      <c r="H319" s="20"/>
      <c r="I319" s="20"/>
      <c r="J319" s="20"/>
      <c r="K319" s="20"/>
      <c r="L319" s="20"/>
      <c r="M319" s="20"/>
      <c r="N319" s="20"/>
      <c r="O319" s="20"/>
      <c r="P319" s="20"/>
      <c r="Q319" s="20"/>
      <c r="R319" s="20"/>
      <c r="S319" s="20"/>
      <c r="T319" s="20"/>
      <c r="U319" s="20"/>
      <c r="V319" s="20"/>
      <c r="W319" s="20"/>
      <c r="X319" s="20"/>
      <c r="Y319" s="20"/>
      <c r="Z319" s="20"/>
    </row>
    <row r="320" spans="1:26" ht="16.5" customHeight="1" x14ac:dyDescent="0.15">
      <c r="A320" s="20"/>
      <c r="B320" s="20"/>
      <c r="C320" s="33"/>
      <c r="D320" s="33"/>
      <c r="E320" s="33"/>
      <c r="F320" s="33"/>
      <c r="G320" s="33"/>
      <c r="H320" s="20"/>
      <c r="I320" s="20"/>
      <c r="J320" s="20"/>
      <c r="K320" s="20"/>
      <c r="L320" s="20"/>
      <c r="M320" s="20"/>
      <c r="N320" s="20"/>
      <c r="O320" s="20"/>
      <c r="P320" s="20"/>
      <c r="Q320" s="20"/>
      <c r="R320" s="20"/>
      <c r="S320" s="20"/>
      <c r="T320" s="20"/>
      <c r="U320" s="20"/>
      <c r="V320" s="20"/>
      <c r="W320" s="20"/>
      <c r="X320" s="20"/>
      <c r="Y320" s="20"/>
      <c r="Z320" s="20"/>
    </row>
    <row r="321" spans="1:26" ht="16.5" customHeight="1" x14ac:dyDescent="0.15">
      <c r="A321" s="20"/>
      <c r="B321" s="20"/>
      <c r="C321" s="33"/>
      <c r="D321" s="33"/>
      <c r="E321" s="33"/>
      <c r="F321" s="33"/>
      <c r="G321" s="33"/>
      <c r="H321" s="20"/>
      <c r="I321" s="20"/>
      <c r="J321" s="20"/>
      <c r="K321" s="20"/>
      <c r="L321" s="20"/>
      <c r="M321" s="20"/>
      <c r="N321" s="20"/>
      <c r="O321" s="20"/>
      <c r="P321" s="20"/>
      <c r="Q321" s="20"/>
      <c r="R321" s="20"/>
      <c r="S321" s="20"/>
      <c r="T321" s="20"/>
      <c r="U321" s="20"/>
      <c r="V321" s="20"/>
      <c r="W321" s="20"/>
      <c r="X321" s="20"/>
      <c r="Y321" s="20"/>
      <c r="Z321" s="20"/>
    </row>
    <row r="322" spans="1:26" ht="16.5" customHeight="1" x14ac:dyDescent="0.15">
      <c r="A322" s="20"/>
      <c r="B322" s="20"/>
      <c r="C322" s="33"/>
      <c r="D322" s="33"/>
      <c r="E322" s="33"/>
      <c r="F322" s="33"/>
      <c r="G322" s="33"/>
      <c r="H322" s="20"/>
      <c r="I322" s="20"/>
      <c r="J322" s="20"/>
      <c r="K322" s="20"/>
      <c r="L322" s="20"/>
      <c r="M322" s="20"/>
      <c r="N322" s="20"/>
      <c r="O322" s="20"/>
      <c r="P322" s="20"/>
      <c r="Q322" s="20"/>
      <c r="R322" s="20"/>
      <c r="S322" s="20"/>
      <c r="T322" s="20"/>
      <c r="U322" s="20"/>
      <c r="V322" s="20"/>
      <c r="W322" s="20"/>
      <c r="X322" s="20"/>
      <c r="Y322" s="20"/>
      <c r="Z322" s="20"/>
    </row>
    <row r="323" spans="1:26" ht="16.5" customHeight="1" x14ac:dyDescent="0.15">
      <c r="A323" s="20"/>
      <c r="B323" s="20"/>
      <c r="C323" s="33"/>
      <c r="D323" s="33"/>
      <c r="E323" s="33"/>
      <c r="F323" s="33"/>
      <c r="G323" s="33"/>
      <c r="H323" s="20"/>
      <c r="I323" s="20"/>
      <c r="J323" s="20"/>
      <c r="K323" s="20"/>
      <c r="L323" s="20"/>
      <c r="M323" s="20"/>
      <c r="N323" s="20"/>
      <c r="O323" s="20"/>
      <c r="P323" s="20"/>
      <c r="Q323" s="20"/>
      <c r="R323" s="20"/>
      <c r="S323" s="20"/>
      <c r="T323" s="20"/>
      <c r="U323" s="20"/>
      <c r="V323" s="20"/>
      <c r="W323" s="20"/>
      <c r="X323" s="20"/>
      <c r="Y323" s="20"/>
      <c r="Z323" s="20"/>
    </row>
    <row r="324" spans="1:26" ht="16.5" customHeight="1" x14ac:dyDescent="0.15">
      <c r="A324" s="20"/>
      <c r="B324" s="20"/>
      <c r="C324" s="33"/>
      <c r="D324" s="33"/>
      <c r="E324" s="33"/>
      <c r="F324" s="33"/>
      <c r="G324" s="33"/>
      <c r="H324" s="20"/>
      <c r="I324" s="20"/>
      <c r="J324" s="20"/>
      <c r="K324" s="20"/>
      <c r="L324" s="20"/>
      <c r="M324" s="20"/>
      <c r="N324" s="20"/>
      <c r="O324" s="20"/>
      <c r="P324" s="20"/>
      <c r="Q324" s="20"/>
      <c r="R324" s="20"/>
      <c r="S324" s="20"/>
      <c r="T324" s="20"/>
      <c r="U324" s="20"/>
      <c r="V324" s="20"/>
      <c r="W324" s="20"/>
      <c r="X324" s="20"/>
      <c r="Y324" s="20"/>
      <c r="Z324" s="20"/>
    </row>
    <row r="325" spans="1:26" ht="16.5" customHeight="1" x14ac:dyDescent="0.15">
      <c r="A325" s="20"/>
      <c r="B325" s="20"/>
      <c r="C325" s="33"/>
      <c r="D325" s="33"/>
      <c r="E325" s="33"/>
      <c r="F325" s="33"/>
      <c r="G325" s="33"/>
      <c r="H325" s="20"/>
      <c r="I325" s="20"/>
      <c r="J325" s="20"/>
      <c r="K325" s="20"/>
      <c r="L325" s="20"/>
      <c r="M325" s="20"/>
      <c r="N325" s="20"/>
      <c r="O325" s="20"/>
      <c r="P325" s="20"/>
      <c r="Q325" s="20"/>
      <c r="R325" s="20"/>
      <c r="S325" s="20"/>
      <c r="T325" s="20"/>
      <c r="U325" s="20"/>
      <c r="V325" s="20"/>
      <c r="W325" s="20"/>
      <c r="X325" s="20"/>
      <c r="Y325" s="20"/>
      <c r="Z325" s="20"/>
    </row>
    <row r="326" spans="1:26" ht="16.5" customHeight="1" x14ac:dyDescent="0.15">
      <c r="A326" s="20"/>
      <c r="B326" s="20"/>
      <c r="C326" s="33"/>
      <c r="D326" s="33"/>
      <c r="E326" s="33"/>
      <c r="F326" s="33"/>
      <c r="G326" s="33"/>
      <c r="H326" s="20"/>
      <c r="I326" s="20"/>
      <c r="J326" s="20"/>
      <c r="K326" s="20"/>
      <c r="L326" s="20"/>
      <c r="M326" s="20"/>
      <c r="N326" s="20"/>
      <c r="O326" s="20"/>
      <c r="P326" s="20"/>
      <c r="Q326" s="20"/>
      <c r="R326" s="20"/>
      <c r="S326" s="20"/>
      <c r="T326" s="20"/>
      <c r="U326" s="20"/>
      <c r="V326" s="20"/>
      <c r="W326" s="20"/>
      <c r="X326" s="20"/>
      <c r="Y326" s="20"/>
      <c r="Z326" s="20"/>
    </row>
    <row r="327" spans="1:26" ht="16.5" customHeight="1" x14ac:dyDescent="0.15">
      <c r="A327" s="20"/>
      <c r="B327" s="20"/>
      <c r="C327" s="33"/>
      <c r="D327" s="33"/>
      <c r="E327" s="33"/>
      <c r="F327" s="33"/>
      <c r="G327" s="33"/>
      <c r="H327" s="20"/>
      <c r="I327" s="20"/>
      <c r="J327" s="20"/>
      <c r="K327" s="20"/>
      <c r="L327" s="20"/>
      <c r="M327" s="20"/>
      <c r="N327" s="20"/>
      <c r="O327" s="20"/>
      <c r="P327" s="20"/>
      <c r="Q327" s="20"/>
      <c r="R327" s="20"/>
      <c r="S327" s="20"/>
      <c r="T327" s="20"/>
      <c r="U327" s="20"/>
      <c r="V327" s="20"/>
      <c r="W327" s="20"/>
      <c r="X327" s="20"/>
      <c r="Y327" s="20"/>
      <c r="Z327" s="20"/>
    </row>
    <row r="328" spans="1:26" ht="16.5" customHeight="1" x14ac:dyDescent="0.15">
      <c r="A328" s="20"/>
      <c r="B328" s="20"/>
      <c r="C328" s="33"/>
      <c r="D328" s="33"/>
      <c r="E328" s="33"/>
      <c r="F328" s="33"/>
      <c r="G328" s="33"/>
      <c r="H328" s="20"/>
      <c r="I328" s="20"/>
      <c r="J328" s="20"/>
      <c r="K328" s="20"/>
      <c r="L328" s="20"/>
      <c r="M328" s="20"/>
      <c r="N328" s="20"/>
      <c r="O328" s="20"/>
      <c r="P328" s="20"/>
      <c r="Q328" s="20"/>
      <c r="R328" s="20"/>
      <c r="S328" s="20"/>
      <c r="T328" s="20"/>
      <c r="U328" s="20"/>
      <c r="V328" s="20"/>
      <c r="W328" s="20"/>
      <c r="X328" s="20"/>
      <c r="Y328" s="20"/>
      <c r="Z328" s="20"/>
    </row>
    <row r="329" spans="1:26" ht="16.5" customHeight="1" x14ac:dyDescent="0.15">
      <c r="A329" s="20"/>
      <c r="B329" s="20"/>
      <c r="C329" s="33"/>
      <c r="D329" s="33"/>
      <c r="E329" s="33"/>
      <c r="F329" s="33"/>
      <c r="G329" s="33"/>
      <c r="H329" s="20"/>
      <c r="I329" s="20"/>
      <c r="J329" s="20"/>
      <c r="K329" s="20"/>
      <c r="L329" s="20"/>
      <c r="M329" s="20"/>
      <c r="N329" s="20"/>
      <c r="O329" s="20"/>
      <c r="P329" s="20"/>
      <c r="Q329" s="20"/>
      <c r="R329" s="20"/>
      <c r="S329" s="20"/>
      <c r="T329" s="20"/>
      <c r="U329" s="20"/>
      <c r="V329" s="20"/>
      <c r="W329" s="20"/>
      <c r="X329" s="20"/>
      <c r="Y329" s="20"/>
      <c r="Z329" s="20"/>
    </row>
    <row r="330" spans="1:26" ht="16.5" customHeight="1" x14ac:dyDescent="0.15">
      <c r="A330" s="20"/>
      <c r="B330" s="20"/>
      <c r="C330" s="33"/>
      <c r="D330" s="33"/>
      <c r="E330" s="33"/>
      <c r="F330" s="33"/>
      <c r="G330" s="33"/>
      <c r="H330" s="20"/>
      <c r="I330" s="20"/>
      <c r="J330" s="20"/>
      <c r="K330" s="20"/>
      <c r="L330" s="20"/>
      <c r="M330" s="20"/>
      <c r="N330" s="20"/>
      <c r="O330" s="20"/>
      <c r="P330" s="20"/>
      <c r="Q330" s="20"/>
      <c r="R330" s="20"/>
      <c r="S330" s="20"/>
      <c r="T330" s="20"/>
      <c r="U330" s="20"/>
      <c r="V330" s="20"/>
      <c r="W330" s="20"/>
      <c r="X330" s="20"/>
      <c r="Y330" s="20"/>
      <c r="Z330" s="20"/>
    </row>
    <row r="331" spans="1:26" ht="16.5" customHeight="1" x14ac:dyDescent="0.15">
      <c r="A331" s="20"/>
      <c r="B331" s="20"/>
      <c r="C331" s="33"/>
      <c r="D331" s="33"/>
      <c r="E331" s="33"/>
      <c r="F331" s="33"/>
      <c r="G331" s="33"/>
      <c r="H331" s="20"/>
      <c r="I331" s="20"/>
      <c r="J331" s="20"/>
      <c r="K331" s="20"/>
      <c r="L331" s="20"/>
      <c r="M331" s="20"/>
      <c r="N331" s="20"/>
      <c r="O331" s="20"/>
      <c r="P331" s="20"/>
      <c r="Q331" s="20"/>
      <c r="R331" s="20"/>
      <c r="S331" s="20"/>
      <c r="T331" s="20"/>
      <c r="U331" s="20"/>
      <c r="V331" s="20"/>
      <c r="W331" s="20"/>
      <c r="X331" s="20"/>
      <c r="Y331" s="20"/>
      <c r="Z331" s="20"/>
    </row>
    <row r="332" spans="1:26" ht="16.5" customHeight="1" x14ac:dyDescent="0.15">
      <c r="A332" s="20"/>
      <c r="B332" s="20"/>
      <c r="C332" s="33"/>
      <c r="D332" s="33"/>
      <c r="E332" s="33"/>
      <c r="F332" s="33"/>
      <c r="G332" s="33"/>
      <c r="H332" s="20"/>
      <c r="I332" s="20"/>
      <c r="J332" s="20"/>
      <c r="K332" s="20"/>
      <c r="L332" s="20"/>
      <c r="M332" s="20"/>
      <c r="N332" s="20"/>
      <c r="O332" s="20"/>
      <c r="P332" s="20"/>
      <c r="Q332" s="20"/>
      <c r="R332" s="20"/>
      <c r="S332" s="20"/>
      <c r="T332" s="20"/>
      <c r="U332" s="20"/>
      <c r="V332" s="20"/>
      <c r="W332" s="20"/>
      <c r="X332" s="20"/>
      <c r="Y332" s="20"/>
      <c r="Z332" s="20"/>
    </row>
    <row r="333" spans="1:26" ht="16.5" customHeight="1" x14ac:dyDescent="0.15">
      <c r="A333" s="20"/>
      <c r="B333" s="20"/>
      <c r="C333" s="33"/>
      <c r="D333" s="33"/>
      <c r="E333" s="33"/>
      <c r="F333" s="33"/>
      <c r="G333" s="33"/>
      <c r="H333" s="20"/>
      <c r="I333" s="20"/>
      <c r="J333" s="20"/>
      <c r="K333" s="20"/>
      <c r="L333" s="20"/>
      <c r="M333" s="20"/>
      <c r="N333" s="20"/>
      <c r="O333" s="20"/>
      <c r="P333" s="20"/>
      <c r="Q333" s="20"/>
      <c r="R333" s="20"/>
      <c r="S333" s="20"/>
      <c r="T333" s="20"/>
      <c r="U333" s="20"/>
      <c r="V333" s="20"/>
      <c r="W333" s="20"/>
      <c r="X333" s="20"/>
      <c r="Y333" s="20"/>
      <c r="Z333" s="20"/>
    </row>
    <row r="334" spans="1:26" ht="16.5" customHeight="1" x14ac:dyDescent="0.15">
      <c r="A334" s="20"/>
      <c r="B334" s="20"/>
      <c r="C334" s="33"/>
      <c r="D334" s="33"/>
      <c r="E334" s="33"/>
      <c r="F334" s="33"/>
      <c r="G334" s="33"/>
      <c r="H334" s="20"/>
      <c r="I334" s="20"/>
      <c r="J334" s="20"/>
      <c r="K334" s="20"/>
      <c r="L334" s="20"/>
      <c r="M334" s="20"/>
      <c r="N334" s="20"/>
      <c r="O334" s="20"/>
      <c r="P334" s="20"/>
      <c r="Q334" s="20"/>
      <c r="R334" s="20"/>
      <c r="S334" s="20"/>
      <c r="T334" s="20"/>
      <c r="U334" s="20"/>
      <c r="V334" s="20"/>
      <c r="W334" s="20"/>
      <c r="X334" s="20"/>
      <c r="Y334" s="20"/>
      <c r="Z334" s="20"/>
    </row>
    <row r="335" spans="1:26" ht="16.5" customHeight="1" x14ac:dyDescent="0.15">
      <c r="A335" s="20"/>
      <c r="B335" s="20"/>
      <c r="C335" s="33"/>
      <c r="D335" s="33"/>
      <c r="E335" s="33"/>
      <c r="F335" s="33"/>
      <c r="G335" s="33"/>
      <c r="H335" s="20"/>
      <c r="I335" s="20"/>
      <c r="J335" s="20"/>
      <c r="K335" s="20"/>
      <c r="L335" s="20"/>
      <c r="M335" s="20"/>
      <c r="N335" s="20"/>
      <c r="O335" s="20"/>
      <c r="P335" s="20"/>
      <c r="Q335" s="20"/>
      <c r="R335" s="20"/>
      <c r="S335" s="20"/>
      <c r="T335" s="20"/>
      <c r="U335" s="20"/>
      <c r="V335" s="20"/>
      <c r="W335" s="20"/>
      <c r="X335" s="20"/>
      <c r="Y335" s="20"/>
      <c r="Z335" s="20"/>
    </row>
    <row r="336" spans="1:26" ht="16.5" customHeight="1" x14ac:dyDescent="0.15">
      <c r="A336" s="20"/>
      <c r="B336" s="20"/>
      <c r="C336" s="33"/>
      <c r="D336" s="33"/>
      <c r="E336" s="33"/>
      <c r="F336" s="33"/>
      <c r="G336" s="33"/>
      <c r="H336" s="20"/>
      <c r="I336" s="20"/>
      <c r="J336" s="20"/>
      <c r="K336" s="20"/>
      <c r="L336" s="20"/>
      <c r="M336" s="20"/>
      <c r="N336" s="20"/>
      <c r="O336" s="20"/>
      <c r="P336" s="20"/>
      <c r="Q336" s="20"/>
      <c r="R336" s="20"/>
      <c r="S336" s="20"/>
      <c r="T336" s="20"/>
      <c r="U336" s="20"/>
      <c r="V336" s="20"/>
      <c r="W336" s="20"/>
      <c r="X336" s="20"/>
      <c r="Y336" s="20"/>
      <c r="Z336" s="20"/>
    </row>
    <row r="337" spans="1:26" ht="16.5" customHeight="1" x14ac:dyDescent="0.15">
      <c r="A337" s="20"/>
      <c r="B337" s="20"/>
      <c r="C337" s="33"/>
      <c r="D337" s="33"/>
      <c r="E337" s="33"/>
      <c r="F337" s="33"/>
      <c r="G337" s="33"/>
      <c r="H337" s="20"/>
      <c r="I337" s="20"/>
      <c r="J337" s="20"/>
      <c r="K337" s="20"/>
      <c r="L337" s="20"/>
      <c r="M337" s="20"/>
      <c r="N337" s="20"/>
      <c r="O337" s="20"/>
      <c r="P337" s="20"/>
      <c r="Q337" s="20"/>
      <c r="R337" s="20"/>
      <c r="S337" s="20"/>
      <c r="T337" s="20"/>
      <c r="U337" s="20"/>
      <c r="V337" s="20"/>
      <c r="W337" s="20"/>
      <c r="X337" s="20"/>
      <c r="Y337" s="20"/>
      <c r="Z337" s="20"/>
    </row>
    <row r="338" spans="1:26" ht="16.5" customHeight="1" x14ac:dyDescent="0.15">
      <c r="A338" s="20"/>
      <c r="B338" s="20"/>
      <c r="C338" s="33"/>
      <c r="D338" s="33"/>
      <c r="E338" s="33"/>
      <c r="F338" s="33"/>
      <c r="G338" s="33"/>
      <c r="H338" s="20"/>
      <c r="I338" s="20"/>
      <c r="J338" s="20"/>
      <c r="K338" s="20"/>
      <c r="L338" s="20"/>
      <c r="M338" s="20"/>
      <c r="N338" s="20"/>
      <c r="O338" s="20"/>
      <c r="P338" s="20"/>
      <c r="Q338" s="20"/>
      <c r="R338" s="20"/>
      <c r="S338" s="20"/>
      <c r="T338" s="20"/>
      <c r="U338" s="20"/>
      <c r="V338" s="20"/>
      <c r="W338" s="20"/>
      <c r="X338" s="20"/>
      <c r="Y338" s="20"/>
      <c r="Z338" s="20"/>
    </row>
    <row r="339" spans="1:26" ht="16.5" customHeight="1" x14ac:dyDescent="0.15">
      <c r="A339" s="20"/>
      <c r="B339" s="20"/>
      <c r="C339" s="33"/>
      <c r="D339" s="33"/>
      <c r="E339" s="33"/>
      <c r="F339" s="33"/>
      <c r="G339" s="33"/>
      <c r="H339" s="20"/>
      <c r="I339" s="20"/>
      <c r="J339" s="20"/>
      <c r="K339" s="20"/>
      <c r="L339" s="20"/>
      <c r="M339" s="20"/>
      <c r="N339" s="20"/>
      <c r="O339" s="20"/>
      <c r="P339" s="20"/>
      <c r="Q339" s="20"/>
      <c r="R339" s="20"/>
      <c r="S339" s="20"/>
      <c r="T339" s="20"/>
      <c r="U339" s="20"/>
      <c r="V339" s="20"/>
      <c r="W339" s="20"/>
      <c r="X339" s="20"/>
      <c r="Y339" s="20"/>
      <c r="Z339" s="20"/>
    </row>
    <row r="340" spans="1:26" ht="16.5" customHeight="1" x14ac:dyDescent="0.15">
      <c r="A340" s="20"/>
      <c r="B340" s="20"/>
      <c r="C340" s="33"/>
      <c r="D340" s="33"/>
      <c r="E340" s="33"/>
      <c r="F340" s="33"/>
      <c r="G340" s="33"/>
      <c r="H340" s="20"/>
      <c r="I340" s="20"/>
      <c r="J340" s="20"/>
      <c r="K340" s="20"/>
      <c r="L340" s="20"/>
      <c r="M340" s="20"/>
      <c r="N340" s="20"/>
      <c r="O340" s="20"/>
      <c r="P340" s="20"/>
      <c r="Q340" s="20"/>
      <c r="R340" s="20"/>
      <c r="S340" s="20"/>
      <c r="T340" s="20"/>
      <c r="U340" s="20"/>
      <c r="V340" s="20"/>
      <c r="W340" s="20"/>
      <c r="X340" s="20"/>
      <c r="Y340" s="20"/>
      <c r="Z340" s="20"/>
    </row>
    <row r="341" spans="1:26" ht="16.5" customHeight="1" x14ac:dyDescent="0.15">
      <c r="A341" s="20"/>
      <c r="B341" s="20"/>
      <c r="C341" s="33"/>
      <c r="D341" s="33"/>
      <c r="E341" s="33"/>
      <c r="F341" s="33"/>
      <c r="G341" s="33"/>
      <c r="H341" s="20"/>
      <c r="I341" s="20"/>
      <c r="J341" s="20"/>
      <c r="K341" s="20"/>
      <c r="L341" s="20"/>
      <c r="M341" s="20"/>
      <c r="N341" s="20"/>
      <c r="O341" s="20"/>
      <c r="P341" s="20"/>
      <c r="Q341" s="20"/>
      <c r="R341" s="20"/>
      <c r="S341" s="20"/>
      <c r="T341" s="20"/>
      <c r="U341" s="20"/>
      <c r="V341" s="20"/>
      <c r="W341" s="20"/>
      <c r="X341" s="20"/>
      <c r="Y341" s="20"/>
      <c r="Z341" s="20"/>
    </row>
    <row r="342" spans="1:26" ht="16.5" customHeight="1" x14ac:dyDescent="0.15">
      <c r="A342" s="20"/>
      <c r="B342" s="20"/>
      <c r="C342" s="33"/>
      <c r="D342" s="33"/>
      <c r="E342" s="33"/>
      <c r="F342" s="33"/>
      <c r="G342" s="33"/>
      <c r="H342" s="20"/>
      <c r="I342" s="20"/>
      <c r="J342" s="20"/>
      <c r="K342" s="20"/>
      <c r="L342" s="20"/>
      <c r="M342" s="20"/>
      <c r="N342" s="20"/>
      <c r="O342" s="20"/>
      <c r="P342" s="20"/>
      <c r="Q342" s="20"/>
      <c r="R342" s="20"/>
      <c r="S342" s="20"/>
      <c r="T342" s="20"/>
      <c r="U342" s="20"/>
      <c r="V342" s="20"/>
      <c r="W342" s="20"/>
      <c r="X342" s="20"/>
      <c r="Y342" s="20"/>
      <c r="Z342" s="20"/>
    </row>
    <row r="343" spans="1:26" ht="16.5" customHeight="1" x14ac:dyDescent="0.15">
      <c r="A343" s="20"/>
      <c r="B343" s="20"/>
      <c r="C343" s="33"/>
      <c r="D343" s="33"/>
      <c r="E343" s="33"/>
      <c r="F343" s="33"/>
      <c r="G343" s="33"/>
      <c r="H343" s="20"/>
      <c r="I343" s="20"/>
      <c r="J343" s="20"/>
      <c r="K343" s="20"/>
      <c r="L343" s="20"/>
      <c r="M343" s="20"/>
      <c r="N343" s="20"/>
      <c r="O343" s="20"/>
      <c r="P343" s="20"/>
      <c r="Q343" s="20"/>
      <c r="R343" s="20"/>
      <c r="S343" s="20"/>
      <c r="T343" s="20"/>
      <c r="U343" s="20"/>
      <c r="V343" s="20"/>
      <c r="W343" s="20"/>
      <c r="X343" s="20"/>
      <c r="Y343" s="20"/>
      <c r="Z343" s="20"/>
    </row>
    <row r="344" spans="1:26" ht="16.5" customHeight="1" x14ac:dyDescent="0.15">
      <c r="A344" s="20"/>
      <c r="B344" s="20"/>
      <c r="C344" s="33"/>
      <c r="D344" s="33"/>
      <c r="E344" s="33"/>
      <c r="F344" s="33"/>
      <c r="G344" s="33"/>
      <c r="H344" s="20"/>
      <c r="I344" s="20"/>
      <c r="J344" s="20"/>
      <c r="K344" s="20"/>
      <c r="L344" s="20"/>
      <c r="M344" s="20"/>
      <c r="N344" s="20"/>
      <c r="O344" s="20"/>
      <c r="P344" s="20"/>
      <c r="Q344" s="20"/>
      <c r="R344" s="20"/>
      <c r="S344" s="20"/>
      <c r="T344" s="20"/>
      <c r="U344" s="20"/>
      <c r="V344" s="20"/>
      <c r="W344" s="20"/>
      <c r="X344" s="20"/>
      <c r="Y344" s="20"/>
      <c r="Z344" s="20"/>
    </row>
    <row r="345" spans="1:26" ht="16.5" customHeight="1" x14ac:dyDescent="0.15">
      <c r="A345" s="20"/>
      <c r="B345" s="20"/>
      <c r="C345" s="33"/>
      <c r="D345" s="33"/>
      <c r="E345" s="33"/>
      <c r="F345" s="33"/>
      <c r="G345" s="33"/>
      <c r="H345" s="20"/>
      <c r="I345" s="20"/>
      <c r="J345" s="20"/>
      <c r="K345" s="20"/>
      <c r="L345" s="20"/>
      <c r="M345" s="20"/>
      <c r="N345" s="20"/>
      <c r="O345" s="20"/>
      <c r="P345" s="20"/>
      <c r="Q345" s="20"/>
      <c r="R345" s="20"/>
      <c r="S345" s="20"/>
      <c r="T345" s="20"/>
      <c r="U345" s="20"/>
      <c r="V345" s="20"/>
      <c r="W345" s="20"/>
      <c r="X345" s="20"/>
      <c r="Y345" s="20"/>
      <c r="Z345" s="20"/>
    </row>
    <row r="346" spans="1:26" ht="16.5" customHeight="1" x14ac:dyDescent="0.15">
      <c r="A346" s="20"/>
      <c r="B346" s="20"/>
      <c r="C346" s="33"/>
      <c r="D346" s="33"/>
      <c r="E346" s="33"/>
      <c r="F346" s="33"/>
      <c r="G346" s="33"/>
      <c r="H346" s="20"/>
      <c r="I346" s="20"/>
      <c r="J346" s="20"/>
      <c r="K346" s="20"/>
      <c r="L346" s="20"/>
      <c r="M346" s="20"/>
      <c r="N346" s="20"/>
      <c r="O346" s="20"/>
      <c r="P346" s="20"/>
      <c r="Q346" s="20"/>
      <c r="R346" s="20"/>
      <c r="S346" s="20"/>
      <c r="T346" s="20"/>
      <c r="U346" s="20"/>
      <c r="V346" s="20"/>
      <c r="W346" s="20"/>
      <c r="X346" s="20"/>
      <c r="Y346" s="20"/>
      <c r="Z346" s="20"/>
    </row>
    <row r="347" spans="1:26" ht="16.5" customHeight="1" x14ac:dyDescent="0.15">
      <c r="A347" s="20"/>
      <c r="B347" s="20"/>
      <c r="C347" s="33"/>
      <c r="D347" s="33"/>
      <c r="E347" s="33"/>
      <c r="F347" s="33"/>
      <c r="G347" s="33"/>
      <c r="H347" s="20"/>
      <c r="I347" s="20"/>
      <c r="J347" s="20"/>
      <c r="K347" s="20"/>
      <c r="L347" s="20"/>
      <c r="M347" s="20"/>
      <c r="N347" s="20"/>
      <c r="O347" s="20"/>
      <c r="P347" s="20"/>
      <c r="Q347" s="20"/>
      <c r="R347" s="20"/>
      <c r="S347" s="20"/>
      <c r="T347" s="20"/>
      <c r="U347" s="20"/>
      <c r="V347" s="20"/>
      <c r="W347" s="20"/>
      <c r="X347" s="20"/>
      <c r="Y347" s="20"/>
      <c r="Z347" s="20"/>
    </row>
    <row r="348" spans="1:26" ht="16.5" customHeight="1" x14ac:dyDescent="0.15">
      <c r="A348" s="20"/>
      <c r="B348" s="20"/>
      <c r="C348" s="33"/>
      <c r="D348" s="33"/>
      <c r="E348" s="33"/>
      <c r="F348" s="33"/>
      <c r="G348" s="33"/>
      <c r="H348" s="20"/>
      <c r="I348" s="20"/>
      <c r="J348" s="20"/>
      <c r="K348" s="20"/>
      <c r="L348" s="20"/>
      <c r="M348" s="20"/>
      <c r="N348" s="20"/>
      <c r="O348" s="20"/>
      <c r="P348" s="20"/>
      <c r="Q348" s="20"/>
      <c r="R348" s="20"/>
      <c r="S348" s="20"/>
      <c r="T348" s="20"/>
      <c r="U348" s="20"/>
      <c r="V348" s="20"/>
      <c r="W348" s="20"/>
      <c r="X348" s="20"/>
      <c r="Y348" s="20"/>
      <c r="Z348" s="20"/>
    </row>
    <row r="349" spans="1:26" ht="16.5" customHeight="1" x14ac:dyDescent="0.15">
      <c r="A349" s="20"/>
      <c r="B349" s="20"/>
      <c r="C349" s="33"/>
      <c r="D349" s="33"/>
      <c r="E349" s="33"/>
      <c r="F349" s="33"/>
      <c r="G349" s="33"/>
      <c r="H349" s="20"/>
      <c r="I349" s="20"/>
      <c r="J349" s="20"/>
      <c r="K349" s="20"/>
      <c r="L349" s="20"/>
      <c r="M349" s="20"/>
      <c r="N349" s="20"/>
      <c r="O349" s="20"/>
      <c r="P349" s="20"/>
      <c r="Q349" s="20"/>
      <c r="R349" s="20"/>
      <c r="S349" s="20"/>
      <c r="T349" s="20"/>
      <c r="U349" s="20"/>
      <c r="V349" s="20"/>
      <c r="W349" s="20"/>
      <c r="X349" s="20"/>
      <c r="Y349" s="20"/>
      <c r="Z349" s="20"/>
    </row>
    <row r="350" spans="1:26" ht="16.5" customHeight="1" x14ac:dyDescent="0.15">
      <c r="A350" s="20"/>
      <c r="B350" s="20"/>
      <c r="C350" s="33"/>
      <c r="D350" s="33"/>
      <c r="E350" s="33"/>
      <c r="F350" s="33"/>
      <c r="G350" s="33"/>
      <c r="H350" s="20"/>
      <c r="I350" s="20"/>
      <c r="J350" s="20"/>
      <c r="K350" s="20"/>
      <c r="L350" s="20"/>
      <c r="M350" s="20"/>
      <c r="N350" s="20"/>
      <c r="O350" s="20"/>
      <c r="P350" s="20"/>
      <c r="Q350" s="20"/>
      <c r="R350" s="20"/>
      <c r="S350" s="20"/>
      <c r="T350" s="20"/>
      <c r="U350" s="20"/>
      <c r="V350" s="20"/>
      <c r="W350" s="20"/>
      <c r="X350" s="20"/>
      <c r="Y350" s="20"/>
      <c r="Z350" s="20"/>
    </row>
    <row r="351" spans="1:26" ht="16.5" customHeight="1" x14ac:dyDescent="0.15">
      <c r="A351" s="20"/>
      <c r="B351" s="20"/>
      <c r="C351" s="33"/>
      <c r="D351" s="33"/>
      <c r="E351" s="33"/>
      <c r="F351" s="33"/>
      <c r="G351" s="33"/>
      <c r="H351" s="20"/>
      <c r="I351" s="20"/>
      <c r="J351" s="20"/>
      <c r="K351" s="20"/>
      <c r="L351" s="20"/>
      <c r="M351" s="20"/>
      <c r="N351" s="20"/>
      <c r="O351" s="20"/>
      <c r="P351" s="20"/>
      <c r="Q351" s="20"/>
      <c r="R351" s="20"/>
      <c r="S351" s="20"/>
      <c r="T351" s="20"/>
      <c r="U351" s="20"/>
      <c r="V351" s="20"/>
      <c r="W351" s="20"/>
      <c r="X351" s="20"/>
      <c r="Y351" s="20"/>
      <c r="Z351" s="20"/>
    </row>
    <row r="352" spans="1:26" ht="16.5" customHeight="1" x14ac:dyDescent="0.15">
      <c r="A352" s="20"/>
      <c r="B352" s="20"/>
      <c r="C352" s="33"/>
      <c r="D352" s="33"/>
      <c r="E352" s="33"/>
      <c r="F352" s="33"/>
      <c r="G352" s="33"/>
      <c r="H352" s="20"/>
      <c r="I352" s="20"/>
      <c r="J352" s="20"/>
      <c r="K352" s="20"/>
      <c r="L352" s="20"/>
      <c r="M352" s="20"/>
      <c r="N352" s="20"/>
      <c r="O352" s="20"/>
      <c r="P352" s="20"/>
      <c r="Q352" s="20"/>
      <c r="R352" s="20"/>
      <c r="S352" s="20"/>
      <c r="T352" s="20"/>
      <c r="U352" s="20"/>
      <c r="V352" s="20"/>
      <c r="W352" s="20"/>
      <c r="X352" s="20"/>
      <c r="Y352" s="20"/>
      <c r="Z352" s="20"/>
    </row>
    <row r="353" spans="1:26" ht="16.5" customHeight="1" x14ac:dyDescent="0.15">
      <c r="A353" s="20"/>
      <c r="B353" s="20"/>
      <c r="C353" s="33"/>
      <c r="D353" s="33"/>
      <c r="E353" s="33"/>
      <c r="F353" s="33"/>
      <c r="G353" s="33"/>
      <c r="H353" s="20"/>
      <c r="I353" s="20"/>
      <c r="J353" s="20"/>
      <c r="K353" s="20"/>
      <c r="L353" s="20"/>
      <c r="M353" s="20"/>
      <c r="N353" s="20"/>
      <c r="O353" s="20"/>
      <c r="P353" s="20"/>
      <c r="Q353" s="20"/>
      <c r="R353" s="20"/>
      <c r="S353" s="20"/>
      <c r="T353" s="20"/>
      <c r="U353" s="20"/>
      <c r="V353" s="20"/>
      <c r="W353" s="20"/>
      <c r="X353" s="20"/>
      <c r="Y353" s="20"/>
      <c r="Z353" s="20"/>
    </row>
    <row r="354" spans="1:26" ht="16.5" customHeight="1" x14ac:dyDescent="0.15">
      <c r="A354" s="20"/>
      <c r="B354" s="20"/>
      <c r="C354" s="33"/>
      <c r="D354" s="33"/>
      <c r="E354" s="33"/>
      <c r="F354" s="33"/>
      <c r="G354" s="33"/>
      <c r="H354" s="20"/>
      <c r="I354" s="20"/>
      <c r="J354" s="20"/>
      <c r="K354" s="20"/>
      <c r="L354" s="20"/>
      <c r="M354" s="20"/>
      <c r="N354" s="20"/>
      <c r="O354" s="20"/>
      <c r="P354" s="20"/>
      <c r="Q354" s="20"/>
      <c r="R354" s="20"/>
      <c r="S354" s="20"/>
      <c r="T354" s="20"/>
      <c r="U354" s="20"/>
      <c r="V354" s="20"/>
      <c r="W354" s="20"/>
      <c r="X354" s="20"/>
      <c r="Y354" s="20"/>
      <c r="Z354" s="20"/>
    </row>
    <row r="355" spans="1:26" ht="16.5" customHeight="1" x14ac:dyDescent="0.15">
      <c r="A355" s="20"/>
      <c r="B355" s="20"/>
      <c r="C355" s="33"/>
      <c r="D355" s="33"/>
      <c r="E355" s="33"/>
      <c r="F355" s="33"/>
      <c r="G355" s="33"/>
      <c r="H355" s="20"/>
      <c r="I355" s="20"/>
      <c r="J355" s="20"/>
      <c r="K355" s="20"/>
      <c r="L355" s="20"/>
      <c r="M355" s="20"/>
      <c r="N355" s="20"/>
      <c r="O355" s="20"/>
      <c r="P355" s="20"/>
      <c r="Q355" s="20"/>
      <c r="R355" s="20"/>
      <c r="S355" s="20"/>
      <c r="T355" s="20"/>
      <c r="U355" s="20"/>
      <c r="V355" s="20"/>
      <c r="W355" s="20"/>
      <c r="X355" s="20"/>
      <c r="Y355" s="20"/>
      <c r="Z355" s="20"/>
    </row>
    <row r="356" spans="1:26" ht="16.5" customHeight="1" x14ac:dyDescent="0.15">
      <c r="A356" s="20"/>
      <c r="B356" s="20"/>
      <c r="C356" s="33"/>
      <c r="D356" s="33"/>
      <c r="E356" s="33"/>
      <c r="F356" s="33"/>
      <c r="G356" s="33"/>
      <c r="H356" s="20"/>
      <c r="I356" s="20"/>
      <c r="J356" s="20"/>
      <c r="K356" s="20"/>
      <c r="L356" s="20"/>
      <c r="M356" s="20"/>
      <c r="N356" s="20"/>
      <c r="O356" s="20"/>
      <c r="P356" s="20"/>
      <c r="Q356" s="20"/>
      <c r="R356" s="20"/>
      <c r="S356" s="20"/>
      <c r="T356" s="20"/>
      <c r="U356" s="20"/>
      <c r="V356" s="20"/>
      <c r="W356" s="20"/>
      <c r="X356" s="20"/>
      <c r="Y356" s="20"/>
      <c r="Z356" s="20"/>
    </row>
    <row r="357" spans="1:26" ht="16.5" customHeight="1" x14ac:dyDescent="0.15">
      <c r="A357" s="20"/>
      <c r="B357" s="20"/>
      <c r="C357" s="33"/>
      <c r="D357" s="33"/>
      <c r="E357" s="33"/>
      <c r="F357" s="33"/>
      <c r="G357" s="33"/>
      <c r="H357" s="20"/>
      <c r="I357" s="20"/>
      <c r="J357" s="20"/>
      <c r="K357" s="20"/>
      <c r="L357" s="20"/>
      <c r="M357" s="20"/>
      <c r="N357" s="20"/>
      <c r="O357" s="20"/>
      <c r="P357" s="20"/>
      <c r="Q357" s="20"/>
      <c r="R357" s="20"/>
      <c r="S357" s="20"/>
      <c r="T357" s="20"/>
      <c r="U357" s="20"/>
      <c r="V357" s="20"/>
      <c r="W357" s="20"/>
      <c r="X357" s="20"/>
      <c r="Y357" s="20"/>
      <c r="Z357" s="20"/>
    </row>
    <row r="358" spans="1:26" ht="16.5" customHeight="1" x14ac:dyDescent="0.15">
      <c r="A358" s="20"/>
      <c r="B358" s="20"/>
      <c r="C358" s="33"/>
      <c r="D358" s="33"/>
      <c r="E358" s="33"/>
      <c r="F358" s="33"/>
      <c r="G358" s="33"/>
      <c r="H358" s="20"/>
      <c r="I358" s="20"/>
      <c r="J358" s="20"/>
      <c r="K358" s="20"/>
      <c r="L358" s="20"/>
      <c r="M358" s="20"/>
      <c r="N358" s="20"/>
      <c r="O358" s="20"/>
      <c r="P358" s="20"/>
      <c r="Q358" s="20"/>
      <c r="R358" s="20"/>
      <c r="S358" s="20"/>
      <c r="T358" s="20"/>
      <c r="U358" s="20"/>
      <c r="V358" s="20"/>
      <c r="W358" s="20"/>
      <c r="X358" s="20"/>
      <c r="Y358" s="20"/>
      <c r="Z358" s="20"/>
    </row>
    <row r="359" spans="1:26" ht="16.5" customHeight="1" x14ac:dyDescent="0.15">
      <c r="A359" s="20"/>
      <c r="B359" s="20"/>
      <c r="C359" s="33"/>
      <c r="D359" s="33"/>
      <c r="E359" s="33"/>
      <c r="F359" s="33"/>
      <c r="G359" s="33"/>
      <c r="H359" s="20"/>
      <c r="I359" s="20"/>
      <c r="J359" s="20"/>
      <c r="K359" s="20"/>
      <c r="L359" s="20"/>
      <c r="M359" s="20"/>
      <c r="N359" s="20"/>
      <c r="O359" s="20"/>
      <c r="P359" s="20"/>
      <c r="Q359" s="20"/>
      <c r="R359" s="20"/>
      <c r="S359" s="20"/>
      <c r="T359" s="20"/>
      <c r="U359" s="20"/>
      <c r="V359" s="20"/>
      <c r="W359" s="20"/>
      <c r="X359" s="20"/>
      <c r="Y359" s="20"/>
      <c r="Z359" s="20"/>
    </row>
    <row r="360" spans="1:26" ht="16.5" customHeight="1" x14ac:dyDescent="0.15">
      <c r="A360" s="20"/>
      <c r="B360" s="20"/>
      <c r="C360" s="33"/>
      <c r="D360" s="33"/>
      <c r="E360" s="33"/>
      <c r="F360" s="33"/>
      <c r="G360" s="33"/>
      <c r="H360" s="20"/>
      <c r="I360" s="20"/>
      <c r="J360" s="20"/>
      <c r="K360" s="20"/>
      <c r="L360" s="20"/>
      <c r="M360" s="20"/>
      <c r="N360" s="20"/>
      <c r="O360" s="20"/>
      <c r="P360" s="20"/>
      <c r="Q360" s="20"/>
      <c r="R360" s="20"/>
      <c r="S360" s="20"/>
      <c r="T360" s="20"/>
      <c r="U360" s="20"/>
      <c r="V360" s="20"/>
      <c r="W360" s="20"/>
      <c r="X360" s="20"/>
      <c r="Y360" s="20"/>
      <c r="Z360" s="20"/>
    </row>
    <row r="361" spans="1:26" ht="16.5" customHeight="1" x14ac:dyDescent="0.15">
      <c r="A361" s="20"/>
      <c r="B361" s="20"/>
      <c r="C361" s="33"/>
      <c r="D361" s="33"/>
      <c r="E361" s="33"/>
      <c r="F361" s="33"/>
      <c r="G361" s="33"/>
      <c r="H361" s="20"/>
      <c r="I361" s="20"/>
      <c r="J361" s="20"/>
      <c r="K361" s="20"/>
      <c r="L361" s="20"/>
      <c r="M361" s="20"/>
      <c r="N361" s="20"/>
      <c r="O361" s="20"/>
      <c r="P361" s="20"/>
      <c r="Q361" s="20"/>
      <c r="R361" s="20"/>
      <c r="S361" s="20"/>
      <c r="T361" s="20"/>
      <c r="U361" s="20"/>
      <c r="V361" s="20"/>
      <c r="W361" s="20"/>
      <c r="X361" s="20"/>
      <c r="Y361" s="20"/>
      <c r="Z361" s="20"/>
    </row>
    <row r="362" spans="1:26" ht="16.5" customHeight="1" x14ac:dyDescent="0.15">
      <c r="A362" s="20"/>
      <c r="B362" s="20"/>
      <c r="C362" s="33"/>
      <c r="D362" s="33"/>
      <c r="E362" s="33"/>
      <c r="F362" s="33"/>
      <c r="G362" s="33"/>
      <c r="H362" s="20"/>
      <c r="I362" s="20"/>
      <c r="J362" s="20"/>
      <c r="K362" s="20"/>
      <c r="L362" s="20"/>
      <c r="M362" s="20"/>
      <c r="N362" s="20"/>
      <c r="O362" s="20"/>
      <c r="P362" s="20"/>
      <c r="Q362" s="20"/>
      <c r="R362" s="20"/>
      <c r="S362" s="20"/>
      <c r="T362" s="20"/>
      <c r="U362" s="20"/>
      <c r="V362" s="20"/>
      <c r="W362" s="20"/>
      <c r="X362" s="20"/>
      <c r="Y362" s="20"/>
      <c r="Z362" s="20"/>
    </row>
    <row r="363" spans="1:26" ht="16.5" customHeight="1" x14ac:dyDescent="0.15">
      <c r="A363" s="20"/>
      <c r="B363" s="20"/>
      <c r="C363" s="33"/>
      <c r="D363" s="33"/>
      <c r="E363" s="33"/>
      <c r="F363" s="33"/>
      <c r="G363" s="33"/>
      <c r="H363" s="20"/>
      <c r="I363" s="20"/>
      <c r="J363" s="20"/>
      <c r="K363" s="20"/>
      <c r="L363" s="20"/>
      <c r="M363" s="20"/>
      <c r="N363" s="20"/>
      <c r="O363" s="20"/>
      <c r="P363" s="20"/>
      <c r="Q363" s="20"/>
      <c r="R363" s="20"/>
      <c r="S363" s="20"/>
      <c r="T363" s="20"/>
      <c r="U363" s="20"/>
      <c r="V363" s="20"/>
      <c r="W363" s="20"/>
      <c r="X363" s="20"/>
      <c r="Y363" s="20"/>
      <c r="Z363" s="20"/>
    </row>
    <row r="364" spans="1:26" ht="16.5" customHeight="1" x14ac:dyDescent="0.15">
      <c r="A364" s="20"/>
      <c r="B364" s="20"/>
      <c r="C364" s="33"/>
      <c r="D364" s="33"/>
      <c r="E364" s="33"/>
      <c r="F364" s="33"/>
      <c r="G364" s="33"/>
      <c r="H364" s="20"/>
      <c r="I364" s="20"/>
      <c r="J364" s="20"/>
      <c r="K364" s="20"/>
      <c r="L364" s="20"/>
      <c r="M364" s="20"/>
      <c r="N364" s="20"/>
      <c r="O364" s="20"/>
      <c r="P364" s="20"/>
      <c r="Q364" s="20"/>
      <c r="R364" s="20"/>
      <c r="S364" s="20"/>
      <c r="T364" s="20"/>
      <c r="U364" s="20"/>
      <c r="V364" s="20"/>
      <c r="W364" s="20"/>
      <c r="X364" s="20"/>
      <c r="Y364" s="20"/>
      <c r="Z364" s="20"/>
    </row>
    <row r="365" spans="1:26" ht="16.5" customHeight="1" x14ac:dyDescent="0.15">
      <c r="A365" s="20"/>
      <c r="B365" s="20"/>
      <c r="C365" s="33"/>
      <c r="D365" s="33"/>
      <c r="E365" s="33"/>
      <c r="F365" s="33"/>
      <c r="G365" s="33"/>
      <c r="H365" s="20"/>
      <c r="I365" s="20"/>
      <c r="J365" s="20"/>
      <c r="K365" s="20"/>
      <c r="L365" s="20"/>
      <c r="M365" s="20"/>
      <c r="N365" s="20"/>
      <c r="O365" s="20"/>
      <c r="P365" s="20"/>
      <c r="Q365" s="20"/>
      <c r="R365" s="20"/>
      <c r="S365" s="20"/>
      <c r="T365" s="20"/>
      <c r="U365" s="20"/>
      <c r="V365" s="20"/>
      <c r="W365" s="20"/>
      <c r="X365" s="20"/>
      <c r="Y365" s="20"/>
      <c r="Z365" s="20"/>
    </row>
    <row r="366" spans="1:26" ht="16.5" customHeight="1" x14ac:dyDescent="0.15">
      <c r="A366" s="20"/>
      <c r="B366" s="20"/>
      <c r="C366" s="33"/>
      <c r="D366" s="33"/>
      <c r="E366" s="33"/>
      <c r="F366" s="33"/>
      <c r="G366" s="33"/>
      <c r="H366" s="20"/>
      <c r="I366" s="20"/>
      <c r="J366" s="20"/>
      <c r="K366" s="20"/>
      <c r="L366" s="20"/>
      <c r="M366" s="20"/>
      <c r="N366" s="20"/>
      <c r="O366" s="20"/>
      <c r="P366" s="20"/>
      <c r="Q366" s="20"/>
      <c r="R366" s="20"/>
      <c r="S366" s="20"/>
      <c r="T366" s="20"/>
      <c r="U366" s="20"/>
      <c r="V366" s="20"/>
      <c r="W366" s="20"/>
      <c r="X366" s="20"/>
      <c r="Y366" s="20"/>
      <c r="Z366" s="20"/>
    </row>
    <row r="367" spans="1:26" ht="16.5" customHeight="1" x14ac:dyDescent="0.15">
      <c r="A367" s="20"/>
      <c r="B367" s="20"/>
      <c r="C367" s="33"/>
      <c r="D367" s="33"/>
      <c r="E367" s="33"/>
      <c r="F367" s="33"/>
      <c r="G367" s="33"/>
      <c r="H367" s="20"/>
      <c r="I367" s="20"/>
      <c r="J367" s="20"/>
      <c r="K367" s="20"/>
      <c r="L367" s="20"/>
      <c r="M367" s="20"/>
      <c r="N367" s="20"/>
      <c r="O367" s="20"/>
      <c r="P367" s="20"/>
      <c r="Q367" s="20"/>
      <c r="R367" s="20"/>
      <c r="S367" s="20"/>
      <c r="T367" s="20"/>
      <c r="U367" s="20"/>
      <c r="V367" s="20"/>
      <c r="W367" s="20"/>
      <c r="X367" s="20"/>
      <c r="Y367" s="20"/>
      <c r="Z367" s="20"/>
    </row>
    <row r="368" spans="1:26" ht="16.5" customHeight="1" x14ac:dyDescent="0.15">
      <c r="A368" s="20"/>
      <c r="B368" s="20"/>
      <c r="C368" s="33"/>
      <c r="D368" s="33"/>
      <c r="E368" s="33"/>
      <c r="F368" s="33"/>
      <c r="G368" s="33"/>
      <c r="H368" s="20"/>
      <c r="I368" s="20"/>
      <c r="J368" s="20"/>
      <c r="K368" s="20"/>
      <c r="L368" s="20"/>
      <c r="M368" s="20"/>
      <c r="N368" s="20"/>
      <c r="O368" s="20"/>
      <c r="P368" s="20"/>
      <c r="Q368" s="20"/>
      <c r="R368" s="20"/>
      <c r="S368" s="20"/>
      <c r="T368" s="20"/>
      <c r="U368" s="20"/>
      <c r="V368" s="20"/>
      <c r="W368" s="20"/>
      <c r="X368" s="20"/>
      <c r="Y368" s="20"/>
      <c r="Z368" s="20"/>
    </row>
    <row r="369" spans="1:26" ht="16.5" customHeight="1" x14ac:dyDescent="0.15">
      <c r="A369" s="20"/>
      <c r="B369" s="20"/>
      <c r="C369" s="33"/>
      <c r="D369" s="33"/>
      <c r="E369" s="33"/>
      <c r="F369" s="33"/>
      <c r="G369" s="33"/>
      <c r="H369" s="20"/>
      <c r="I369" s="20"/>
      <c r="J369" s="20"/>
      <c r="K369" s="20"/>
      <c r="L369" s="20"/>
      <c r="M369" s="20"/>
      <c r="N369" s="20"/>
      <c r="O369" s="20"/>
      <c r="P369" s="20"/>
      <c r="Q369" s="20"/>
      <c r="R369" s="20"/>
      <c r="S369" s="20"/>
      <c r="T369" s="20"/>
      <c r="U369" s="20"/>
      <c r="V369" s="20"/>
      <c r="W369" s="20"/>
      <c r="X369" s="20"/>
      <c r="Y369" s="20"/>
      <c r="Z369" s="20"/>
    </row>
    <row r="370" spans="1:26" ht="16.5" customHeight="1" x14ac:dyDescent="0.15">
      <c r="A370" s="20"/>
      <c r="B370" s="20"/>
      <c r="C370" s="33"/>
      <c r="D370" s="33"/>
      <c r="E370" s="33"/>
      <c r="F370" s="33"/>
      <c r="G370" s="33"/>
      <c r="H370" s="20"/>
      <c r="I370" s="20"/>
      <c r="J370" s="20"/>
      <c r="K370" s="20"/>
      <c r="L370" s="20"/>
      <c r="M370" s="20"/>
      <c r="N370" s="20"/>
      <c r="O370" s="20"/>
      <c r="P370" s="20"/>
      <c r="Q370" s="20"/>
      <c r="R370" s="20"/>
      <c r="S370" s="20"/>
      <c r="T370" s="20"/>
      <c r="U370" s="20"/>
      <c r="V370" s="20"/>
      <c r="W370" s="20"/>
      <c r="X370" s="20"/>
      <c r="Y370" s="20"/>
      <c r="Z370" s="20"/>
    </row>
    <row r="371" spans="1:26" ht="16.5" customHeight="1" x14ac:dyDescent="0.15">
      <c r="A371" s="20"/>
      <c r="B371" s="20"/>
      <c r="C371" s="33"/>
      <c r="D371" s="33"/>
      <c r="E371" s="33"/>
      <c r="F371" s="33"/>
      <c r="G371" s="33"/>
      <c r="H371" s="20"/>
      <c r="I371" s="20"/>
      <c r="J371" s="20"/>
      <c r="K371" s="20"/>
      <c r="L371" s="20"/>
      <c r="M371" s="20"/>
      <c r="N371" s="20"/>
      <c r="O371" s="20"/>
      <c r="P371" s="20"/>
      <c r="Q371" s="20"/>
      <c r="R371" s="20"/>
      <c r="S371" s="20"/>
      <c r="T371" s="20"/>
      <c r="U371" s="20"/>
      <c r="V371" s="20"/>
      <c r="W371" s="20"/>
      <c r="X371" s="20"/>
      <c r="Y371" s="20"/>
      <c r="Z371" s="20"/>
    </row>
    <row r="372" spans="1:26" ht="16.5" customHeight="1" x14ac:dyDescent="0.15">
      <c r="A372" s="20"/>
      <c r="B372" s="20"/>
      <c r="C372" s="33"/>
      <c r="D372" s="33"/>
      <c r="E372" s="33"/>
      <c r="F372" s="33"/>
      <c r="G372" s="33"/>
      <c r="H372" s="20"/>
      <c r="I372" s="20"/>
      <c r="J372" s="20"/>
      <c r="K372" s="20"/>
      <c r="L372" s="20"/>
      <c r="M372" s="20"/>
      <c r="N372" s="20"/>
      <c r="O372" s="20"/>
      <c r="P372" s="20"/>
      <c r="Q372" s="20"/>
      <c r="R372" s="20"/>
      <c r="S372" s="20"/>
      <c r="T372" s="20"/>
      <c r="U372" s="20"/>
      <c r="V372" s="20"/>
      <c r="W372" s="20"/>
      <c r="X372" s="20"/>
      <c r="Y372" s="20"/>
      <c r="Z372" s="20"/>
    </row>
    <row r="373" spans="1:26" ht="16.5" customHeight="1" x14ac:dyDescent="0.15">
      <c r="A373" s="20"/>
      <c r="B373" s="20"/>
      <c r="C373" s="33"/>
      <c r="D373" s="33"/>
      <c r="E373" s="33"/>
      <c r="F373" s="33"/>
      <c r="G373" s="33"/>
      <c r="H373" s="20"/>
      <c r="I373" s="20"/>
      <c r="J373" s="20"/>
      <c r="K373" s="20"/>
      <c r="L373" s="20"/>
      <c r="M373" s="20"/>
      <c r="N373" s="20"/>
      <c r="O373" s="20"/>
      <c r="P373" s="20"/>
      <c r="Q373" s="20"/>
      <c r="R373" s="20"/>
      <c r="S373" s="20"/>
      <c r="T373" s="20"/>
      <c r="U373" s="20"/>
      <c r="V373" s="20"/>
      <c r="W373" s="20"/>
      <c r="X373" s="20"/>
      <c r="Y373" s="20"/>
      <c r="Z373" s="20"/>
    </row>
    <row r="374" spans="1:26" ht="16.5" customHeight="1" x14ac:dyDescent="0.15">
      <c r="A374" s="20"/>
      <c r="B374" s="20"/>
      <c r="C374" s="33"/>
      <c r="D374" s="33"/>
      <c r="E374" s="33"/>
      <c r="F374" s="33"/>
      <c r="G374" s="33"/>
      <c r="H374" s="20"/>
      <c r="I374" s="20"/>
      <c r="J374" s="20"/>
      <c r="K374" s="20"/>
      <c r="L374" s="20"/>
      <c r="M374" s="20"/>
      <c r="N374" s="20"/>
      <c r="O374" s="20"/>
      <c r="P374" s="20"/>
      <c r="Q374" s="20"/>
      <c r="R374" s="20"/>
      <c r="S374" s="20"/>
      <c r="T374" s="20"/>
      <c r="U374" s="20"/>
      <c r="V374" s="20"/>
      <c r="W374" s="20"/>
      <c r="X374" s="20"/>
      <c r="Y374" s="20"/>
      <c r="Z374" s="20"/>
    </row>
    <row r="375" spans="1:26" ht="16.5" customHeight="1" x14ac:dyDescent="0.15">
      <c r="A375" s="20"/>
      <c r="B375" s="20"/>
      <c r="C375" s="33"/>
      <c r="D375" s="33"/>
      <c r="E375" s="33"/>
      <c r="F375" s="33"/>
      <c r="G375" s="33"/>
      <c r="H375" s="20"/>
      <c r="I375" s="20"/>
      <c r="J375" s="20"/>
      <c r="K375" s="20"/>
      <c r="L375" s="20"/>
      <c r="M375" s="20"/>
      <c r="N375" s="20"/>
      <c r="O375" s="20"/>
      <c r="P375" s="20"/>
      <c r="Q375" s="20"/>
      <c r="R375" s="20"/>
      <c r="S375" s="20"/>
      <c r="T375" s="20"/>
      <c r="U375" s="20"/>
      <c r="V375" s="20"/>
      <c r="W375" s="20"/>
      <c r="X375" s="20"/>
      <c r="Y375" s="20"/>
      <c r="Z375" s="20"/>
    </row>
    <row r="376" spans="1:26" ht="16.5" customHeight="1" x14ac:dyDescent="0.15">
      <c r="A376" s="20"/>
      <c r="B376" s="20"/>
      <c r="C376" s="33"/>
      <c r="D376" s="33"/>
      <c r="E376" s="33"/>
      <c r="F376" s="33"/>
      <c r="G376" s="33"/>
      <c r="H376" s="20"/>
      <c r="I376" s="20"/>
      <c r="J376" s="20"/>
      <c r="K376" s="20"/>
      <c r="L376" s="20"/>
      <c r="M376" s="20"/>
      <c r="N376" s="20"/>
      <c r="O376" s="20"/>
      <c r="P376" s="20"/>
      <c r="Q376" s="20"/>
      <c r="R376" s="20"/>
      <c r="S376" s="20"/>
      <c r="T376" s="20"/>
      <c r="U376" s="20"/>
      <c r="V376" s="20"/>
      <c r="W376" s="20"/>
      <c r="X376" s="20"/>
      <c r="Y376" s="20"/>
      <c r="Z376" s="20"/>
    </row>
    <row r="377" spans="1:26" ht="16.5" customHeight="1" x14ac:dyDescent="0.15">
      <c r="A377" s="20"/>
      <c r="B377" s="20"/>
      <c r="C377" s="33"/>
      <c r="D377" s="33"/>
      <c r="E377" s="33"/>
      <c r="F377" s="33"/>
      <c r="G377" s="33"/>
      <c r="H377" s="20"/>
      <c r="I377" s="20"/>
      <c r="J377" s="20"/>
      <c r="K377" s="20"/>
      <c r="L377" s="20"/>
      <c r="M377" s="20"/>
      <c r="N377" s="20"/>
      <c r="O377" s="20"/>
      <c r="P377" s="20"/>
      <c r="Q377" s="20"/>
      <c r="R377" s="20"/>
      <c r="S377" s="20"/>
      <c r="T377" s="20"/>
      <c r="U377" s="20"/>
      <c r="V377" s="20"/>
      <c r="W377" s="20"/>
      <c r="X377" s="20"/>
      <c r="Y377" s="20"/>
      <c r="Z377" s="20"/>
    </row>
    <row r="378" spans="1:26" ht="16.5" customHeight="1" x14ac:dyDescent="0.15">
      <c r="A378" s="20"/>
      <c r="B378" s="20"/>
      <c r="C378" s="33"/>
      <c r="D378" s="33"/>
      <c r="E378" s="33"/>
      <c r="F378" s="33"/>
      <c r="G378" s="33"/>
      <c r="H378" s="20"/>
      <c r="I378" s="20"/>
      <c r="J378" s="20"/>
      <c r="K378" s="20"/>
      <c r="L378" s="20"/>
      <c r="M378" s="20"/>
      <c r="N378" s="20"/>
      <c r="O378" s="20"/>
      <c r="P378" s="20"/>
      <c r="Q378" s="20"/>
      <c r="R378" s="20"/>
      <c r="S378" s="20"/>
      <c r="T378" s="20"/>
      <c r="U378" s="20"/>
      <c r="V378" s="20"/>
      <c r="W378" s="20"/>
      <c r="X378" s="20"/>
      <c r="Y378" s="20"/>
      <c r="Z378" s="20"/>
    </row>
    <row r="379" spans="1:26" ht="16.5" customHeight="1" x14ac:dyDescent="0.15">
      <c r="A379" s="20"/>
      <c r="B379" s="20"/>
      <c r="C379" s="33"/>
      <c r="D379" s="33"/>
      <c r="E379" s="33"/>
      <c r="F379" s="33"/>
      <c r="G379" s="33"/>
      <c r="H379" s="20"/>
      <c r="I379" s="20"/>
      <c r="J379" s="20"/>
      <c r="K379" s="20"/>
      <c r="L379" s="20"/>
      <c r="M379" s="20"/>
      <c r="N379" s="20"/>
      <c r="O379" s="20"/>
      <c r="P379" s="20"/>
      <c r="Q379" s="20"/>
      <c r="R379" s="20"/>
      <c r="S379" s="20"/>
      <c r="T379" s="20"/>
      <c r="U379" s="20"/>
      <c r="V379" s="20"/>
      <c r="W379" s="20"/>
      <c r="X379" s="20"/>
      <c r="Y379" s="20"/>
      <c r="Z379" s="20"/>
    </row>
    <row r="380" spans="1:26" ht="16.5" customHeight="1" x14ac:dyDescent="0.15">
      <c r="A380" s="20"/>
      <c r="B380" s="20"/>
      <c r="C380" s="33"/>
      <c r="D380" s="33"/>
      <c r="E380" s="33"/>
      <c r="F380" s="33"/>
      <c r="G380" s="33"/>
      <c r="H380" s="20"/>
      <c r="I380" s="20"/>
      <c r="J380" s="20"/>
      <c r="K380" s="20"/>
      <c r="L380" s="20"/>
      <c r="M380" s="20"/>
      <c r="N380" s="20"/>
      <c r="O380" s="20"/>
      <c r="P380" s="20"/>
      <c r="Q380" s="20"/>
      <c r="R380" s="20"/>
      <c r="S380" s="20"/>
      <c r="T380" s="20"/>
      <c r="U380" s="20"/>
      <c r="V380" s="20"/>
      <c r="W380" s="20"/>
      <c r="X380" s="20"/>
      <c r="Y380" s="20"/>
      <c r="Z380" s="20"/>
    </row>
    <row r="381" spans="1:26" ht="16.5" customHeight="1" x14ac:dyDescent="0.15">
      <c r="A381" s="20"/>
      <c r="B381" s="20"/>
      <c r="C381" s="33"/>
      <c r="D381" s="33"/>
      <c r="E381" s="33"/>
      <c r="F381" s="33"/>
      <c r="G381" s="33"/>
      <c r="H381" s="20"/>
      <c r="I381" s="20"/>
      <c r="J381" s="20"/>
      <c r="K381" s="20"/>
      <c r="L381" s="20"/>
      <c r="M381" s="20"/>
      <c r="N381" s="20"/>
      <c r="O381" s="20"/>
      <c r="P381" s="20"/>
      <c r="Q381" s="20"/>
      <c r="R381" s="20"/>
      <c r="S381" s="20"/>
      <c r="T381" s="20"/>
      <c r="U381" s="20"/>
      <c r="V381" s="20"/>
      <c r="W381" s="20"/>
      <c r="X381" s="20"/>
      <c r="Y381" s="20"/>
      <c r="Z381" s="20"/>
    </row>
    <row r="382" spans="1:26" ht="16.5" customHeight="1" x14ac:dyDescent="0.15">
      <c r="A382" s="20"/>
      <c r="B382" s="20"/>
      <c r="C382" s="33"/>
      <c r="D382" s="33"/>
      <c r="E382" s="33"/>
      <c r="F382" s="33"/>
      <c r="G382" s="33"/>
      <c r="H382" s="20"/>
      <c r="I382" s="20"/>
      <c r="J382" s="20"/>
      <c r="K382" s="20"/>
      <c r="L382" s="20"/>
      <c r="M382" s="20"/>
      <c r="N382" s="20"/>
      <c r="O382" s="20"/>
      <c r="P382" s="20"/>
      <c r="Q382" s="20"/>
      <c r="R382" s="20"/>
      <c r="S382" s="20"/>
      <c r="T382" s="20"/>
      <c r="U382" s="20"/>
      <c r="V382" s="20"/>
      <c r="W382" s="20"/>
      <c r="X382" s="20"/>
      <c r="Y382" s="20"/>
      <c r="Z382" s="20"/>
    </row>
    <row r="383" spans="1:26" ht="16.5" customHeight="1" x14ac:dyDescent="0.15">
      <c r="A383" s="20"/>
      <c r="B383" s="20"/>
      <c r="C383" s="33"/>
      <c r="D383" s="33"/>
      <c r="E383" s="33"/>
      <c r="F383" s="33"/>
      <c r="G383" s="33"/>
      <c r="H383" s="20"/>
      <c r="I383" s="20"/>
      <c r="J383" s="20"/>
      <c r="K383" s="20"/>
      <c r="L383" s="20"/>
      <c r="M383" s="20"/>
      <c r="N383" s="20"/>
      <c r="O383" s="20"/>
      <c r="P383" s="20"/>
      <c r="Q383" s="20"/>
      <c r="R383" s="20"/>
      <c r="S383" s="20"/>
      <c r="T383" s="20"/>
      <c r="U383" s="20"/>
      <c r="V383" s="20"/>
      <c r="W383" s="20"/>
      <c r="X383" s="20"/>
      <c r="Y383" s="20"/>
      <c r="Z383" s="20"/>
    </row>
    <row r="384" spans="1:26" ht="16.5" customHeight="1" x14ac:dyDescent="0.15">
      <c r="A384" s="20"/>
      <c r="B384" s="20"/>
      <c r="C384" s="33"/>
      <c r="D384" s="33"/>
      <c r="E384" s="33"/>
      <c r="F384" s="33"/>
      <c r="G384" s="33"/>
      <c r="H384" s="20"/>
      <c r="I384" s="20"/>
      <c r="J384" s="20"/>
      <c r="K384" s="20"/>
      <c r="L384" s="20"/>
      <c r="M384" s="20"/>
      <c r="N384" s="20"/>
      <c r="O384" s="20"/>
      <c r="P384" s="20"/>
      <c r="Q384" s="20"/>
      <c r="R384" s="20"/>
      <c r="S384" s="20"/>
      <c r="T384" s="20"/>
      <c r="U384" s="20"/>
      <c r="V384" s="20"/>
      <c r="W384" s="20"/>
      <c r="X384" s="20"/>
      <c r="Y384" s="20"/>
      <c r="Z384" s="20"/>
    </row>
    <row r="385" spans="1:26" ht="16.5" customHeight="1" x14ac:dyDescent="0.15">
      <c r="A385" s="20"/>
      <c r="B385" s="20"/>
      <c r="C385" s="33"/>
      <c r="D385" s="33"/>
      <c r="E385" s="33"/>
      <c r="F385" s="33"/>
      <c r="G385" s="33"/>
      <c r="H385" s="20"/>
      <c r="I385" s="20"/>
      <c r="J385" s="20"/>
      <c r="K385" s="20"/>
      <c r="L385" s="20"/>
      <c r="M385" s="20"/>
      <c r="N385" s="20"/>
      <c r="O385" s="20"/>
      <c r="P385" s="20"/>
      <c r="Q385" s="20"/>
      <c r="R385" s="20"/>
      <c r="S385" s="20"/>
      <c r="T385" s="20"/>
      <c r="U385" s="20"/>
      <c r="V385" s="20"/>
      <c r="W385" s="20"/>
      <c r="X385" s="20"/>
      <c r="Y385" s="20"/>
      <c r="Z385" s="20"/>
    </row>
    <row r="386" spans="1:26" ht="16.5" customHeight="1" x14ac:dyDescent="0.15">
      <c r="A386" s="20"/>
      <c r="B386" s="20"/>
      <c r="C386" s="33"/>
      <c r="D386" s="33"/>
      <c r="E386" s="33"/>
      <c r="F386" s="33"/>
      <c r="G386" s="33"/>
      <c r="H386" s="20"/>
      <c r="I386" s="20"/>
      <c r="J386" s="20"/>
      <c r="K386" s="20"/>
      <c r="L386" s="20"/>
      <c r="M386" s="20"/>
      <c r="N386" s="20"/>
      <c r="O386" s="20"/>
      <c r="P386" s="20"/>
      <c r="Q386" s="20"/>
      <c r="R386" s="20"/>
      <c r="S386" s="20"/>
      <c r="T386" s="20"/>
      <c r="U386" s="20"/>
      <c r="V386" s="20"/>
      <c r="W386" s="20"/>
      <c r="X386" s="20"/>
      <c r="Y386" s="20"/>
      <c r="Z386" s="20"/>
    </row>
    <row r="387" spans="1:26" ht="16.5" customHeight="1" x14ac:dyDescent="0.15">
      <c r="A387" s="20"/>
      <c r="B387" s="20"/>
      <c r="C387" s="33"/>
      <c r="D387" s="33"/>
      <c r="E387" s="33"/>
      <c r="F387" s="33"/>
      <c r="G387" s="33"/>
      <c r="H387" s="20"/>
      <c r="I387" s="20"/>
      <c r="J387" s="20"/>
      <c r="K387" s="20"/>
      <c r="L387" s="20"/>
      <c r="M387" s="20"/>
      <c r="N387" s="20"/>
      <c r="O387" s="20"/>
      <c r="P387" s="20"/>
      <c r="Q387" s="20"/>
      <c r="R387" s="20"/>
      <c r="S387" s="20"/>
      <c r="T387" s="20"/>
      <c r="U387" s="20"/>
      <c r="V387" s="20"/>
      <c r="W387" s="20"/>
      <c r="X387" s="20"/>
      <c r="Y387" s="20"/>
      <c r="Z387" s="20"/>
    </row>
    <row r="388" spans="1:26" ht="16.5" customHeight="1" x14ac:dyDescent="0.15">
      <c r="A388" s="20"/>
      <c r="B388" s="20"/>
      <c r="C388" s="33"/>
      <c r="D388" s="33"/>
      <c r="E388" s="33"/>
      <c r="F388" s="33"/>
      <c r="G388" s="33"/>
      <c r="H388" s="20"/>
      <c r="I388" s="20"/>
      <c r="J388" s="20"/>
      <c r="K388" s="20"/>
      <c r="L388" s="20"/>
      <c r="M388" s="20"/>
      <c r="N388" s="20"/>
      <c r="O388" s="20"/>
      <c r="P388" s="20"/>
      <c r="Q388" s="20"/>
      <c r="R388" s="20"/>
      <c r="S388" s="20"/>
      <c r="T388" s="20"/>
      <c r="U388" s="20"/>
      <c r="V388" s="20"/>
      <c r="W388" s="20"/>
      <c r="X388" s="20"/>
      <c r="Y388" s="20"/>
      <c r="Z388" s="20"/>
    </row>
    <row r="389" spans="1:26" ht="16.5" customHeight="1" x14ac:dyDescent="0.15">
      <c r="A389" s="20"/>
      <c r="B389" s="20"/>
      <c r="C389" s="33"/>
      <c r="D389" s="33"/>
      <c r="E389" s="33"/>
      <c r="F389" s="33"/>
      <c r="G389" s="33"/>
      <c r="H389" s="20"/>
      <c r="I389" s="20"/>
      <c r="J389" s="20"/>
      <c r="K389" s="20"/>
      <c r="L389" s="20"/>
      <c r="M389" s="20"/>
      <c r="N389" s="20"/>
      <c r="O389" s="20"/>
      <c r="P389" s="20"/>
      <c r="Q389" s="20"/>
      <c r="R389" s="20"/>
      <c r="S389" s="20"/>
      <c r="T389" s="20"/>
      <c r="U389" s="20"/>
      <c r="V389" s="20"/>
      <c r="W389" s="20"/>
      <c r="X389" s="20"/>
      <c r="Y389" s="20"/>
      <c r="Z389" s="20"/>
    </row>
    <row r="390" spans="1:26" ht="16.5" customHeight="1" x14ac:dyDescent="0.15">
      <c r="A390" s="20"/>
      <c r="B390" s="20"/>
      <c r="C390" s="33"/>
      <c r="D390" s="33"/>
      <c r="E390" s="33"/>
      <c r="F390" s="33"/>
      <c r="G390" s="33"/>
      <c r="H390" s="20"/>
      <c r="I390" s="20"/>
      <c r="J390" s="20"/>
      <c r="K390" s="20"/>
      <c r="L390" s="20"/>
      <c r="M390" s="20"/>
      <c r="N390" s="20"/>
      <c r="O390" s="20"/>
      <c r="P390" s="20"/>
      <c r="Q390" s="20"/>
      <c r="R390" s="20"/>
      <c r="S390" s="20"/>
      <c r="T390" s="20"/>
      <c r="U390" s="20"/>
      <c r="V390" s="20"/>
      <c r="W390" s="20"/>
      <c r="X390" s="20"/>
      <c r="Y390" s="20"/>
      <c r="Z390" s="20"/>
    </row>
    <row r="391" spans="1:26" ht="16.5" customHeight="1" x14ac:dyDescent="0.15">
      <c r="A391" s="20"/>
      <c r="B391" s="20"/>
      <c r="C391" s="33"/>
      <c r="D391" s="33"/>
      <c r="E391" s="33"/>
      <c r="F391" s="33"/>
      <c r="G391" s="33"/>
      <c r="H391" s="20"/>
      <c r="I391" s="20"/>
      <c r="J391" s="20"/>
      <c r="K391" s="20"/>
      <c r="L391" s="20"/>
      <c r="M391" s="20"/>
      <c r="N391" s="20"/>
      <c r="O391" s="20"/>
      <c r="P391" s="20"/>
      <c r="Q391" s="20"/>
      <c r="R391" s="20"/>
      <c r="S391" s="20"/>
      <c r="T391" s="20"/>
      <c r="U391" s="20"/>
      <c r="V391" s="20"/>
      <c r="W391" s="20"/>
      <c r="X391" s="20"/>
      <c r="Y391" s="20"/>
      <c r="Z391" s="20"/>
    </row>
    <row r="392" spans="1:26" ht="16.5" customHeight="1" x14ac:dyDescent="0.15">
      <c r="A392" s="20"/>
      <c r="B392" s="20"/>
      <c r="C392" s="33"/>
      <c r="D392" s="33"/>
      <c r="E392" s="33"/>
      <c r="F392" s="33"/>
      <c r="G392" s="33"/>
      <c r="H392" s="20"/>
      <c r="I392" s="20"/>
      <c r="J392" s="20"/>
      <c r="K392" s="20"/>
      <c r="L392" s="20"/>
      <c r="M392" s="20"/>
      <c r="N392" s="20"/>
      <c r="O392" s="20"/>
      <c r="P392" s="20"/>
      <c r="Q392" s="20"/>
      <c r="R392" s="20"/>
      <c r="S392" s="20"/>
      <c r="T392" s="20"/>
      <c r="U392" s="20"/>
      <c r="V392" s="20"/>
      <c r="W392" s="20"/>
      <c r="X392" s="20"/>
      <c r="Y392" s="20"/>
      <c r="Z392" s="20"/>
    </row>
    <row r="393" spans="1:26" ht="16.5" customHeight="1" x14ac:dyDescent="0.15">
      <c r="A393" s="20"/>
      <c r="B393" s="20"/>
      <c r="C393" s="33"/>
      <c r="D393" s="33"/>
      <c r="E393" s="33"/>
      <c r="F393" s="33"/>
      <c r="G393" s="33"/>
      <c r="H393" s="20"/>
      <c r="I393" s="20"/>
      <c r="J393" s="20"/>
      <c r="K393" s="20"/>
      <c r="L393" s="20"/>
      <c r="M393" s="20"/>
      <c r="N393" s="20"/>
      <c r="O393" s="20"/>
      <c r="P393" s="20"/>
      <c r="Q393" s="20"/>
      <c r="R393" s="20"/>
      <c r="S393" s="20"/>
      <c r="T393" s="20"/>
      <c r="U393" s="20"/>
      <c r="V393" s="20"/>
      <c r="W393" s="20"/>
      <c r="X393" s="20"/>
      <c r="Y393" s="20"/>
      <c r="Z393" s="20"/>
    </row>
    <row r="394" spans="1:26" ht="16.5" customHeight="1" x14ac:dyDescent="0.15">
      <c r="A394" s="20"/>
      <c r="B394" s="20"/>
      <c r="C394" s="33"/>
      <c r="D394" s="33"/>
      <c r="E394" s="33"/>
      <c r="F394" s="33"/>
      <c r="G394" s="33"/>
      <c r="H394" s="20"/>
      <c r="I394" s="20"/>
      <c r="J394" s="20"/>
      <c r="K394" s="20"/>
      <c r="L394" s="20"/>
      <c r="M394" s="20"/>
      <c r="N394" s="20"/>
      <c r="O394" s="20"/>
      <c r="P394" s="20"/>
      <c r="Q394" s="20"/>
      <c r="R394" s="20"/>
      <c r="S394" s="20"/>
      <c r="T394" s="20"/>
      <c r="U394" s="20"/>
      <c r="V394" s="20"/>
      <c r="W394" s="20"/>
      <c r="X394" s="20"/>
      <c r="Y394" s="20"/>
      <c r="Z394" s="20"/>
    </row>
    <row r="395" spans="1:26" ht="16.5" customHeight="1" x14ac:dyDescent="0.15">
      <c r="A395" s="20"/>
      <c r="B395" s="20"/>
      <c r="C395" s="33"/>
      <c r="D395" s="33"/>
      <c r="E395" s="33"/>
      <c r="F395" s="33"/>
      <c r="G395" s="33"/>
      <c r="H395" s="20"/>
      <c r="I395" s="20"/>
      <c r="J395" s="20"/>
      <c r="K395" s="20"/>
      <c r="L395" s="20"/>
      <c r="M395" s="20"/>
      <c r="N395" s="20"/>
      <c r="O395" s="20"/>
      <c r="P395" s="20"/>
      <c r="Q395" s="20"/>
      <c r="R395" s="20"/>
      <c r="S395" s="20"/>
      <c r="T395" s="20"/>
      <c r="U395" s="20"/>
      <c r="V395" s="20"/>
      <c r="W395" s="20"/>
      <c r="X395" s="20"/>
      <c r="Y395" s="20"/>
      <c r="Z395" s="20"/>
    </row>
    <row r="396" spans="1:26" ht="16.5" customHeight="1" x14ac:dyDescent="0.15">
      <c r="A396" s="20"/>
      <c r="B396" s="20"/>
      <c r="C396" s="33"/>
      <c r="D396" s="33"/>
      <c r="E396" s="33"/>
      <c r="F396" s="33"/>
      <c r="G396" s="33"/>
      <c r="H396" s="20"/>
      <c r="I396" s="20"/>
      <c r="J396" s="20"/>
      <c r="K396" s="20"/>
      <c r="L396" s="20"/>
      <c r="M396" s="20"/>
      <c r="N396" s="20"/>
      <c r="O396" s="20"/>
      <c r="P396" s="20"/>
      <c r="Q396" s="20"/>
      <c r="R396" s="20"/>
      <c r="S396" s="20"/>
      <c r="T396" s="20"/>
      <c r="U396" s="20"/>
      <c r="V396" s="20"/>
      <c r="W396" s="20"/>
      <c r="X396" s="20"/>
      <c r="Y396" s="20"/>
      <c r="Z396" s="20"/>
    </row>
    <row r="397" spans="1:26" ht="16.5" customHeight="1" x14ac:dyDescent="0.15">
      <c r="A397" s="20"/>
      <c r="B397" s="20"/>
      <c r="C397" s="33"/>
      <c r="D397" s="33"/>
      <c r="E397" s="33"/>
      <c r="F397" s="33"/>
      <c r="G397" s="33"/>
      <c r="H397" s="20"/>
      <c r="I397" s="20"/>
      <c r="J397" s="20"/>
      <c r="K397" s="20"/>
      <c r="L397" s="20"/>
      <c r="M397" s="20"/>
      <c r="N397" s="20"/>
      <c r="O397" s="20"/>
      <c r="P397" s="20"/>
      <c r="Q397" s="20"/>
      <c r="R397" s="20"/>
      <c r="S397" s="20"/>
      <c r="T397" s="20"/>
      <c r="U397" s="20"/>
      <c r="V397" s="20"/>
      <c r="W397" s="20"/>
      <c r="X397" s="20"/>
      <c r="Y397" s="20"/>
      <c r="Z397" s="20"/>
    </row>
    <row r="398" spans="1:26" ht="16.5" customHeight="1" x14ac:dyDescent="0.15">
      <c r="A398" s="20"/>
      <c r="B398" s="20"/>
      <c r="C398" s="33"/>
      <c r="D398" s="33"/>
      <c r="E398" s="33"/>
      <c r="F398" s="33"/>
      <c r="G398" s="33"/>
      <c r="H398" s="20"/>
      <c r="I398" s="20"/>
      <c r="J398" s="20"/>
      <c r="K398" s="20"/>
      <c r="L398" s="20"/>
      <c r="M398" s="20"/>
      <c r="N398" s="20"/>
      <c r="O398" s="20"/>
      <c r="P398" s="20"/>
      <c r="Q398" s="20"/>
      <c r="R398" s="20"/>
      <c r="S398" s="20"/>
      <c r="T398" s="20"/>
      <c r="U398" s="20"/>
      <c r="V398" s="20"/>
      <c r="W398" s="20"/>
      <c r="X398" s="20"/>
      <c r="Y398" s="20"/>
      <c r="Z398" s="20"/>
    </row>
    <row r="399" spans="1:26" ht="16.5" customHeight="1" x14ac:dyDescent="0.15">
      <c r="A399" s="20"/>
      <c r="B399" s="20"/>
      <c r="C399" s="33"/>
      <c r="D399" s="33"/>
      <c r="E399" s="33"/>
      <c r="F399" s="33"/>
      <c r="G399" s="33"/>
      <c r="H399" s="20"/>
      <c r="I399" s="20"/>
      <c r="J399" s="20"/>
      <c r="K399" s="20"/>
      <c r="L399" s="20"/>
      <c r="M399" s="20"/>
      <c r="N399" s="20"/>
      <c r="O399" s="20"/>
      <c r="P399" s="20"/>
      <c r="Q399" s="20"/>
      <c r="R399" s="20"/>
      <c r="S399" s="20"/>
      <c r="T399" s="20"/>
      <c r="U399" s="20"/>
      <c r="V399" s="20"/>
      <c r="W399" s="20"/>
      <c r="X399" s="20"/>
      <c r="Y399" s="20"/>
      <c r="Z399" s="20"/>
    </row>
    <row r="400" spans="1:26" ht="16.5" customHeight="1" x14ac:dyDescent="0.15">
      <c r="A400" s="20"/>
      <c r="B400" s="20"/>
      <c r="C400" s="33"/>
      <c r="D400" s="33"/>
      <c r="E400" s="33"/>
      <c r="F400" s="33"/>
      <c r="G400" s="33"/>
      <c r="H400" s="20"/>
      <c r="I400" s="20"/>
      <c r="J400" s="20"/>
      <c r="K400" s="20"/>
      <c r="L400" s="20"/>
      <c r="M400" s="20"/>
      <c r="N400" s="20"/>
      <c r="O400" s="20"/>
      <c r="P400" s="20"/>
      <c r="Q400" s="20"/>
      <c r="R400" s="20"/>
      <c r="S400" s="20"/>
      <c r="T400" s="20"/>
      <c r="U400" s="20"/>
      <c r="V400" s="20"/>
      <c r="W400" s="20"/>
      <c r="X400" s="20"/>
      <c r="Y400" s="20"/>
      <c r="Z400" s="20"/>
    </row>
    <row r="401" spans="1:26" ht="16.5" customHeight="1" x14ac:dyDescent="0.15">
      <c r="A401" s="20"/>
      <c r="B401" s="20"/>
      <c r="C401" s="33"/>
      <c r="D401" s="33"/>
      <c r="E401" s="33"/>
      <c r="F401" s="33"/>
      <c r="G401" s="33"/>
      <c r="H401" s="20"/>
      <c r="I401" s="20"/>
      <c r="J401" s="20"/>
      <c r="K401" s="20"/>
      <c r="L401" s="20"/>
      <c r="M401" s="20"/>
      <c r="N401" s="20"/>
      <c r="O401" s="20"/>
      <c r="P401" s="20"/>
      <c r="Q401" s="20"/>
      <c r="R401" s="20"/>
      <c r="S401" s="20"/>
      <c r="T401" s="20"/>
      <c r="U401" s="20"/>
      <c r="V401" s="20"/>
      <c r="W401" s="20"/>
      <c r="X401" s="20"/>
      <c r="Y401" s="20"/>
      <c r="Z401" s="20"/>
    </row>
    <row r="402" spans="1:26" ht="16.5" customHeight="1" x14ac:dyDescent="0.15">
      <c r="A402" s="20"/>
      <c r="B402" s="20"/>
      <c r="C402" s="33"/>
      <c r="D402" s="33"/>
      <c r="E402" s="33"/>
      <c r="F402" s="33"/>
      <c r="G402" s="33"/>
      <c r="H402" s="20"/>
      <c r="I402" s="20"/>
      <c r="J402" s="20"/>
      <c r="K402" s="20"/>
      <c r="L402" s="20"/>
      <c r="M402" s="20"/>
      <c r="N402" s="20"/>
      <c r="O402" s="20"/>
      <c r="P402" s="20"/>
      <c r="Q402" s="20"/>
      <c r="R402" s="20"/>
      <c r="S402" s="20"/>
      <c r="T402" s="20"/>
      <c r="U402" s="20"/>
      <c r="V402" s="20"/>
      <c r="W402" s="20"/>
      <c r="X402" s="20"/>
      <c r="Y402" s="20"/>
      <c r="Z402" s="20"/>
    </row>
    <row r="403" spans="1:26" ht="16.5" customHeight="1" x14ac:dyDescent="0.15">
      <c r="A403" s="20"/>
      <c r="B403" s="20"/>
      <c r="C403" s="33"/>
      <c r="D403" s="33"/>
      <c r="E403" s="33"/>
      <c r="F403" s="33"/>
      <c r="G403" s="33"/>
      <c r="H403" s="20"/>
      <c r="I403" s="20"/>
      <c r="J403" s="20"/>
      <c r="K403" s="20"/>
      <c r="L403" s="20"/>
      <c r="M403" s="20"/>
      <c r="N403" s="20"/>
      <c r="O403" s="20"/>
      <c r="P403" s="20"/>
      <c r="Q403" s="20"/>
      <c r="R403" s="20"/>
      <c r="S403" s="20"/>
      <c r="T403" s="20"/>
      <c r="U403" s="20"/>
      <c r="V403" s="20"/>
      <c r="W403" s="20"/>
      <c r="X403" s="20"/>
      <c r="Y403" s="20"/>
      <c r="Z403" s="20"/>
    </row>
    <row r="404" spans="1:26" ht="16.5" customHeight="1" x14ac:dyDescent="0.15">
      <c r="A404" s="20"/>
      <c r="B404" s="20"/>
      <c r="C404" s="33"/>
      <c r="D404" s="33"/>
      <c r="E404" s="33"/>
      <c r="F404" s="33"/>
      <c r="G404" s="33"/>
      <c r="H404" s="20"/>
      <c r="I404" s="20"/>
      <c r="J404" s="20"/>
      <c r="K404" s="20"/>
      <c r="L404" s="20"/>
      <c r="M404" s="20"/>
      <c r="N404" s="20"/>
      <c r="O404" s="20"/>
      <c r="P404" s="20"/>
      <c r="Q404" s="20"/>
      <c r="R404" s="20"/>
      <c r="S404" s="20"/>
      <c r="T404" s="20"/>
      <c r="U404" s="20"/>
      <c r="V404" s="20"/>
      <c r="W404" s="20"/>
      <c r="X404" s="20"/>
      <c r="Y404" s="20"/>
      <c r="Z404" s="20"/>
    </row>
    <row r="405" spans="1:26" ht="16.5" customHeight="1" x14ac:dyDescent="0.15">
      <c r="A405" s="20"/>
      <c r="B405" s="20"/>
      <c r="C405" s="33"/>
      <c r="D405" s="33"/>
      <c r="E405" s="33"/>
      <c r="F405" s="33"/>
      <c r="G405" s="33"/>
      <c r="H405" s="20"/>
      <c r="I405" s="20"/>
      <c r="J405" s="20"/>
      <c r="K405" s="20"/>
      <c r="L405" s="20"/>
      <c r="M405" s="20"/>
      <c r="N405" s="20"/>
      <c r="O405" s="20"/>
      <c r="P405" s="20"/>
      <c r="Q405" s="20"/>
      <c r="R405" s="20"/>
      <c r="S405" s="20"/>
      <c r="T405" s="20"/>
      <c r="U405" s="20"/>
      <c r="V405" s="20"/>
      <c r="W405" s="20"/>
      <c r="X405" s="20"/>
      <c r="Y405" s="20"/>
      <c r="Z405" s="20"/>
    </row>
    <row r="406" spans="1:26" ht="16.5" customHeight="1" x14ac:dyDescent="0.15">
      <c r="A406" s="20"/>
      <c r="B406" s="20"/>
      <c r="C406" s="33"/>
      <c r="D406" s="33"/>
      <c r="E406" s="33"/>
      <c r="F406" s="33"/>
      <c r="G406" s="33"/>
      <c r="H406" s="20"/>
      <c r="I406" s="20"/>
      <c r="J406" s="20"/>
      <c r="K406" s="20"/>
      <c r="L406" s="20"/>
      <c r="M406" s="20"/>
      <c r="N406" s="20"/>
      <c r="O406" s="20"/>
      <c r="P406" s="20"/>
      <c r="Q406" s="20"/>
      <c r="R406" s="20"/>
      <c r="S406" s="20"/>
      <c r="T406" s="20"/>
      <c r="U406" s="20"/>
      <c r="V406" s="20"/>
      <c r="W406" s="20"/>
      <c r="X406" s="20"/>
      <c r="Y406" s="20"/>
      <c r="Z406" s="20"/>
    </row>
    <row r="407" spans="1:26" ht="16.5" customHeight="1" x14ac:dyDescent="0.15">
      <c r="A407" s="20"/>
      <c r="B407" s="20"/>
      <c r="C407" s="33"/>
      <c r="D407" s="33"/>
      <c r="E407" s="33"/>
      <c r="F407" s="33"/>
      <c r="G407" s="33"/>
      <c r="H407" s="20"/>
      <c r="I407" s="20"/>
      <c r="J407" s="20"/>
      <c r="K407" s="20"/>
      <c r="L407" s="20"/>
      <c r="M407" s="20"/>
      <c r="N407" s="20"/>
      <c r="O407" s="20"/>
      <c r="P407" s="20"/>
      <c r="Q407" s="20"/>
      <c r="R407" s="20"/>
      <c r="S407" s="20"/>
      <c r="T407" s="20"/>
      <c r="U407" s="20"/>
      <c r="V407" s="20"/>
      <c r="W407" s="20"/>
      <c r="X407" s="20"/>
      <c r="Y407" s="20"/>
      <c r="Z407" s="20"/>
    </row>
    <row r="408" spans="1:26" ht="16.5" customHeight="1" x14ac:dyDescent="0.15">
      <c r="A408" s="20"/>
      <c r="B408" s="20"/>
      <c r="C408" s="33"/>
      <c r="D408" s="33"/>
      <c r="E408" s="33"/>
      <c r="F408" s="33"/>
      <c r="G408" s="33"/>
      <c r="H408" s="20"/>
      <c r="I408" s="20"/>
      <c r="J408" s="20"/>
      <c r="K408" s="20"/>
      <c r="L408" s="20"/>
      <c r="M408" s="20"/>
      <c r="N408" s="20"/>
      <c r="O408" s="20"/>
      <c r="P408" s="20"/>
      <c r="Q408" s="20"/>
      <c r="R408" s="20"/>
      <c r="S408" s="20"/>
      <c r="T408" s="20"/>
      <c r="U408" s="20"/>
      <c r="V408" s="20"/>
      <c r="W408" s="20"/>
      <c r="X408" s="20"/>
      <c r="Y408" s="20"/>
      <c r="Z408" s="20"/>
    </row>
    <row r="409" spans="1:26" ht="16.5" customHeight="1" x14ac:dyDescent="0.15">
      <c r="A409" s="20"/>
      <c r="B409" s="20"/>
      <c r="C409" s="33"/>
      <c r="D409" s="33"/>
      <c r="E409" s="33"/>
      <c r="F409" s="33"/>
      <c r="G409" s="33"/>
      <c r="H409" s="20"/>
      <c r="I409" s="20"/>
      <c r="J409" s="20"/>
      <c r="K409" s="20"/>
      <c r="L409" s="20"/>
      <c r="M409" s="20"/>
      <c r="N409" s="20"/>
      <c r="O409" s="20"/>
      <c r="P409" s="20"/>
      <c r="Q409" s="20"/>
      <c r="R409" s="20"/>
      <c r="S409" s="20"/>
      <c r="T409" s="20"/>
      <c r="U409" s="20"/>
      <c r="V409" s="20"/>
      <c r="W409" s="20"/>
      <c r="X409" s="20"/>
      <c r="Y409" s="20"/>
      <c r="Z409" s="20"/>
    </row>
    <row r="410" spans="1:26" ht="16.5" customHeight="1" x14ac:dyDescent="0.15">
      <c r="A410" s="20"/>
      <c r="B410" s="20"/>
      <c r="C410" s="33"/>
      <c r="D410" s="33"/>
      <c r="E410" s="33"/>
      <c r="F410" s="33"/>
      <c r="G410" s="33"/>
      <c r="H410" s="20"/>
      <c r="I410" s="20"/>
      <c r="J410" s="20"/>
      <c r="K410" s="20"/>
      <c r="L410" s="20"/>
      <c r="M410" s="20"/>
      <c r="N410" s="20"/>
      <c r="O410" s="20"/>
      <c r="P410" s="20"/>
      <c r="Q410" s="20"/>
      <c r="R410" s="20"/>
      <c r="S410" s="20"/>
      <c r="T410" s="20"/>
      <c r="U410" s="20"/>
      <c r="V410" s="20"/>
      <c r="W410" s="20"/>
      <c r="X410" s="20"/>
      <c r="Y410" s="20"/>
      <c r="Z410" s="20"/>
    </row>
    <row r="411" spans="1:26" ht="16.5" customHeight="1" x14ac:dyDescent="0.15">
      <c r="A411" s="20"/>
      <c r="B411" s="20"/>
      <c r="C411" s="33"/>
      <c r="D411" s="33"/>
      <c r="E411" s="33"/>
      <c r="F411" s="33"/>
      <c r="G411" s="33"/>
      <c r="H411" s="20"/>
      <c r="I411" s="20"/>
      <c r="J411" s="20"/>
      <c r="K411" s="20"/>
      <c r="L411" s="20"/>
      <c r="M411" s="20"/>
      <c r="N411" s="20"/>
      <c r="O411" s="20"/>
      <c r="P411" s="20"/>
      <c r="Q411" s="20"/>
      <c r="R411" s="20"/>
      <c r="S411" s="20"/>
      <c r="T411" s="20"/>
      <c r="U411" s="20"/>
      <c r="V411" s="20"/>
      <c r="W411" s="20"/>
      <c r="X411" s="20"/>
      <c r="Y411" s="20"/>
      <c r="Z411" s="20"/>
    </row>
    <row r="412" spans="1:26" ht="16.5" customHeight="1" x14ac:dyDescent="0.15">
      <c r="A412" s="20"/>
      <c r="B412" s="20"/>
      <c r="C412" s="33"/>
      <c r="D412" s="33"/>
      <c r="E412" s="33"/>
      <c r="F412" s="33"/>
      <c r="G412" s="33"/>
      <c r="H412" s="20"/>
      <c r="I412" s="20"/>
      <c r="J412" s="20"/>
      <c r="K412" s="20"/>
      <c r="L412" s="20"/>
      <c r="M412" s="20"/>
      <c r="N412" s="20"/>
      <c r="O412" s="20"/>
      <c r="P412" s="20"/>
      <c r="Q412" s="20"/>
      <c r="R412" s="20"/>
      <c r="S412" s="20"/>
      <c r="T412" s="20"/>
      <c r="U412" s="20"/>
      <c r="V412" s="20"/>
      <c r="W412" s="20"/>
      <c r="X412" s="20"/>
      <c r="Y412" s="20"/>
      <c r="Z412" s="20"/>
    </row>
    <row r="413" spans="1:26" ht="16.5" customHeight="1" x14ac:dyDescent="0.15">
      <c r="A413" s="20"/>
      <c r="B413" s="20"/>
      <c r="C413" s="33"/>
      <c r="D413" s="33"/>
      <c r="E413" s="33"/>
      <c r="F413" s="33"/>
      <c r="G413" s="33"/>
      <c r="H413" s="20"/>
      <c r="I413" s="20"/>
      <c r="J413" s="20"/>
      <c r="K413" s="20"/>
      <c r="L413" s="20"/>
      <c r="M413" s="20"/>
      <c r="N413" s="20"/>
      <c r="O413" s="20"/>
      <c r="P413" s="20"/>
      <c r="Q413" s="20"/>
      <c r="R413" s="20"/>
      <c r="S413" s="20"/>
      <c r="T413" s="20"/>
      <c r="U413" s="20"/>
      <c r="V413" s="20"/>
      <c r="W413" s="20"/>
      <c r="X413" s="20"/>
      <c r="Y413" s="20"/>
      <c r="Z413" s="20"/>
    </row>
    <row r="414" spans="1:26" ht="16.5" customHeight="1" x14ac:dyDescent="0.15">
      <c r="A414" s="20"/>
      <c r="B414" s="20"/>
      <c r="C414" s="33"/>
      <c r="D414" s="33"/>
      <c r="E414" s="33"/>
      <c r="F414" s="33"/>
      <c r="G414" s="33"/>
      <c r="H414" s="20"/>
      <c r="I414" s="20"/>
      <c r="J414" s="20"/>
      <c r="K414" s="20"/>
      <c r="L414" s="20"/>
      <c r="M414" s="20"/>
      <c r="N414" s="20"/>
      <c r="O414" s="20"/>
      <c r="P414" s="20"/>
      <c r="Q414" s="20"/>
      <c r="R414" s="20"/>
      <c r="S414" s="20"/>
      <c r="T414" s="20"/>
      <c r="U414" s="20"/>
      <c r="V414" s="20"/>
      <c r="W414" s="20"/>
      <c r="X414" s="20"/>
      <c r="Y414" s="20"/>
      <c r="Z414" s="20"/>
    </row>
    <row r="415" spans="1:26" ht="16.5" customHeight="1" x14ac:dyDescent="0.15">
      <c r="A415" s="20"/>
      <c r="B415" s="20"/>
      <c r="C415" s="33"/>
      <c r="D415" s="33"/>
      <c r="E415" s="33"/>
      <c r="F415" s="33"/>
      <c r="G415" s="33"/>
      <c r="H415" s="20"/>
      <c r="I415" s="20"/>
      <c r="J415" s="20"/>
      <c r="K415" s="20"/>
      <c r="L415" s="20"/>
      <c r="M415" s="20"/>
      <c r="N415" s="20"/>
      <c r="O415" s="20"/>
      <c r="P415" s="20"/>
      <c r="Q415" s="20"/>
      <c r="R415" s="20"/>
      <c r="S415" s="20"/>
      <c r="T415" s="20"/>
      <c r="U415" s="20"/>
      <c r="V415" s="20"/>
      <c r="W415" s="20"/>
      <c r="X415" s="20"/>
      <c r="Y415" s="20"/>
      <c r="Z415" s="20"/>
    </row>
    <row r="416" spans="1:26" ht="16.5" customHeight="1" x14ac:dyDescent="0.15">
      <c r="A416" s="20"/>
      <c r="B416" s="20"/>
      <c r="C416" s="33"/>
      <c r="D416" s="33"/>
      <c r="E416" s="33"/>
      <c r="F416" s="33"/>
      <c r="G416" s="33"/>
      <c r="H416" s="20"/>
      <c r="I416" s="20"/>
      <c r="J416" s="20"/>
      <c r="K416" s="20"/>
      <c r="L416" s="20"/>
      <c r="M416" s="20"/>
      <c r="N416" s="20"/>
      <c r="O416" s="20"/>
      <c r="P416" s="20"/>
      <c r="Q416" s="20"/>
      <c r="R416" s="20"/>
      <c r="S416" s="20"/>
      <c r="T416" s="20"/>
      <c r="U416" s="20"/>
      <c r="V416" s="20"/>
      <c r="W416" s="20"/>
      <c r="X416" s="20"/>
      <c r="Y416" s="20"/>
      <c r="Z416" s="20"/>
    </row>
    <row r="417" spans="1:26" ht="16.5" customHeight="1" x14ac:dyDescent="0.15">
      <c r="A417" s="20"/>
      <c r="B417" s="20"/>
      <c r="C417" s="33"/>
      <c r="D417" s="33"/>
      <c r="E417" s="33"/>
      <c r="F417" s="33"/>
      <c r="G417" s="33"/>
      <c r="H417" s="20"/>
      <c r="I417" s="20"/>
      <c r="J417" s="20"/>
      <c r="K417" s="20"/>
      <c r="L417" s="20"/>
      <c r="M417" s="20"/>
      <c r="N417" s="20"/>
      <c r="O417" s="20"/>
      <c r="P417" s="20"/>
      <c r="Q417" s="20"/>
      <c r="R417" s="20"/>
      <c r="S417" s="20"/>
      <c r="T417" s="20"/>
      <c r="U417" s="20"/>
      <c r="V417" s="20"/>
      <c r="W417" s="20"/>
      <c r="X417" s="20"/>
      <c r="Y417" s="20"/>
      <c r="Z417" s="20"/>
    </row>
    <row r="418" spans="1:26" ht="16.5" customHeight="1" x14ac:dyDescent="0.15">
      <c r="A418" s="20"/>
      <c r="B418" s="20"/>
      <c r="C418" s="33"/>
      <c r="D418" s="33"/>
      <c r="E418" s="33"/>
      <c r="F418" s="33"/>
      <c r="G418" s="33"/>
      <c r="H418" s="20"/>
      <c r="I418" s="20"/>
      <c r="J418" s="20"/>
      <c r="K418" s="20"/>
      <c r="L418" s="20"/>
      <c r="M418" s="20"/>
      <c r="N418" s="20"/>
      <c r="O418" s="20"/>
      <c r="P418" s="20"/>
      <c r="Q418" s="20"/>
      <c r="R418" s="20"/>
      <c r="S418" s="20"/>
      <c r="T418" s="20"/>
      <c r="U418" s="20"/>
      <c r="V418" s="20"/>
      <c r="W418" s="20"/>
      <c r="X418" s="20"/>
      <c r="Y418" s="20"/>
      <c r="Z418" s="20"/>
    </row>
    <row r="419" spans="1:26" ht="16.5" customHeight="1" x14ac:dyDescent="0.15">
      <c r="A419" s="20"/>
      <c r="B419" s="20"/>
      <c r="C419" s="33"/>
      <c r="D419" s="33"/>
      <c r="E419" s="33"/>
      <c r="F419" s="33"/>
      <c r="G419" s="33"/>
      <c r="H419" s="20"/>
      <c r="I419" s="20"/>
      <c r="J419" s="20"/>
      <c r="K419" s="20"/>
      <c r="L419" s="20"/>
      <c r="M419" s="20"/>
      <c r="N419" s="20"/>
      <c r="O419" s="20"/>
      <c r="P419" s="20"/>
      <c r="Q419" s="20"/>
      <c r="R419" s="20"/>
      <c r="S419" s="20"/>
      <c r="T419" s="20"/>
      <c r="U419" s="20"/>
      <c r="V419" s="20"/>
      <c r="W419" s="20"/>
      <c r="X419" s="20"/>
      <c r="Y419" s="20"/>
      <c r="Z419" s="20"/>
    </row>
    <row r="420" spans="1:26" ht="16.5" customHeight="1" x14ac:dyDescent="0.15">
      <c r="A420" s="20"/>
      <c r="B420" s="20"/>
      <c r="C420" s="33"/>
      <c r="D420" s="33"/>
      <c r="E420" s="33"/>
      <c r="F420" s="33"/>
      <c r="G420" s="33"/>
      <c r="H420" s="20"/>
      <c r="I420" s="20"/>
      <c r="J420" s="20"/>
      <c r="K420" s="20"/>
      <c r="L420" s="20"/>
      <c r="M420" s="20"/>
      <c r="N420" s="20"/>
      <c r="O420" s="20"/>
      <c r="P420" s="20"/>
      <c r="Q420" s="20"/>
      <c r="R420" s="20"/>
      <c r="S420" s="20"/>
      <c r="T420" s="20"/>
      <c r="U420" s="20"/>
      <c r="V420" s="20"/>
      <c r="W420" s="20"/>
      <c r="X420" s="20"/>
      <c r="Y420" s="20"/>
      <c r="Z420" s="20"/>
    </row>
    <row r="421" spans="1:26" ht="16.5" customHeight="1" x14ac:dyDescent="0.15">
      <c r="A421" s="20"/>
      <c r="B421" s="20"/>
      <c r="C421" s="33"/>
      <c r="D421" s="33"/>
      <c r="E421" s="33"/>
      <c r="F421" s="33"/>
      <c r="G421" s="33"/>
      <c r="H421" s="20"/>
      <c r="I421" s="20"/>
      <c r="J421" s="20"/>
      <c r="K421" s="20"/>
      <c r="L421" s="20"/>
      <c r="M421" s="20"/>
      <c r="N421" s="20"/>
      <c r="O421" s="20"/>
      <c r="P421" s="20"/>
      <c r="Q421" s="20"/>
      <c r="R421" s="20"/>
      <c r="S421" s="20"/>
      <c r="T421" s="20"/>
      <c r="U421" s="20"/>
      <c r="V421" s="20"/>
      <c r="W421" s="20"/>
      <c r="X421" s="20"/>
      <c r="Y421" s="20"/>
      <c r="Z421" s="20"/>
    </row>
    <row r="422" spans="1:26" ht="16.5" customHeight="1" x14ac:dyDescent="0.15">
      <c r="A422" s="20"/>
      <c r="B422" s="20"/>
      <c r="C422" s="33"/>
      <c r="D422" s="33"/>
      <c r="E422" s="33"/>
      <c r="F422" s="33"/>
      <c r="G422" s="33"/>
      <c r="H422" s="20"/>
      <c r="I422" s="20"/>
      <c r="J422" s="20"/>
      <c r="K422" s="20"/>
      <c r="L422" s="20"/>
      <c r="M422" s="20"/>
      <c r="N422" s="20"/>
      <c r="O422" s="20"/>
      <c r="P422" s="20"/>
      <c r="Q422" s="20"/>
      <c r="R422" s="20"/>
      <c r="S422" s="20"/>
      <c r="T422" s="20"/>
      <c r="U422" s="20"/>
      <c r="V422" s="20"/>
      <c r="W422" s="20"/>
      <c r="X422" s="20"/>
      <c r="Y422" s="20"/>
      <c r="Z422" s="20"/>
    </row>
    <row r="423" spans="1:26" ht="16.5" customHeight="1" x14ac:dyDescent="0.15">
      <c r="A423" s="20"/>
      <c r="B423" s="20"/>
      <c r="C423" s="33"/>
      <c r="D423" s="33"/>
      <c r="E423" s="33"/>
      <c r="F423" s="33"/>
      <c r="G423" s="33"/>
      <c r="H423" s="20"/>
      <c r="I423" s="20"/>
      <c r="J423" s="20"/>
      <c r="K423" s="20"/>
      <c r="L423" s="20"/>
      <c r="M423" s="20"/>
      <c r="N423" s="20"/>
      <c r="O423" s="20"/>
      <c r="P423" s="20"/>
      <c r="Q423" s="20"/>
      <c r="R423" s="20"/>
      <c r="S423" s="20"/>
      <c r="T423" s="20"/>
      <c r="U423" s="20"/>
      <c r="V423" s="20"/>
      <c r="W423" s="20"/>
      <c r="X423" s="20"/>
      <c r="Y423" s="20"/>
      <c r="Z423" s="20"/>
    </row>
    <row r="424" spans="1:26" ht="16.5" customHeight="1" x14ac:dyDescent="0.15">
      <c r="A424" s="20"/>
      <c r="B424" s="20"/>
      <c r="C424" s="33"/>
      <c r="D424" s="33"/>
      <c r="E424" s="33"/>
      <c r="F424" s="33"/>
      <c r="G424" s="33"/>
      <c r="H424" s="20"/>
      <c r="I424" s="20"/>
      <c r="J424" s="20"/>
      <c r="K424" s="20"/>
      <c r="L424" s="20"/>
      <c r="M424" s="20"/>
      <c r="N424" s="20"/>
      <c r="O424" s="20"/>
      <c r="P424" s="20"/>
      <c r="Q424" s="20"/>
      <c r="R424" s="20"/>
      <c r="S424" s="20"/>
      <c r="T424" s="20"/>
      <c r="U424" s="20"/>
      <c r="V424" s="20"/>
      <c r="W424" s="20"/>
      <c r="X424" s="20"/>
      <c r="Y424" s="20"/>
      <c r="Z424" s="20"/>
    </row>
    <row r="425" spans="1:26" ht="16.5" customHeight="1" x14ac:dyDescent="0.15">
      <c r="A425" s="20"/>
      <c r="B425" s="20"/>
      <c r="C425" s="33"/>
      <c r="D425" s="33"/>
      <c r="E425" s="33"/>
      <c r="F425" s="33"/>
      <c r="G425" s="33"/>
      <c r="H425" s="20"/>
      <c r="I425" s="20"/>
      <c r="J425" s="20"/>
      <c r="K425" s="20"/>
      <c r="L425" s="20"/>
      <c r="M425" s="20"/>
      <c r="N425" s="20"/>
      <c r="O425" s="20"/>
      <c r="P425" s="20"/>
      <c r="Q425" s="20"/>
      <c r="R425" s="20"/>
      <c r="S425" s="20"/>
      <c r="T425" s="20"/>
      <c r="U425" s="20"/>
      <c r="V425" s="20"/>
      <c r="W425" s="20"/>
      <c r="X425" s="20"/>
      <c r="Y425" s="20"/>
      <c r="Z425" s="20"/>
    </row>
    <row r="426" spans="1:26" ht="16.5" customHeight="1" x14ac:dyDescent="0.15">
      <c r="A426" s="20"/>
      <c r="B426" s="20"/>
      <c r="C426" s="33"/>
      <c r="D426" s="33"/>
      <c r="E426" s="33"/>
      <c r="F426" s="33"/>
      <c r="G426" s="33"/>
      <c r="H426" s="20"/>
      <c r="I426" s="20"/>
      <c r="J426" s="20"/>
      <c r="K426" s="20"/>
      <c r="L426" s="20"/>
      <c r="M426" s="20"/>
      <c r="N426" s="20"/>
      <c r="O426" s="20"/>
      <c r="P426" s="20"/>
      <c r="Q426" s="20"/>
      <c r="R426" s="20"/>
      <c r="S426" s="20"/>
      <c r="T426" s="20"/>
      <c r="U426" s="20"/>
      <c r="V426" s="20"/>
      <c r="W426" s="20"/>
      <c r="X426" s="20"/>
      <c r="Y426" s="20"/>
      <c r="Z426" s="20"/>
    </row>
    <row r="427" spans="1:26" ht="16.5" customHeight="1" x14ac:dyDescent="0.15">
      <c r="A427" s="20"/>
      <c r="B427" s="20"/>
      <c r="C427" s="33"/>
      <c r="D427" s="33"/>
      <c r="E427" s="33"/>
      <c r="F427" s="33"/>
      <c r="G427" s="33"/>
      <c r="H427" s="20"/>
      <c r="I427" s="20"/>
      <c r="J427" s="20"/>
      <c r="K427" s="20"/>
      <c r="L427" s="20"/>
      <c r="M427" s="20"/>
      <c r="N427" s="20"/>
      <c r="O427" s="20"/>
      <c r="P427" s="20"/>
      <c r="Q427" s="20"/>
      <c r="R427" s="20"/>
      <c r="S427" s="20"/>
      <c r="T427" s="20"/>
      <c r="U427" s="20"/>
      <c r="V427" s="20"/>
      <c r="W427" s="20"/>
      <c r="X427" s="20"/>
      <c r="Y427" s="20"/>
      <c r="Z427" s="20"/>
    </row>
    <row r="428" spans="1:26" ht="16.5" customHeight="1" x14ac:dyDescent="0.15">
      <c r="A428" s="20"/>
      <c r="B428" s="20"/>
      <c r="C428" s="33"/>
      <c r="D428" s="33"/>
      <c r="E428" s="33"/>
      <c r="F428" s="33"/>
      <c r="G428" s="33"/>
      <c r="H428" s="20"/>
      <c r="I428" s="20"/>
      <c r="J428" s="20"/>
      <c r="K428" s="20"/>
      <c r="L428" s="20"/>
      <c r="M428" s="20"/>
      <c r="N428" s="20"/>
      <c r="O428" s="20"/>
      <c r="P428" s="20"/>
      <c r="Q428" s="20"/>
      <c r="R428" s="20"/>
      <c r="S428" s="20"/>
      <c r="T428" s="20"/>
      <c r="U428" s="20"/>
      <c r="V428" s="20"/>
      <c r="W428" s="20"/>
      <c r="X428" s="20"/>
      <c r="Y428" s="20"/>
      <c r="Z428" s="20"/>
    </row>
    <row r="429" spans="1:26" ht="16.5" customHeight="1" x14ac:dyDescent="0.15">
      <c r="A429" s="20"/>
      <c r="B429" s="20"/>
      <c r="C429" s="33"/>
      <c r="D429" s="33"/>
      <c r="E429" s="33"/>
      <c r="F429" s="33"/>
      <c r="G429" s="33"/>
      <c r="H429" s="20"/>
      <c r="I429" s="20"/>
      <c r="J429" s="20"/>
      <c r="K429" s="20"/>
      <c r="L429" s="20"/>
      <c r="M429" s="20"/>
      <c r="N429" s="20"/>
      <c r="O429" s="20"/>
      <c r="P429" s="20"/>
      <c r="Q429" s="20"/>
      <c r="R429" s="20"/>
      <c r="S429" s="20"/>
      <c r="T429" s="20"/>
      <c r="U429" s="20"/>
      <c r="V429" s="20"/>
      <c r="W429" s="20"/>
      <c r="X429" s="20"/>
      <c r="Y429" s="20"/>
      <c r="Z429" s="20"/>
    </row>
    <row r="430" spans="1:26" ht="16.5" customHeight="1" x14ac:dyDescent="0.15">
      <c r="A430" s="20"/>
      <c r="B430" s="20"/>
      <c r="C430" s="33"/>
      <c r="D430" s="33"/>
      <c r="E430" s="33"/>
      <c r="F430" s="33"/>
      <c r="G430" s="33"/>
      <c r="H430" s="20"/>
      <c r="I430" s="20"/>
      <c r="J430" s="20"/>
      <c r="K430" s="20"/>
      <c r="L430" s="20"/>
      <c r="M430" s="20"/>
      <c r="N430" s="20"/>
      <c r="O430" s="20"/>
      <c r="P430" s="20"/>
      <c r="Q430" s="20"/>
      <c r="R430" s="20"/>
      <c r="S430" s="20"/>
      <c r="T430" s="20"/>
      <c r="U430" s="20"/>
      <c r="V430" s="20"/>
      <c r="W430" s="20"/>
      <c r="X430" s="20"/>
      <c r="Y430" s="20"/>
      <c r="Z430" s="20"/>
    </row>
    <row r="431" spans="1:26" ht="16.5" customHeight="1" x14ac:dyDescent="0.15">
      <c r="A431" s="20"/>
      <c r="B431" s="20"/>
      <c r="C431" s="33"/>
      <c r="D431" s="33"/>
      <c r="E431" s="33"/>
      <c r="F431" s="33"/>
      <c r="G431" s="33"/>
      <c r="H431" s="20"/>
      <c r="I431" s="20"/>
      <c r="J431" s="20"/>
      <c r="K431" s="20"/>
      <c r="L431" s="20"/>
      <c r="M431" s="20"/>
      <c r="N431" s="20"/>
      <c r="O431" s="20"/>
      <c r="P431" s="20"/>
      <c r="Q431" s="20"/>
      <c r="R431" s="20"/>
      <c r="S431" s="20"/>
      <c r="T431" s="20"/>
      <c r="U431" s="20"/>
      <c r="V431" s="20"/>
      <c r="W431" s="20"/>
      <c r="X431" s="20"/>
      <c r="Y431" s="20"/>
      <c r="Z431" s="20"/>
    </row>
    <row r="432" spans="1:26" ht="16.5" customHeight="1" x14ac:dyDescent="0.15">
      <c r="A432" s="20"/>
      <c r="B432" s="20"/>
      <c r="C432" s="33"/>
      <c r="D432" s="33"/>
      <c r="E432" s="33"/>
      <c r="F432" s="33"/>
      <c r="G432" s="33"/>
      <c r="H432" s="20"/>
      <c r="I432" s="20"/>
      <c r="J432" s="20"/>
      <c r="K432" s="20"/>
      <c r="L432" s="20"/>
      <c r="M432" s="20"/>
      <c r="N432" s="20"/>
      <c r="O432" s="20"/>
      <c r="P432" s="20"/>
      <c r="Q432" s="20"/>
      <c r="R432" s="20"/>
      <c r="S432" s="20"/>
      <c r="T432" s="20"/>
      <c r="U432" s="20"/>
      <c r="V432" s="20"/>
      <c r="W432" s="20"/>
      <c r="X432" s="20"/>
      <c r="Y432" s="20"/>
      <c r="Z432" s="20"/>
    </row>
    <row r="433" spans="1:26" ht="16.5" customHeight="1" x14ac:dyDescent="0.15">
      <c r="A433" s="20"/>
      <c r="B433" s="20"/>
      <c r="C433" s="33"/>
      <c r="D433" s="33"/>
      <c r="E433" s="33"/>
      <c r="F433" s="33"/>
      <c r="G433" s="33"/>
      <c r="H433" s="20"/>
      <c r="I433" s="20"/>
      <c r="J433" s="20"/>
      <c r="K433" s="20"/>
      <c r="L433" s="20"/>
      <c r="M433" s="20"/>
      <c r="N433" s="20"/>
      <c r="O433" s="20"/>
      <c r="P433" s="20"/>
      <c r="Q433" s="20"/>
      <c r="R433" s="20"/>
      <c r="S433" s="20"/>
      <c r="T433" s="20"/>
      <c r="U433" s="20"/>
      <c r="V433" s="20"/>
      <c r="W433" s="20"/>
      <c r="X433" s="20"/>
      <c r="Y433" s="20"/>
      <c r="Z433" s="20"/>
    </row>
    <row r="434" spans="1:26" ht="16.5" customHeight="1" x14ac:dyDescent="0.15">
      <c r="A434" s="20"/>
      <c r="B434" s="20"/>
      <c r="C434" s="33"/>
      <c r="D434" s="33"/>
      <c r="E434" s="33"/>
      <c r="F434" s="33"/>
      <c r="G434" s="33"/>
      <c r="H434" s="20"/>
      <c r="I434" s="20"/>
      <c r="J434" s="20"/>
      <c r="K434" s="20"/>
      <c r="L434" s="20"/>
      <c r="M434" s="20"/>
      <c r="N434" s="20"/>
      <c r="O434" s="20"/>
      <c r="P434" s="20"/>
      <c r="Q434" s="20"/>
      <c r="R434" s="20"/>
      <c r="S434" s="20"/>
      <c r="T434" s="20"/>
      <c r="U434" s="20"/>
      <c r="V434" s="20"/>
      <c r="W434" s="20"/>
      <c r="X434" s="20"/>
      <c r="Y434" s="20"/>
      <c r="Z434" s="20"/>
    </row>
    <row r="435" spans="1:26" ht="16.5" customHeight="1" x14ac:dyDescent="0.15">
      <c r="A435" s="20"/>
      <c r="B435" s="20"/>
      <c r="C435" s="33"/>
      <c r="D435" s="33"/>
      <c r="E435" s="33"/>
      <c r="F435" s="33"/>
      <c r="G435" s="33"/>
      <c r="H435" s="20"/>
      <c r="I435" s="20"/>
      <c r="J435" s="20"/>
      <c r="K435" s="20"/>
      <c r="L435" s="20"/>
      <c r="M435" s="20"/>
      <c r="N435" s="20"/>
      <c r="O435" s="20"/>
      <c r="P435" s="20"/>
      <c r="Q435" s="20"/>
      <c r="R435" s="20"/>
      <c r="S435" s="20"/>
      <c r="T435" s="20"/>
      <c r="U435" s="20"/>
      <c r="V435" s="20"/>
      <c r="W435" s="20"/>
      <c r="X435" s="20"/>
      <c r="Y435" s="20"/>
      <c r="Z435" s="20"/>
    </row>
    <row r="436" spans="1:26" ht="16.5" customHeight="1" x14ac:dyDescent="0.15">
      <c r="A436" s="20"/>
      <c r="B436" s="20"/>
      <c r="C436" s="33"/>
      <c r="D436" s="33"/>
      <c r="E436" s="33"/>
      <c r="F436" s="33"/>
      <c r="G436" s="33"/>
      <c r="H436" s="20"/>
      <c r="I436" s="20"/>
      <c r="J436" s="20"/>
      <c r="K436" s="20"/>
      <c r="L436" s="20"/>
      <c r="M436" s="20"/>
      <c r="N436" s="20"/>
      <c r="O436" s="20"/>
      <c r="P436" s="20"/>
      <c r="Q436" s="20"/>
      <c r="R436" s="20"/>
      <c r="S436" s="20"/>
      <c r="T436" s="20"/>
      <c r="U436" s="20"/>
      <c r="V436" s="20"/>
      <c r="W436" s="20"/>
      <c r="X436" s="20"/>
      <c r="Y436" s="20"/>
      <c r="Z436" s="20"/>
    </row>
    <row r="437" spans="1:26" ht="16.5" customHeight="1" x14ac:dyDescent="0.15">
      <c r="A437" s="20"/>
      <c r="B437" s="20"/>
      <c r="C437" s="33"/>
      <c r="D437" s="33"/>
      <c r="E437" s="33"/>
      <c r="F437" s="33"/>
      <c r="G437" s="33"/>
      <c r="H437" s="20"/>
      <c r="I437" s="20"/>
      <c r="J437" s="20"/>
      <c r="K437" s="20"/>
      <c r="L437" s="20"/>
      <c r="M437" s="20"/>
      <c r="N437" s="20"/>
      <c r="O437" s="20"/>
      <c r="P437" s="20"/>
      <c r="Q437" s="20"/>
      <c r="R437" s="20"/>
      <c r="S437" s="20"/>
      <c r="T437" s="20"/>
      <c r="U437" s="20"/>
      <c r="V437" s="20"/>
      <c r="W437" s="20"/>
      <c r="X437" s="20"/>
      <c r="Y437" s="20"/>
      <c r="Z437" s="20"/>
    </row>
    <row r="438" spans="1:26" ht="16.5" customHeight="1" x14ac:dyDescent="0.15">
      <c r="A438" s="20"/>
      <c r="B438" s="20"/>
      <c r="C438" s="33"/>
      <c r="D438" s="33"/>
      <c r="E438" s="33"/>
      <c r="F438" s="33"/>
      <c r="G438" s="33"/>
      <c r="H438" s="20"/>
      <c r="I438" s="20"/>
      <c r="J438" s="20"/>
      <c r="K438" s="20"/>
      <c r="L438" s="20"/>
      <c r="M438" s="20"/>
      <c r="N438" s="20"/>
      <c r="O438" s="20"/>
      <c r="P438" s="20"/>
      <c r="Q438" s="20"/>
      <c r="R438" s="20"/>
      <c r="S438" s="20"/>
      <c r="T438" s="20"/>
      <c r="U438" s="20"/>
      <c r="V438" s="20"/>
      <c r="W438" s="20"/>
      <c r="X438" s="20"/>
      <c r="Y438" s="20"/>
      <c r="Z438" s="20"/>
    </row>
    <row r="439" spans="1:26" ht="16.5" customHeight="1" x14ac:dyDescent="0.15">
      <c r="A439" s="20"/>
      <c r="B439" s="20"/>
      <c r="C439" s="33"/>
      <c r="D439" s="33"/>
      <c r="E439" s="33"/>
      <c r="F439" s="33"/>
      <c r="G439" s="33"/>
      <c r="H439" s="20"/>
      <c r="I439" s="20"/>
      <c r="J439" s="20"/>
      <c r="K439" s="20"/>
      <c r="L439" s="20"/>
      <c r="M439" s="20"/>
      <c r="N439" s="20"/>
      <c r="O439" s="20"/>
      <c r="P439" s="20"/>
      <c r="Q439" s="20"/>
      <c r="R439" s="20"/>
      <c r="S439" s="20"/>
      <c r="T439" s="20"/>
      <c r="U439" s="20"/>
      <c r="V439" s="20"/>
      <c r="W439" s="20"/>
      <c r="X439" s="20"/>
      <c r="Y439" s="20"/>
      <c r="Z439" s="20"/>
    </row>
    <row r="440" spans="1:26" ht="16.5" customHeight="1" x14ac:dyDescent="0.15">
      <c r="A440" s="20"/>
      <c r="B440" s="20"/>
      <c r="C440" s="33"/>
      <c r="D440" s="33"/>
      <c r="E440" s="33"/>
      <c r="F440" s="33"/>
      <c r="G440" s="33"/>
      <c r="H440" s="20"/>
      <c r="I440" s="20"/>
      <c r="J440" s="20"/>
      <c r="K440" s="20"/>
      <c r="L440" s="20"/>
      <c r="M440" s="20"/>
      <c r="N440" s="20"/>
      <c r="O440" s="20"/>
      <c r="P440" s="20"/>
      <c r="Q440" s="20"/>
      <c r="R440" s="20"/>
      <c r="S440" s="20"/>
      <c r="T440" s="20"/>
      <c r="U440" s="20"/>
      <c r="V440" s="20"/>
      <c r="W440" s="20"/>
      <c r="X440" s="20"/>
      <c r="Y440" s="20"/>
      <c r="Z440" s="20"/>
    </row>
    <row r="441" spans="1:26" ht="16.5" customHeight="1" x14ac:dyDescent="0.15">
      <c r="A441" s="20"/>
      <c r="B441" s="20"/>
      <c r="C441" s="33"/>
      <c r="D441" s="33"/>
      <c r="E441" s="33"/>
      <c r="F441" s="33"/>
      <c r="G441" s="33"/>
      <c r="H441" s="20"/>
      <c r="I441" s="20"/>
      <c r="J441" s="20"/>
      <c r="K441" s="20"/>
      <c r="L441" s="20"/>
      <c r="M441" s="20"/>
      <c r="N441" s="20"/>
      <c r="O441" s="20"/>
      <c r="P441" s="20"/>
      <c r="Q441" s="20"/>
      <c r="R441" s="20"/>
      <c r="S441" s="20"/>
      <c r="T441" s="20"/>
      <c r="U441" s="20"/>
      <c r="V441" s="20"/>
      <c r="W441" s="20"/>
      <c r="X441" s="20"/>
      <c r="Y441" s="20"/>
      <c r="Z441" s="20"/>
    </row>
    <row r="442" spans="1:26" ht="16.5" customHeight="1" x14ac:dyDescent="0.15">
      <c r="A442" s="20"/>
      <c r="B442" s="20"/>
      <c r="C442" s="33"/>
      <c r="D442" s="33"/>
      <c r="E442" s="33"/>
      <c r="F442" s="33"/>
      <c r="G442" s="33"/>
      <c r="H442" s="20"/>
      <c r="I442" s="20"/>
      <c r="J442" s="20"/>
      <c r="K442" s="20"/>
      <c r="L442" s="20"/>
      <c r="M442" s="20"/>
      <c r="N442" s="20"/>
      <c r="O442" s="20"/>
      <c r="P442" s="20"/>
      <c r="Q442" s="20"/>
      <c r="R442" s="20"/>
      <c r="S442" s="20"/>
      <c r="T442" s="20"/>
      <c r="U442" s="20"/>
      <c r="V442" s="20"/>
      <c r="W442" s="20"/>
      <c r="X442" s="20"/>
      <c r="Y442" s="20"/>
      <c r="Z442" s="20"/>
    </row>
    <row r="443" spans="1:26" ht="16.5" customHeight="1" x14ac:dyDescent="0.15">
      <c r="A443" s="20"/>
      <c r="B443" s="20"/>
      <c r="C443" s="33"/>
      <c r="D443" s="33"/>
      <c r="E443" s="33"/>
      <c r="F443" s="33"/>
      <c r="G443" s="33"/>
      <c r="H443" s="20"/>
      <c r="I443" s="20"/>
      <c r="J443" s="20"/>
      <c r="K443" s="20"/>
      <c r="L443" s="20"/>
      <c r="M443" s="20"/>
      <c r="N443" s="20"/>
      <c r="O443" s="20"/>
      <c r="P443" s="20"/>
      <c r="Q443" s="20"/>
      <c r="R443" s="20"/>
      <c r="S443" s="20"/>
      <c r="T443" s="20"/>
      <c r="U443" s="20"/>
      <c r="V443" s="20"/>
      <c r="W443" s="20"/>
      <c r="X443" s="20"/>
      <c r="Y443" s="20"/>
      <c r="Z443" s="20"/>
    </row>
    <row r="444" spans="1:26" ht="16.5" customHeight="1" x14ac:dyDescent="0.15">
      <c r="A444" s="20"/>
      <c r="B444" s="20"/>
      <c r="C444" s="33"/>
      <c r="D444" s="33"/>
      <c r="E444" s="33"/>
      <c r="F444" s="33"/>
      <c r="G444" s="33"/>
      <c r="H444" s="20"/>
      <c r="I444" s="20"/>
      <c r="J444" s="20"/>
      <c r="K444" s="20"/>
      <c r="L444" s="20"/>
      <c r="M444" s="20"/>
      <c r="N444" s="20"/>
      <c r="O444" s="20"/>
      <c r="P444" s="20"/>
      <c r="Q444" s="20"/>
      <c r="R444" s="20"/>
      <c r="S444" s="20"/>
      <c r="T444" s="20"/>
      <c r="U444" s="20"/>
      <c r="V444" s="20"/>
      <c r="W444" s="20"/>
      <c r="X444" s="20"/>
      <c r="Y444" s="20"/>
      <c r="Z444" s="20"/>
    </row>
    <row r="445" spans="1:26" ht="16.5" customHeight="1" x14ac:dyDescent="0.15">
      <c r="A445" s="20"/>
      <c r="B445" s="20"/>
      <c r="C445" s="33"/>
      <c r="D445" s="33"/>
      <c r="E445" s="33"/>
      <c r="F445" s="33"/>
      <c r="G445" s="33"/>
      <c r="H445" s="20"/>
      <c r="I445" s="20"/>
      <c r="J445" s="20"/>
      <c r="K445" s="20"/>
      <c r="L445" s="20"/>
      <c r="M445" s="20"/>
      <c r="N445" s="20"/>
      <c r="O445" s="20"/>
      <c r="P445" s="20"/>
      <c r="Q445" s="20"/>
      <c r="R445" s="20"/>
      <c r="S445" s="20"/>
      <c r="T445" s="20"/>
      <c r="U445" s="20"/>
      <c r="V445" s="20"/>
      <c r="W445" s="20"/>
      <c r="X445" s="20"/>
      <c r="Y445" s="20"/>
      <c r="Z445" s="20"/>
    </row>
    <row r="446" spans="1:26" ht="16.5" customHeight="1" x14ac:dyDescent="0.15">
      <c r="A446" s="20"/>
      <c r="B446" s="20"/>
      <c r="C446" s="33"/>
      <c r="D446" s="33"/>
      <c r="E446" s="33"/>
      <c r="F446" s="33"/>
      <c r="G446" s="33"/>
      <c r="H446" s="20"/>
      <c r="I446" s="20"/>
      <c r="J446" s="20"/>
      <c r="K446" s="20"/>
      <c r="L446" s="20"/>
      <c r="M446" s="20"/>
      <c r="N446" s="20"/>
      <c r="O446" s="20"/>
      <c r="P446" s="20"/>
      <c r="Q446" s="20"/>
      <c r="R446" s="20"/>
      <c r="S446" s="20"/>
      <c r="T446" s="20"/>
      <c r="U446" s="20"/>
      <c r="V446" s="20"/>
      <c r="W446" s="20"/>
      <c r="X446" s="20"/>
      <c r="Y446" s="20"/>
      <c r="Z446" s="20"/>
    </row>
    <row r="447" spans="1:26" ht="16.5" customHeight="1" x14ac:dyDescent="0.15">
      <c r="A447" s="20"/>
      <c r="B447" s="20"/>
      <c r="C447" s="33"/>
      <c r="D447" s="33"/>
      <c r="E447" s="33"/>
      <c r="F447" s="33"/>
      <c r="G447" s="33"/>
      <c r="H447" s="20"/>
      <c r="I447" s="20"/>
      <c r="J447" s="20"/>
      <c r="K447" s="20"/>
      <c r="L447" s="20"/>
      <c r="M447" s="20"/>
      <c r="N447" s="20"/>
      <c r="O447" s="20"/>
      <c r="P447" s="20"/>
      <c r="Q447" s="20"/>
      <c r="R447" s="20"/>
      <c r="S447" s="20"/>
      <c r="T447" s="20"/>
      <c r="U447" s="20"/>
      <c r="V447" s="20"/>
      <c r="W447" s="20"/>
      <c r="X447" s="20"/>
      <c r="Y447" s="20"/>
      <c r="Z447" s="20"/>
    </row>
    <row r="448" spans="1:26" ht="16.5" customHeight="1" x14ac:dyDescent="0.15">
      <c r="A448" s="20"/>
      <c r="B448" s="20"/>
      <c r="C448" s="33"/>
      <c r="D448" s="33"/>
      <c r="E448" s="33"/>
      <c r="F448" s="33"/>
      <c r="G448" s="33"/>
      <c r="H448" s="20"/>
      <c r="I448" s="20"/>
      <c r="J448" s="20"/>
      <c r="K448" s="20"/>
      <c r="L448" s="20"/>
      <c r="M448" s="20"/>
      <c r="N448" s="20"/>
      <c r="O448" s="20"/>
      <c r="P448" s="20"/>
      <c r="Q448" s="20"/>
      <c r="R448" s="20"/>
      <c r="S448" s="20"/>
      <c r="T448" s="20"/>
      <c r="U448" s="20"/>
      <c r="V448" s="20"/>
      <c r="W448" s="20"/>
      <c r="X448" s="20"/>
      <c r="Y448" s="20"/>
      <c r="Z448" s="20"/>
    </row>
    <row r="449" spans="1:26" ht="16.5" customHeight="1" x14ac:dyDescent="0.15">
      <c r="A449" s="20"/>
      <c r="B449" s="20"/>
      <c r="C449" s="33"/>
      <c r="D449" s="33"/>
      <c r="E449" s="33"/>
      <c r="F449" s="33"/>
      <c r="G449" s="33"/>
      <c r="H449" s="20"/>
      <c r="I449" s="20"/>
      <c r="J449" s="20"/>
      <c r="K449" s="20"/>
      <c r="L449" s="20"/>
      <c r="M449" s="20"/>
      <c r="N449" s="20"/>
      <c r="O449" s="20"/>
      <c r="P449" s="20"/>
      <c r="Q449" s="20"/>
      <c r="R449" s="20"/>
      <c r="S449" s="20"/>
      <c r="T449" s="20"/>
      <c r="U449" s="20"/>
      <c r="V449" s="20"/>
      <c r="W449" s="20"/>
      <c r="X449" s="20"/>
      <c r="Y449" s="20"/>
      <c r="Z449" s="20"/>
    </row>
    <row r="450" spans="1:26" ht="16.5" customHeight="1" x14ac:dyDescent="0.15">
      <c r="A450" s="20"/>
      <c r="B450" s="20"/>
      <c r="C450" s="33"/>
      <c r="D450" s="33"/>
      <c r="E450" s="33"/>
      <c r="F450" s="33"/>
      <c r="G450" s="33"/>
      <c r="H450" s="20"/>
      <c r="I450" s="20"/>
      <c r="J450" s="20"/>
      <c r="K450" s="20"/>
      <c r="L450" s="20"/>
      <c r="M450" s="20"/>
      <c r="N450" s="20"/>
      <c r="O450" s="20"/>
      <c r="P450" s="20"/>
      <c r="Q450" s="20"/>
      <c r="R450" s="20"/>
      <c r="S450" s="20"/>
      <c r="T450" s="20"/>
      <c r="U450" s="20"/>
      <c r="V450" s="20"/>
      <c r="W450" s="20"/>
      <c r="X450" s="20"/>
      <c r="Y450" s="20"/>
      <c r="Z450" s="20"/>
    </row>
    <row r="451" spans="1:26" ht="16.5" customHeight="1" x14ac:dyDescent="0.15">
      <c r="A451" s="20"/>
      <c r="B451" s="20"/>
      <c r="C451" s="33"/>
      <c r="D451" s="33"/>
      <c r="E451" s="33"/>
      <c r="F451" s="33"/>
      <c r="G451" s="33"/>
      <c r="H451" s="20"/>
      <c r="I451" s="20"/>
      <c r="J451" s="20"/>
      <c r="K451" s="20"/>
      <c r="L451" s="20"/>
      <c r="M451" s="20"/>
      <c r="N451" s="20"/>
      <c r="O451" s="20"/>
      <c r="P451" s="20"/>
      <c r="Q451" s="20"/>
      <c r="R451" s="20"/>
      <c r="S451" s="20"/>
      <c r="T451" s="20"/>
      <c r="U451" s="20"/>
      <c r="V451" s="20"/>
      <c r="W451" s="20"/>
      <c r="X451" s="20"/>
      <c r="Y451" s="20"/>
      <c r="Z451" s="20"/>
    </row>
    <row r="452" spans="1:26" ht="16.5" customHeight="1" x14ac:dyDescent="0.15">
      <c r="A452" s="20"/>
      <c r="B452" s="20"/>
      <c r="C452" s="33"/>
      <c r="D452" s="33"/>
      <c r="E452" s="33"/>
      <c r="F452" s="33"/>
      <c r="G452" s="33"/>
      <c r="H452" s="20"/>
      <c r="I452" s="20"/>
      <c r="J452" s="20"/>
      <c r="K452" s="20"/>
      <c r="L452" s="20"/>
      <c r="M452" s="20"/>
      <c r="N452" s="20"/>
      <c r="O452" s="20"/>
      <c r="P452" s="20"/>
      <c r="Q452" s="20"/>
      <c r="R452" s="20"/>
      <c r="S452" s="20"/>
      <c r="T452" s="20"/>
      <c r="U452" s="20"/>
      <c r="V452" s="20"/>
      <c r="W452" s="20"/>
      <c r="X452" s="20"/>
      <c r="Y452" s="20"/>
      <c r="Z452" s="20"/>
    </row>
    <row r="453" spans="1:26" ht="16.5" customHeight="1" x14ac:dyDescent="0.15">
      <c r="A453" s="20"/>
      <c r="B453" s="20"/>
      <c r="C453" s="33"/>
      <c r="D453" s="33"/>
      <c r="E453" s="33"/>
      <c r="F453" s="33"/>
      <c r="G453" s="33"/>
      <c r="H453" s="20"/>
      <c r="I453" s="20"/>
      <c r="J453" s="20"/>
      <c r="K453" s="20"/>
      <c r="L453" s="20"/>
      <c r="M453" s="20"/>
      <c r="N453" s="20"/>
      <c r="O453" s="20"/>
      <c r="P453" s="20"/>
      <c r="Q453" s="20"/>
      <c r="R453" s="20"/>
      <c r="S453" s="20"/>
      <c r="T453" s="20"/>
      <c r="U453" s="20"/>
      <c r="V453" s="20"/>
      <c r="W453" s="20"/>
      <c r="X453" s="20"/>
      <c r="Y453" s="20"/>
      <c r="Z453" s="20"/>
    </row>
    <row r="454" spans="1:26" ht="16.5" customHeight="1" x14ac:dyDescent="0.15">
      <c r="A454" s="20"/>
      <c r="B454" s="20"/>
      <c r="C454" s="33"/>
      <c r="D454" s="33"/>
      <c r="E454" s="33"/>
      <c r="F454" s="33"/>
      <c r="G454" s="33"/>
      <c r="H454" s="20"/>
      <c r="I454" s="20"/>
      <c r="J454" s="20"/>
      <c r="K454" s="20"/>
      <c r="L454" s="20"/>
      <c r="M454" s="20"/>
      <c r="N454" s="20"/>
      <c r="O454" s="20"/>
      <c r="P454" s="20"/>
      <c r="Q454" s="20"/>
      <c r="R454" s="20"/>
      <c r="S454" s="20"/>
      <c r="T454" s="20"/>
      <c r="U454" s="20"/>
      <c r="V454" s="20"/>
      <c r="W454" s="20"/>
      <c r="X454" s="20"/>
      <c r="Y454" s="20"/>
      <c r="Z454" s="20"/>
    </row>
    <row r="455" spans="1:26" ht="16.5" customHeight="1" x14ac:dyDescent="0.15">
      <c r="A455" s="20"/>
      <c r="B455" s="20"/>
      <c r="C455" s="33"/>
      <c r="D455" s="33"/>
      <c r="E455" s="33"/>
      <c r="F455" s="33"/>
      <c r="G455" s="33"/>
      <c r="H455" s="20"/>
      <c r="I455" s="20"/>
      <c r="J455" s="20"/>
      <c r="K455" s="20"/>
      <c r="L455" s="20"/>
      <c r="M455" s="20"/>
      <c r="N455" s="20"/>
      <c r="O455" s="20"/>
      <c r="P455" s="20"/>
      <c r="Q455" s="20"/>
      <c r="R455" s="20"/>
      <c r="S455" s="20"/>
      <c r="T455" s="20"/>
      <c r="U455" s="20"/>
      <c r="V455" s="20"/>
      <c r="W455" s="20"/>
      <c r="X455" s="20"/>
      <c r="Y455" s="20"/>
      <c r="Z455" s="20"/>
    </row>
    <row r="456" spans="1:26" ht="16.5" customHeight="1" x14ac:dyDescent="0.15">
      <c r="A456" s="20"/>
      <c r="B456" s="20"/>
      <c r="C456" s="33"/>
      <c r="D456" s="33"/>
      <c r="E456" s="33"/>
      <c r="F456" s="33"/>
      <c r="G456" s="33"/>
      <c r="H456" s="20"/>
      <c r="I456" s="20"/>
      <c r="J456" s="20"/>
      <c r="K456" s="20"/>
      <c r="L456" s="20"/>
      <c r="M456" s="20"/>
      <c r="N456" s="20"/>
      <c r="O456" s="20"/>
      <c r="P456" s="20"/>
      <c r="Q456" s="20"/>
      <c r="R456" s="20"/>
      <c r="S456" s="20"/>
      <c r="T456" s="20"/>
      <c r="U456" s="20"/>
      <c r="V456" s="20"/>
      <c r="W456" s="20"/>
      <c r="X456" s="20"/>
      <c r="Y456" s="20"/>
      <c r="Z456" s="20"/>
    </row>
    <row r="457" spans="1:26" ht="16.5" customHeight="1" x14ac:dyDescent="0.15">
      <c r="A457" s="20"/>
      <c r="B457" s="20"/>
      <c r="C457" s="33"/>
      <c r="D457" s="33"/>
      <c r="E457" s="33"/>
      <c r="F457" s="33"/>
      <c r="G457" s="33"/>
      <c r="H457" s="20"/>
      <c r="I457" s="20"/>
      <c r="J457" s="20"/>
      <c r="K457" s="20"/>
      <c r="L457" s="20"/>
      <c r="M457" s="20"/>
      <c r="N457" s="20"/>
      <c r="O457" s="20"/>
      <c r="P457" s="20"/>
      <c r="Q457" s="20"/>
      <c r="R457" s="20"/>
      <c r="S457" s="20"/>
      <c r="T457" s="20"/>
      <c r="U457" s="20"/>
      <c r="V457" s="20"/>
      <c r="W457" s="20"/>
      <c r="X457" s="20"/>
      <c r="Y457" s="20"/>
      <c r="Z457" s="20"/>
    </row>
    <row r="458" spans="1:26" ht="16.5" customHeight="1" x14ac:dyDescent="0.15">
      <c r="A458" s="20"/>
      <c r="B458" s="20"/>
      <c r="C458" s="33"/>
      <c r="D458" s="33"/>
      <c r="E458" s="33"/>
      <c r="F458" s="33"/>
      <c r="G458" s="33"/>
      <c r="H458" s="20"/>
      <c r="I458" s="20"/>
      <c r="J458" s="20"/>
      <c r="K458" s="20"/>
      <c r="L458" s="20"/>
      <c r="M458" s="20"/>
      <c r="N458" s="20"/>
      <c r="O458" s="20"/>
      <c r="P458" s="20"/>
      <c r="Q458" s="20"/>
      <c r="R458" s="20"/>
      <c r="S458" s="20"/>
      <c r="T458" s="20"/>
      <c r="U458" s="20"/>
      <c r="V458" s="20"/>
      <c r="W458" s="20"/>
      <c r="X458" s="20"/>
      <c r="Y458" s="20"/>
      <c r="Z458" s="20"/>
    </row>
    <row r="459" spans="1:26" ht="16.5" customHeight="1" x14ac:dyDescent="0.15">
      <c r="A459" s="20"/>
      <c r="B459" s="20"/>
      <c r="C459" s="33"/>
      <c r="D459" s="33"/>
      <c r="E459" s="33"/>
      <c r="F459" s="33"/>
      <c r="G459" s="33"/>
      <c r="H459" s="20"/>
      <c r="I459" s="20"/>
      <c r="J459" s="20"/>
      <c r="K459" s="20"/>
      <c r="L459" s="20"/>
      <c r="M459" s="20"/>
      <c r="N459" s="20"/>
      <c r="O459" s="20"/>
      <c r="P459" s="20"/>
      <c r="Q459" s="20"/>
      <c r="R459" s="20"/>
      <c r="S459" s="20"/>
      <c r="T459" s="20"/>
      <c r="U459" s="20"/>
      <c r="V459" s="20"/>
      <c r="W459" s="20"/>
      <c r="X459" s="20"/>
      <c r="Y459" s="20"/>
      <c r="Z459" s="20"/>
    </row>
    <row r="460" spans="1:26" ht="16.5" customHeight="1" x14ac:dyDescent="0.15">
      <c r="A460" s="20"/>
      <c r="B460" s="20"/>
      <c r="C460" s="33"/>
      <c r="D460" s="33"/>
      <c r="E460" s="33"/>
      <c r="F460" s="33"/>
      <c r="G460" s="33"/>
      <c r="H460" s="20"/>
      <c r="I460" s="20"/>
      <c r="J460" s="20"/>
      <c r="K460" s="20"/>
      <c r="L460" s="20"/>
      <c r="M460" s="20"/>
      <c r="N460" s="20"/>
      <c r="O460" s="20"/>
      <c r="P460" s="20"/>
      <c r="Q460" s="20"/>
      <c r="R460" s="20"/>
      <c r="S460" s="20"/>
      <c r="T460" s="20"/>
      <c r="U460" s="20"/>
      <c r="V460" s="20"/>
      <c r="W460" s="20"/>
      <c r="X460" s="20"/>
      <c r="Y460" s="20"/>
      <c r="Z460" s="20"/>
    </row>
    <row r="461" spans="1:26" ht="16.5" customHeight="1" x14ac:dyDescent="0.15">
      <c r="A461" s="20"/>
      <c r="B461" s="20"/>
      <c r="C461" s="33"/>
      <c r="D461" s="33"/>
      <c r="E461" s="33"/>
      <c r="F461" s="33"/>
      <c r="G461" s="33"/>
      <c r="H461" s="20"/>
      <c r="I461" s="20"/>
      <c r="J461" s="20"/>
      <c r="K461" s="20"/>
      <c r="L461" s="20"/>
      <c r="M461" s="20"/>
      <c r="N461" s="20"/>
      <c r="O461" s="20"/>
      <c r="P461" s="20"/>
      <c r="Q461" s="20"/>
      <c r="R461" s="20"/>
      <c r="S461" s="20"/>
      <c r="T461" s="20"/>
      <c r="U461" s="20"/>
      <c r="V461" s="20"/>
      <c r="W461" s="20"/>
      <c r="X461" s="20"/>
      <c r="Y461" s="20"/>
      <c r="Z461" s="20"/>
    </row>
    <row r="462" spans="1:26" ht="16.5" customHeight="1" x14ac:dyDescent="0.15">
      <c r="A462" s="20"/>
      <c r="B462" s="20"/>
      <c r="C462" s="33"/>
      <c r="D462" s="33"/>
      <c r="E462" s="33"/>
      <c r="F462" s="33"/>
      <c r="G462" s="33"/>
      <c r="H462" s="20"/>
      <c r="I462" s="20"/>
      <c r="J462" s="20"/>
      <c r="K462" s="20"/>
      <c r="L462" s="20"/>
      <c r="M462" s="20"/>
      <c r="N462" s="20"/>
      <c r="O462" s="20"/>
      <c r="P462" s="20"/>
      <c r="Q462" s="20"/>
      <c r="R462" s="20"/>
      <c r="S462" s="20"/>
      <c r="T462" s="20"/>
      <c r="U462" s="20"/>
      <c r="V462" s="20"/>
      <c r="W462" s="20"/>
      <c r="X462" s="20"/>
      <c r="Y462" s="20"/>
      <c r="Z462" s="20"/>
    </row>
    <row r="463" spans="1:26" ht="16.5" customHeight="1" x14ac:dyDescent="0.15">
      <c r="A463" s="20"/>
      <c r="B463" s="20"/>
      <c r="C463" s="33"/>
      <c r="D463" s="33"/>
      <c r="E463" s="33"/>
      <c r="F463" s="33"/>
      <c r="G463" s="33"/>
      <c r="H463" s="20"/>
      <c r="I463" s="20"/>
      <c r="J463" s="20"/>
      <c r="K463" s="20"/>
      <c r="L463" s="20"/>
      <c r="M463" s="20"/>
      <c r="N463" s="20"/>
      <c r="O463" s="20"/>
      <c r="P463" s="20"/>
      <c r="Q463" s="20"/>
      <c r="R463" s="20"/>
      <c r="S463" s="20"/>
      <c r="T463" s="20"/>
      <c r="U463" s="20"/>
      <c r="V463" s="20"/>
      <c r="W463" s="20"/>
      <c r="X463" s="20"/>
      <c r="Y463" s="20"/>
      <c r="Z463" s="20"/>
    </row>
    <row r="464" spans="1:26" ht="16.5" customHeight="1" x14ac:dyDescent="0.15">
      <c r="A464" s="20"/>
      <c r="B464" s="20"/>
      <c r="C464" s="33"/>
      <c r="D464" s="33"/>
      <c r="E464" s="33"/>
      <c r="F464" s="33"/>
      <c r="G464" s="33"/>
      <c r="H464" s="20"/>
      <c r="I464" s="20"/>
      <c r="J464" s="20"/>
      <c r="K464" s="20"/>
      <c r="L464" s="20"/>
      <c r="M464" s="20"/>
      <c r="N464" s="20"/>
      <c r="O464" s="20"/>
      <c r="P464" s="20"/>
      <c r="Q464" s="20"/>
      <c r="R464" s="20"/>
      <c r="S464" s="20"/>
      <c r="T464" s="20"/>
      <c r="U464" s="20"/>
      <c r="V464" s="20"/>
      <c r="W464" s="20"/>
      <c r="X464" s="20"/>
      <c r="Y464" s="20"/>
      <c r="Z464" s="20"/>
    </row>
    <row r="465" spans="1:26" ht="16.5" customHeight="1" x14ac:dyDescent="0.15">
      <c r="A465" s="20"/>
      <c r="B465" s="20"/>
      <c r="C465" s="33"/>
      <c r="D465" s="33"/>
      <c r="E465" s="33"/>
      <c r="F465" s="33"/>
      <c r="G465" s="33"/>
      <c r="H465" s="20"/>
      <c r="I465" s="20"/>
      <c r="J465" s="20"/>
      <c r="K465" s="20"/>
      <c r="L465" s="20"/>
      <c r="M465" s="20"/>
      <c r="N465" s="20"/>
      <c r="O465" s="20"/>
      <c r="P465" s="20"/>
      <c r="Q465" s="20"/>
      <c r="R465" s="20"/>
      <c r="S465" s="20"/>
      <c r="T465" s="20"/>
      <c r="U465" s="20"/>
      <c r="V465" s="20"/>
      <c r="W465" s="20"/>
      <c r="X465" s="20"/>
      <c r="Y465" s="20"/>
      <c r="Z465" s="20"/>
    </row>
    <row r="466" spans="1:26" ht="16.5" customHeight="1" x14ac:dyDescent="0.15">
      <c r="A466" s="20"/>
      <c r="B466" s="20"/>
      <c r="C466" s="33"/>
      <c r="D466" s="33"/>
      <c r="E466" s="33"/>
      <c r="F466" s="33"/>
      <c r="G466" s="33"/>
      <c r="H466" s="20"/>
      <c r="I466" s="20"/>
      <c r="J466" s="20"/>
      <c r="K466" s="20"/>
      <c r="L466" s="20"/>
      <c r="M466" s="20"/>
      <c r="N466" s="20"/>
      <c r="O466" s="20"/>
      <c r="P466" s="20"/>
      <c r="Q466" s="20"/>
      <c r="R466" s="20"/>
      <c r="S466" s="20"/>
      <c r="T466" s="20"/>
      <c r="U466" s="20"/>
      <c r="V466" s="20"/>
      <c r="W466" s="20"/>
      <c r="X466" s="20"/>
      <c r="Y466" s="20"/>
      <c r="Z466" s="20"/>
    </row>
    <row r="467" spans="1:26" ht="16.5" customHeight="1" x14ac:dyDescent="0.15">
      <c r="A467" s="20"/>
      <c r="B467" s="20"/>
      <c r="C467" s="33"/>
      <c r="D467" s="33"/>
      <c r="E467" s="33"/>
      <c r="F467" s="33"/>
      <c r="G467" s="33"/>
      <c r="H467" s="20"/>
      <c r="I467" s="20"/>
      <c r="J467" s="20"/>
      <c r="K467" s="20"/>
      <c r="L467" s="20"/>
      <c r="M467" s="20"/>
      <c r="N467" s="20"/>
      <c r="O467" s="20"/>
      <c r="P467" s="20"/>
      <c r="Q467" s="20"/>
      <c r="R467" s="20"/>
      <c r="S467" s="20"/>
      <c r="T467" s="20"/>
      <c r="U467" s="20"/>
      <c r="V467" s="20"/>
      <c r="W467" s="20"/>
      <c r="X467" s="20"/>
      <c r="Y467" s="20"/>
      <c r="Z467" s="20"/>
    </row>
    <row r="468" spans="1:26" ht="16.5" customHeight="1" x14ac:dyDescent="0.15">
      <c r="A468" s="20"/>
      <c r="B468" s="20"/>
      <c r="C468" s="33"/>
      <c r="D468" s="33"/>
      <c r="E468" s="33"/>
      <c r="F468" s="33"/>
      <c r="G468" s="33"/>
      <c r="H468" s="20"/>
      <c r="I468" s="20"/>
      <c r="J468" s="20"/>
      <c r="K468" s="20"/>
      <c r="L468" s="20"/>
      <c r="M468" s="20"/>
      <c r="N468" s="20"/>
      <c r="O468" s="20"/>
      <c r="P468" s="20"/>
      <c r="Q468" s="20"/>
      <c r="R468" s="20"/>
      <c r="S468" s="20"/>
      <c r="T468" s="20"/>
      <c r="U468" s="20"/>
      <c r="V468" s="20"/>
      <c r="W468" s="20"/>
      <c r="X468" s="20"/>
      <c r="Y468" s="20"/>
      <c r="Z468" s="20"/>
    </row>
    <row r="469" spans="1:26" ht="16.5" customHeight="1" x14ac:dyDescent="0.15">
      <c r="A469" s="20"/>
      <c r="B469" s="20"/>
      <c r="C469" s="33"/>
      <c r="D469" s="33"/>
      <c r="E469" s="33"/>
      <c r="F469" s="33"/>
      <c r="G469" s="33"/>
      <c r="H469" s="20"/>
      <c r="I469" s="20"/>
      <c r="J469" s="20"/>
      <c r="K469" s="20"/>
      <c r="L469" s="20"/>
      <c r="M469" s="20"/>
      <c r="N469" s="20"/>
      <c r="O469" s="20"/>
      <c r="P469" s="20"/>
      <c r="Q469" s="20"/>
      <c r="R469" s="20"/>
      <c r="S469" s="20"/>
      <c r="T469" s="20"/>
      <c r="U469" s="20"/>
      <c r="V469" s="20"/>
      <c r="W469" s="20"/>
      <c r="X469" s="20"/>
      <c r="Y469" s="20"/>
      <c r="Z469" s="20"/>
    </row>
    <row r="470" spans="1:26" ht="16.5" customHeight="1" x14ac:dyDescent="0.15">
      <c r="A470" s="20"/>
      <c r="B470" s="20"/>
      <c r="C470" s="33"/>
      <c r="D470" s="33"/>
      <c r="E470" s="33"/>
      <c r="F470" s="33"/>
      <c r="G470" s="33"/>
      <c r="H470" s="20"/>
      <c r="I470" s="20"/>
      <c r="J470" s="20"/>
      <c r="K470" s="20"/>
      <c r="L470" s="20"/>
      <c r="M470" s="20"/>
      <c r="N470" s="20"/>
      <c r="O470" s="20"/>
      <c r="P470" s="20"/>
      <c r="Q470" s="20"/>
      <c r="R470" s="20"/>
      <c r="S470" s="20"/>
      <c r="T470" s="20"/>
      <c r="U470" s="20"/>
      <c r="V470" s="20"/>
      <c r="W470" s="20"/>
      <c r="X470" s="20"/>
      <c r="Y470" s="20"/>
      <c r="Z470" s="20"/>
    </row>
    <row r="471" spans="1:26" ht="16.5" customHeight="1" x14ac:dyDescent="0.15">
      <c r="A471" s="20"/>
      <c r="B471" s="20"/>
      <c r="C471" s="33"/>
      <c r="D471" s="33"/>
      <c r="E471" s="33"/>
      <c r="F471" s="33"/>
      <c r="G471" s="33"/>
      <c r="H471" s="20"/>
      <c r="I471" s="20"/>
      <c r="J471" s="20"/>
      <c r="K471" s="20"/>
      <c r="L471" s="20"/>
      <c r="M471" s="20"/>
      <c r="N471" s="20"/>
      <c r="O471" s="20"/>
      <c r="P471" s="20"/>
      <c r="Q471" s="20"/>
      <c r="R471" s="20"/>
      <c r="S471" s="20"/>
      <c r="T471" s="20"/>
      <c r="U471" s="20"/>
      <c r="V471" s="20"/>
      <c r="W471" s="20"/>
      <c r="X471" s="20"/>
      <c r="Y471" s="20"/>
      <c r="Z471" s="20"/>
    </row>
    <row r="472" spans="1:26" ht="16.5" customHeight="1" x14ac:dyDescent="0.15">
      <c r="A472" s="20"/>
      <c r="B472" s="20"/>
      <c r="C472" s="33"/>
      <c r="D472" s="33"/>
      <c r="E472" s="33"/>
      <c r="F472" s="33"/>
      <c r="G472" s="33"/>
      <c r="H472" s="20"/>
      <c r="I472" s="20"/>
      <c r="J472" s="20"/>
      <c r="K472" s="20"/>
      <c r="L472" s="20"/>
      <c r="M472" s="20"/>
      <c r="N472" s="20"/>
      <c r="O472" s="20"/>
      <c r="P472" s="20"/>
      <c r="Q472" s="20"/>
      <c r="R472" s="20"/>
      <c r="S472" s="20"/>
      <c r="T472" s="20"/>
      <c r="U472" s="20"/>
      <c r="V472" s="20"/>
      <c r="W472" s="20"/>
      <c r="X472" s="20"/>
      <c r="Y472" s="20"/>
      <c r="Z472" s="20"/>
    </row>
    <row r="473" spans="1:26" ht="16.5" customHeight="1" x14ac:dyDescent="0.15">
      <c r="A473" s="20"/>
      <c r="B473" s="20"/>
      <c r="C473" s="33"/>
      <c r="D473" s="33"/>
      <c r="E473" s="33"/>
      <c r="F473" s="33"/>
      <c r="G473" s="33"/>
      <c r="H473" s="20"/>
      <c r="I473" s="20"/>
      <c r="J473" s="20"/>
      <c r="K473" s="20"/>
      <c r="L473" s="20"/>
      <c r="M473" s="20"/>
      <c r="N473" s="20"/>
      <c r="O473" s="20"/>
      <c r="P473" s="20"/>
      <c r="Q473" s="20"/>
      <c r="R473" s="20"/>
      <c r="S473" s="20"/>
      <c r="T473" s="20"/>
      <c r="U473" s="20"/>
      <c r="V473" s="20"/>
      <c r="W473" s="20"/>
      <c r="X473" s="20"/>
      <c r="Y473" s="20"/>
      <c r="Z473" s="20"/>
    </row>
    <row r="474" spans="1:26" ht="16.5" customHeight="1" x14ac:dyDescent="0.15">
      <c r="A474" s="20"/>
      <c r="B474" s="20"/>
      <c r="C474" s="33"/>
      <c r="D474" s="33"/>
      <c r="E474" s="33"/>
      <c r="F474" s="33"/>
      <c r="G474" s="33"/>
      <c r="H474" s="20"/>
      <c r="I474" s="20"/>
      <c r="J474" s="20"/>
      <c r="K474" s="20"/>
      <c r="L474" s="20"/>
      <c r="M474" s="20"/>
      <c r="N474" s="20"/>
      <c r="O474" s="20"/>
      <c r="P474" s="20"/>
      <c r="Q474" s="20"/>
      <c r="R474" s="20"/>
      <c r="S474" s="20"/>
      <c r="T474" s="20"/>
      <c r="U474" s="20"/>
      <c r="V474" s="20"/>
      <c r="W474" s="20"/>
      <c r="X474" s="20"/>
      <c r="Y474" s="20"/>
      <c r="Z474" s="20"/>
    </row>
    <row r="475" spans="1:26" ht="16.5" customHeight="1" x14ac:dyDescent="0.15">
      <c r="A475" s="20"/>
      <c r="B475" s="20"/>
      <c r="C475" s="33"/>
      <c r="D475" s="33"/>
      <c r="E475" s="33"/>
      <c r="F475" s="33"/>
      <c r="G475" s="33"/>
      <c r="H475" s="20"/>
      <c r="I475" s="20"/>
      <c r="J475" s="20"/>
      <c r="K475" s="20"/>
      <c r="L475" s="20"/>
      <c r="M475" s="20"/>
      <c r="N475" s="20"/>
      <c r="O475" s="20"/>
      <c r="P475" s="20"/>
      <c r="Q475" s="20"/>
      <c r="R475" s="20"/>
      <c r="S475" s="20"/>
      <c r="T475" s="20"/>
      <c r="U475" s="20"/>
      <c r="V475" s="20"/>
      <c r="W475" s="20"/>
      <c r="X475" s="20"/>
      <c r="Y475" s="20"/>
      <c r="Z475" s="20"/>
    </row>
    <row r="476" spans="1:26" ht="16.5" customHeight="1" x14ac:dyDescent="0.15">
      <c r="A476" s="20"/>
      <c r="B476" s="20"/>
      <c r="C476" s="33"/>
      <c r="D476" s="33"/>
      <c r="E476" s="33"/>
      <c r="F476" s="33"/>
      <c r="G476" s="33"/>
      <c r="H476" s="20"/>
      <c r="I476" s="20"/>
      <c r="J476" s="20"/>
      <c r="K476" s="20"/>
      <c r="L476" s="20"/>
      <c r="M476" s="20"/>
      <c r="N476" s="20"/>
      <c r="O476" s="20"/>
      <c r="P476" s="20"/>
      <c r="Q476" s="20"/>
      <c r="R476" s="20"/>
      <c r="S476" s="20"/>
      <c r="T476" s="20"/>
      <c r="U476" s="20"/>
      <c r="V476" s="20"/>
      <c r="W476" s="20"/>
      <c r="X476" s="20"/>
      <c r="Y476" s="20"/>
      <c r="Z476" s="20"/>
    </row>
    <row r="477" spans="1:26" ht="16.5" customHeight="1" x14ac:dyDescent="0.15">
      <c r="A477" s="20"/>
      <c r="B477" s="20"/>
      <c r="C477" s="33"/>
      <c r="D477" s="33"/>
      <c r="E477" s="33"/>
      <c r="F477" s="33"/>
      <c r="G477" s="33"/>
      <c r="H477" s="20"/>
      <c r="I477" s="20"/>
      <c r="J477" s="20"/>
      <c r="K477" s="20"/>
      <c r="L477" s="20"/>
      <c r="M477" s="20"/>
      <c r="N477" s="20"/>
      <c r="O477" s="20"/>
      <c r="P477" s="20"/>
      <c r="Q477" s="20"/>
      <c r="R477" s="20"/>
      <c r="S477" s="20"/>
      <c r="T477" s="20"/>
      <c r="U477" s="20"/>
      <c r="V477" s="20"/>
      <c r="W477" s="20"/>
      <c r="X477" s="20"/>
      <c r="Y477" s="20"/>
      <c r="Z477" s="20"/>
    </row>
    <row r="478" spans="1:26" ht="16.5" customHeight="1" x14ac:dyDescent="0.15">
      <c r="A478" s="20"/>
      <c r="B478" s="20"/>
      <c r="C478" s="33"/>
      <c r="D478" s="33"/>
      <c r="E478" s="33"/>
      <c r="F478" s="33"/>
      <c r="G478" s="33"/>
      <c r="H478" s="20"/>
      <c r="I478" s="20"/>
      <c r="J478" s="20"/>
      <c r="K478" s="20"/>
      <c r="L478" s="20"/>
      <c r="M478" s="20"/>
      <c r="N478" s="20"/>
      <c r="O478" s="20"/>
      <c r="P478" s="20"/>
      <c r="Q478" s="20"/>
      <c r="R478" s="20"/>
      <c r="S478" s="20"/>
      <c r="T478" s="20"/>
      <c r="U478" s="20"/>
      <c r="V478" s="20"/>
      <c r="W478" s="20"/>
      <c r="X478" s="20"/>
      <c r="Y478" s="20"/>
      <c r="Z478" s="20"/>
    </row>
    <row r="479" spans="1:26" ht="16.5" customHeight="1" x14ac:dyDescent="0.15">
      <c r="A479" s="20"/>
      <c r="B479" s="20"/>
      <c r="C479" s="33"/>
      <c r="D479" s="33"/>
      <c r="E479" s="33"/>
      <c r="F479" s="33"/>
      <c r="G479" s="33"/>
      <c r="H479" s="20"/>
      <c r="I479" s="20"/>
      <c r="J479" s="20"/>
      <c r="K479" s="20"/>
      <c r="L479" s="20"/>
      <c r="M479" s="20"/>
      <c r="N479" s="20"/>
      <c r="O479" s="20"/>
      <c r="P479" s="20"/>
      <c r="Q479" s="20"/>
      <c r="R479" s="20"/>
      <c r="S479" s="20"/>
      <c r="T479" s="20"/>
      <c r="U479" s="20"/>
      <c r="V479" s="20"/>
      <c r="W479" s="20"/>
      <c r="X479" s="20"/>
      <c r="Y479" s="20"/>
      <c r="Z479" s="20"/>
    </row>
    <row r="480" spans="1:26" ht="16.5" customHeight="1" x14ac:dyDescent="0.15">
      <c r="A480" s="20"/>
      <c r="B480" s="20"/>
      <c r="C480" s="33"/>
      <c r="D480" s="33"/>
      <c r="E480" s="33"/>
      <c r="F480" s="33"/>
      <c r="G480" s="33"/>
      <c r="H480" s="20"/>
      <c r="I480" s="20"/>
      <c r="J480" s="20"/>
      <c r="K480" s="20"/>
      <c r="L480" s="20"/>
      <c r="M480" s="20"/>
      <c r="N480" s="20"/>
      <c r="O480" s="20"/>
      <c r="P480" s="20"/>
      <c r="Q480" s="20"/>
      <c r="R480" s="20"/>
      <c r="S480" s="20"/>
      <c r="T480" s="20"/>
      <c r="U480" s="20"/>
      <c r="V480" s="20"/>
      <c r="W480" s="20"/>
      <c r="X480" s="20"/>
      <c r="Y480" s="20"/>
      <c r="Z480" s="20"/>
    </row>
    <row r="481" spans="1:26" ht="16.5" customHeight="1" x14ac:dyDescent="0.15">
      <c r="A481" s="20"/>
      <c r="B481" s="20"/>
      <c r="C481" s="33"/>
      <c r="D481" s="33"/>
      <c r="E481" s="33"/>
      <c r="F481" s="33"/>
      <c r="G481" s="33"/>
      <c r="H481" s="20"/>
      <c r="I481" s="20"/>
      <c r="J481" s="20"/>
      <c r="K481" s="20"/>
      <c r="L481" s="20"/>
      <c r="M481" s="20"/>
      <c r="N481" s="20"/>
      <c r="O481" s="20"/>
      <c r="P481" s="20"/>
      <c r="Q481" s="20"/>
      <c r="R481" s="20"/>
      <c r="S481" s="20"/>
      <c r="T481" s="20"/>
      <c r="U481" s="20"/>
      <c r="V481" s="20"/>
      <c r="W481" s="20"/>
      <c r="X481" s="20"/>
      <c r="Y481" s="20"/>
      <c r="Z481" s="20"/>
    </row>
    <row r="482" spans="1:26" ht="16.5" customHeight="1" x14ac:dyDescent="0.15">
      <c r="A482" s="20"/>
      <c r="B482" s="20"/>
      <c r="C482" s="33"/>
      <c r="D482" s="33"/>
      <c r="E482" s="33"/>
      <c r="F482" s="33"/>
      <c r="G482" s="33"/>
      <c r="H482" s="20"/>
      <c r="I482" s="20"/>
      <c r="J482" s="20"/>
      <c r="K482" s="20"/>
      <c r="L482" s="20"/>
      <c r="M482" s="20"/>
      <c r="N482" s="20"/>
      <c r="O482" s="20"/>
      <c r="P482" s="20"/>
      <c r="Q482" s="20"/>
      <c r="R482" s="20"/>
      <c r="S482" s="20"/>
      <c r="T482" s="20"/>
      <c r="U482" s="20"/>
      <c r="V482" s="20"/>
      <c r="W482" s="20"/>
      <c r="X482" s="20"/>
      <c r="Y482" s="20"/>
      <c r="Z482" s="20"/>
    </row>
    <row r="483" spans="1:26" ht="16.5" customHeight="1" x14ac:dyDescent="0.15">
      <c r="A483" s="20"/>
      <c r="B483" s="20"/>
      <c r="C483" s="33"/>
      <c r="D483" s="33"/>
      <c r="E483" s="33"/>
      <c r="F483" s="33"/>
      <c r="G483" s="33"/>
      <c r="H483" s="20"/>
      <c r="I483" s="20"/>
      <c r="J483" s="20"/>
      <c r="K483" s="20"/>
      <c r="L483" s="20"/>
      <c r="M483" s="20"/>
      <c r="N483" s="20"/>
      <c r="O483" s="20"/>
      <c r="P483" s="20"/>
      <c r="Q483" s="20"/>
      <c r="R483" s="20"/>
      <c r="S483" s="20"/>
      <c r="T483" s="20"/>
      <c r="U483" s="20"/>
      <c r="V483" s="20"/>
      <c r="W483" s="20"/>
      <c r="X483" s="20"/>
      <c r="Y483" s="20"/>
      <c r="Z483" s="20"/>
    </row>
    <row r="484" spans="1:26" ht="16.5" customHeight="1" x14ac:dyDescent="0.15">
      <c r="A484" s="20"/>
      <c r="B484" s="20"/>
      <c r="C484" s="33"/>
      <c r="D484" s="33"/>
      <c r="E484" s="33"/>
      <c r="F484" s="33"/>
      <c r="G484" s="33"/>
      <c r="H484" s="20"/>
      <c r="I484" s="20"/>
      <c r="J484" s="20"/>
      <c r="K484" s="20"/>
      <c r="L484" s="20"/>
      <c r="M484" s="20"/>
      <c r="N484" s="20"/>
      <c r="O484" s="20"/>
      <c r="P484" s="20"/>
      <c r="Q484" s="20"/>
      <c r="R484" s="20"/>
      <c r="S484" s="20"/>
      <c r="T484" s="20"/>
      <c r="U484" s="20"/>
      <c r="V484" s="20"/>
      <c r="W484" s="20"/>
      <c r="X484" s="20"/>
      <c r="Y484" s="20"/>
      <c r="Z484" s="20"/>
    </row>
    <row r="485" spans="1:26" ht="16.5" customHeight="1" x14ac:dyDescent="0.15">
      <c r="A485" s="20"/>
      <c r="B485" s="20"/>
      <c r="C485" s="33"/>
      <c r="D485" s="33"/>
      <c r="E485" s="33"/>
      <c r="F485" s="33"/>
      <c r="G485" s="33"/>
      <c r="H485" s="20"/>
      <c r="I485" s="20"/>
      <c r="J485" s="20"/>
      <c r="K485" s="20"/>
      <c r="L485" s="20"/>
      <c r="M485" s="20"/>
      <c r="N485" s="20"/>
      <c r="O485" s="20"/>
      <c r="P485" s="20"/>
      <c r="Q485" s="20"/>
      <c r="R485" s="20"/>
      <c r="S485" s="20"/>
      <c r="T485" s="20"/>
      <c r="U485" s="20"/>
      <c r="V485" s="20"/>
      <c r="W485" s="20"/>
      <c r="X485" s="20"/>
      <c r="Y485" s="20"/>
      <c r="Z485" s="20"/>
    </row>
    <row r="486" spans="1:26" ht="16.5" customHeight="1" x14ac:dyDescent="0.15">
      <c r="A486" s="20"/>
      <c r="B486" s="20"/>
      <c r="C486" s="33"/>
      <c r="D486" s="33"/>
      <c r="E486" s="33"/>
      <c r="F486" s="33"/>
      <c r="G486" s="33"/>
      <c r="H486" s="20"/>
      <c r="I486" s="20"/>
      <c r="J486" s="20"/>
      <c r="K486" s="20"/>
      <c r="L486" s="20"/>
      <c r="M486" s="20"/>
      <c r="N486" s="20"/>
      <c r="O486" s="20"/>
      <c r="P486" s="20"/>
      <c r="Q486" s="20"/>
      <c r="R486" s="20"/>
      <c r="S486" s="20"/>
      <c r="T486" s="20"/>
      <c r="U486" s="20"/>
      <c r="V486" s="20"/>
      <c r="W486" s="20"/>
      <c r="X486" s="20"/>
      <c r="Y486" s="20"/>
      <c r="Z486" s="20"/>
    </row>
    <row r="487" spans="1:26" ht="16.5" customHeight="1" x14ac:dyDescent="0.15">
      <c r="A487" s="20"/>
      <c r="B487" s="20"/>
      <c r="C487" s="33"/>
      <c r="D487" s="33"/>
      <c r="E487" s="33"/>
      <c r="F487" s="33"/>
      <c r="G487" s="33"/>
      <c r="H487" s="20"/>
      <c r="I487" s="20"/>
      <c r="J487" s="20"/>
      <c r="K487" s="20"/>
      <c r="L487" s="20"/>
      <c r="M487" s="20"/>
      <c r="N487" s="20"/>
      <c r="O487" s="20"/>
      <c r="P487" s="20"/>
      <c r="Q487" s="20"/>
      <c r="R487" s="20"/>
      <c r="S487" s="20"/>
      <c r="T487" s="20"/>
      <c r="U487" s="20"/>
      <c r="V487" s="20"/>
      <c r="W487" s="20"/>
      <c r="X487" s="20"/>
      <c r="Y487" s="20"/>
      <c r="Z487" s="20"/>
    </row>
    <row r="488" spans="1:26" ht="16.5" customHeight="1" x14ac:dyDescent="0.15">
      <c r="A488" s="20"/>
      <c r="B488" s="20"/>
      <c r="C488" s="33"/>
      <c r="D488" s="33"/>
      <c r="E488" s="33"/>
      <c r="F488" s="33"/>
      <c r="G488" s="33"/>
      <c r="H488" s="20"/>
      <c r="I488" s="20"/>
      <c r="J488" s="20"/>
      <c r="K488" s="20"/>
      <c r="L488" s="20"/>
      <c r="M488" s="20"/>
      <c r="N488" s="20"/>
      <c r="O488" s="20"/>
      <c r="P488" s="20"/>
      <c r="Q488" s="20"/>
      <c r="R488" s="20"/>
      <c r="S488" s="20"/>
      <c r="T488" s="20"/>
      <c r="U488" s="20"/>
      <c r="V488" s="20"/>
      <c r="W488" s="20"/>
      <c r="X488" s="20"/>
      <c r="Y488" s="20"/>
      <c r="Z488" s="20"/>
    </row>
    <row r="489" spans="1:26" ht="16.5" customHeight="1" x14ac:dyDescent="0.15">
      <c r="A489" s="20"/>
      <c r="B489" s="20"/>
      <c r="C489" s="33"/>
      <c r="D489" s="33"/>
      <c r="E489" s="33"/>
      <c r="F489" s="33"/>
      <c r="G489" s="33"/>
      <c r="H489" s="20"/>
      <c r="I489" s="20"/>
      <c r="J489" s="20"/>
      <c r="K489" s="20"/>
      <c r="L489" s="20"/>
      <c r="M489" s="20"/>
      <c r="N489" s="20"/>
      <c r="O489" s="20"/>
      <c r="P489" s="20"/>
      <c r="Q489" s="20"/>
      <c r="R489" s="20"/>
      <c r="S489" s="20"/>
      <c r="T489" s="20"/>
      <c r="U489" s="20"/>
      <c r="V489" s="20"/>
      <c r="W489" s="20"/>
      <c r="X489" s="20"/>
      <c r="Y489" s="20"/>
      <c r="Z489" s="20"/>
    </row>
    <row r="490" spans="1:26" ht="16.5" customHeight="1" x14ac:dyDescent="0.15">
      <c r="A490" s="20"/>
      <c r="B490" s="20"/>
      <c r="C490" s="33"/>
      <c r="D490" s="33"/>
      <c r="E490" s="33"/>
      <c r="F490" s="33"/>
      <c r="G490" s="33"/>
      <c r="H490" s="20"/>
      <c r="I490" s="20"/>
      <c r="J490" s="20"/>
      <c r="K490" s="20"/>
      <c r="L490" s="20"/>
      <c r="M490" s="20"/>
      <c r="N490" s="20"/>
      <c r="O490" s="20"/>
      <c r="P490" s="20"/>
      <c r="Q490" s="20"/>
      <c r="R490" s="20"/>
      <c r="S490" s="20"/>
      <c r="T490" s="20"/>
      <c r="U490" s="20"/>
      <c r="V490" s="20"/>
      <c r="W490" s="20"/>
      <c r="X490" s="20"/>
      <c r="Y490" s="20"/>
      <c r="Z490" s="20"/>
    </row>
    <row r="491" spans="1:26" ht="16.5" customHeight="1" x14ac:dyDescent="0.15">
      <c r="A491" s="20"/>
      <c r="B491" s="20"/>
      <c r="C491" s="33"/>
      <c r="D491" s="33"/>
      <c r="E491" s="33"/>
      <c r="F491" s="33"/>
      <c r="G491" s="33"/>
      <c r="H491" s="20"/>
      <c r="I491" s="20"/>
      <c r="J491" s="20"/>
      <c r="K491" s="20"/>
      <c r="L491" s="20"/>
      <c r="M491" s="20"/>
      <c r="N491" s="20"/>
      <c r="O491" s="20"/>
      <c r="P491" s="20"/>
      <c r="Q491" s="20"/>
      <c r="R491" s="20"/>
      <c r="S491" s="20"/>
      <c r="T491" s="20"/>
      <c r="U491" s="20"/>
      <c r="V491" s="20"/>
      <c r="W491" s="20"/>
      <c r="X491" s="20"/>
      <c r="Y491" s="20"/>
      <c r="Z491" s="20"/>
    </row>
    <row r="492" spans="1:26" ht="16.5" customHeight="1" x14ac:dyDescent="0.15">
      <c r="A492" s="20"/>
      <c r="B492" s="20"/>
      <c r="C492" s="33"/>
      <c r="D492" s="33"/>
      <c r="E492" s="33"/>
      <c r="F492" s="33"/>
      <c r="G492" s="33"/>
      <c r="H492" s="20"/>
      <c r="I492" s="20"/>
      <c r="J492" s="20"/>
      <c r="K492" s="20"/>
      <c r="L492" s="20"/>
      <c r="M492" s="20"/>
      <c r="N492" s="20"/>
      <c r="O492" s="20"/>
      <c r="P492" s="20"/>
      <c r="Q492" s="20"/>
      <c r="R492" s="20"/>
      <c r="S492" s="20"/>
      <c r="T492" s="20"/>
      <c r="U492" s="20"/>
      <c r="V492" s="20"/>
      <c r="W492" s="20"/>
      <c r="X492" s="20"/>
      <c r="Y492" s="20"/>
      <c r="Z492" s="20"/>
    </row>
    <row r="493" spans="1:26" ht="16.5" customHeight="1" x14ac:dyDescent="0.15">
      <c r="A493" s="20"/>
      <c r="B493" s="20"/>
      <c r="C493" s="33"/>
      <c r="D493" s="33"/>
      <c r="E493" s="33"/>
      <c r="F493" s="33"/>
      <c r="G493" s="33"/>
      <c r="H493" s="20"/>
      <c r="I493" s="20"/>
      <c r="J493" s="20"/>
      <c r="K493" s="20"/>
      <c r="L493" s="20"/>
      <c r="M493" s="20"/>
      <c r="N493" s="20"/>
      <c r="O493" s="20"/>
      <c r="P493" s="20"/>
      <c r="Q493" s="20"/>
      <c r="R493" s="20"/>
      <c r="S493" s="20"/>
      <c r="T493" s="20"/>
      <c r="U493" s="20"/>
      <c r="V493" s="20"/>
      <c r="W493" s="20"/>
      <c r="X493" s="20"/>
      <c r="Y493" s="20"/>
      <c r="Z493" s="20"/>
    </row>
    <row r="494" spans="1:26" ht="16.5" customHeight="1" x14ac:dyDescent="0.15">
      <c r="A494" s="20"/>
      <c r="B494" s="20"/>
      <c r="C494" s="33"/>
      <c r="D494" s="33"/>
      <c r="E494" s="33"/>
      <c r="F494" s="33"/>
      <c r="G494" s="33"/>
      <c r="H494" s="20"/>
      <c r="I494" s="20"/>
      <c r="J494" s="20"/>
      <c r="K494" s="20"/>
      <c r="L494" s="20"/>
      <c r="M494" s="20"/>
      <c r="N494" s="20"/>
      <c r="O494" s="20"/>
      <c r="P494" s="20"/>
      <c r="Q494" s="20"/>
      <c r="R494" s="20"/>
      <c r="S494" s="20"/>
      <c r="T494" s="20"/>
      <c r="U494" s="20"/>
      <c r="V494" s="20"/>
      <c r="W494" s="20"/>
      <c r="X494" s="20"/>
      <c r="Y494" s="20"/>
      <c r="Z494" s="20"/>
    </row>
    <row r="495" spans="1:26" ht="16.5" customHeight="1" x14ac:dyDescent="0.15">
      <c r="A495" s="20"/>
      <c r="B495" s="20"/>
      <c r="C495" s="33"/>
      <c r="D495" s="33"/>
      <c r="E495" s="33"/>
      <c r="F495" s="33"/>
      <c r="G495" s="33"/>
      <c r="H495" s="20"/>
      <c r="I495" s="20"/>
      <c r="J495" s="20"/>
      <c r="K495" s="20"/>
      <c r="L495" s="20"/>
      <c r="M495" s="20"/>
      <c r="N495" s="20"/>
      <c r="O495" s="20"/>
      <c r="P495" s="20"/>
      <c r="Q495" s="20"/>
      <c r="R495" s="20"/>
      <c r="S495" s="20"/>
      <c r="T495" s="20"/>
      <c r="U495" s="20"/>
      <c r="V495" s="20"/>
      <c r="W495" s="20"/>
      <c r="X495" s="20"/>
      <c r="Y495" s="20"/>
      <c r="Z495" s="20"/>
    </row>
    <row r="496" spans="1:26" ht="16.5" customHeight="1" x14ac:dyDescent="0.15">
      <c r="A496" s="20"/>
      <c r="B496" s="20"/>
      <c r="C496" s="33"/>
      <c r="D496" s="33"/>
      <c r="E496" s="33"/>
      <c r="F496" s="33"/>
      <c r="G496" s="33"/>
      <c r="H496" s="20"/>
      <c r="I496" s="20"/>
      <c r="J496" s="20"/>
      <c r="K496" s="20"/>
      <c r="L496" s="20"/>
      <c r="M496" s="20"/>
      <c r="N496" s="20"/>
      <c r="O496" s="20"/>
      <c r="P496" s="20"/>
      <c r="Q496" s="20"/>
      <c r="R496" s="20"/>
      <c r="S496" s="20"/>
      <c r="T496" s="20"/>
      <c r="U496" s="20"/>
      <c r="V496" s="20"/>
      <c r="W496" s="20"/>
      <c r="X496" s="20"/>
      <c r="Y496" s="20"/>
      <c r="Z496" s="20"/>
    </row>
    <row r="497" spans="1:26" ht="16.5" customHeight="1" x14ac:dyDescent="0.15">
      <c r="A497" s="20"/>
      <c r="B497" s="20"/>
      <c r="C497" s="33"/>
      <c r="D497" s="33"/>
      <c r="E497" s="33"/>
      <c r="F497" s="33"/>
      <c r="G497" s="33"/>
      <c r="H497" s="20"/>
      <c r="I497" s="20"/>
      <c r="J497" s="20"/>
      <c r="K497" s="20"/>
      <c r="L497" s="20"/>
      <c r="M497" s="20"/>
      <c r="N497" s="20"/>
      <c r="O497" s="20"/>
      <c r="P497" s="20"/>
      <c r="Q497" s="20"/>
      <c r="R497" s="20"/>
      <c r="S497" s="20"/>
      <c r="T497" s="20"/>
      <c r="U497" s="20"/>
      <c r="V497" s="20"/>
      <c r="W497" s="20"/>
      <c r="X497" s="20"/>
      <c r="Y497" s="20"/>
      <c r="Z497" s="20"/>
    </row>
    <row r="498" spans="1:26" ht="16.5" customHeight="1" x14ac:dyDescent="0.15">
      <c r="A498" s="20"/>
      <c r="B498" s="20"/>
      <c r="C498" s="33"/>
      <c r="D498" s="33"/>
      <c r="E498" s="33"/>
      <c r="F498" s="33"/>
      <c r="G498" s="33"/>
      <c r="H498" s="20"/>
      <c r="I498" s="20"/>
      <c r="J498" s="20"/>
      <c r="K498" s="20"/>
      <c r="L498" s="20"/>
      <c r="M498" s="20"/>
      <c r="N498" s="20"/>
      <c r="O498" s="20"/>
      <c r="P498" s="20"/>
      <c r="Q498" s="20"/>
      <c r="R498" s="20"/>
      <c r="S498" s="20"/>
      <c r="T498" s="20"/>
      <c r="U498" s="20"/>
      <c r="V498" s="20"/>
      <c r="W498" s="20"/>
      <c r="X498" s="20"/>
      <c r="Y498" s="20"/>
      <c r="Z498" s="20"/>
    </row>
    <row r="499" spans="1:26" ht="16.5" customHeight="1" x14ac:dyDescent="0.15">
      <c r="A499" s="20"/>
      <c r="B499" s="20"/>
      <c r="C499" s="33"/>
      <c r="D499" s="33"/>
      <c r="E499" s="33"/>
      <c r="F499" s="33"/>
      <c r="G499" s="33"/>
      <c r="H499" s="20"/>
      <c r="I499" s="20"/>
      <c r="J499" s="20"/>
      <c r="K499" s="20"/>
      <c r="L499" s="20"/>
      <c r="M499" s="20"/>
      <c r="N499" s="20"/>
      <c r="O499" s="20"/>
      <c r="P499" s="20"/>
      <c r="Q499" s="20"/>
      <c r="R499" s="20"/>
      <c r="S499" s="20"/>
      <c r="T499" s="20"/>
      <c r="U499" s="20"/>
      <c r="V499" s="20"/>
      <c r="W499" s="20"/>
      <c r="X499" s="20"/>
      <c r="Y499" s="20"/>
      <c r="Z499" s="20"/>
    </row>
    <row r="500" spans="1:26" ht="16.5" customHeight="1" x14ac:dyDescent="0.15">
      <c r="A500" s="20"/>
      <c r="B500" s="20"/>
      <c r="C500" s="33"/>
      <c r="D500" s="33"/>
      <c r="E500" s="33"/>
      <c r="F500" s="33"/>
      <c r="G500" s="33"/>
      <c r="H500" s="20"/>
      <c r="I500" s="20"/>
      <c r="J500" s="20"/>
      <c r="K500" s="20"/>
      <c r="L500" s="20"/>
      <c r="M500" s="20"/>
      <c r="N500" s="20"/>
      <c r="O500" s="20"/>
      <c r="P500" s="20"/>
      <c r="Q500" s="20"/>
      <c r="R500" s="20"/>
      <c r="S500" s="20"/>
      <c r="T500" s="20"/>
      <c r="U500" s="20"/>
      <c r="V500" s="20"/>
      <c r="W500" s="20"/>
      <c r="X500" s="20"/>
      <c r="Y500" s="20"/>
      <c r="Z500" s="20"/>
    </row>
    <row r="501" spans="1:26" ht="16.5" customHeight="1" x14ac:dyDescent="0.15">
      <c r="A501" s="20"/>
      <c r="B501" s="20"/>
      <c r="C501" s="33"/>
      <c r="D501" s="33"/>
      <c r="E501" s="33"/>
      <c r="F501" s="33"/>
      <c r="G501" s="33"/>
      <c r="H501" s="20"/>
      <c r="I501" s="20"/>
      <c r="J501" s="20"/>
      <c r="K501" s="20"/>
      <c r="L501" s="20"/>
      <c r="M501" s="20"/>
      <c r="N501" s="20"/>
      <c r="O501" s="20"/>
      <c r="P501" s="20"/>
      <c r="Q501" s="20"/>
      <c r="R501" s="20"/>
      <c r="S501" s="20"/>
      <c r="T501" s="20"/>
      <c r="U501" s="20"/>
      <c r="V501" s="20"/>
      <c r="W501" s="20"/>
      <c r="X501" s="20"/>
      <c r="Y501" s="20"/>
      <c r="Z501" s="20"/>
    </row>
    <row r="502" spans="1:26" ht="16.5" customHeight="1" x14ac:dyDescent="0.15">
      <c r="A502" s="20"/>
      <c r="B502" s="20"/>
      <c r="C502" s="33"/>
      <c r="D502" s="33"/>
      <c r="E502" s="33"/>
      <c r="F502" s="33"/>
      <c r="G502" s="33"/>
      <c r="H502" s="20"/>
      <c r="I502" s="20"/>
      <c r="J502" s="20"/>
      <c r="K502" s="20"/>
      <c r="L502" s="20"/>
      <c r="M502" s="20"/>
      <c r="N502" s="20"/>
      <c r="O502" s="20"/>
      <c r="P502" s="20"/>
      <c r="Q502" s="20"/>
      <c r="R502" s="20"/>
      <c r="S502" s="20"/>
      <c r="T502" s="20"/>
      <c r="U502" s="20"/>
      <c r="V502" s="20"/>
      <c r="W502" s="20"/>
      <c r="X502" s="20"/>
      <c r="Y502" s="20"/>
      <c r="Z502" s="20"/>
    </row>
    <row r="503" spans="1:26" ht="16.5" customHeight="1" x14ac:dyDescent="0.15">
      <c r="A503" s="20"/>
      <c r="B503" s="20"/>
      <c r="C503" s="33"/>
      <c r="D503" s="33"/>
      <c r="E503" s="33"/>
      <c r="F503" s="33"/>
      <c r="G503" s="33"/>
      <c r="H503" s="20"/>
      <c r="I503" s="20"/>
      <c r="J503" s="20"/>
      <c r="K503" s="20"/>
      <c r="L503" s="20"/>
      <c r="M503" s="20"/>
      <c r="N503" s="20"/>
      <c r="O503" s="20"/>
      <c r="P503" s="20"/>
      <c r="Q503" s="20"/>
      <c r="R503" s="20"/>
      <c r="S503" s="20"/>
      <c r="T503" s="20"/>
      <c r="U503" s="20"/>
      <c r="V503" s="20"/>
      <c r="W503" s="20"/>
      <c r="X503" s="20"/>
      <c r="Y503" s="20"/>
      <c r="Z503" s="20"/>
    </row>
    <row r="504" spans="1:26" ht="16.5" customHeight="1" x14ac:dyDescent="0.15">
      <c r="A504" s="20"/>
      <c r="B504" s="20"/>
      <c r="C504" s="33"/>
      <c r="D504" s="33"/>
      <c r="E504" s="33"/>
      <c r="F504" s="33"/>
      <c r="G504" s="33"/>
      <c r="H504" s="20"/>
      <c r="I504" s="20"/>
      <c r="J504" s="20"/>
      <c r="K504" s="20"/>
      <c r="L504" s="20"/>
      <c r="M504" s="20"/>
      <c r="N504" s="20"/>
      <c r="O504" s="20"/>
      <c r="P504" s="20"/>
      <c r="Q504" s="20"/>
      <c r="R504" s="20"/>
      <c r="S504" s="20"/>
      <c r="T504" s="20"/>
      <c r="U504" s="20"/>
      <c r="V504" s="20"/>
      <c r="W504" s="20"/>
      <c r="X504" s="20"/>
      <c r="Y504" s="20"/>
      <c r="Z504" s="20"/>
    </row>
    <row r="505" spans="1:26" ht="16.5" customHeight="1" x14ac:dyDescent="0.15">
      <c r="A505" s="20"/>
      <c r="B505" s="20"/>
      <c r="C505" s="33"/>
      <c r="D505" s="33"/>
      <c r="E505" s="33"/>
      <c r="F505" s="33"/>
      <c r="G505" s="33"/>
      <c r="H505" s="20"/>
      <c r="I505" s="20"/>
      <c r="J505" s="20"/>
      <c r="K505" s="20"/>
      <c r="L505" s="20"/>
      <c r="M505" s="20"/>
      <c r="N505" s="20"/>
      <c r="O505" s="20"/>
      <c r="P505" s="20"/>
      <c r="Q505" s="20"/>
      <c r="R505" s="20"/>
      <c r="S505" s="20"/>
      <c r="T505" s="20"/>
      <c r="U505" s="20"/>
      <c r="V505" s="20"/>
      <c r="W505" s="20"/>
      <c r="X505" s="20"/>
      <c r="Y505" s="20"/>
      <c r="Z505" s="20"/>
    </row>
    <row r="506" spans="1:26" ht="16.5" customHeight="1" x14ac:dyDescent="0.15">
      <c r="A506" s="20"/>
      <c r="B506" s="20"/>
      <c r="C506" s="33"/>
      <c r="D506" s="33"/>
      <c r="E506" s="33"/>
      <c r="F506" s="33"/>
      <c r="G506" s="33"/>
      <c r="H506" s="20"/>
      <c r="I506" s="20"/>
      <c r="J506" s="20"/>
      <c r="K506" s="20"/>
      <c r="L506" s="20"/>
      <c r="M506" s="20"/>
      <c r="N506" s="20"/>
      <c r="O506" s="20"/>
      <c r="P506" s="20"/>
      <c r="Q506" s="20"/>
      <c r="R506" s="20"/>
      <c r="S506" s="20"/>
      <c r="T506" s="20"/>
      <c r="U506" s="20"/>
      <c r="V506" s="20"/>
      <c r="W506" s="20"/>
      <c r="X506" s="20"/>
      <c r="Y506" s="20"/>
      <c r="Z506" s="20"/>
    </row>
    <row r="507" spans="1:26" ht="16.5" customHeight="1" x14ac:dyDescent="0.15">
      <c r="A507" s="20"/>
      <c r="B507" s="20"/>
      <c r="C507" s="33"/>
      <c r="D507" s="33"/>
      <c r="E507" s="33"/>
      <c r="F507" s="33"/>
      <c r="G507" s="33"/>
      <c r="H507" s="20"/>
      <c r="I507" s="20"/>
      <c r="J507" s="20"/>
      <c r="K507" s="20"/>
      <c r="L507" s="20"/>
      <c r="M507" s="20"/>
      <c r="N507" s="20"/>
      <c r="O507" s="20"/>
      <c r="P507" s="20"/>
      <c r="Q507" s="20"/>
      <c r="R507" s="20"/>
      <c r="S507" s="20"/>
      <c r="T507" s="20"/>
      <c r="U507" s="20"/>
      <c r="V507" s="20"/>
      <c r="W507" s="20"/>
      <c r="X507" s="20"/>
      <c r="Y507" s="20"/>
      <c r="Z507" s="20"/>
    </row>
    <row r="508" spans="1:26" ht="16.5" customHeight="1" x14ac:dyDescent="0.15">
      <c r="A508" s="20"/>
      <c r="B508" s="20"/>
      <c r="C508" s="33"/>
      <c r="D508" s="33"/>
      <c r="E508" s="33"/>
      <c r="F508" s="33"/>
      <c r="G508" s="33"/>
      <c r="H508" s="20"/>
      <c r="I508" s="20"/>
      <c r="J508" s="20"/>
      <c r="K508" s="20"/>
      <c r="L508" s="20"/>
      <c r="M508" s="20"/>
      <c r="N508" s="20"/>
      <c r="O508" s="20"/>
      <c r="P508" s="20"/>
      <c r="Q508" s="20"/>
      <c r="R508" s="20"/>
      <c r="S508" s="20"/>
      <c r="T508" s="20"/>
      <c r="U508" s="20"/>
      <c r="V508" s="20"/>
      <c r="W508" s="20"/>
      <c r="X508" s="20"/>
      <c r="Y508" s="20"/>
      <c r="Z508" s="20"/>
    </row>
    <row r="509" spans="1:26" ht="16.5" customHeight="1" x14ac:dyDescent="0.15">
      <c r="A509" s="20"/>
      <c r="B509" s="20"/>
      <c r="C509" s="33"/>
      <c r="D509" s="33"/>
      <c r="E509" s="33"/>
      <c r="F509" s="33"/>
      <c r="G509" s="33"/>
      <c r="H509" s="20"/>
      <c r="I509" s="20"/>
      <c r="J509" s="20"/>
      <c r="K509" s="20"/>
      <c r="L509" s="20"/>
      <c r="M509" s="20"/>
      <c r="N509" s="20"/>
      <c r="O509" s="20"/>
      <c r="P509" s="20"/>
      <c r="Q509" s="20"/>
      <c r="R509" s="20"/>
      <c r="S509" s="20"/>
      <c r="T509" s="20"/>
      <c r="U509" s="20"/>
      <c r="V509" s="20"/>
      <c r="W509" s="20"/>
      <c r="X509" s="20"/>
      <c r="Y509" s="20"/>
      <c r="Z509" s="20"/>
    </row>
    <row r="510" spans="1:26" ht="16.5" customHeight="1" x14ac:dyDescent="0.15">
      <c r="A510" s="20"/>
      <c r="B510" s="20"/>
      <c r="C510" s="33"/>
      <c r="D510" s="33"/>
      <c r="E510" s="33"/>
      <c r="F510" s="33"/>
      <c r="G510" s="33"/>
      <c r="H510" s="20"/>
      <c r="I510" s="20"/>
      <c r="J510" s="20"/>
      <c r="K510" s="20"/>
      <c r="L510" s="20"/>
      <c r="M510" s="20"/>
      <c r="N510" s="20"/>
      <c r="O510" s="20"/>
      <c r="P510" s="20"/>
      <c r="Q510" s="20"/>
      <c r="R510" s="20"/>
      <c r="S510" s="20"/>
      <c r="T510" s="20"/>
      <c r="U510" s="20"/>
      <c r="V510" s="20"/>
      <c r="W510" s="20"/>
      <c r="X510" s="20"/>
      <c r="Y510" s="20"/>
      <c r="Z510" s="20"/>
    </row>
    <row r="511" spans="1:26" ht="16.5" customHeight="1" x14ac:dyDescent="0.15">
      <c r="A511" s="20"/>
      <c r="B511" s="20"/>
      <c r="C511" s="33"/>
      <c r="D511" s="33"/>
      <c r="E511" s="33"/>
      <c r="F511" s="33"/>
      <c r="G511" s="33"/>
      <c r="H511" s="20"/>
      <c r="I511" s="20"/>
      <c r="J511" s="20"/>
      <c r="K511" s="20"/>
      <c r="L511" s="20"/>
      <c r="M511" s="20"/>
      <c r="N511" s="20"/>
      <c r="O511" s="20"/>
      <c r="P511" s="20"/>
      <c r="Q511" s="20"/>
      <c r="R511" s="20"/>
      <c r="S511" s="20"/>
      <c r="T511" s="20"/>
      <c r="U511" s="20"/>
      <c r="V511" s="20"/>
      <c r="W511" s="20"/>
      <c r="X511" s="20"/>
      <c r="Y511" s="20"/>
      <c r="Z511" s="20"/>
    </row>
    <row r="512" spans="1:26" ht="16.5" customHeight="1" x14ac:dyDescent="0.15">
      <c r="A512" s="20"/>
      <c r="B512" s="20"/>
      <c r="C512" s="33"/>
      <c r="D512" s="33"/>
      <c r="E512" s="33"/>
      <c r="F512" s="33"/>
      <c r="G512" s="33"/>
      <c r="H512" s="20"/>
      <c r="I512" s="20"/>
      <c r="J512" s="20"/>
      <c r="K512" s="20"/>
      <c r="L512" s="20"/>
      <c r="M512" s="20"/>
      <c r="N512" s="20"/>
      <c r="O512" s="20"/>
      <c r="P512" s="20"/>
      <c r="Q512" s="20"/>
      <c r="R512" s="20"/>
      <c r="S512" s="20"/>
      <c r="T512" s="20"/>
      <c r="U512" s="20"/>
      <c r="V512" s="20"/>
      <c r="W512" s="20"/>
      <c r="X512" s="20"/>
      <c r="Y512" s="20"/>
      <c r="Z512" s="20"/>
    </row>
    <row r="513" spans="1:26" ht="16.5" customHeight="1" x14ac:dyDescent="0.15">
      <c r="A513" s="20"/>
      <c r="B513" s="20"/>
      <c r="C513" s="33"/>
      <c r="D513" s="33"/>
      <c r="E513" s="33"/>
      <c r="F513" s="33"/>
      <c r="G513" s="33"/>
      <c r="H513" s="20"/>
      <c r="I513" s="20"/>
      <c r="J513" s="20"/>
      <c r="K513" s="20"/>
      <c r="L513" s="20"/>
      <c r="M513" s="20"/>
      <c r="N513" s="20"/>
      <c r="O513" s="20"/>
      <c r="P513" s="20"/>
      <c r="Q513" s="20"/>
      <c r="R513" s="20"/>
      <c r="S513" s="20"/>
      <c r="T513" s="20"/>
      <c r="U513" s="20"/>
      <c r="V513" s="20"/>
      <c r="W513" s="20"/>
      <c r="X513" s="20"/>
      <c r="Y513" s="20"/>
      <c r="Z513" s="20"/>
    </row>
    <row r="514" spans="1:26" ht="16.5" customHeight="1" x14ac:dyDescent="0.15">
      <c r="A514" s="20"/>
      <c r="B514" s="20"/>
      <c r="C514" s="33"/>
      <c r="D514" s="33"/>
      <c r="E514" s="33"/>
      <c r="F514" s="33"/>
      <c r="G514" s="33"/>
      <c r="H514" s="20"/>
      <c r="I514" s="20"/>
      <c r="J514" s="20"/>
      <c r="K514" s="20"/>
      <c r="L514" s="20"/>
      <c r="M514" s="20"/>
      <c r="N514" s="20"/>
      <c r="O514" s="20"/>
      <c r="P514" s="20"/>
      <c r="Q514" s="20"/>
      <c r="R514" s="20"/>
      <c r="S514" s="20"/>
      <c r="T514" s="20"/>
      <c r="U514" s="20"/>
      <c r="V514" s="20"/>
      <c r="W514" s="20"/>
      <c r="X514" s="20"/>
      <c r="Y514" s="20"/>
      <c r="Z514" s="20"/>
    </row>
    <row r="515" spans="1:26" ht="16.5" customHeight="1" x14ac:dyDescent="0.15">
      <c r="A515" s="20"/>
      <c r="B515" s="20"/>
      <c r="C515" s="33"/>
      <c r="D515" s="33"/>
      <c r="E515" s="33"/>
      <c r="F515" s="33"/>
      <c r="G515" s="33"/>
      <c r="H515" s="20"/>
      <c r="I515" s="20"/>
      <c r="J515" s="20"/>
      <c r="K515" s="20"/>
      <c r="L515" s="20"/>
      <c r="M515" s="20"/>
      <c r="N515" s="20"/>
      <c r="O515" s="20"/>
      <c r="P515" s="20"/>
      <c r="Q515" s="20"/>
      <c r="R515" s="20"/>
      <c r="S515" s="20"/>
      <c r="T515" s="20"/>
      <c r="U515" s="20"/>
      <c r="V515" s="20"/>
      <c r="W515" s="20"/>
      <c r="X515" s="20"/>
      <c r="Y515" s="20"/>
      <c r="Z515" s="20"/>
    </row>
    <row r="516" spans="1:26" ht="16.5" customHeight="1" x14ac:dyDescent="0.15">
      <c r="A516" s="20"/>
      <c r="B516" s="20"/>
      <c r="C516" s="33"/>
      <c r="D516" s="33"/>
      <c r="E516" s="33"/>
      <c r="F516" s="33"/>
      <c r="G516" s="33"/>
      <c r="H516" s="20"/>
      <c r="I516" s="20"/>
      <c r="J516" s="20"/>
      <c r="K516" s="20"/>
      <c r="L516" s="20"/>
      <c r="M516" s="20"/>
      <c r="N516" s="20"/>
      <c r="O516" s="20"/>
      <c r="P516" s="20"/>
      <c r="Q516" s="20"/>
      <c r="R516" s="20"/>
      <c r="S516" s="20"/>
      <c r="T516" s="20"/>
      <c r="U516" s="20"/>
      <c r="V516" s="20"/>
      <c r="W516" s="20"/>
      <c r="X516" s="20"/>
      <c r="Y516" s="20"/>
      <c r="Z516" s="20"/>
    </row>
    <row r="517" spans="1:26" ht="16.5" customHeight="1" x14ac:dyDescent="0.15">
      <c r="A517" s="20"/>
      <c r="B517" s="20"/>
      <c r="C517" s="33"/>
      <c r="D517" s="33"/>
      <c r="E517" s="33"/>
      <c r="F517" s="33"/>
      <c r="G517" s="33"/>
      <c r="H517" s="20"/>
      <c r="I517" s="20"/>
      <c r="J517" s="20"/>
      <c r="K517" s="20"/>
      <c r="L517" s="20"/>
      <c r="M517" s="20"/>
      <c r="N517" s="20"/>
      <c r="O517" s="20"/>
      <c r="P517" s="20"/>
      <c r="Q517" s="20"/>
      <c r="R517" s="20"/>
      <c r="S517" s="20"/>
      <c r="T517" s="20"/>
      <c r="U517" s="20"/>
      <c r="V517" s="20"/>
      <c r="W517" s="20"/>
      <c r="X517" s="20"/>
      <c r="Y517" s="20"/>
      <c r="Z517" s="20"/>
    </row>
    <row r="518" spans="1:26" ht="16.5" customHeight="1" x14ac:dyDescent="0.15">
      <c r="A518" s="20"/>
      <c r="B518" s="20"/>
      <c r="C518" s="33"/>
      <c r="D518" s="33"/>
      <c r="E518" s="33"/>
      <c r="F518" s="33"/>
      <c r="G518" s="33"/>
      <c r="H518" s="20"/>
      <c r="I518" s="20"/>
      <c r="J518" s="20"/>
      <c r="K518" s="20"/>
      <c r="L518" s="20"/>
      <c r="M518" s="20"/>
      <c r="N518" s="20"/>
      <c r="O518" s="20"/>
      <c r="P518" s="20"/>
      <c r="Q518" s="20"/>
      <c r="R518" s="20"/>
      <c r="S518" s="20"/>
      <c r="T518" s="20"/>
      <c r="U518" s="20"/>
      <c r="V518" s="20"/>
      <c r="W518" s="20"/>
      <c r="X518" s="20"/>
      <c r="Y518" s="20"/>
      <c r="Z518" s="20"/>
    </row>
    <row r="519" spans="1:26" ht="16.5" customHeight="1" x14ac:dyDescent="0.15">
      <c r="A519" s="20"/>
      <c r="B519" s="20"/>
      <c r="C519" s="33"/>
      <c r="D519" s="33"/>
      <c r="E519" s="33"/>
      <c r="F519" s="33"/>
      <c r="G519" s="33"/>
      <c r="H519" s="20"/>
      <c r="I519" s="20"/>
      <c r="J519" s="20"/>
      <c r="K519" s="20"/>
      <c r="L519" s="20"/>
      <c r="M519" s="20"/>
      <c r="N519" s="20"/>
      <c r="O519" s="20"/>
      <c r="P519" s="20"/>
      <c r="Q519" s="20"/>
      <c r="R519" s="20"/>
      <c r="S519" s="20"/>
      <c r="T519" s="20"/>
      <c r="U519" s="20"/>
      <c r="V519" s="20"/>
      <c r="W519" s="20"/>
      <c r="X519" s="20"/>
      <c r="Y519" s="20"/>
      <c r="Z519" s="20"/>
    </row>
    <row r="520" spans="1:26" ht="16.5" customHeight="1" x14ac:dyDescent="0.15">
      <c r="A520" s="20"/>
      <c r="B520" s="20"/>
      <c r="C520" s="33"/>
      <c r="D520" s="33"/>
      <c r="E520" s="33"/>
      <c r="F520" s="33"/>
      <c r="G520" s="33"/>
      <c r="H520" s="20"/>
      <c r="I520" s="20"/>
      <c r="J520" s="20"/>
      <c r="K520" s="20"/>
      <c r="L520" s="20"/>
      <c r="M520" s="20"/>
      <c r="N520" s="20"/>
      <c r="O520" s="20"/>
      <c r="P520" s="20"/>
      <c r="Q520" s="20"/>
      <c r="R520" s="20"/>
      <c r="S520" s="20"/>
      <c r="T520" s="20"/>
      <c r="U520" s="20"/>
      <c r="V520" s="20"/>
      <c r="W520" s="20"/>
      <c r="X520" s="20"/>
      <c r="Y520" s="20"/>
      <c r="Z520" s="20"/>
    </row>
    <row r="521" spans="1:26" ht="16.5" customHeight="1" x14ac:dyDescent="0.15">
      <c r="A521" s="20"/>
      <c r="B521" s="20"/>
      <c r="C521" s="33"/>
      <c r="D521" s="33"/>
      <c r="E521" s="33"/>
      <c r="F521" s="33"/>
      <c r="G521" s="33"/>
      <c r="H521" s="20"/>
      <c r="I521" s="20"/>
      <c r="J521" s="20"/>
      <c r="K521" s="20"/>
      <c r="L521" s="20"/>
      <c r="M521" s="20"/>
      <c r="N521" s="20"/>
      <c r="O521" s="20"/>
      <c r="P521" s="20"/>
      <c r="Q521" s="20"/>
      <c r="R521" s="20"/>
      <c r="S521" s="20"/>
      <c r="T521" s="20"/>
      <c r="U521" s="20"/>
      <c r="V521" s="20"/>
      <c r="W521" s="20"/>
      <c r="X521" s="20"/>
      <c r="Y521" s="20"/>
      <c r="Z521" s="20"/>
    </row>
    <row r="522" spans="1:26" ht="16.5" customHeight="1" x14ac:dyDescent="0.15">
      <c r="A522" s="20"/>
      <c r="B522" s="20"/>
      <c r="C522" s="33"/>
      <c r="D522" s="33"/>
      <c r="E522" s="33"/>
      <c r="F522" s="33"/>
      <c r="G522" s="33"/>
      <c r="H522" s="20"/>
      <c r="I522" s="20"/>
      <c r="J522" s="20"/>
      <c r="K522" s="20"/>
      <c r="L522" s="20"/>
      <c r="M522" s="20"/>
      <c r="N522" s="20"/>
      <c r="O522" s="20"/>
      <c r="P522" s="20"/>
      <c r="Q522" s="20"/>
      <c r="R522" s="20"/>
      <c r="S522" s="20"/>
      <c r="T522" s="20"/>
      <c r="U522" s="20"/>
      <c r="V522" s="20"/>
      <c r="W522" s="20"/>
      <c r="X522" s="20"/>
      <c r="Y522" s="20"/>
      <c r="Z522" s="20"/>
    </row>
    <row r="523" spans="1:26" ht="16.5" customHeight="1" x14ac:dyDescent="0.15">
      <c r="A523" s="20"/>
      <c r="B523" s="20"/>
      <c r="C523" s="33"/>
      <c r="D523" s="33"/>
      <c r="E523" s="33"/>
      <c r="F523" s="33"/>
      <c r="G523" s="33"/>
      <c r="H523" s="20"/>
      <c r="I523" s="20"/>
      <c r="J523" s="20"/>
      <c r="K523" s="20"/>
      <c r="L523" s="20"/>
      <c r="M523" s="20"/>
      <c r="N523" s="20"/>
      <c r="O523" s="20"/>
      <c r="P523" s="20"/>
      <c r="Q523" s="20"/>
      <c r="R523" s="20"/>
      <c r="S523" s="20"/>
      <c r="T523" s="20"/>
      <c r="U523" s="20"/>
      <c r="V523" s="20"/>
      <c r="W523" s="20"/>
      <c r="X523" s="20"/>
      <c r="Y523" s="20"/>
      <c r="Z523" s="20"/>
    </row>
    <row r="524" spans="1:26" ht="16.5" customHeight="1" x14ac:dyDescent="0.15">
      <c r="A524" s="20"/>
      <c r="B524" s="20"/>
      <c r="C524" s="33"/>
      <c r="D524" s="33"/>
      <c r="E524" s="33"/>
      <c r="F524" s="33"/>
      <c r="G524" s="33"/>
      <c r="H524" s="20"/>
      <c r="I524" s="20"/>
      <c r="J524" s="20"/>
      <c r="K524" s="20"/>
      <c r="L524" s="20"/>
      <c r="M524" s="20"/>
      <c r="N524" s="20"/>
      <c r="O524" s="20"/>
      <c r="P524" s="20"/>
      <c r="Q524" s="20"/>
      <c r="R524" s="20"/>
      <c r="S524" s="20"/>
      <c r="T524" s="20"/>
      <c r="U524" s="20"/>
      <c r="V524" s="20"/>
      <c r="W524" s="20"/>
      <c r="X524" s="20"/>
      <c r="Y524" s="20"/>
      <c r="Z524" s="20"/>
    </row>
    <row r="525" spans="1:26" ht="16.5" customHeight="1" x14ac:dyDescent="0.15">
      <c r="A525" s="20"/>
      <c r="B525" s="20"/>
      <c r="C525" s="33"/>
      <c r="D525" s="33"/>
      <c r="E525" s="33"/>
      <c r="F525" s="33"/>
      <c r="G525" s="33"/>
      <c r="H525" s="20"/>
      <c r="I525" s="20"/>
      <c r="J525" s="20"/>
      <c r="K525" s="20"/>
      <c r="L525" s="20"/>
      <c r="M525" s="20"/>
      <c r="N525" s="20"/>
      <c r="O525" s="20"/>
      <c r="P525" s="20"/>
      <c r="Q525" s="20"/>
      <c r="R525" s="20"/>
      <c r="S525" s="20"/>
      <c r="T525" s="20"/>
      <c r="U525" s="20"/>
      <c r="V525" s="20"/>
      <c r="W525" s="20"/>
      <c r="X525" s="20"/>
      <c r="Y525" s="20"/>
      <c r="Z525" s="20"/>
    </row>
    <row r="526" spans="1:26" ht="16.5" customHeight="1" x14ac:dyDescent="0.15">
      <c r="A526" s="20"/>
      <c r="B526" s="20"/>
      <c r="C526" s="33"/>
      <c r="D526" s="33"/>
      <c r="E526" s="33"/>
      <c r="F526" s="33"/>
      <c r="G526" s="33"/>
      <c r="H526" s="20"/>
      <c r="I526" s="20"/>
      <c r="J526" s="20"/>
      <c r="K526" s="20"/>
      <c r="L526" s="20"/>
      <c r="M526" s="20"/>
      <c r="N526" s="20"/>
      <c r="O526" s="20"/>
      <c r="P526" s="20"/>
      <c r="Q526" s="20"/>
      <c r="R526" s="20"/>
      <c r="S526" s="20"/>
      <c r="T526" s="20"/>
      <c r="U526" s="20"/>
      <c r="V526" s="20"/>
      <c r="W526" s="20"/>
      <c r="X526" s="20"/>
      <c r="Y526" s="20"/>
      <c r="Z526" s="20"/>
    </row>
    <row r="527" spans="1:26" ht="16.5" customHeight="1" x14ac:dyDescent="0.15">
      <c r="A527" s="20"/>
      <c r="B527" s="20"/>
      <c r="C527" s="33"/>
      <c r="D527" s="33"/>
      <c r="E527" s="33"/>
      <c r="F527" s="33"/>
      <c r="G527" s="33"/>
      <c r="H527" s="20"/>
      <c r="I527" s="20"/>
      <c r="J527" s="20"/>
      <c r="K527" s="20"/>
      <c r="L527" s="20"/>
      <c r="M527" s="20"/>
      <c r="N527" s="20"/>
      <c r="O527" s="20"/>
      <c r="P527" s="20"/>
      <c r="Q527" s="20"/>
      <c r="R527" s="20"/>
      <c r="S527" s="20"/>
      <c r="T527" s="20"/>
      <c r="U527" s="20"/>
      <c r="V527" s="20"/>
      <c r="W527" s="20"/>
      <c r="X527" s="20"/>
      <c r="Y527" s="20"/>
      <c r="Z527" s="20"/>
    </row>
    <row r="528" spans="1:26" ht="16.5" customHeight="1" x14ac:dyDescent="0.15">
      <c r="A528" s="20"/>
      <c r="B528" s="20"/>
      <c r="C528" s="33"/>
      <c r="D528" s="33"/>
      <c r="E528" s="33"/>
      <c r="F528" s="33"/>
      <c r="G528" s="33"/>
      <c r="H528" s="20"/>
      <c r="I528" s="20"/>
      <c r="J528" s="20"/>
      <c r="K528" s="20"/>
      <c r="L528" s="20"/>
      <c r="M528" s="20"/>
      <c r="N528" s="20"/>
      <c r="O528" s="20"/>
      <c r="P528" s="20"/>
      <c r="Q528" s="20"/>
      <c r="R528" s="20"/>
      <c r="S528" s="20"/>
      <c r="T528" s="20"/>
      <c r="U528" s="20"/>
      <c r="V528" s="20"/>
      <c r="W528" s="20"/>
      <c r="X528" s="20"/>
      <c r="Y528" s="20"/>
      <c r="Z528" s="20"/>
    </row>
    <row r="529" spans="1:26" ht="16.5" customHeight="1" x14ac:dyDescent="0.15">
      <c r="A529" s="20"/>
      <c r="B529" s="20"/>
      <c r="C529" s="33"/>
      <c r="D529" s="33"/>
      <c r="E529" s="33"/>
      <c r="F529" s="33"/>
      <c r="G529" s="33"/>
      <c r="H529" s="20"/>
      <c r="I529" s="20"/>
      <c r="J529" s="20"/>
      <c r="K529" s="20"/>
      <c r="L529" s="20"/>
      <c r="M529" s="20"/>
      <c r="N529" s="20"/>
      <c r="O529" s="20"/>
      <c r="P529" s="20"/>
      <c r="Q529" s="20"/>
      <c r="R529" s="20"/>
      <c r="S529" s="20"/>
      <c r="T529" s="20"/>
      <c r="U529" s="20"/>
      <c r="V529" s="20"/>
      <c r="W529" s="20"/>
      <c r="X529" s="20"/>
      <c r="Y529" s="20"/>
      <c r="Z529" s="20"/>
    </row>
    <row r="530" spans="1:26" ht="16.5" customHeight="1" x14ac:dyDescent="0.15">
      <c r="A530" s="20"/>
      <c r="B530" s="20"/>
      <c r="C530" s="33"/>
      <c r="D530" s="33"/>
      <c r="E530" s="33"/>
      <c r="F530" s="33"/>
      <c r="G530" s="33"/>
      <c r="H530" s="20"/>
      <c r="I530" s="20"/>
      <c r="J530" s="20"/>
      <c r="K530" s="20"/>
      <c r="L530" s="20"/>
      <c r="M530" s="20"/>
      <c r="N530" s="20"/>
      <c r="O530" s="20"/>
      <c r="P530" s="20"/>
      <c r="Q530" s="20"/>
      <c r="R530" s="20"/>
      <c r="S530" s="20"/>
      <c r="T530" s="20"/>
      <c r="U530" s="20"/>
      <c r="V530" s="20"/>
      <c r="W530" s="20"/>
      <c r="X530" s="20"/>
      <c r="Y530" s="20"/>
      <c r="Z530" s="20"/>
    </row>
    <row r="531" spans="1:26" ht="16.5" customHeight="1" x14ac:dyDescent="0.15">
      <c r="A531" s="20"/>
      <c r="B531" s="20"/>
      <c r="C531" s="33"/>
      <c r="D531" s="33"/>
      <c r="E531" s="33"/>
      <c r="F531" s="33"/>
      <c r="G531" s="33"/>
      <c r="H531" s="20"/>
      <c r="I531" s="20"/>
      <c r="J531" s="20"/>
      <c r="K531" s="20"/>
      <c r="L531" s="20"/>
      <c r="M531" s="20"/>
      <c r="N531" s="20"/>
      <c r="O531" s="20"/>
      <c r="P531" s="20"/>
      <c r="Q531" s="20"/>
      <c r="R531" s="20"/>
      <c r="S531" s="20"/>
      <c r="T531" s="20"/>
      <c r="U531" s="20"/>
      <c r="V531" s="20"/>
      <c r="W531" s="20"/>
      <c r="X531" s="20"/>
      <c r="Y531" s="20"/>
      <c r="Z531" s="20"/>
    </row>
    <row r="532" spans="1:26" ht="16.5" customHeight="1" x14ac:dyDescent="0.15">
      <c r="A532" s="20"/>
      <c r="B532" s="20"/>
      <c r="C532" s="33"/>
      <c r="D532" s="33"/>
      <c r="E532" s="33"/>
      <c r="F532" s="33"/>
      <c r="G532" s="33"/>
      <c r="H532" s="20"/>
      <c r="I532" s="20"/>
      <c r="J532" s="20"/>
      <c r="K532" s="20"/>
      <c r="L532" s="20"/>
      <c r="M532" s="20"/>
      <c r="N532" s="20"/>
      <c r="O532" s="20"/>
      <c r="P532" s="20"/>
      <c r="Q532" s="20"/>
      <c r="R532" s="20"/>
      <c r="S532" s="20"/>
      <c r="T532" s="20"/>
      <c r="U532" s="20"/>
      <c r="V532" s="20"/>
      <c r="W532" s="20"/>
      <c r="X532" s="20"/>
      <c r="Y532" s="20"/>
      <c r="Z532" s="20"/>
    </row>
    <row r="533" spans="1:26" ht="16.5" customHeight="1" x14ac:dyDescent="0.15">
      <c r="A533" s="20"/>
      <c r="B533" s="20"/>
      <c r="C533" s="33"/>
      <c r="D533" s="33"/>
      <c r="E533" s="33"/>
      <c r="F533" s="33"/>
      <c r="G533" s="33"/>
      <c r="H533" s="20"/>
      <c r="I533" s="20"/>
      <c r="J533" s="20"/>
      <c r="K533" s="20"/>
      <c r="L533" s="20"/>
      <c r="M533" s="20"/>
      <c r="N533" s="20"/>
      <c r="O533" s="20"/>
      <c r="P533" s="20"/>
      <c r="Q533" s="20"/>
      <c r="R533" s="20"/>
      <c r="S533" s="20"/>
      <c r="T533" s="20"/>
      <c r="U533" s="20"/>
      <c r="V533" s="20"/>
      <c r="W533" s="20"/>
      <c r="X533" s="20"/>
      <c r="Y533" s="20"/>
      <c r="Z533" s="20"/>
    </row>
    <row r="534" spans="1:26" ht="16.5" customHeight="1" x14ac:dyDescent="0.15">
      <c r="A534" s="20"/>
      <c r="B534" s="20"/>
      <c r="C534" s="33"/>
      <c r="D534" s="33"/>
      <c r="E534" s="33"/>
      <c r="F534" s="33"/>
      <c r="G534" s="33"/>
      <c r="H534" s="20"/>
      <c r="I534" s="20"/>
      <c r="J534" s="20"/>
      <c r="K534" s="20"/>
      <c r="L534" s="20"/>
      <c r="M534" s="20"/>
      <c r="N534" s="20"/>
      <c r="O534" s="20"/>
      <c r="P534" s="20"/>
      <c r="Q534" s="20"/>
      <c r="R534" s="20"/>
      <c r="S534" s="20"/>
      <c r="T534" s="20"/>
      <c r="U534" s="20"/>
      <c r="V534" s="20"/>
      <c r="W534" s="20"/>
      <c r="X534" s="20"/>
      <c r="Y534" s="20"/>
      <c r="Z534" s="20"/>
    </row>
    <row r="535" spans="1:26" ht="16.5" customHeight="1" x14ac:dyDescent="0.15">
      <c r="A535" s="20"/>
      <c r="B535" s="20"/>
      <c r="C535" s="33"/>
      <c r="D535" s="33"/>
      <c r="E535" s="33"/>
      <c r="F535" s="33"/>
      <c r="G535" s="33"/>
      <c r="H535" s="20"/>
      <c r="I535" s="20"/>
      <c r="J535" s="20"/>
      <c r="K535" s="20"/>
      <c r="L535" s="20"/>
      <c r="M535" s="20"/>
      <c r="N535" s="20"/>
      <c r="O535" s="20"/>
      <c r="P535" s="20"/>
      <c r="Q535" s="20"/>
      <c r="R535" s="20"/>
      <c r="S535" s="20"/>
      <c r="T535" s="20"/>
      <c r="U535" s="20"/>
      <c r="V535" s="20"/>
      <c r="W535" s="20"/>
      <c r="X535" s="20"/>
      <c r="Y535" s="20"/>
      <c r="Z535" s="20"/>
    </row>
    <row r="536" spans="1:26" ht="16.5" customHeight="1" x14ac:dyDescent="0.15">
      <c r="A536" s="20"/>
      <c r="B536" s="20"/>
      <c r="C536" s="33"/>
      <c r="D536" s="33"/>
      <c r="E536" s="33"/>
      <c r="F536" s="33"/>
      <c r="G536" s="33"/>
      <c r="H536" s="20"/>
      <c r="I536" s="20"/>
      <c r="J536" s="20"/>
      <c r="K536" s="20"/>
      <c r="L536" s="20"/>
      <c r="M536" s="20"/>
      <c r="N536" s="20"/>
      <c r="O536" s="20"/>
      <c r="P536" s="20"/>
      <c r="Q536" s="20"/>
      <c r="R536" s="20"/>
      <c r="S536" s="20"/>
      <c r="T536" s="20"/>
      <c r="U536" s="20"/>
      <c r="V536" s="20"/>
      <c r="W536" s="20"/>
      <c r="X536" s="20"/>
      <c r="Y536" s="20"/>
      <c r="Z536" s="20"/>
    </row>
    <row r="537" spans="1:26" ht="16.5" customHeight="1" x14ac:dyDescent="0.15">
      <c r="A537" s="20"/>
      <c r="B537" s="20"/>
      <c r="C537" s="33"/>
      <c r="D537" s="33"/>
      <c r="E537" s="33"/>
      <c r="F537" s="33"/>
      <c r="G537" s="33"/>
      <c r="H537" s="20"/>
      <c r="I537" s="20"/>
      <c r="J537" s="20"/>
      <c r="K537" s="20"/>
      <c r="L537" s="20"/>
      <c r="M537" s="20"/>
      <c r="N537" s="20"/>
      <c r="O537" s="20"/>
      <c r="P537" s="20"/>
      <c r="Q537" s="20"/>
      <c r="R537" s="20"/>
      <c r="S537" s="20"/>
      <c r="T537" s="20"/>
      <c r="U537" s="20"/>
      <c r="V537" s="20"/>
      <c r="W537" s="20"/>
      <c r="X537" s="20"/>
      <c r="Y537" s="20"/>
      <c r="Z537" s="20"/>
    </row>
    <row r="538" spans="1:26" ht="16.5" customHeight="1" x14ac:dyDescent="0.15">
      <c r="A538" s="20"/>
      <c r="B538" s="20"/>
      <c r="C538" s="33"/>
      <c r="D538" s="33"/>
      <c r="E538" s="33"/>
      <c r="F538" s="33"/>
      <c r="G538" s="33"/>
      <c r="H538" s="20"/>
      <c r="I538" s="20"/>
      <c r="J538" s="20"/>
      <c r="K538" s="20"/>
      <c r="L538" s="20"/>
      <c r="M538" s="20"/>
      <c r="N538" s="20"/>
      <c r="O538" s="20"/>
      <c r="P538" s="20"/>
      <c r="Q538" s="20"/>
      <c r="R538" s="20"/>
      <c r="S538" s="20"/>
      <c r="T538" s="20"/>
      <c r="U538" s="20"/>
      <c r="V538" s="20"/>
      <c r="W538" s="20"/>
      <c r="X538" s="20"/>
      <c r="Y538" s="20"/>
      <c r="Z538" s="20"/>
    </row>
    <row r="539" spans="1:26" ht="16.5" customHeight="1" x14ac:dyDescent="0.15">
      <c r="A539" s="20"/>
      <c r="B539" s="20"/>
      <c r="C539" s="33"/>
      <c r="D539" s="33"/>
      <c r="E539" s="33"/>
      <c r="F539" s="33"/>
      <c r="G539" s="33"/>
      <c r="H539" s="20"/>
      <c r="I539" s="20"/>
      <c r="J539" s="20"/>
      <c r="K539" s="20"/>
      <c r="L539" s="20"/>
      <c r="M539" s="20"/>
      <c r="N539" s="20"/>
      <c r="O539" s="20"/>
      <c r="P539" s="20"/>
      <c r="Q539" s="20"/>
      <c r="R539" s="20"/>
      <c r="S539" s="20"/>
      <c r="T539" s="20"/>
      <c r="U539" s="20"/>
      <c r="V539" s="20"/>
      <c r="W539" s="20"/>
      <c r="X539" s="20"/>
      <c r="Y539" s="20"/>
      <c r="Z539" s="20"/>
    </row>
    <row r="540" spans="1:26" ht="16.5" customHeight="1" x14ac:dyDescent="0.15">
      <c r="A540" s="20"/>
      <c r="B540" s="20"/>
      <c r="C540" s="33"/>
      <c r="D540" s="33"/>
      <c r="E540" s="33"/>
      <c r="F540" s="33"/>
      <c r="G540" s="33"/>
      <c r="H540" s="20"/>
      <c r="I540" s="20"/>
      <c r="J540" s="20"/>
      <c r="K540" s="20"/>
      <c r="L540" s="20"/>
      <c r="M540" s="20"/>
      <c r="N540" s="20"/>
      <c r="O540" s="20"/>
      <c r="P540" s="20"/>
      <c r="Q540" s="20"/>
      <c r="R540" s="20"/>
      <c r="S540" s="20"/>
      <c r="T540" s="20"/>
      <c r="U540" s="20"/>
      <c r="V540" s="20"/>
      <c r="W540" s="20"/>
      <c r="X540" s="20"/>
      <c r="Y540" s="20"/>
      <c r="Z540" s="20"/>
    </row>
    <row r="541" spans="1:26" ht="16.5" customHeight="1" x14ac:dyDescent="0.15">
      <c r="A541" s="20"/>
      <c r="B541" s="20"/>
      <c r="C541" s="33"/>
      <c r="D541" s="33"/>
      <c r="E541" s="33"/>
      <c r="F541" s="33"/>
      <c r="G541" s="33"/>
      <c r="H541" s="20"/>
      <c r="I541" s="20"/>
      <c r="J541" s="20"/>
      <c r="K541" s="20"/>
      <c r="L541" s="20"/>
      <c r="M541" s="20"/>
      <c r="N541" s="20"/>
      <c r="O541" s="20"/>
      <c r="P541" s="20"/>
      <c r="Q541" s="20"/>
      <c r="R541" s="20"/>
      <c r="S541" s="20"/>
      <c r="T541" s="20"/>
      <c r="U541" s="20"/>
      <c r="V541" s="20"/>
      <c r="W541" s="20"/>
      <c r="X541" s="20"/>
      <c r="Y541" s="20"/>
      <c r="Z541" s="20"/>
    </row>
    <row r="542" spans="1:26" ht="16.5" customHeight="1" x14ac:dyDescent="0.15">
      <c r="A542" s="20"/>
      <c r="B542" s="20"/>
      <c r="C542" s="33"/>
      <c r="D542" s="33"/>
      <c r="E542" s="33"/>
      <c r="F542" s="33"/>
      <c r="G542" s="33"/>
      <c r="H542" s="20"/>
      <c r="I542" s="20"/>
      <c r="J542" s="20"/>
      <c r="K542" s="20"/>
      <c r="L542" s="20"/>
      <c r="M542" s="20"/>
      <c r="N542" s="20"/>
      <c r="O542" s="20"/>
      <c r="P542" s="20"/>
      <c r="Q542" s="20"/>
      <c r="R542" s="20"/>
      <c r="S542" s="20"/>
      <c r="T542" s="20"/>
      <c r="U542" s="20"/>
      <c r="V542" s="20"/>
      <c r="W542" s="20"/>
      <c r="X542" s="20"/>
      <c r="Y542" s="20"/>
      <c r="Z542" s="20"/>
    </row>
    <row r="543" spans="1:26" ht="16.5" customHeight="1" x14ac:dyDescent="0.15">
      <c r="A543" s="20"/>
      <c r="B543" s="20"/>
      <c r="C543" s="33"/>
      <c r="D543" s="33"/>
      <c r="E543" s="33"/>
      <c r="F543" s="33"/>
      <c r="G543" s="33"/>
      <c r="H543" s="20"/>
      <c r="I543" s="20"/>
      <c r="J543" s="20"/>
      <c r="K543" s="20"/>
      <c r="L543" s="20"/>
      <c r="M543" s="20"/>
      <c r="N543" s="20"/>
      <c r="O543" s="20"/>
      <c r="P543" s="20"/>
      <c r="Q543" s="20"/>
      <c r="R543" s="20"/>
      <c r="S543" s="20"/>
      <c r="T543" s="20"/>
      <c r="U543" s="20"/>
      <c r="V543" s="20"/>
      <c r="W543" s="20"/>
      <c r="X543" s="20"/>
      <c r="Y543" s="20"/>
      <c r="Z543" s="20"/>
    </row>
    <row r="544" spans="1:26" ht="16.5" customHeight="1" x14ac:dyDescent="0.15">
      <c r="A544" s="20"/>
      <c r="B544" s="20"/>
      <c r="C544" s="33"/>
      <c r="D544" s="33"/>
      <c r="E544" s="33"/>
      <c r="F544" s="33"/>
      <c r="G544" s="33"/>
      <c r="H544" s="20"/>
      <c r="I544" s="20"/>
      <c r="J544" s="20"/>
      <c r="K544" s="20"/>
      <c r="L544" s="20"/>
      <c r="M544" s="20"/>
      <c r="N544" s="20"/>
      <c r="O544" s="20"/>
      <c r="P544" s="20"/>
      <c r="Q544" s="20"/>
      <c r="R544" s="20"/>
      <c r="S544" s="20"/>
      <c r="T544" s="20"/>
      <c r="U544" s="20"/>
      <c r="V544" s="20"/>
      <c r="W544" s="20"/>
      <c r="X544" s="20"/>
      <c r="Y544" s="20"/>
      <c r="Z544" s="20"/>
    </row>
    <row r="545" spans="1:26" ht="16.5" customHeight="1" x14ac:dyDescent="0.15">
      <c r="A545" s="20"/>
      <c r="B545" s="20"/>
      <c r="C545" s="33"/>
      <c r="D545" s="33"/>
      <c r="E545" s="33"/>
      <c r="F545" s="33"/>
      <c r="G545" s="33"/>
      <c r="H545" s="20"/>
      <c r="I545" s="20"/>
      <c r="J545" s="20"/>
      <c r="K545" s="20"/>
      <c r="L545" s="20"/>
      <c r="M545" s="20"/>
      <c r="N545" s="20"/>
      <c r="O545" s="20"/>
      <c r="P545" s="20"/>
      <c r="Q545" s="20"/>
      <c r="R545" s="20"/>
      <c r="S545" s="20"/>
      <c r="T545" s="20"/>
      <c r="U545" s="20"/>
      <c r="V545" s="20"/>
      <c r="W545" s="20"/>
      <c r="X545" s="20"/>
      <c r="Y545" s="20"/>
      <c r="Z545" s="20"/>
    </row>
    <row r="546" spans="1:26" ht="16.5" customHeight="1" x14ac:dyDescent="0.15">
      <c r="A546" s="20"/>
      <c r="B546" s="20"/>
      <c r="C546" s="33"/>
      <c r="D546" s="33"/>
      <c r="E546" s="33"/>
      <c r="F546" s="33"/>
      <c r="G546" s="33"/>
      <c r="H546" s="20"/>
      <c r="I546" s="20"/>
      <c r="J546" s="20"/>
      <c r="K546" s="20"/>
      <c r="L546" s="20"/>
      <c r="M546" s="20"/>
      <c r="N546" s="20"/>
      <c r="O546" s="20"/>
      <c r="P546" s="20"/>
      <c r="Q546" s="20"/>
      <c r="R546" s="20"/>
      <c r="S546" s="20"/>
      <c r="T546" s="20"/>
      <c r="U546" s="20"/>
      <c r="V546" s="20"/>
      <c r="W546" s="20"/>
      <c r="X546" s="20"/>
      <c r="Y546" s="20"/>
      <c r="Z546" s="20"/>
    </row>
    <row r="547" spans="1:26" ht="16.5" customHeight="1" x14ac:dyDescent="0.15">
      <c r="A547" s="20"/>
      <c r="B547" s="20"/>
      <c r="C547" s="33"/>
      <c r="D547" s="33"/>
      <c r="E547" s="33"/>
      <c r="F547" s="33"/>
      <c r="G547" s="33"/>
      <c r="H547" s="20"/>
      <c r="I547" s="20"/>
      <c r="J547" s="20"/>
      <c r="K547" s="20"/>
      <c r="L547" s="20"/>
      <c r="M547" s="20"/>
      <c r="N547" s="20"/>
      <c r="O547" s="20"/>
      <c r="P547" s="20"/>
      <c r="Q547" s="20"/>
      <c r="R547" s="20"/>
      <c r="S547" s="20"/>
      <c r="T547" s="20"/>
      <c r="U547" s="20"/>
      <c r="V547" s="20"/>
      <c r="W547" s="20"/>
      <c r="X547" s="20"/>
      <c r="Y547" s="20"/>
      <c r="Z547" s="20"/>
    </row>
    <row r="548" spans="1:26" ht="16.5" customHeight="1" x14ac:dyDescent="0.15">
      <c r="A548" s="20"/>
      <c r="B548" s="20"/>
      <c r="C548" s="33"/>
      <c r="D548" s="33"/>
      <c r="E548" s="33"/>
      <c r="F548" s="33"/>
      <c r="G548" s="33"/>
      <c r="H548" s="20"/>
      <c r="I548" s="20"/>
      <c r="J548" s="20"/>
      <c r="K548" s="20"/>
      <c r="L548" s="20"/>
      <c r="M548" s="20"/>
      <c r="N548" s="20"/>
      <c r="O548" s="20"/>
      <c r="P548" s="20"/>
      <c r="Q548" s="20"/>
      <c r="R548" s="20"/>
      <c r="S548" s="20"/>
      <c r="T548" s="20"/>
      <c r="U548" s="20"/>
      <c r="V548" s="20"/>
      <c r="W548" s="20"/>
      <c r="X548" s="20"/>
      <c r="Y548" s="20"/>
      <c r="Z548" s="20"/>
    </row>
    <row r="549" spans="1:26" ht="16.5" customHeight="1" x14ac:dyDescent="0.15">
      <c r="A549" s="20"/>
      <c r="B549" s="20"/>
      <c r="C549" s="33"/>
      <c r="D549" s="33"/>
      <c r="E549" s="33"/>
      <c r="F549" s="33"/>
      <c r="G549" s="33"/>
      <c r="H549" s="20"/>
      <c r="I549" s="20"/>
      <c r="J549" s="20"/>
      <c r="K549" s="20"/>
      <c r="L549" s="20"/>
      <c r="M549" s="20"/>
      <c r="N549" s="20"/>
      <c r="O549" s="20"/>
      <c r="P549" s="20"/>
      <c r="Q549" s="20"/>
      <c r="R549" s="20"/>
      <c r="S549" s="20"/>
      <c r="T549" s="20"/>
      <c r="U549" s="20"/>
      <c r="V549" s="20"/>
      <c r="W549" s="20"/>
      <c r="X549" s="20"/>
      <c r="Y549" s="20"/>
      <c r="Z549" s="20"/>
    </row>
    <row r="550" spans="1:26" ht="16.5" customHeight="1" x14ac:dyDescent="0.15">
      <c r="A550" s="20"/>
      <c r="B550" s="20"/>
      <c r="C550" s="33"/>
      <c r="D550" s="33"/>
      <c r="E550" s="33"/>
      <c r="F550" s="33"/>
      <c r="G550" s="33"/>
      <c r="H550" s="20"/>
      <c r="I550" s="20"/>
      <c r="J550" s="20"/>
      <c r="K550" s="20"/>
      <c r="L550" s="20"/>
      <c r="M550" s="20"/>
      <c r="N550" s="20"/>
      <c r="O550" s="20"/>
      <c r="P550" s="20"/>
      <c r="Q550" s="20"/>
      <c r="R550" s="20"/>
      <c r="S550" s="20"/>
      <c r="T550" s="20"/>
      <c r="U550" s="20"/>
      <c r="V550" s="20"/>
      <c r="W550" s="20"/>
      <c r="X550" s="20"/>
      <c r="Y550" s="20"/>
      <c r="Z550" s="20"/>
    </row>
    <row r="551" spans="1:26" ht="16.5" customHeight="1" x14ac:dyDescent="0.15">
      <c r="A551" s="20"/>
      <c r="B551" s="20"/>
      <c r="C551" s="33"/>
      <c r="D551" s="33"/>
      <c r="E551" s="33"/>
      <c r="F551" s="33"/>
      <c r="G551" s="33"/>
      <c r="H551" s="20"/>
      <c r="I551" s="20"/>
      <c r="J551" s="20"/>
      <c r="K551" s="20"/>
      <c r="L551" s="20"/>
      <c r="M551" s="20"/>
      <c r="N551" s="20"/>
      <c r="O551" s="20"/>
      <c r="P551" s="20"/>
      <c r="Q551" s="20"/>
      <c r="R551" s="20"/>
      <c r="S551" s="20"/>
      <c r="T551" s="20"/>
      <c r="U551" s="20"/>
      <c r="V551" s="20"/>
      <c r="W551" s="20"/>
      <c r="X551" s="20"/>
      <c r="Y551" s="20"/>
      <c r="Z551" s="20"/>
    </row>
    <row r="552" spans="1:26" ht="16.5" customHeight="1" x14ac:dyDescent="0.15">
      <c r="A552" s="20"/>
      <c r="B552" s="20"/>
      <c r="C552" s="33"/>
      <c r="D552" s="33"/>
      <c r="E552" s="33"/>
      <c r="F552" s="33"/>
      <c r="G552" s="33"/>
      <c r="H552" s="20"/>
      <c r="I552" s="20"/>
      <c r="J552" s="20"/>
      <c r="K552" s="20"/>
      <c r="L552" s="20"/>
      <c r="M552" s="20"/>
      <c r="N552" s="20"/>
      <c r="O552" s="20"/>
      <c r="P552" s="20"/>
      <c r="Q552" s="20"/>
      <c r="R552" s="20"/>
      <c r="S552" s="20"/>
      <c r="T552" s="20"/>
      <c r="U552" s="20"/>
      <c r="V552" s="20"/>
      <c r="W552" s="20"/>
      <c r="X552" s="20"/>
      <c r="Y552" s="20"/>
      <c r="Z552" s="20"/>
    </row>
    <row r="553" spans="1:26" ht="16.5" customHeight="1" x14ac:dyDescent="0.15">
      <c r="A553" s="20"/>
      <c r="B553" s="20"/>
      <c r="C553" s="33"/>
      <c r="D553" s="33"/>
      <c r="E553" s="33"/>
      <c r="F553" s="33"/>
      <c r="G553" s="33"/>
      <c r="H553" s="20"/>
      <c r="I553" s="20"/>
      <c r="J553" s="20"/>
      <c r="K553" s="20"/>
      <c r="L553" s="20"/>
      <c r="M553" s="20"/>
      <c r="N553" s="20"/>
      <c r="O553" s="20"/>
      <c r="P553" s="20"/>
      <c r="Q553" s="20"/>
      <c r="R553" s="20"/>
      <c r="S553" s="20"/>
      <c r="T553" s="20"/>
      <c r="U553" s="20"/>
      <c r="V553" s="20"/>
      <c r="W553" s="20"/>
      <c r="X553" s="20"/>
      <c r="Y553" s="20"/>
      <c r="Z553" s="20"/>
    </row>
    <row r="554" spans="1:26" ht="16.5" customHeight="1" x14ac:dyDescent="0.15">
      <c r="A554" s="20"/>
      <c r="B554" s="20"/>
      <c r="C554" s="33"/>
      <c r="D554" s="33"/>
      <c r="E554" s="33"/>
      <c r="F554" s="33"/>
      <c r="G554" s="33"/>
      <c r="H554" s="20"/>
      <c r="I554" s="20"/>
      <c r="J554" s="20"/>
      <c r="K554" s="20"/>
      <c r="L554" s="20"/>
      <c r="M554" s="20"/>
      <c r="N554" s="20"/>
      <c r="O554" s="20"/>
      <c r="P554" s="20"/>
      <c r="Q554" s="20"/>
      <c r="R554" s="20"/>
      <c r="S554" s="20"/>
      <c r="T554" s="20"/>
      <c r="U554" s="20"/>
      <c r="V554" s="20"/>
      <c r="W554" s="20"/>
      <c r="X554" s="20"/>
      <c r="Y554" s="20"/>
      <c r="Z554" s="20"/>
    </row>
    <row r="555" spans="1:26" ht="16.5" customHeight="1" x14ac:dyDescent="0.15">
      <c r="A555" s="20"/>
      <c r="B555" s="20"/>
      <c r="C555" s="33"/>
      <c r="D555" s="33"/>
      <c r="E555" s="33"/>
      <c r="F555" s="33"/>
      <c r="G555" s="33"/>
      <c r="H555" s="20"/>
      <c r="I555" s="20"/>
      <c r="J555" s="20"/>
      <c r="K555" s="20"/>
      <c r="L555" s="20"/>
      <c r="M555" s="20"/>
      <c r="N555" s="20"/>
      <c r="O555" s="20"/>
      <c r="P555" s="20"/>
      <c r="Q555" s="20"/>
      <c r="R555" s="20"/>
      <c r="S555" s="20"/>
      <c r="T555" s="20"/>
      <c r="U555" s="20"/>
      <c r="V555" s="20"/>
      <c r="W555" s="20"/>
      <c r="X555" s="20"/>
      <c r="Y555" s="20"/>
      <c r="Z555" s="20"/>
    </row>
    <row r="556" spans="1:26" ht="16.5" customHeight="1" x14ac:dyDescent="0.15">
      <c r="A556" s="20"/>
      <c r="B556" s="20"/>
      <c r="C556" s="33"/>
      <c r="D556" s="33"/>
      <c r="E556" s="33"/>
      <c r="F556" s="33"/>
      <c r="G556" s="33"/>
      <c r="H556" s="20"/>
      <c r="I556" s="20"/>
      <c r="J556" s="20"/>
      <c r="K556" s="20"/>
      <c r="L556" s="20"/>
      <c r="M556" s="20"/>
      <c r="N556" s="20"/>
      <c r="O556" s="20"/>
      <c r="P556" s="20"/>
      <c r="Q556" s="20"/>
      <c r="R556" s="20"/>
      <c r="S556" s="20"/>
      <c r="T556" s="20"/>
      <c r="U556" s="20"/>
      <c r="V556" s="20"/>
      <c r="W556" s="20"/>
      <c r="X556" s="20"/>
      <c r="Y556" s="20"/>
      <c r="Z556" s="20"/>
    </row>
    <row r="557" spans="1:26" ht="16.5" customHeight="1" x14ac:dyDescent="0.15">
      <c r="A557" s="20"/>
      <c r="B557" s="20"/>
      <c r="C557" s="33"/>
      <c r="D557" s="33"/>
      <c r="E557" s="33"/>
      <c r="F557" s="33"/>
      <c r="G557" s="33"/>
      <c r="H557" s="20"/>
      <c r="I557" s="20"/>
      <c r="J557" s="20"/>
      <c r="K557" s="20"/>
      <c r="L557" s="20"/>
      <c r="M557" s="20"/>
      <c r="N557" s="20"/>
      <c r="O557" s="20"/>
      <c r="P557" s="20"/>
      <c r="Q557" s="20"/>
      <c r="R557" s="20"/>
      <c r="S557" s="20"/>
      <c r="T557" s="20"/>
      <c r="U557" s="20"/>
      <c r="V557" s="20"/>
      <c r="W557" s="20"/>
      <c r="X557" s="20"/>
      <c r="Y557" s="20"/>
      <c r="Z557" s="20"/>
    </row>
    <row r="558" spans="1:26" ht="16.5" customHeight="1" x14ac:dyDescent="0.15">
      <c r="A558" s="20"/>
      <c r="B558" s="20"/>
      <c r="C558" s="33"/>
      <c r="D558" s="33"/>
      <c r="E558" s="33"/>
      <c r="F558" s="33"/>
      <c r="G558" s="33"/>
      <c r="H558" s="20"/>
      <c r="I558" s="20"/>
      <c r="J558" s="20"/>
      <c r="K558" s="20"/>
      <c r="L558" s="20"/>
      <c r="M558" s="20"/>
      <c r="N558" s="20"/>
      <c r="O558" s="20"/>
      <c r="P558" s="20"/>
      <c r="Q558" s="20"/>
      <c r="R558" s="20"/>
      <c r="S558" s="20"/>
      <c r="T558" s="20"/>
      <c r="U558" s="20"/>
      <c r="V558" s="20"/>
      <c r="W558" s="20"/>
      <c r="X558" s="20"/>
      <c r="Y558" s="20"/>
      <c r="Z558" s="20"/>
    </row>
    <row r="559" spans="1:26" ht="16.5" customHeight="1" x14ac:dyDescent="0.15">
      <c r="A559" s="20"/>
      <c r="B559" s="20"/>
      <c r="C559" s="33"/>
      <c r="D559" s="33"/>
      <c r="E559" s="33"/>
      <c r="F559" s="33"/>
      <c r="G559" s="33"/>
      <c r="H559" s="20"/>
      <c r="I559" s="20"/>
      <c r="J559" s="20"/>
      <c r="K559" s="20"/>
      <c r="L559" s="20"/>
      <c r="M559" s="20"/>
      <c r="N559" s="20"/>
      <c r="O559" s="20"/>
      <c r="P559" s="20"/>
      <c r="Q559" s="20"/>
      <c r="R559" s="20"/>
      <c r="S559" s="20"/>
      <c r="T559" s="20"/>
      <c r="U559" s="20"/>
      <c r="V559" s="20"/>
      <c r="W559" s="20"/>
      <c r="X559" s="20"/>
      <c r="Y559" s="20"/>
      <c r="Z559" s="20"/>
    </row>
    <row r="560" spans="1:26" ht="16.5" customHeight="1" x14ac:dyDescent="0.15">
      <c r="A560" s="20"/>
      <c r="B560" s="20"/>
      <c r="C560" s="33"/>
      <c r="D560" s="33"/>
      <c r="E560" s="33"/>
      <c r="F560" s="33"/>
      <c r="G560" s="33"/>
      <c r="H560" s="20"/>
      <c r="I560" s="20"/>
      <c r="J560" s="20"/>
      <c r="K560" s="20"/>
      <c r="L560" s="20"/>
      <c r="M560" s="20"/>
      <c r="N560" s="20"/>
      <c r="O560" s="20"/>
      <c r="P560" s="20"/>
      <c r="Q560" s="20"/>
      <c r="R560" s="20"/>
      <c r="S560" s="20"/>
      <c r="T560" s="20"/>
      <c r="U560" s="20"/>
      <c r="V560" s="20"/>
      <c r="W560" s="20"/>
      <c r="X560" s="20"/>
      <c r="Y560" s="20"/>
      <c r="Z560" s="20"/>
    </row>
    <row r="561" spans="1:26" ht="16.5" customHeight="1" x14ac:dyDescent="0.15">
      <c r="A561" s="20"/>
      <c r="B561" s="20"/>
      <c r="C561" s="33"/>
      <c r="D561" s="33"/>
      <c r="E561" s="33"/>
      <c r="F561" s="33"/>
      <c r="G561" s="33"/>
      <c r="H561" s="20"/>
      <c r="I561" s="20"/>
      <c r="J561" s="20"/>
      <c r="K561" s="20"/>
      <c r="L561" s="20"/>
      <c r="M561" s="20"/>
      <c r="N561" s="20"/>
      <c r="O561" s="20"/>
      <c r="P561" s="20"/>
      <c r="Q561" s="20"/>
      <c r="R561" s="20"/>
      <c r="S561" s="20"/>
      <c r="T561" s="20"/>
      <c r="U561" s="20"/>
      <c r="V561" s="20"/>
      <c r="W561" s="20"/>
      <c r="X561" s="20"/>
      <c r="Y561" s="20"/>
      <c r="Z561" s="20"/>
    </row>
    <row r="562" spans="1:26" ht="16.5" customHeight="1" x14ac:dyDescent="0.15">
      <c r="A562" s="20"/>
      <c r="B562" s="20"/>
      <c r="C562" s="33"/>
      <c r="D562" s="33"/>
      <c r="E562" s="33"/>
      <c r="F562" s="33"/>
      <c r="G562" s="33"/>
      <c r="H562" s="20"/>
      <c r="I562" s="20"/>
      <c r="J562" s="20"/>
      <c r="K562" s="20"/>
      <c r="L562" s="20"/>
      <c r="M562" s="20"/>
      <c r="N562" s="20"/>
      <c r="O562" s="20"/>
      <c r="P562" s="20"/>
      <c r="Q562" s="20"/>
      <c r="R562" s="20"/>
      <c r="S562" s="20"/>
      <c r="T562" s="20"/>
      <c r="U562" s="20"/>
      <c r="V562" s="20"/>
      <c r="W562" s="20"/>
      <c r="X562" s="20"/>
      <c r="Y562" s="20"/>
      <c r="Z562" s="20"/>
    </row>
    <row r="563" spans="1:26" ht="16.5" customHeight="1" x14ac:dyDescent="0.15">
      <c r="A563" s="20"/>
      <c r="B563" s="20"/>
      <c r="C563" s="33"/>
      <c r="D563" s="33"/>
      <c r="E563" s="33"/>
      <c r="F563" s="33"/>
      <c r="G563" s="33"/>
      <c r="H563" s="20"/>
      <c r="I563" s="20"/>
      <c r="J563" s="20"/>
      <c r="K563" s="20"/>
      <c r="L563" s="20"/>
      <c r="M563" s="20"/>
      <c r="N563" s="20"/>
      <c r="O563" s="20"/>
      <c r="P563" s="20"/>
      <c r="Q563" s="20"/>
      <c r="R563" s="20"/>
      <c r="S563" s="20"/>
      <c r="T563" s="20"/>
      <c r="U563" s="20"/>
      <c r="V563" s="20"/>
      <c r="W563" s="20"/>
      <c r="X563" s="20"/>
      <c r="Y563" s="20"/>
      <c r="Z563" s="20"/>
    </row>
    <row r="564" spans="1:26" ht="16.5" customHeight="1" x14ac:dyDescent="0.15">
      <c r="A564" s="20"/>
      <c r="B564" s="20"/>
      <c r="C564" s="33"/>
      <c r="D564" s="33"/>
      <c r="E564" s="33"/>
      <c r="F564" s="33"/>
      <c r="G564" s="33"/>
      <c r="H564" s="20"/>
      <c r="I564" s="20"/>
      <c r="J564" s="20"/>
      <c r="K564" s="20"/>
      <c r="L564" s="20"/>
      <c r="M564" s="20"/>
      <c r="N564" s="20"/>
      <c r="O564" s="20"/>
      <c r="P564" s="20"/>
      <c r="Q564" s="20"/>
      <c r="R564" s="20"/>
      <c r="S564" s="20"/>
      <c r="T564" s="20"/>
      <c r="U564" s="20"/>
      <c r="V564" s="20"/>
      <c r="W564" s="20"/>
      <c r="X564" s="20"/>
      <c r="Y564" s="20"/>
      <c r="Z564" s="20"/>
    </row>
    <row r="565" spans="1:26" ht="16.5" customHeight="1" x14ac:dyDescent="0.15">
      <c r="A565" s="20"/>
      <c r="B565" s="20"/>
      <c r="C565" s="33"/>
      <c r="D565" s="33"/>
      <c r="E565" s="33"/>
      <c r="F565" s="33"/>
      <c r="G565" s="33"/>
      <c r="H565" s="20"/>
      <c r="I565" s="20"/>
      <c r="J565" s="20"/>
      <c r="K565" s="20"/>
      <c r="L565" s="20"/>
      <c r="M565" s="20"/>
      <c r="N565" s="20"/>
      <c r="O565" s="20"/>
      <c r="P565" s="20"/>
      <c r="Q565" s="20"/>
      <c r="R565" s="20"/>
      <c r="S565" s="20"/>
      <c r="T565" s="20"/>
      <c r="U565" s="20"/>
      <c r="V565" s="20"/>
      <c r="W565" s="20"/>
      <c r="X565" s="20"/>
      <c r="Y565" s="20"/>
      <c r="Z565" s="20"/>
    </row>
    <row r="566" spans="1:26" ht="16.5" customHeight="1" x14ac:dyDescent="0.15">
      <c r="A566" s="20"/>
      <c r="B566" s="20"/>
      <c r="C566" s="33"/>
      <c r="D566" s="33"/>
      <c r="E566" s="33"/>
      <c r="F566" s="33"/>
      <c r="G566" s="33"/>
      <c r="H566" s="20"/>
      <c r="I566" s="20"/>
      <c r="J566" s="20"/>
      <c r="K566" s="20"/>
      <c r="L566" s="20"/>
      <c r="M566" s="20"/>
      <c r="N566" s="20"/>
      <c r="O566" s="20"/>
      <c r="P566" s="20"/>
      <c r="Q566" s="20"/>
      <c r="R566" s="20"/>
      <c r="S566" s="20"/>
      <c r="T566" s="20"/>
      <c r="U566" s="20"/>
      <c r="V566" s="20"/>
      <c r="W566" s="20"/>
      <c r="X566" s="20"/>
      <c r="Y566" s="20"/>
      <c r="Z566" s="20"/>
    </row>
    <row r="567" spans="1:26" ht="16.5" customHeight="1" x14ac:dyDescent="0.15">
      <c r="A567" s="20"/>
      <c r="B567" s="20"/>
      <c r="C567" s="33"/>
      <c r="D567" s="33"/>
      <c r="E567" s="33"/>
      <c r="F567" s="33"/>
      <c r="G567" s="33"/>
      <c r="H567" s="20"/>
      <c r="I567" s="20"/>
      <c r="J567" s="20"/>
      <c r="K567" s="20"/>
      <c r="L567" s="20"/>
      <c r="M567" s="20"/>
      <c r="N567" s="20"/>
      <c r="O567" s="20"/>
      <c r="P567" s="20"/>
      <c r="Q567" s="20"/>
      <c r="R567" s="20"/>
      <c r="S567" s="20"/>
      <c r="T567" s="20"/>
      <c r="U567" s="20"/>
      <c r="V567" s="20"/>
      <c r="W567" s="20"/>
      <c r="X567" s="20"/>
      <c r="Y567" s="20"/>
      <c r="Z567" s="20"/>
    </row>
    <row r="568" spans="1:26" ht="16.5" customHeight="1" x14ac:dyDescent="0.15">
      <c r="A568" s="20"/>
      <c r="B568" s="20"/>
      <c r="C568" s="33"/>
      <c r="D568" s="33"/>
      <c r="E568" s="33"/>
      <c r="F568" s="33"/>
      <c r="G568" s="33"/>
      <c r="H568" s="20"/>
      <c r="I568" s="20"/>
      <c r="J568" s="20"/>
      <c r="K568" s="20"/>
      <c r="L568" s="20"/>
      <c r="M568" s="20"/>
      <c r="N568" s="20"/>
      <c r="O568" s="20"/>
      <c r="P568" s="20"/>
      <c r="Q568" s="20"/>
      <c r="R568" s="20"/>
      <c r="S568" s="20"/>
      <c r="T568" s="20"/>
      <c r="U568" s="20"/>
      <c r="V568" s="20"/>
      <c r="W568" s="20"/>
      <c r="X568" s="20"/>
      <c r="Y568" s="20"/>
      <c r="Z568" s="20"/>
    </row>
    <row r="569" spans="1:26" ht="16.5" customHeight="1" x14ac:dyDescent="0.15">
      <c r="A569" s="20"/>
      <c r="B569" s="20"/>
      <c r="C569" s="33"/>
      <c r="D569" s="33"/>
      <c r="E569" s="33"/>
      <c r="F569" s="33"/>
      <c r="G569" s="33"/>
      <c r="H569" s="20"/>
      <c r="I569" s="20"/>
      <c r="J569" s="20"/>
      <c r="K569" s="20"/>
      <c r="L569" s="20"/>
      <c r="M569" s="20"/>
      <c r="N569" s="20"/>
      <c r="O569" s="20"/>
      <c r="P569" s="20"/>
      <c r="Q569" s="20"/>
      <c r="R569" s="20"/>
      <c r="S569" s="20"/>
      <c r="T569" s="20"/>
      <c r="U569" s="20"/>
      <c r="V569" s="20"/>
      <c r="W569" s="20"/>
      <c r="X569" s="20"/>
      <c r="Y569" s="20"/>
      <c r="Z569" s="20"/>
    </row>
    <row r="570" spans="1:26" ht="16.5" customHeight="1" x14ac:dyDescent="0.15">
      <c r="A570" s="20"/>
      <c r="B570" s="20"/>
      <c r="C570" s="33"/>
      <c r="D570" s="33"/>
      <c r="E570" s="33"/>
      <c r="F570" s="33"/>
      <c r="G570" s="33"/>
      <c r="H570" s="20"/>
      <c r="I570" s="20"/>
      <c r="J570" s="20"/>
      <c r="K570" s="20"/>
      <c r="L570" s="20"/>
      <c r="M570" s="20"/>
      <c r="N570" s="20"/>
      <c r="O570" s="20"/>
      <c r="P570" s="20"/>
      <c r="Q570" s="20"/>
      <c r="R570" s="20"/>
      <c r="S570" s="20"/>
      <c r="T570" s="20"/>
      <c r="U570" s="20"/>
      <c r="V570" s="20"/>
      <c r="W570" s="20"/>
      <c r="X570" s="20"/>
      <c r="Y570" s="20"/>
      <c r="Z570" s="20"/>
    </row>
    <row r="571" spans="1:26" ht="16.5" customHeight="1" x14ac:dyDescent="0.15">
      <c r="A571" s="20"/>
      <c r="B571" s="20"/>
      <c r="C571" s="33"/>
      <c r="D571" s="33"/>
      <c r="E571" s="33"/>
      <c r="F571" s="33"/>
      <c r="G571" s="33"/>
      <c r="H571" s="20"/>
      <c r="I571" s="20"/>
      <c r="J571" s="20"/>
      <c r="K571" s="20"/>
      <c r="L571" s="20"/>
      <c r="M571" s="20"/>
      <c r="N571" s="20"/>
      <c r="O571" s="20"/>
      <c r="P571" s="20"/>
      <c r="Q571" s="20"/>
      <c r="R571" s="20"/>
      <c r="S571" s="20"/>
      <c r="T571" s="20"/>
      <c r="U571" s="20"/>
      <c r="V571" s="20"/>
      <c r="W571" s="20"/>
      <c r="X571" s="20"/>
      <c r="Y571" s="20"/>
      <c r="Z571" s="20"/>
    </row>
    <row r="572" spans="1:26" ht="16.5" customHeight="1" x14ac:dyDescent="0.15">
      <c r="A572" s="20"/>
      <c r="B572" s="20"/>
      <c r="C572" s="33"/>
      <c r="D572" s="33"/>
      <c r="E572" s="33"/>
      <c r="F572" s="33"/>
      <c r="G572" s="33"/>
      <c r="H572" s="20"/>
      <c r="I572" s="20"/>
      <c r="J572" s="20"/>
      <c r="K572" s="20"/>
      <c r="L572" s="20"/>
      <c r="M572" s="20"/>
      <c r="N572" s="20"/>
      <c r="O572" s="20"/>
      <c r="P572" s="20"/>
      <c r="Q572" s="20"/>
      <c r="R572" s="20"/>
      <c r="S572" s="20"/>
      <c r="T572" s="20"/>
      <c r="U572" s="20"/>
      <c r="V572" s="20"/>
      <c r="W572" s="20"/>
      <c r="X572" s="20"/>
      <c r="Y572" s="20"/>
      <c r="Z572" s="20"/>
    </row>
    <row r="573" spans="1:26" ht="16.5" customHeight="1" x14ac:dyDescent="0.15">
      <c r="A573" s="20"/>
      <c r="B573" s="20"/>
      <c r="C573" s="33"/>
      <c r="D573" s="33"/>
      <c r="E573" s="33"/>
      <c r="F573" s="33"/>
      <c r="G573" s="33"/>
      <c r="H573" s="20"/>
      <c r="I573" s="20"/>
      <c r="J573" s="20"/>
      <c r="K573" s="20"/>
      <c r="L573" s="20"/>
      <c r="M573" s="20"/>
      <c r="N573" s="20"/>
      <c r="O573" s="20"/>
      <c r="P573" s="20"/>
      <c r="Q573" s="20"/>
      <c r="R573" s="20"/>
      <c r="S573" s="20"/>
      <c r="T573" s="20"/>
      <c r="U573" s="20"/>
      <c r="V573" s="20"/>
      <c r="W573" s="20"/>
      <c r="X573" s="20"/>
      <c r="Y573" s="20"/>
      <c r="Z573" s="20"/>
    </row>
    <row r="574" spans="1:26" ht="16.5" customHeight="1" x14ac:dyDescent="0.15">
      <c r="A574" s="20"/>
      <c r="B574" s="20"/>
      <c r="C574" s="33"/>
      <c r="D574" s="33"/>
      <c r="E574" s="33"/>
      <c r="F574" s="33"/>
      <c r="G574" s="33"/>
      <c r="H574" s="20"/>
      <c r="I574" s="20"/>
      <c r="J574" s="20"/>
      <c r="K574" s="20"/>
      <c r="L574" s="20"/>
      <c r="M574" s="20"/>
      <c r="N574" s="20"/>
      <c r="O574" s="20"/>
      <c r="P574" s="20"/>
      <c r="Q574" s="20"/>
      <c r="R574" s="20"/>
      <c r="S574" s="20"/>
      <c r="T574" s="20"/>
      <c r="U574" s="20"/>
      <c r="V574" s="20"/>
      <c r="W574" s="20"/>
      <c r="X574" s="20"/>
      <c r="Y574" s="20"/>
      <c r="Z574" s="20"/>
    </row>
    <row r="575" spans="1:26" ht="16.5" customHeight="1" x14ac:dyDescent="0.15">
      <c r="A575" s="20"/>
      <c r="B575" s="20"/>
      <c r="C575" s="33"/>
      <c r="D575" s="33"/>
      <c r="E575" s="33"/>
      <c r="F575" s="33"/>
      <c r="G575" s="33"/>
      <c r="H575" s="20"/>
      <c r="I575" s="20"/>
      <c r="J575" s="20"/>
      <c r="K575" s="20"/>
      <c r="L575" s="20"/>
      <c r="M575" s="20"/>
      <c r="N575" s="20"/>
      <c r="O575" s="20"/>
      <c r="P575" s="20"/>
      <c r="Q575" s="20"/>
      <c r="R575" s="20"/>
      <c r="S575" s="20"/>
      <c r="T575" s="20"/>
      <c r="U575" s="20"/>
      <c r="V575" s="20"/>
      <c r="W575" s="20"/>
      <c r="X575" s="20"/>
      <c r="Y575" s="20"/>
      <c r="Z575" s="20"/>
    </row>
    <row r="576" spans="1:26" ht="16.5" customHeight="1" x14ac:dyDescent="0.15">
      <c r="A576" s="20"/>
      <c r="B576" s="20"/>
      <c r="C576" s="33"/>
      <c r="D576" s="33"/>
      <c r="E576" s="33"/>
      <c r="F576" s="33"/>
      <c r="G576" s="33"/>
      <c r="H576" s="20"/>
      <c r="I576" s="20"/>
      <c r="J576" s="20"/>
      <c r="K576" s="20"/>
      <c r="L576" s="20"/>
      <c r="M576" s="20"/>
      <c r="N576" s="20"/>
      <c r="O576" s="20"/>
      <c r="P576" s="20"/>
      <c r="Q576" s="20"/>
      <c r="R576" s="20"/>
      <c r="S576" s="20"/>
      <c r="T576" s="20"/>
      <c r="U576" s="20"/>
      <c r="V576" s="20"/>
      <c r="W576" s="20"/>
      <c r="X576" s="20"/>
      <c r="Y576" s="20"/>
      <c r="Z576" s="20"/>
    </row>
    <row r="577" spans="1:26" ht="16.5" customHeight="1" x14ac:dyDescent="0.15">
      <c r="A577" s="20"/>
      <c r="B577" s="20"/>
      <c r="C577" s="33"/>
      <c r="D577" s="33"/>
      <c r="E577" s="33"/>
      <c r="F577" s="33"/>
      <c r="G577" s="33"/>
      <c r="H577" s="20"/>
      <c r="I577" s="20"/>
      <c r="J577" s="20"/>
      <c r="K577" s="20"/>
      <c r="L577" s="20"/>
      <c r="M577" s="20"/>
      <c r="N577" s="20"/>
      <c r="O577" s="20"/>
      <c r="P577" s="20"/>
      <c r="Q577" s="20"/>
      <c r="R577" s="20"/>
      <c r="S577" s="20"/>
      <c r="T577" s="20"/>
      <c r="U577" s="20"/>
      <c r="V577" s="20"/>
      <c r="W577" s="20"/>
      <c r="X577" s="20"/>
      <c r="Y577" s="20"/>
      <c r="Z577" s="20"/>
    </row>
    <row r="578" spans="1:26" ht="16.5" customHeight="1" x14ac:dyDescent="0.15">
      <c r="A578" s="20"/>
      <c r="B578" s="20"/>
      <c r="C578" s="33"/>
      <c r="D578" s="33"/>
      <c r="E578" s="33"/>
      <c r="F578" s="33"/>
      <c r="G578" s="33"/>
      <c r="H578" s="20"/>
      <c r="I578" s="20"/>
      <c r="J578" s="20"/>
      <c r="K578" s="20"/>
      <c r="L578" s="20"/>
      <c r="M578" s="20"/>
      <c r="N578" s="20"/>
      <c r="O578" s="20"/>
      <c r="P578" s="20"/>
      <c r="Q578" s="20"/>
      <c r="R578" s="20"/>
      <c r="S578" s="20"/>
      <c r="T578" s="20"/>
      <c r="U578" s="20"/>
      <c r="V578" s="20"/>
      <c r="W578" s="20"/>
      <c r="X578" s="20"/>
      <c r="Y578" s="20"/>
      <c r="Z578" s="20"/>
    </row>
    <row r="579" spans="1:26" ht="16.5" customHeight="1" x14ac:dyDescent="0.15">
      <c r="A579" s="20"/>
      <c r="B579" s="20"/>
      <c r="C579" s="33"/>
      <c r="D579" s="33"/>
      <c r="E579" s="33"/>
      <c r="F579" s="33"/>
      <c r="G579" s="33"/>
      <c r="H579" s="20"/>
      <c r="I579" s="20"/>
      <c r="J579" s="20"/>
      <c r="K579" s="20"/>
      <c r="L579" s="20"/>
      <c r="M579" s="20"/>
      <c r="N579" s="20"/>
      <c r="O579" s="20"/>
      <c r="P579" s="20"/>
      <c r="Q579" s="20"/>
      <c r="R579" s="20"/>
      <c r="S579" s="20"/>
      <c r="T579" s="20"/>
      <c r="U579" s="20"/>
      <c r="V579" s="20"/>
      <c r="W579" s="20"/>
      <c r="X579" s="20"/>
      <c r="Y579" s="20"/>
      <c r="Z579" s="20"/>
    </row>
    <row r="580" spans="1:26" ht="16.5" customHeight="1" x14ac:dyDescent="0.15">
      <c r="A580" s="20"/>
      <c r="B580" s="20"/>
      <c r="C580" s="33"/>
      <c r="D580" s="33"/>
      <c r="E580" s="33"/>
      <c r="F580" s="33"/>
      <c r="G580" s="33"/>
      <c r="H580" s="20"/>
      <c r="I580" s="20"/>
      <c r="J580" s="20"/>
      <c r="K580" s="20"/>
      <c r="L580" s="20"/>
      <c r="M580" s="20"/>
      <c r="N580" s="20"/>
      <c r="O580" s="20"/>
      <c r="P580" s="20"/>
      <c r="Q580" s="20"/>
      <c r="R580" s="20"/>
      <c r="S580" s="20"/>
      <c r="T580" s="20"/>
      <c r="U580" s="20"/>
      <c r="V580" s="20"/>
      <c r="W580" s="20"/>
      <c r="X580" s="20"/>
      <c r="Y580" s="20"/>
      <c r="Z580" s="20"/>
    </row>
    <row r="581" spans="1:26" ht="16.5" customHeight="1" x14ac:dyDescent="0.15">
      <c r="A581" s="20"/>
      <c r="B581" s="20"/>
      <c r="C581" s="33"/>
      <c r="D581" s="33"/>
      <c r="E581" s="33"/>
      <c r="F581" s="33"/>
      <c r="G581" s="33"/>
      <c r="H581" s="20"/>
      <c r="I581" s="20"/>
      <c r="J581" s="20"/>
      <c r="K581" s="20"/>
      <c r="L581" s="20"/>
      <c r="M581" s="20"/>
      <c r="N581" s="20"/>
      <c r="O581" s="20"/>
      <c r="P581" s="20"/>
      <c r="Q581" s="20"/>
      <c r="R581" s="20"/>
      <c r="S581" s="20"/>
      <c r="T581" s="20"/>
      <c r="U581" s="20"/>
      <c r="V581" s="20"/>
      <c r="W581" s="20"/>
      <c r="X581" s="20"/>
      <c r="Y581" s="20"/>
      <c r="Z581" s="20"/>
    </row>
    <row r="582" spans="1:26" ht="16.5" customHeight="1" x14ac:dyDescent="0.15">
      <c r="A582" s="20"/>
      <c r="B582" s="20"/>
      <c r="C582" s="33"/>
      <c r="D582" s="33"/>
      <c r="E582" s="33"/>
      <c r="F582" s="33"/>
      <c r="G582" s="33"/>
      <c r="H582" s="20"/>
      <c r="I582" s="20"/>
      <c r="J582" s="20"/>
      <c r="K582" s="20"/>
      <c r="L582" s="20"/>
      <c r="M582" s="20"/>
      <c r="N582" s="20"/>
      <c r="O582" s="20"/>
      <c r="P582" s="20"/>
      <c r="Q582" s="20"/>
      <c r="R582" s="20"/>
      <c r="S582" s="20"/>
      <c r="T582" s="20"/>
      <c r="U582" s="20"/>
      <c r="V582" s="20"/>
      <c r="W582" s="20"/>
      <c r="X582" s="20"/>
      <c r="Y582" s="20"/>
      <c r="Z582" s="20"/>
    </row>
    <row r="583" spans="1:26" ht="16.5" customHeight="1" x14ac:dyDescent="0.15">
      <c r="A583" s="20"/>
      <c r="B583" s="20"/>
      <c r="C583" s="33"/>
      <c r="D583" s="33"/>
      <c r="E583" s="33"/>
      <c r="F583" s="33"/>
      <c r="G583" s="33"/>
      <c r="H583" s="20"/>
      <c r="I583" s="20"/>
      <c r="J583" s="20"/>
      <c r="K583" s="20"/>
      <c r="L583" s="20"/>
      <c r="M583" s="20"/>
      <c r="N583" s="20"/>
      <c r="O583" s="20"/>
      <c r="P583" s="20"/>
      <c r="Q583" s="20"/>
      <c r="R583" s="20"/>
      <c r="S583" s="20"/>
      <c r="T583" s="20"/>
      <c r="U583" s="20"/>
      <c r="V583" s="20"/>
      <c r="W583" s="20"/>
      <c r="X583" s="20"/>
      <c r="Y583" s="20"/>
      <c r="Z583" s="20"/>
    </row>
    <row r="584" spans="1:26" ht="16.5" customHeight="1" x14ac:dyDescent="0.15">
      <c r="A584" s="20"/>
      <c r="B584" s="20"/>
      <c r="C584" s="33"/>
      <c r="D584" s="33"/>
      <c r="E584" s="33"/>
      <c r="F584" s="33"/>
      <c r="G584" s="33"/>
      <c r="H584" s="20"/>
      <c r="I584" s="20"/>
      <c r="J584" s="20"/>
      <c r="K584" s="20"/>
      <c r="L584" s="20"/>
      <c r="M584" s="20"/>
      <c r="N584" s="20"/>
      <c r="O584" s="20"/>
      <c r="P584" s="20"/>
      <c r="Q584" s="20"/>
      <c r="R584" s="20"/>
      <c r="S584" s="20"/>
      <c r="T584" s="20"/>
      <c r="U584" s="20"/>
      <c r="V584" s="20"/>
      <c r="W584" s="20"/>
      <c r="X584" s="20"/>
      <c r="Y584" s="20"/>
      <c r="Z584" s="20"/>
    </row>
    <row r="585" spans="1:26" ht="16.5" customHeight="1" x14ac:dyDescent="0.15">
      <c r="A585" s="20"/>
      <c r="B585" s="20"/>
      <c r="C585" s="33"/>
      <c r="D585" s="33"/>
      <c r="E585" s="33"/>
      <c r="F585" s="33"/>
      <c r="G585" s="33"/>
      <c r="H585" s="20"/>
      <c r="I585" s="20"/>
      <c r="J585" s="20"/>
      <c r="K585" s="20"/>
      <c r="L585" s="20"/>
      <c r="M585" s="20"/>
      <c r="N585" s="20"/>
      <c r="O585" s="20"/>
      <c r="P585" s="20"/>
      <c r="Q585" s="20"/>
      <c r="R585" s="20"/>
      <c r="S585" s="20"/>
      <c r="T585" s="20"/>
      <c r="U585" s="20"/>
      <c r="V585" s="20"/>
      <c r="W585" s="20"/>
      <c r="X585" s="20"/>
      <c r="Y585" s="20"/>
      <c r="Z585" s="20"/>
    </row>
    <row r="586" spans="1:26" ht="16.5" customHeight="1" x14ac:dyDescent="0.15">
      <c r="A586" s="20"/>
      <c r="B586" s="20"/>
      <c r="C586" s="33"/>
      <c r="D586" s="33"/>
      <c r="E586" s="33"/>
      <c r="F586" s="33"/>
      <c r="G586" s="33"/>
      <c r="H586" s="20"/>
      <c r="I586" s="20"/>
      <c r="J586" s="20"/>
      <c r="K586" s="20"/>
      <c r="L586" s="20"/>
      <c r="M586" s="20"/>
      <c r="N586" s="20"/>
      <c r="O586" s="20"/>
      <c r="P586" s="20"/>
      <c r="Q586" s="20"/>
      <c r="R586" s="20"/>
      <c r="S586" s="20"/>
      <c r="T586" s="20"/>
      <c r="U586" s="20"/>
      <c r="V586" s="20"/>
      <c r="W586" s="20"/>
      <c r="X586" s="20"/>
      <c r="Y586" s="20"/>
      <c r="Z586" s="20"/>
    </row>
    <row r="587" spans="1:26" ht="16.5" customHeight="1" x14ac:dyDescent="0.15">
      <c r="A587" s="20"/>
      <c r="B587" s="20"/>
      <c r="C587" s="33"/>
      <c r="D587" s="33"/>
      <c r="E587" s="33"/>
      <c r="F587" s="33"/>
      <c r="G587" s="33"/>
      <c r="H587" s="20"/>
      <c r="I587" s="20"/>
      <c r="J587" s="20"/>
      <c r="K587" s="20"/>
      <c r="L587" s="20"/>
      <c r="M587" s="20"/>
      <c r="N587" s="20"/>
      <c r="O587" s="20"/>
      <c r="P587" s="20"/>
      <c r="Q587" s="20"/>
      <c r="R587" s="20"/>
      <c r="S587" s="20"/>
      <c r="T587" s="20"/>
      <c r="U587" s="20"/>
      <c r="V587" s="20"/>
      <c r="W587" s="20"/>
      <c r="X587" s="20"/>
      <c r="Y587" s="20"/>
      <c r="Z587" s="20"/>
    </row>
    <row r="588" spans="1:26" ht="16.5" customHeight="1" x14ac:dyDescent="0.15">
      <c r="A588" s="20"/>
      <c r="B588" s="20"/>
      <c r="C588" s="33"/>
      <c r="D588" s="33"/>
      <c r="E588" s="33"/>
      <c r="F588" s="33"/>
      <c r="G588" s="33"/>
      <c r="H588" s="20"/>
      <c r="I588" s="20"/>
      <c r="J588" s="20"/>
      <c r="K588" s="20"/>
      <c r="L588" s="20"/>
      <c r="M588" s="20"/>
      <c r="N588" s="20"/>
      <c r="O588" s="20"/>
      <c r="P588" s="20"/>
      <c r="Q588" s="20"/>
      <c r="R588" s="20"/>
      <c r="S588" s="20"/>
      <c r="T588" s="20"/>
      <c r="U588" s="20"/>
      <c r="V588" s="20"/>
      <c r="W588" s="20"/>
      <c r="X588" s="20"/>
      <c r="Y588" s="20"/>
      <c r="Z588" s="20"/>
    </row>
    <row r="589" spans="1:26" ht="16.5" customHeight="1" x14ac:dyDescent="0.15">
      <c r="A589" s="20"/>
      <c r="B589" s="20"/>
      <c r="C589" s="33"/>
      <c r="D589" s="33"/>
      <c r="E589" s="33"/>
      <c r="F589" s="33"/>
      <c r="G589" s="33"/>
      <c r="H589" s="20"/>
      <c r="I589" s="20"/>
      <c r="J589" s="20"/>
      <c r="K589" s="20"/>
      <c r="L589" s="20"/>
      <c r="M589" s="20"/>
      <c r="N589" s="20"/>
      <c r="O589" s="20"/>
      <c r="P589" s="20"/>
      <c r="Q589" s="20"/>
      <c r="R589" s="20"/>
      <c r="S589" s="20"/>
      <c r="T589" s="20"/>
      <c r="U589" s="20"/>
      <c r="V589" s="20"/>
      <c r="W589" s="20"/>
      <c r="X589" s="20"/>
      <c r="Y589" s="20"/>
      <c r="Z589" s="20"/>
    </row>
    <row r="590" spans="1:26" ht="16.5" customHeight="1" x14ac:dyDescent="0.15">
      <c r="A590" s="20"/>
      <c r="B590" s="20"/>
      <c r="C590" s="33"/>
      <c r="D590" s="33"/>
      <c r="E590" s="33"/>
      <c r="F590" s="33"/>
      <c r="G590" s="33"/>
      <c r="H590" s="20"/>
      <c r="I590" s="20"/>
      <c r="J590" s="20"/>
      <c r="K590" s="20"/>
      <c r="L590" s="20"/>
      <c r="M590" s="20"/>
      <c r="N590" s="20"/>
      <c r="O590" s="20"/>
      <c r="P590" s="20"/>
      <c r="Q590" s="20"/>
      <c r="R590" s="20"/>
      <c r="S590" s="20"/>
      <c r="T590" s="20"/>
      <c r="U590" s="20"/>
      <c r="V590" s="20"/>
      <c r="W590" s="20"/>
      <c r="X590" s="20"/>
      <c r="Y590" s="20"/>
      <c r="Z590" s="20"/>
    </row>
    <row r="591" spans="1:26" ht="16.5" customHeight="1" x14ac:dyDescent="0.15">
      <c r="A591" s="20"/>
      <c r="B591" s="20"/>
      <c r="C591" s="33"/>
      <c r="D591" s="33"/>
      <c r="E591" s="33"/>
      <c r="F591" s="33"/>
      <c r="G591" s="33"/>
      <c r="H591" s="20"/>
      <c r="I591" s="20"/>
      <c r="J591" s="20"/>
      <c r="K591" s="20"/>
      <c r="L591" s="20"/>
      <c r="M591" s="20"/>
      <c r="N591" s="20"/>
      <c r="O591" s="20"/>
      <c r="P591" s="20"/>
      <c r="Q591" s="20"/>
      <c r="R591" s="20"/>
      <c r="S591" s="20"/>
      <c r="T591" s="20"/>
      <c r="U591" s="20"/>
      <c r="V591" s="20"/>
      <c r="W591" s="20"/>
      <c r="X591" s="20"/>
      <c r="Y591" s="20"/>
      <c r="Z591" s="20"/>
    </row>
    <row r="592" spans="1:26" ht="16.5" customHeight="1" x14ac:dyDescent="0.15">
      <c r="A592" s="20"/>
      <c r="B592" s="20"/>
      <c r="C592" s="33"/>
      <c r="D592" s="33"/>
      <c r="E592" s="33"/>
      <c r="F592" s="33"/>
      <c r="G592" s="33"/>
      <c r="H592" s="20"/>
      <c r="I592" s="20"/>
      <c r="J592" s="20"/>
      <c r="K592" s="20"/>
      <c r="L592" s="20"/>
      <c r="M592" s="20"/>
      <c r="N592" s="20"/>
      <c r="O592" s="20"/>
      <c r="P592" s="20"/>
      <c r="Q592" s="20"/>
      <c r="R592" s="20"/>
      <c r="S592" s="20"/>
      <c r="T592" s="20"/>
      <c r="U592" s="20"/>
      <c r="V592" s="20"/>
      <c r="W592" s="20"/>
      <c r="X592" s="20"/>
      <c r="Y592" s="20"/>
      <c r="Z592" s="20"/>
    </row>
    <row r="593" spans="1:26" ht="16.5" customHeight="1" x14ac:dyDescent="0.15">
      <c r="A593" s="20"/>
      <c r="B593" s="20"/>
      <c r="C593" s="33"/>
      <c r="D593" s="33"/>
      <c r="E593" s="33"/>
      <c r="F593" s="33"/>
      <c r="G593" s="33"/>
      <c r="H593" s="20"/>
      <c r="I593" s="20"/>
      <c r="J593" s="20"/>
      <c r="K593" s="20"/>
      <c r="L593" s="20"/>
      <c r="M593" s="20"/>
      <c r="N593" s="20"/>
      <c r="O593" s="20"/>
      <c r="P593" s="20"/>
      <c r="Q593" s="20"/>
      <c r="R593" s="20"/>
      <c r="S593" s="20"/>
      <c r="T593" s="20"/>
      <c r="U593" s="20"/>
      <c r="V593" s="20"/>
      <c r="W593" s="20"/>
      <c r="X593" s="20"/>
      <c r="Y593" s="20"/>
      <c r="Z593" s="20"/>
    </row>
    <row r="594" spans="1:26" ht="16.5" customHeight="1" x14ac:dyDescent="0.15">
      <c r="A594" s="20"/>
      <c r="B594" s="20"/>
      <c r="C594" s="33"/>
      <c r="D594" s="33"/>
      <c r="E594" s="33"/>
      <c r="F594" s="33"/>
      <c r="G594" s="33"/>
      <c r="H594" s="20"/>
      <c r="I594" s="20"/>
      <c r="J594" s="20"/>
      <c r="K594" s="20"/>
      <c r="L594" s="20"/>
      <c r="M594" s="20"/>
      <c r="N594" s="20"/>
      <c r="O594" s="20"/>
      <c r="P594" s="20"/>
      <c r="Q594" s="20"/>
      <c r="R594" s="20"/>
      <c r="S594" s="20"/>
      <c r="T594" s="20"/>
      <c r="U594" s="20"/>
      <c r="V594" s="20"/>
      <c r="W594" s="20"/>
      <c r="X594" s="20"/>
      <c r="Y594" s="20"/>
      <c r="Z594" s="20"/>
    </row>
    <row r="595" spans="1:26" ht="16.5" customHeight="1" x14ac:dyDescent="0.15">
      <c r="A595" s="20"/>
      <c r="B595" s="20"/>
      <c r="C595" s="33"/>
      <c r="D595" s="33"/>
      <c r="E595" s="33"/>
      <c r="F595" s="33"/>
      <c r="G595" s="33"/>
      <c r="H595" s="20"/>
      <c r="I595" s="20"/>
      <c r="J595" s="20"/>
      <c r="K595" s="20"/>
      <c r="L595" s="20"/>
      <c r="M595" s="20"/>
      <c r="N595" s="20"/>
      <c r="O595" s="20"/>
      <c r="P595" s="20"/>
      <c r="Q595" s="20"/>
      <c r="R595" s="20"/>
      <c r="S595" s="20"/>
      <c r="T595" s="20"/>
      <c r="U595" s="20"/>
      <c r="V595" s="20"/>
      <c r="W595" s="20"/>
      <c r="X595" s="20"/>
      <c r="Y595" s="20"/>
      <c r="Z595" s="20"/>
    </row>
    <row r="596" spans="1:26" ht="16.5" customHeight="1" x14ac:dyDescent="0.15">
      <c r="A596" s="20"/>
      <c r="B596" s="20"/>
      <c r="C596" s="33"/>
      <c r="D596" s="33"/>
      <c r="E596" s="33"/>
      <c r="F596" s="33"/>
      <c r="G596" s="33"/>
      <c r="H596" s="20"/>
      <c r="I596" s="20"/>
      <c r="J596" s="20"/>
      <c r="K596" s="20"/>
      <c r="L596" s="20"/>
      <c r="M596" s="20"/>
      <c r="N596" s="20"/>
      <c r="O596" s="20"/>
      <c r="P596" s="20"/>
      <c r="Q596" s="20"/>
      <c r="R596" s="20"/>
      <c r="S596" s="20"/>
      <c r="T596" s="20"/>
      <c r="U596" s="20"/>
      <c r="V596" s="20"/>
      <c r="W596" s="20"/>
      <c r="X596" s="20"/>
      <c r="Y596" s="20"/>
      <c r="Z596" s="20"/>
    </row>
    <row r="597" spans="1:26" ht="16.5" customHeight="1" x14ac:dyDescent="0.15">
      <c r="A597" s="20"/>
      <c r="B597" s="20"/>
      <c r="C597" s="33"/>
      <c r="D597" s="33"/>
      <c r="E597" s="33"/>
      <c r="F597" s="33"/>
      <c r="G597" s="33"/>
      <c r="H597" s="20"/>
      <c r="I597" s="20"/>
      <c r="J597" s="20"/>
      <c r="K597" s="20"/>
      <c r="L597" s="20"/>
      <c r="M597" s="20"/>
      <c r="N597" s="20"/>
      <c r="O597" s="20"/>
      <c r="P597" s="20"/>
      <c r="Q597" s="20"/>
      <c r="R597" s="20"/>
      <c r="S597" s="20"/>
      <c r="T597" s="20"/>
      <c r="U597" s="20"/>
      <c r="V597" s="20"/>
      <c r="W597" s="20"/>
      <c r="X597" s="20"/>
      <c r="Y597" s="20"/>
      <c r="Z597" s="20"/>
    </row>
    <row r="598" spans="1:26" ht="16.5" customHeight="1" x14ac:dyDescent="0.15">
      <c r="A598" s="20"/>
      <c r="B598" s="20"/>
      <c r="C598" s="33"/>
      <c r="D598" s="33"/>
      <c r="E598" s="33"/>
      <c r="F598" s="33"/>
      <c r="G598" s="33"/>
      <c r="H598" s="20"/>
      <c r="I598" s="20"/>
      <c r="J598" s="20"/>
      <c r="K598" s="20"/>
      <c r="L598" s="20"/>
      <c r="M598" s="20"/>
      <c r="N598" s="20"/>
      <c r="O598" s="20"/>
      <c r="P598" s="20"/>
      <c r="Q598" s="20"/>
      <c r="R598" s="20"/>
      <c r="S598" s="20"/>
      <c r="T598" s="20"/>
      <c r="U598" s="20"/>
      <c r="V598" s="20"/>
      <c r="W598" s="20"/>
      <c r="X598" s="20"/>
      <c r="Y598" s="20"/>
      <c r="Z598" s="20"/>
    </row>
    <row r="599" spans="1:26" ht="16.5" customHeight="1" x14ac:dyDescent="0.15">
      <c r="A599" s="20"/>
      <c r="B599" s="20"/>
      <c r="C599" s="33"/>
      <c r="D599" s="33"/>
      <c r="E599" s="33"/>
      <c r="F599" s="33"/>
      <c r="G599" s="33"/>
      <c r="H599" s="20"/>
      <c r="I599" s="20"/>
      <c r="J599" s="20"/>
      <c r="K599" s="20"/>
      <c r="L599" s="20"/>
      <c r="M599" s="20"/>
      <c r="N599" s="20"/>
      <c r="O599" s="20"/>
      <c r="P599" s="20"/>
      <c r="Q599" s="20"/>
      <c r="R599" s="20"/>
      <c r="S599" s="20"/>
      <c r="T599" s="20"/>
      <c r="U599" s="20"/>
      <c r="V599" s="20"/>
      <c r="W599" s="20"/>
      <c r="X599" s="20"/>
      <c r="Y599" s="20"/>
      <c r="Z599" s="20"/>
    </row>
    <row r="600" spans="1:26" ht="16.5" customHeight="1" x14ac:dyDescent="0.15">
      <c r="A600" s="20"/>
      <c r="B600" s="20"/>
      <c r="C600" s="33"/>
      <c r="D600" s="33"/>
      <c r="E600" s="33"/>
      <c r="F600" s="33"/>
      <c r="G600" s="33"/>
      <c r="H600" s="20"/>
      <c r="I600" s="20"/>
      <c r="J600" s="20"/>
      <c r="K600" s="20"/>
      <c r="L600" s="20"/>
      <c r="M600" s="20"/>
      <c r="N600" s="20"/>
      <c r="O600" s="20"/>
      <c r="P600" s="20"/>
      <c r="Q600" s="20"/>
      <c r="R600" s="20"/>
      <c r="S600" s="20"/>
      <c r="T600" s="20"/>
      <c r="U600" s="20"/>
      <c r="V600" s="20"/>
      <c r="W600" s="20"/>
      <c r="X600" s="20"/>
      <c r="Y600" s="20"/>
      <c r="Z600" s="20"/>
    </row>
    <row r="601" spans="1:26" ht="16.5" customHeight="1" x14ac:dyDescent="0.15">
      <c r="A601" s="20"/>
      <c r="B601" s="20"/>
      <c r="C601" s="33"/>
      <c r="D601" s="33"/>
      <c r="E601" s="33"/>
      <c r="F601" s="33"/>
      <c r="G601" s="33"/>
      <c r="H601" s="20"/>
      <c r="I601" s="20"/>
      <c r="J601" s="20"/>
      <c r="K601" s="20"/>
      <c r="L601" s="20"/>
      <c r="M601" s="20"/>
      <c r="N601" s="20"/>
      <c r="O601" s="20"/>
      <c r="P601" s="20"/>
      <c r="Q601" s="20"/>
      <c r="R601" s="20"/>
      <c r="S601" s="20"/>
      <c r="T601" s="20"/>
      <c r="U601" s="20"/>
      <c r="V601" s="20"/>
      <c r="W601" s="20"/>
      <c r="X601" s="20"/>
      <c r="Y601" s="20"/>
      <c r="Z601" s="20"/>
    </row>
    <row r="602" spans="1:26" ht="16.5" customHeight="1" x14ac:dyDescent="0.15">
      <c r="A602" s="20"/>
      <c r="B602" s="20"/>
      <c r="C602" s="33"/>
      <c r="D602" s="33"/>
      <c r="E602" s="33"/>
      <c r="F602" s="33"/>
      <c r="G602" s="33"/>
      <c r="H602" s="20"/>
      <c r="I602" s="20"/>
      <c r="J602" s="20"/>
      <c r="K602" s="20"/>
      <c r="L602" s="20"/>
      <c r="M602" s="20"/>
      <c r="N602" s="20"/>
      <c r="O602" s="20"/>
      <c r="P602" s="20"/>
      <c r="Q602" s="20"/>
      <c r="R602" s="20"/>
      <c r="S602" s="20"/>
      <c r="T602" s="20"/>
      <c r="U602" s="20"/>
      <c r="V602" s="20"/>
      <c r="W602" s="20"/>
      <c r="X602" s="20"/>
      <c r="Y602" s="20"/>
      <c r="Z602" s="20"/>
    </row>
    <row r="603" spans="1:26" ht="16.5" customHeight="1" x14ac:dyDescent="0.15">
      <c r="A603" s="20"/>
      <c r="B603" s="20"/>
      <c r="C603" s="33"/>
      <c r="D603" s="33"/>
      <c r="E603" s="33"/>
      <c r="F603" s="33"/>
      <c r="G603" s="33"/>
      <c r="H603" s="20"/>
      <c r="I603" s="20"/>
      <c r="J603" s="20"/>
      <c r="K603" s="20"/>
      <c r="L603" s="20"/>
      <c r="M603" s="20"/>
      <c r="N603" s="20"/>
      <c r="O603" s="20"/>
      <c r="P603" s="20"/>
      <c r="Q603" s="20"/>
      <c r="R603" s="20"/>
      <c r="S603" s="20"/>
      <c r="T603" s="20"/>
      <c r="U603" s="20"/>
      <c r="V603" s="20"/>
      <c r="W603" s="20"/>
      <c r="X603" s="20"/>
      <c r="Y603" s="20"/>
      <c r="Z603" s="20"/>
    </row>
    <row r="604" spans="1:26" ht="16.5" customHeight="1" x14ac:dyDescent="0.15">
      <c r="A604" s="20"/>
      <c r="B604" s="20"/>
      <c r="C604" s="33"/>
      <c r="D604" s="33"/>
      <c r="E604" s="33"/>
      <c r="F604" s="33"/>
      <c r="G604" s="33"/>
      <c r="H604" s="20"/>
      <c r="I604" s="20"/>
      <c r="J604" s="20"/>
      <c r="K604" s="20"/>
      <c r="L604" s="20"/>
      <c r="M604" s="20"/>
      <c r="N604" s="20"/>
      <c r="O604" s="20"/>
      <c r="P604" s="20"/>
      <c r="Q604" s="20"/>
      <c r="R604" s="20"/>
      <c r="S604" s="20"/>
      <c r="T604" s="20"/>
      <c r="U604" s="20"/>
      <c r="V604" s="20"/>
      <c r="W604" s="20"/>
      <c r="X604" s="20"/>
      <c r="Y604" s="20"/>
      <c r="Z604" s="20"/>
    </row>
    <row r="605" spans="1:26" ht="16.5" customHeight="1" x14ac:dyDescent="0.15">
      <c r="A605" s="20"/>
      <c r="B605" s="20"/>
      <c r="C605" s="33"/>
      <c r="D605" s="33"/>
      <c r="E605" s="33"/>
      <c r="F605" s="33"/>
      <c r="G605" s="33"/>
      <c r="H605" s="20"/>
      <c r="I605" s="20"/>
      <c r="J605" s="20"/>
      <c r="K605" s="20"/>
      <c r="L605" s="20"/>
      <c r="M605" s="20"/>
      <c r="N605" s="20"/>
      <c r="O605" s="20"/>
      <c r="P605" s="20"/>
      <c r="Q605" s="20"/>
      <c r="R605" s="20"/>
      <c r="S605" s="20"/>
      <c r="T605" s="20"/>
      <c r="U605" s="20"/>
      <c r="V605" s="20"/>
      <c r="W605" s="20"/>
      <c r="X605" s="20"/>
      <c r="Y605" s="20"/>
      <c r="Z605" s="20"/>
    </row>
    <row r="606" spans="1:26" ht="16.5" customHeight="1" x14ac:dyDescent="0.15">
      <c r="A606" s="20"/>
      <c r="B606" s="20"/>
      <c r="C606" s="33"/>
      <c r="D606" s="33"/>
      <c r="E606" s="33"/>
      <c r="F606" s="33"/>
      <c r="G606" s="33"/>
      <c r="H606" s="20"/>
      <c r="I606" s="20"/>
      <c r="J606" s="20"/>
      <c r="K606" s="20"/>
      <c r="L606" s="20"/>
      <c r="M606" s="20"/>
      <c r="N606" s="20"/>
      <c r="O606" s="20"/>
      <c r="P606" s="20"/>
      <c r="Q606" s="20"/>
      <c r="R606" s="20"/>
      <c r="S606" s="20"/>
      <c r="T606" s="20"/>
      <c r="U606" s="20"/>
      <c r="V606" s="20"/>
      <c r="W606" s="20"/>
      <c r="X606" s="20"/>
      <c r="Y606" s="20"/>
      <c r="Z606" s="20"/>
    </row>
    <row r="607" spans="1:26" ht="16.5" customHeight="1" x14ac:dyDescent="0.15">
      <c r="A607" s="20"/>
      <c r="B607" s="20"/>
      <c r="C607" s="33"/>
      <c r="D607" s="33"/>
      <c r="E607" s="33"/>
      <c r="F607" s="33"/>
      <c r="G607" s="33"/>
      <c r="H607" s="20"/>
      <c r="I607" s="20"/>
      <c r="J607" s="20"/>
      <c r="K607" s="20"/>
      <c r="L607" s="20"/>
      <c r="M607" s="20"/>
      <c r="N607" s="20"/>
      <c r="O607" s="20"/>
      <c r="P607" s="20"/>
      <c r="Q607" s="20"/>
      <c r="R607" s="20"/>
      <c r="S607" s="20"/>
      <c r="T607" s="20"/>
      <c r="U607" s="20"/>
      <c r="V607" s="20"/>
      <c r="W607" s="20"/>
      <c r="X607" s="20"/>
      <c r="Y607" s="20"/>
      <c r="Z607" s="20"/>
    </row>
    <row r="608" spans="1:26" ht="16.5" customHeight="1" x14ac:dyDescent="0.15">
      <c r="A608" s="20"/>
      <c r="B608" s="20"/>
      <c r="C608" s="33"/>
      <c r="D608" s="33"/>
      <c r="E608" s="33"/>
      <c r="F608" s="33"/>
      <c r="G608" s="33"/>
      <c r="H608" s="20"/>
      <c r="I608" s="20"/>
      <c r="J608" s="20"/>
      <c r="K608" s="20"/>
      <c r="L608" s="20"/>
      <c r="M608" s="20"/>
      <c r="N608" s="20"/>
      <c r="O608" s="20"/>
      <c r="P608" s="20"/>
      <c r="Q608" s="20"/>
      <c r="R608" s="20"/>
      <c r="S608" s="20"/>
      <c r="T608" s="20"/>
      <c r="U608" s="20"/>
      <c r="V608" s="20"/>
      <c r="W608" s="20"/>
      <c r="X608" s="20"/>
      <c r="Y608" s="20"/>
      <c r="Z608" s="20"/>
    </row>
    <row r="609" spans="1:26" ht="16.5" customHeight="1" x14ac:dyDescent="0.15">
      <c r="A609" s="20"/>
      <c r="B609" s="20"/>
      <c r="C609" s="33"/>
      <c r="D609" s="33"/>
      <c r="E609" s="33"/>
      <c r="F609" s="33"/>
      <c r="G609" s="33"/>
      <c r="H609" s="20"/>
      <c r="I609" s="20"/>
      <c r="J609" s="20"/>
      <c r="K609" s="20"/>
      <c r="L609" s="20"/>
      <c r="M609" s="20"/>
      <c r="N609" s="20"/>
      <c r="O609" s="20"/>
      <c r="P609" s="20"/>
      <c r="Q609" s="20"/>
      <c r="R609" s="20"/>
      <c r="S609" s="20"/>
      <c r="T609" s="20"/>
      <c r="U609" s="20"/>
      <c r="V609" s="20"/>
      <c r="W609" s="20"/>
      <c r="X609" s="20"/>
      <c r="Y609" s="20"/>
      <c r="Z609" s="20"/>
    </row>
    <row r="610" spans="1:26" ht="16.5" customHeight="1" x14ac:dyDescent="0.15">
      <c r="A610" s="20"/>
      <c r="B610" s="20"/>
      <c r="C610" s="33"/>
      <c r="D610" s="33"/>
      <c r="E610" s="33"/>
      <c r="F610" s="33"/>
      <c r="G610" s="33"/>
      <c r="H610" s="20"/>
      <c r="I610" s="20"/>
      <c r="J610" s="20"/>
      <c r="K610" s="20"/>
      <c r="L610" s="20"/>
      <c r="M610" s="20"/>
      <c r="N610" s="20"/>
      <c r="O610" s="20"/>
      <c r="P610" s="20"/>
      <c r="Q610" s="20"/>
      <c r="R610" s="20"/>
      <c r="S610" s="20"/>
      <c r="T610" s="20"/>
      <c r="U610" s="20"/>
      <c r="V610" s="20"/>
      <c r="W610" s="20"/>
      <c r="X610" s="20"/>
      <c r="Y610" s="20"/>
      <c r="Z610" s="20"/>
    </row>
    <row r="611" spans="1:26" ht="16.5" customHeight="1" x14ac:dyDescent="0.15">
      <c r="A611" s="20"/>
      <c r="B611" s="20"/>
      <c r="C611" s="33"/>
      <c r="D611" s="33"/>
      <c r="E611" s="33"/>
      <c r="F611" s="33"/>
      <c r="G611" s="33"/>
      <c r="H611" s="20"/>
      <c r="I611" s="20"/>
      <c r="J611" s="20"/>
      <c r="K611" s="20"/>
      <c r="L611" s="20"/>
      <c r="M611" s="20"/>
      <c r="N611" s="20"/>
      <c r="O611" s="20"/>
      <c r="P611" s="20"/>
      <c r="Q611" s="20"/>
      <c r="R611" s="20"/>
      <c r="S611" s="20"/>
      <c r="T611" s="20"/>
      <c r="U611" s="20"/>
      <c r="V611" s="20"/>
      <c r="W611" s="20"/>
      <c r="X611" s="20"/>
      <c r="Y611" s="20"/>
      <c r="Z611" s="20"/>
    </row>
    <row r="612" spans="1:26" ht="16.5" customHeight="1" x14ac:dyDescent="0.15">
      <c r="A612" s="20"/>
      <c r="B612" s="20"/>
      <c r="C612" s="33"/>
      <c r="D612" s="33"/>
      <c r="E612" s="33"/>
      <c r="F612" s="33"/>
      <c r="G612" s="33"/>
      <c r="H612" s="20"/>
      <c r="I612" s="20"/>
      <c r="J612" s="20"/>
      <c r="K612" s="20"/>
      <c r="L612" s="20"/>
      <c r="M612" s="20"/>
      <c r="N612" s="20"/>
      <c r="O612" s="20"/>
      <c r="P612" s="20"/>
      <c r="Q612" s="20"/>
      <c r="R612" s="20"/>
      <c r="S612" s="20"/>
      <c r="T612" s="20"/>
      <c r="U612" s="20"/>
      <c r="V612" s="20"/>
      <c r="W612" s="20"/>
      <c r="X612" s="20"/>
      <c r="Y612" s="20"/>
      <c r="Z612" s="20"/>
    </row>
    <row r="613" spans="1:26" ht="16.5" customHeight="1" x14ac:dyDescent="0.15">
      <c r="A613" s="20"/>
      <c r="B613" s="20"/>
      <c r="C613" s="33"/>
      <c r="D613" s="33"/>
      <c r="E613" s="33"/>
      <c r="F613" s="33"/>
      <c r="G613" s="33"/>
      <c r="H613" s="20"/>
      <c r="I613" s="20"/>
      <c r="J613" s="20"/>
      <c r="K613" s="20"/>
      <c r="L613" s="20"/>
      <c r="M613" s="20"/>
      <c r="N613" s="20"/>
      <c r="O613" s="20"/>
      <c r="P613" s="20"/>
      <c r="Q613" s="20"/>
      <c r="R613" s="20"/>
      <c r="S613" s="20"/>
      <c r="T613" s="20"/>
      <c r="U613" s="20"/>
      <c r="V613" s="20"/>
      <c r="W613" s="20"/>
      <c r="X613" s="20"/>
      <c r="Y613" s="20"/>
      <c r="Z613" s="20"/>
    </row>
    <row r="614" spans="1:26" ht="16.5" customHeight="1" x14ac:dyDescent="0.15">
      <c r="A614" s="20"/>
      <c r="B614" s="20"/>
      <c r="C614" s="33"/>
      <c r="D614" s="33"/>
      <c r="E614" s="33"/>
      <c r="F614" s="33"/>
      <c r="G614" s="33"/>
      <c r="H614" s="20"/>
      <c r="I614" s="20"/>
      <c r="J614" s="20"/>
      <c r="K614" s="20"/>
      <c r="L614" s="20"/>
      <c r="M614" s="20"/>
      <c r="N614" s="20"/>
      <c r="O614" s="20"/>
      <c r="P614" s="20"/>
      <c r="Q614" s="20"/>
      <c r="R614" s="20"/>
      <c r="S614" s="20"/>
      <c r="T614" s="20"/>
      <c r="U614" s="20"/>
      <c r="V614" s="20"/>
      <c r="W614" s="20"/>
      <c r="X614" s="20"/>
      <c r="Y614" s="20"/>
      <c r="Z614" s="20"/>
    </row>
    <row r="615" spans="1:26" ht="16.5" customHeight="1" x14ac:dyDescent="0.15">
      <c r="A615" s="20"/>
      <c r="B615" s="20"/>
      <c r="C615" s="33"/>
      <c r="D615" s="33"/>
      <c r="E615" s="33"/>
      <c r="F615" s="33"/>
      <c r="G615" s="33"/>
      <c r="H615" s="20"/>
      <c r="I615" s="20"/>
      <c r="J615" s="20"/>
      <c r="K615" s="20"/>
      <c r="L615" s="20"/>
      <c r="M615" s="20"/>
      <c r="N615" s="20"/>
      <c r="O615" s="20"/>
      <c r="P615" s="20"/>
      <c r="Q615" s="20"/>
      <c r="R615" s="20"/>
      <c r="S615" s="20"/>
      <c r="T615" s="20"/>
      <c r="U615" s="20"/>
      <c r="V615" s="20"/>
      <c r="W615" s="20"/>
      <c r="X615" s="20"/>
      <c r="Y615" s="20"/>
      <c r="Z615" s="20"/>
    </row>
    <row r="616" spans="1:26" ht="16.5" customHeight="1" x14ac:dyDescent="0.15">
      <c r="A616" s="20"/>
      <c r="B616" s="20"/>
      <c r="C616" s="33"/>
      <c r="D616" s="33"/>
      <c r="E616" s="33"/>
      <c r="F616" s="33"/>
      <c r="G616" s="33"/>
      <c r="H616" s="20"/>
      <c r="I616" s="20"/>
      <c r="J616" s="20"/>
      <c r="K616" s="20"/>
      <c r="L616" s="20"/>
      <c r="M616" s="20"/>
      <c r="N616" s="20"/>
      <c r="O616" s="20"/>
      <c r="P616" s="20"/>
      <c r="Q616" s="20"/>
      <c r="R616" s="20"/>
      <c r="S616" s="20"/>
      <c r="T616" s="20"/>
      <c r="U616" s="20"/>
      <c r="V616" s="20"/>
      <c r="W616" s="20"/>
      <c r="X616" s="20"/>
      <c r="Y616" s="20"/>
      <c r="Z616" s="20"/>
    </row>
    <row r="617" spans="1:26" ht="16.5" customHeight="1" x14ac:dyDescent="0.15">
      <c r="A617" s="20"/>
      <c r="B617" s="20"/>
      <c r="C617" s="33"/>
      <c r="D617" s="33"/>
      <c r="E617" s="33"/>
      <c r="F617" s="33"/>
      <c r="G617" s="33"/>
      <c r="H617" s="20"/>
      <c r="I617" s="20"/>
      <c r="J617" s="20"/>
      <c r="K617" s="20"/>
      <c r="L617" s="20"/>
      <c r="M617" s="20"/>
      <c r="N617" s="20"/>
      <c r="O617" s="20"/>
      <c r="P617" s="20"/>
      <c r="Q617" s="20"/>
      <c r="R617" s="20"/>
      <c r="S617" s="20"/>
      <c r="T617" s="20"/>
      <c r="U617" s="20"/>
      <c r="V617" s="20"/>
      <c r="W617" s="20"/>
      <c r="X617" s="20"/>
      <c r="Y617" s="20"/>
      <c r="Z617" s="20"/>
    </row>
    <row r="618" spans="1:26" ht="16.5" customHeight="1" x14ac:dyDescent="0.15">
      <c r="A618" s="20"/>
      <c r="B618" s="20"/>
      <c r="C618" s="33"/>
      <c r="D618" s="33"/>
      <c r="E618" s="33"/>
      <c r="F618" s="33"/>
      <c r="G618" s="33"/>
      <c r="H618" s="20"/>
      <c r="I618" s="20"/>
      <c r="J618" s="20"/>
      <c r="K618" s="20"/>
      <c r="L618" s="20"/>
      <c r="M618" s="20"/>
      <c r="N618" s="20"/>
      <c r="O618" s="20"/>
      <c r="P618" s="20"/>
      <c r="Q618" s="20"/>
      <c r="R618" s="20"/>
      <c r="S618" s="20"/>
      <c r="T618" s="20"/>
      <c r="U618" s="20"/>
      <c r="V618" s="20"/>
      <c r="W618" s="20"/>
      <c r="X618" s="20"/>
      <c r="Y618" s="20"/>
      <c r="Z618" s="20"/>
    </row>
    <row r="619" spans="1:26" ht="16.5" customHeight="1" x14ac:dyDescent="0.15">
      <c r="A619" s="20"/>
      <c r="B619" s="20"/>
      <c r="C619" s="33"/>
      <c r="D619" s="33"/>
      <c r="E619" s="33"/>
      <c r="F619" s="33"/>
      <c r="G619" s="33"/>
      <c r="H619" s="20"/>
      <c r="I619" s="20"/>
      <c r="J619" s="20"/>
      <c r="K619" s="20"/>
      <c r="L619" s="20"/>
      <c r="M619" s="20"/>
      <c r="N619" s="20"/>
      <c r="O619" s="20"/>
      <c r="P619" s="20"/>
      <c r="Q619" s="20"/>
      <c r="R619" s="20"/>
      <c r="S619" s="20"/>
      <c r="T619" s="20"/>
      <c r="U619" s="20"/>
      <c r="V619" s="20"/>
      <c r="W619" s="20"/>
      <c r="X619" s="20"/>
      <c r="Y619" s="20"/>
      <c r="Z619" s="20"/>
    </row>
    <row r="620" spans="1:26" ht="16.5" customHeight="1" x14ac:dyDescent="0.15">
      <c r="A620" s="20"/>
      <c r="B620" s="20"/>
      <c r="C620" s="33"/>
      <c r="D620" s="33"/>
      <c r="E620" s="33"/>
      <c r="F620" s="33"/>
      <c r="G620" s="33"/>
      <c r="H620" s="20"/>
      <c r="I620" s="20"/>
      <c r="J620" s="20"/>
      <c r="K620" s="20"/>
      <c r="L620" s="20"/>
      <c r="M620" s="20"/>
      <c r="N620" s="20"/>
      <c r="O620" s="20"/>
      <c r="P620" s="20"/>
      <c r="Q620" s="20"/>
      <c r="R620" s="20"/>
      <c r="S620" s="20"/>
      <c r="T620" s="20"/>
      <c r="U620" s="20"/>
      <c r="V620" s="20"/>
      <c r="W620" s="20"/>
      <c r="X620" s="20"/>
      <c r="Y620" s="20"/>
      <c r="Z620" s="20"/>
    </row>
    <row r="621" spans="1:26" ht="16.5" customHeight="1" x14ac:dyDescent="0.15">
      <c r="A621" s="20"/>
      <c r="B621" s="20"/>
      <c r="C621" s="33"/>
      <c r="D621" s="33"/>
      <c r="E621" s="33"/>
      <c r="F621" s="33"/>
      <c r="G621" s="33"/>
      <c r="H621" s="20"/>
      <c r="I621" s="20"/>
      <c r="J621" s="20"/>
      <c r="K621" s="20"/>
      <c r="L621" s="20"/>
      <c r="M621" s="20"/>
      <c r="N621" s="20"/>
      <c r="O621" s="20"/>
      <c r="P621" s="20"/>
      <c r="Q621" s="20"/>
      <c r="R621" s="20"/>
      <c r="S621" s="20"/>
      <c r="T621" s="20"/>
      <c r="U621" s="20"/>
      <c r="V621" s="20"/>
      <c r="W621" s="20"/>
      <c r="X621" s="20"/>
      <c r="Y621" s="20"/>
      <c r="Z621" s="20"/>
    </row>
    <row r="622" spans="1:26" ht="16.5" customHeight="1" x14ac:dyDescent="0.15">
      <c r="A622" s="20"/>
      <c r="B622" s="20"/>
      <c r="C622" s="33"/>
      <c r="D622" s="33"/>
      <c r="E622" s="33"/>
      <c r="F622" s="33"/>
      <c r="G622" s="33"/>
      <c r="H622" s="20"/>
      <c r="I622" s="20"/>
      <c r="J622" s="20"/>
      <c r="K622" s="20"/>
      <c r="L622" s="20"/>
      <c r="M622" s="20"/>
      <c r="N622" s="20"/>
      <c r="O622" s="20"/>
      <c r="P622" s="20"/>
      <c r="Q622" s="20"/>
      <c r="R622" s="20"/>
      <c r="S622" s="20"/>
      <c r="T622" s="20"/>
      <c r="U622" s="20"/>
      <c r="V622" s="20"/>
      <c r="W622" s="20"/>
      <c r="X622" s="20"/>
      <c r="Y622" s="20"/>
      <c r="Z622" s="20"/>
    </row>
    <row r="623" spans="1:26" ht="16.5" customHeight="1" x14ac:dyDescent="0.15">
      <c r="A623" s="20"/>
      <c r="B623" s="20"/>
      <c r="C623" s="33"/>
      <c r="D623" s="33"/>
      <c r="E623" s="33"/>
      <c r="F623" s="33"/>
      <c r="G623" s="33"/>
      <c r="H623" s="20"/>
      <c r="I623" s="20"/>
      <c r="J623" s="20"/>
      <c r="K623" s="20"/>
      <c r="L623" s="20"/>
      <c r="M623" s="20"/>
      <c r="N623" s="20"/>
      <c r="O623" s="20"/>
      <c r="P623" s="20"/>
      <c r="Q623" s="20"/>
      <c r="R623" s="20"/>
      <c r="S623" s="20"/>
      <c r="T623" s="20"/>
      <c r="U623" s="20"/>
      <c r="V623" s="20"/>
      <c r="W623" s="20"/>
      <c r="X623" s="20"/>
      <c r="Y623" s="20"/>
      <c r="Z623" s="20"/>
    </row>
    <row r="624" spans="1:26" ht="16.5" customHeight="1" x14ac:dyDescent="0.15">
      <c r="A624" s="20"/>
      <c r="B624" s="20"/>
      <c r="C624" s="33"/>
      <c r="D624" s="33"/>
      <c r="E624" s="33"/>
      <c r="F624" s="33"/>
      <c r="G624" s="33"/>
      <c r="H624" s="20"/>
      <c r="I624" s="20"/>
      <c r="J624" s="20"/>
      <c r="K624" s="20"/>
      <c r="L624" s="20"/>
      <c r="M624" s="20"/>
      <c r="N624" s="20"/>
      <c r="O624" s="20"/>
      <c r="P624" s="20"/>
      <c r="Q624" s="20"/>
      <c r="R624" s="20"/>
      <c r="S624" s="20"/>
      <c r="T624" s="20"/>
      <c r="U624" s="20"/>
      <c r="V624" s="20"/>
      <c r="W624" s="20"/>
      <c r="X624" s="20"/>
      <c r="Y624" s="20"/>
      <c r="Z624" s="20"/>
    </row>
    <row r="625" spans="1:26" ht="16.5" customHeight="1" x14ac:dyDescent="0.15">
      <c r="A625" s="20"/>
      <c r="B625" s="20"/>
      <c r="C625" s="33"/>
      <c r="D625" s="33"/>
      <c r="E625" s="33"/>
      <c r="F625" s="33"/>
      <c r="G625" s="33"/>
      <c r="H625" s="20"/>
      <c r="I625" s="20"/>
      <c r="J625" s="20"/>
      <c r="K625" s="20"/>
      <c r="L625" s="20"/>
      <c r="M625" s="20"/>
      <c r="N625" s="20"/>
      <c r="O625" s="20"/>
      <c r="P625" s="20"/>
      <c r="Q625" s="20"/>
      <c r="R625" s="20"/>
      <c r="S625" s="20"/>
      <c r="T625" s="20"/>
      <c r="U625" s="20"/>
      <c r="V625" s="20"/>
      <c r="W625" s="20"/>
      <c r="X625" s="20"/>
      <c r="Y625" s="20"/>
      <c r="Z625" s="20"/>
    </row>
    <row r="626" spans="1:26" ht="16.5" customHeight="1" x14ac:dyDescent="0.15">
      <c r="A626" s="20"/>
      <c r="B626" s="20"/>
      <c r="C626" s="33"/>
      <c r="D626" s="33"/>
      <c r="E626" s="33"/>
      <c r="F626" s="33"/>
      <c r="G626" s="33"/>
      <c r="H626" s="20"/>
      <c r="I626" s="20"/>
      <c r="J626" s="20"/>
      <c r="K626" s="20"/>
      <c r="L626" s="20"/>
      <c r="M626" s="20"/>
      <c r="N626" s="20"/>
      <c r="O626" s="20"/>
      <c r="P626" s="20"/>
      <c r="Q626" s="20"/>
      <c r="R626" s="20"/>
      <c r="S626" s="20"/>
      <c r="T626" s="20"/>
      <c r="U626" s="20"/>
      <c r="V626" s="20"/>
      <c r="W626" s="20"/>
      <c r="X626" s="20"/>
      <c r="Y626" s="20"/>
      <c r="Z626" s="20"/>
    </row>
    <row r="627" spans="1:26" ht="16.5" customHeight="1" x14ac:dyDescent="0.15">
      <c r="A627" s="20"/>
      <c r="B627" s="20"/>
      <c r="C627" s="33"/>
      <c r="D627" s="33"/>
      <c r="E627" s="33"/>
      <c r="F627" s="33"/>
      <c r="G627" s="33"/>
      <c r="H627" s="20"/>
      <c r="I627" s="20"/>
      <c r="J627" s="20"/>
      <c r="K627" s="20"/>
      <c r="L627" s="20"/>
      <c r="M627" s="20"/>
      <c r="N627" s="20"/>
      <c r="O627" s="20"/>
      <c r="P627" s="20"/>
      <c r="Q627" s="20"/>
      <c r="R627" s="20"/>
      <c r="S627" s="20"/>
      <c r="T627" s="20"/>
      <c r="U627" s="20"/>
      <c r="V627" s="20"/>
      <c r="W627" s="20"/>
      <c r="X627" s="20"/>
      <c r="Y627" s="20"/>
      <c r="Z627" s="20"/>
    </row>
    <row r="628" spans="1:26" ht="16.5" customHeight="1" x14ac:dyDescent="0.15">
      <c r="A628" s="20"/>
      <c r="B628" s="20"/>
      <c r="C628" s="33"/>
      <c r="D628" s="33"/>
      <c r="E628" s="33"/>
      <c r="F628" s="33"/>
      <c r="G628" s="33"/>
      <c r="H628" s="20"/>
      <c r="I628" s="20"/>
      <c r="J628" s="20"/>
      <c r="K628" s="20"/>
      <c r="L628" s="20"/>
      <c r="M628" s="20"/>
      <c r="N628" s="20"/>
      <c r="O628" s="20"/>
      <c r="P628" s="20"/>
      <c r="Q628" s="20"/>
      <c r="R628" s="20"/>
      <c r="S628" s="20"/>
      <c r="T628" s="20"/>
      <c r="U628" s="20"/>
      <c r="V628" s="20"/>
      <c r="W628" s="20"/>
      <c r="X628" s="20"/>
      <c r="Y628" s="20"/>
      <c r="Z628" s="20"/>
    </row>
    <row r="629" spans="1:26" ht="16.5" customHeight="1" x14ac:dyDescent="0.15">
      <c r="A629" s="20"/>
      <c r="B629" s="20"/>
      <c r="C629" s="33"/>
      <c r="D629" s="33"/>
      <c r="E629" s="33"/>
      <c r="F629" s="33"/>
      <c r="G629" s="33"/>
      <c r="H629" s="20"/>
      <c r="I629" s="20"/>
      <c r="J629" s="20"/>
      <c r="K629" s="20"/>
      <c r="L629" s="20"/>
      <c r="M629" s="20"/>
      <c r="N629" s="20"/>
      <c r="O629" s="20"/>
      <c r="P629" s="20"/>
      <c r="Q629" s="20"/>
      <c r="R629" s="20"/>
      <c r="S629" s="20"/>
      <c r="T629" s="20"/>
      <c r="U629" s="20"/>
      <c r="V629" s="20"/>
      <c r="W629" s="20"/>
      <c r="X629" s="20"/>
      <c r="Y629" s="20"/>
      <c r="Z629" s="20"/>
    </row>
    <row r="630" spans="1:26" ht="16.5" customHeight="1" x14ac:dyDescent="0.15">
      <c r="A630" s="20"/>
      <c r="B630" s="20"/>
      <c r="C630" s="33"/>
      <c r="D630" s="33"/>
      <c r="E630" s="33"/>
      <c r="F630" s="33"/>
      <c r="G630" s="33"/>
      <c r="H630" s="20"/>
      <c r="I630" s="20"/>
      <c r="J630" s="20"/>
      <c r="K630" s="20"/>
      <c r="L630" s="20"/>
      <c r="M630" s="20"/>
      <c r="N630" s="20"/>
      <c r="O630" s="20"/>
      <c r="P630" s="20"/>
      <c r="Q630" s="20"/>
      <c r="R630" s="20"/>
      <c r="S630" s="20"/>
      <c r="T630" s="20"/>
      <c r="U630" s="20"/>
      <c r="V630" s="20"/>
      <c r="W630" s="20"/>
      <c r="X630" s="20"/>
      <c r="Y630" s="20"/>
      <c r="Z630" s="20"/>
    </row>
    <row r="631" spans="1:26" ht="16.5" customHeight="1" x14ac:dyDescent="0.15">
      <c r="A631" s="20"/>
      <c r="B631" s="20"/>
      <c r="C631" s="33"/>
      <c r="D631" s="33"/>
      <c r="E631" s="33"/>
      <c r="F631" s="33"/>
      <c r="G631" s="33"/>
      <c r="H631" s="20"/>
      <c r="I631" s="20"/>
      <c r="J631" s="20"/>
      <c r="K631" s="20"/>
      <c r="L631" s="20"/>
      <c r="M631" s="20"/>
      <c r="N631" s="20"/>
      <c r="O631" s="20"/>
      <c r="P631" s="20"/>
      <c r="Q631" s="20"/>
      <c r="R631" s="20"/>
      <c r="S631" s="20"/>
      <c r="T631" s="20"/>
      <c r="U631" s="20"/>
      <c r="V631" s="20"/>
      <c r="W631" s="20"/>
      <c r="X631" s="20"/>
      <c r="Y631" s="20"/>
      <c r="Z631" s="20"/>
    </row>
    <row r="632" spans="1:26" ht="16.5" customHeight="1" x14ac:dyDescent="0.15">
      <c r="A632" s="20"/>
      <c r="B632" s="20"/>
      <c r="C632" s="33"/>
      <c r="D632" s="33"/>
      <c r="E632" s="33"/>
      <c r="F632" s="33"/>
      <c r="G632" s="33"/>
      <c r="H632" s="20"/>
      <c r="I632" s="20"/>
      <c r="J632" s="20"/>
      <c r="K632" s="20"/>
      <c r="L632" s="20"/>
      <c r="M632" s="20"/>
      <c r="N632" s="20"/>
      <c r="O632" s="20"/>
      <c r="P632" s="20"/>
      <c r="Q632" s="20"/>
      <c r="R632" s="20"/>
      <c r="S632" s="20"/>
      <c r="T632" s="20"/>
      <c r="U632" s="20"/>
      <c r="V632" s="20"/>
      <c r="W632" s="20"/>
      <c r="X632" s="20"/>
      <c r="Y632" s="20"/>
      <c r="Z632" s="20"/>
    </row>
    <row r="633" spans="1:26" ht="16.5" customHeight="1" x14ac:dyDescent="0.15">
      <c r="A633" s="20"/>
      <c r="B633" s="20"/>
      <c r="C633" s="33"/>
      <c r="D633" s="33"/>
      <c r="E633" s="33"/>
      <c r="F633" s="33"/>
      <c r="G633" s="33"/>
      <c r="H633" s="20"/>
      <c r="I633" s="20"/>
      <c r="J633" s="20"/>
      <c r="K633" s="20"/>
      <c r="L633" s="20"/>
      <c r="M633" s="20"/>
      <c r="N633" s="20"/>
      <c r="O633" s="20"/>
      <c r="P633" s="20"/>
      <c r="Q633" s="20"/>
      <c r="R633" s="20"/>
      <c r="S633" s="20"/>
      <c r="T633" s="20"/>
      <c r="U633" s="20"/>
      <c r="V633" s="20"/>
      <c r="W633" s="20"/>
      <c r="X633" s="20"/>
      <c r="Y633" s="20"/>
      <c r="Z633" s="20"/>
    </row>
    <row r="634" spans="1:26" ht="16.5" customHeight="1" x14ac:dyDescent="0.15">
      <c r="A634" s="20"/>
      <c r="B634" s="20"/>
      <c r="C634" s="33"/>
      <c r="D634" s="33"/>
      <c r="E634" s="33"/>
      <c r="F634" s="33"/>
      <c r="G634" s="33"/>
      <c r="H634" s="20"/>
      <c r="I634" s="20"/>
      <c r="J634" s="20"/>
      <c r="K634" s="20"/>
      <c r="L634" s="20"/>
      <c r="M634" s="20"/>
      <c r="N634" s="20"/>
      <c r="O634" s="20"/>
      <c r="P634" s="20"/>
      <c r="Q634" s="20"/>
      <c r="R634" s="20"/>
      <c r="S634" s="20"/>
      <c r="T634" s="20"/>
      <c r="U634" s="20"/>
      <c r="V634" s="20"/>
      <c r="W634" s="20"/>
      <c r="X634" s="20"/>
      <c r="Y634" s="20"/>
      <c r="Z634" s="20"/>
    </row>
    <row r="635" spans="1:26" ht="16.5" customHeight="1" x14ac:dyDescent="0.15">
      <c r="A635" s="20"/>
      <c r="B635" s="20"/>
      <c r="C635" s="33"/>
      <c r="D635" s="33"/>
      <c r="E635" s="33"/>
      <c r="F635" s="33"/>
      <c r="G635" s="33"/>
      <c r="H635" s="20"/>
      <c r="I635" s="20"/>
      <c r="J635" s="20"/>
      <c r="K635" s="20"/>
      <c r="L635" s="20"/>
      <c r="M635" s="20"/>
      <c r="N635" s="20"/>
      <c r="O635" s="20"/>
      <c r="P635" s="20"/>
      <c r="Q635" s="20"/>
      <c r="R635" s="20"/>
      <c r="S635" s="20"/>
      <c r="T635" s="20"/>
      <c r="U635" s="20"/>
      <c r="V635" s="20"/>
      <c r="W635" s="20"/>
      <c r="X635" s="20"/>
      <c r="Y635" s="20"/>
      <c r="Z635" s="20"/>
    </row>
    <row r="636" spans="1:26" ht="16.5" customHeight="1" x14ac:dyDescent="0.15">
      <c r="A636" s="20"/>
      <c r="B636" s="20"/>
      <c r="C636" s="33"/>
      <c r="D636" s="33"/>
      <c r="E636" s="33"/>
      <c r="F636" s="33"/>
      <c r="G636" s="33"/>
      <c r="H636" s="20"/>
      <c r="I636" s="20"/>
      <c r="J636" s="20"/>
      <c r="K636" s="20"/>
      <c r="L636" s="20"/>
      <c r="M636" s="20"/>
      <c r="N636" s="20"/>
      <c r="O636" s="20"/>
      <c r="P636" s="20"/>
      <c r="Q636" s="20"/>
      <c r="R636" s="20"/>
      <c r="S636" s="20"/>
      <c r="T636" s="20"/>
      <c r="U636" s="20"/>
      <c r="V636" s="20"/>
      <c r="W636" s="20"/>
      <c r="X636" s="20"/>
      <c r="Y636" s="20"/>
      <c r="Z636" s="20"/>
    </row>
    <row r="637" spans="1:26" ht="16.5" customHeight="1" x14ac:dyDescent="0.15">
      <c r="A637" s="20"/>
      <c r="B637" s="20"/>
      <c r="C637" s="33"/>
      <c r="D637" s="33"/>
      <c r="E637" s="33"/>
      <c r="F637" s="33"/>
      <c r="G637" s="33"/>
      <c r="H637" s="20"/>
      <c r="I637" s="20"/>
      <c r="J637" s="20"/>
      <c r="K637" s="20"/>
      <c r="L637" s="20"/>
      <c r="M637" s="20"/>
      <c r="N637" s="20"/>
      <c r="O637" s="20"/>
      <c r="P637" s="20"/>
      <c r="Q637" s="20"/>
      <c r="R637" s="20"/>
      <c r="S637" s="20"/>
      <c r="T637" s="20"/>
      <c r="U637" s="20"/>
      <c r="V637" s="20"/>
      <c r="W637" s="20"/>
      <c r="X637" s="20"/>
      <c r="Y637" s="20"/>
      <c r="Z637" s="20"/>
    </row>
    <row r="638" spans="1:26" ht="16.5" customHeight="1" x14ac:dyDescent="0.15">
      <c r="A638" s="20"/>
      <c r="B638" s="20"/>
      <c r="C638" s="33"/>
      <c r="D638" s="33"/>
      <c r="E638" s="33"/>
      <c r="F638" s="33"/>
      <c r="G638" s="33"/>
      <c r="H638" s="20"/>
      <c r="I638" s="20"/>
      <c r="J638" s="20"/>
      <c r="K638" s="20"/>
      <c r="L638" s="20"/>
      <c r="M638" s="20"/>
      <c r="N638" s="20"/>
      <c r="O638" s="20"/>
      <c r="P638" s="20"/>
      <c r="Q638" s="20"/>
      <c r="R638" s="20"/>
      <c r="S638" s="20"/>
      <c r="T638" s="20"/>
      <c r="U638" s="20"/>
      <c r="V638" s="20"/>
      <c r="W638" s="20"/>
      <c r="X638" s="20"/>
      <c r="Y638" s="20"/>
      <c r="Z638" s="20"/>
    </row>
    <row r="639" spans="1:26" ht="16.5" customHeight="1" x14ac:dyDescent="0.15">
      <c r="A639" s="20"/>
      <c r="B639" s="20"/>
      <c r="C639" s="33"/>
      <c r="D639" s="33"/>
      <c r="E639" s="33"/>
      <c r="F639" s="33"/>
      <c r="G639" s="33"/>
      <c r="H639" s="20"/>
      <c r="I639" s="20"/>
      <c r="J639" s="20"/>
      <c r="K639" s="20"/>
      <c r="L639" s="20"/>
      <c r="M639" s="20"/>
      <c r="N639" s="20"/>
      <c r="O639" s="20"/>
      <c r="P639" s="20"/>
      <c r="Q639" s="20"/>
      <c r="R639" s="20"/>
      <c r="S639" s="20"/>
      <c r="T639" s="20"/>
      <c r="U639" s="20"/>
      <c r="V639" s="20"/>
      <c r="W639" s="20"/>
      <c r="X639" s="20"/>
      <c r="Y639" s="20"/>
      <c r="Z639" s="20"/>
    </row>
    <row r="640" spans="1:26" ht="16.5" customHeight="1" x14ac:dyDescent="0.15">
      <c r="A640" s="20"/>
      <c r="B640" s="20"/>
      <c r="C640" s="33"/>
      <c r="D640" s="33"/>
      <c r="E640" s="33"/>
      <c r="F640" s="33"/>
      <c r="G640" s="33"/>
      <c r="H640" s="20"/>
      <c r="I640" s="20"/>
      <c r="J640" s="20"/>
      <c r="K640" s="20"/>
      <c r="L640" s="20"/>
      <c r="M640" s="20"/>
      <c r="N640" s="20"/>
      <c r="O640" s="20"/>
      <c r="P640" s="20"/>
      <c r="Q640" s="20"/>
      <c r="R640" s="20"/>
      <c r="S640" s="20"/>
      <c r="T640" s="20"/>
      <c r="U640" s="20"/>
      <c r="V640" s="20"/>
      <c r="W640" s="20"/>
      <c r="X640" s="20"/>
      <c r="Y640" s="20"/>
      <c r="Z640" s="20"/>
    </row>
    <row r="641" spans="1:26" ht="16.5" customHeight="1" x14ac:dyDescent="0.15">
      <c r="A641" s="20"/>
      <c r="B641" s="20"/>
      <c r="C641" s="33"/>
      <c r="D641" s="33"/>
      <c r="E641" s="33"/>
      <c r="F641" s="33"/>
      <c r="G641" s="33"/>
      <c r="H641" s="20"/>
      <c r="I641" s="20"/>
      <c r="J641" s="20"/>
      <c r="K641" s="20"/>
      <c r="L641" s="20"/>
      <c r="M641" s="20"/>
      <c r="N641" s="20"/>
      <c r="O641" s="20"/>
      <c r="P641" s="20"/>
      <c r="Q641" s="20"/>
      <c r="R641" s="20"/>
      <c r="S641" s="20"/>
      <c r="T641" s="20"/>
      <c r="U641" s="20"/>
      <c r="V641" s="20"/>
      <c r="W641" s="20"/>
      <c r="X641" s="20"/>
      <c r="Y641" s="20"/>
      <c r="Z641" s="20"/>
    </row>
    <row r="642" spans="1:26" ht="16.5" customHeight="1" x14ac:dyDescent="0.15">
      <c r="A642" s="20"/>
      <c r="B642" s="20"/>
      <c r="C642" s="33"/>
      <c r="D642" s="33"/>
      <c r="E642" s="33"/>
      <c r="F642" s="33"/>
      <c r="G642" s="33"/>
      <c r="H642" s="20"/>
      <c r="I642" s="20"/>
      <c r="J642" s="20"/>
      <c r="K642" s="20"/>
      <c r="L642" s="20"/>
      <c r="M642" s="20"/>
      <c r="N642" s="20"/>
      <c r="O642" s="20"/>
      <c r="P642" s="20"/>
      <c r="Q642" s="20"/>
      <c r="R642" s="20"/>
      <c r="S642" s="20"/>
      <c r="T642" s="20"/>
      <c r="U642" s="20"/>
      <c r="V642" s="20"/>
      <c r="W642" s="20"/>
      <c r="X642" s="20"/>
      <c r="Y642" s="20"/>
      <c r="Z642" s="20"/>
    </row>
    <row r="643" spans="1:26" ht="16.5" customHeight="1" x14ac:dyDescent="0.15">
      <c r="A643" s="20"/>
      <c r="B643" s="20"/>
      <c r="C643" s="33"/>
      <c r="D643" s="33"/>
      <c r="E643" s="33"/>
      <c r="F643" s="33"/>
      <c r="G643" s="33"/>
      <c r="H643" s="20"/>
      <c r="I643" s="20"/>
      <c r="J643" s="20"/>
      <c r="K643" s="20"/>
      <c r="L643" s="20"/>
      <c r="M643" s="20"/>
      <c r="N643" s="20"/>
      <c r="O643" s="20"/>
      <c r="P643" s="20"/>
      <c r="Q643" s="20"/>
      <c r="R643" s="20"/>
      <c r="S643" s="20"/>
      <c r="T643" s="20"/>
      <c r="U643" s="20"/>
      <c r="V643" s="20"/>
      <c r="W643" s="20"/>
      <c r="X643" s="20"/>
      <c r="Y643" s="20"/>
      <c r="Z643" s="20"/>
    </row>
    <row r="644" spans="1:26" ht="16.5" customHeight="1" x14ac:dyDescent="0.15">
      <c r="A644" s="20"/>
      <c r="B644" s="20"/>
      <c r="C644" s="33"/>
      <c r="D644" s="33"/>
      <c r="E644" s="33"/>
      <c r="F644" s="33"/>
      <c r="G644" s="33"/>
      <c r="H644" s="20"/>
      <c r="I644" s="20"/>
      <c r="J644" s="20"/>
      <c r="K644" s="20"/>
      <c r="L644" s="20"/>
      <c r="M644" s="20"/>
      <c r="N644" s="20"/>
      <c r="O644" s="20"/>
      <c r="P644" s="20"/>
      <c r="Q644" s="20"/>
      <c r="R644" s="20"/>
      <c r="S644" s="20"/>
      <c r="T644" s="20"/>
      <c r="U644" s="20"/>
      <c r="V644" s="20"/>
      <c r="W644" s="20"/>
      <c r="X644" s="20"/>
      <c r="Y644" s="20"/>
      <c r="Z644" s="20"/>
    </row>
    <row r="645" spans="1:26" ht="16.5" customHeight="1" x14ac:dyDescent="0.15">
      <c r="A645" s="20"/>
      <c r="B645" s="20"/>
      <c r="C645" s="33"/>
      <c r="D645" s="33"/>
      <c r="E645" s="33"/>
      <c r="F645" s="33"/>
      <c r="G645" s="33"/>
      <c r="H645" s="20"/>
      <c r="I645" s="20"/>
      <c r="J645" s="20"/>
      <c r="K645" s="20"/>
      <c r="L645" s="20"/>
      <c r="M645" s="20"/>
      <c r="N645" s="20"/>
      <c r="O645" s="20"/>
      <c r="P645" s="20"/>
      <c r="Q645" s="20"/>
      <c r="R645" s="20"/>
      <c r="S645" s="20"/>
      <c r="T645" s="20"/>
      <c r="U645" s="20"/>
      <c r="V645" s="20"/>
      <c r="W645" s="20"/>
      <c r="X645" s="20"/>
      <c r="Y645" s="20"/>
      <c r="Z645" s="20"/>
    </row>
    <row r="646" spans="1:26" ht="16.5" customHeight="1" x14ac:dyDescent="0.15">
      <c r="A646" s="20"/>
      <c r="B646" s="20"/>
      <c r="C646" s="33"/>
      <c r="D646" s="33"/>
      <c r="E646" s="33"/>
      <c r="F646" s="33"/>
      <c r="G646" s="33"/>
      <c r="H646" s="20"/>
      <c r="I646" s="20"/>
      <c r="J646" s="20"/>
      <c r="K646" s="20"/>
      <c r="L646" s="20"/>
      <c r="M646" s="20"/>
      <c r="N646" s="20"/>
      <c r="O646" s="20"/>
      <c r="P646" s="20"/>
      <c r="Q646" s="20"/>
      <c r="R646" s="20"/>
      <c r="S646" s="20"/>
      <c r="T646" s="20"/>
      <c r="U646" s="20"/>
      <c r="V646" s="20"/>
      <c r="W646" s="20"/>
      <c r="X646" s="20"/>
      <c r="Y646" s="20"/>
      <c r="Z646" s="20"/>
    </row>
    <row r="647" spans="1:26" ht="16.5" customHeight="1" x14ac:dyDescent="0.15">
      <c r="A647" s="20"/>
      <c r="B647" s="20"/>
      <c r="C647" s="33"/>
      <c r="D647" s="33"/>
      <c r="E647" s="33"/>
      <c r="F647" s="33"/>
      <c r="G647" s="33"/>
      <c r="H647" s="20"/>
      <c r="I647" s="20"/>
      <c r="J647" s="20"/>
      <c r="K647" s="20"/>
      <c r="L647" s="20"/>
      <c r="M647" s="20"/>
      <c r="N647" s="20"/>
      <c r="O647" s="20"/>
      <c r="P647" s="20"/>
      <c r="Q647" s="20"/>
      <c r="R647" s="20"/>
      <c r="S647" s="20"/>
      <c r="T647" s="20"/>
      <c r="U647" s="20"/>
      <c r="V647" s="20"/>
      <c r="W647" s="20"/>
      <c r="X647" s="20"/>
      <c r="Y647" s="20"/>
      <c r="Z647" s="20"/>
    </row>
    <row r="648" spans="1:26" ht="16.5" customHeight="1" x14ac:dyDescent="0.15">
      <c r="A648" s="20"/>
      <c r="B648" s="20"/>
      <c r="C648" s="33"/>
      <c r="D648" s="33"/>
      <c r="E648" s="33"/>
      <c r="F648" s="33"/>
      <c r="G648" s="33"/>
      <c r="H648" s="20"/>
      <c r="I648" s="20"/>
      <c r="J648" s="20"/>
      <c r="K648" s="20"/>
      <c r="L648" s="20"/>
      <c r="M648" s="20"/>
      <c r="N648" s="20"/>
      <c r="O648" s="20"/>
      <c r="P648" s="20"/>
      <c r="Q648" s="20"/>
      <c r="R648" s="20"/>
      <c r="S648" s="20"/>
      <c r="T648" s="20"/>
      <c r="U648" s="20"/>
      <c r="V648" s="20"/>
      <c r="W648" s="20"/>
      <c r="X648" s="20"/>
      <c r="Y648" s="20"/>
      <c r="Z648" s="20"/>
    </row>
    <row r="649" spans="1:26" ht="16.5" customHeight="1" x14ac:dyDescent="0.15">
      <c r="A649" s="20"/>
      <c r="B649" s="20"/>
      <c r="C649" s="33"/>
      <c r="D649" s="33"/>
      <c r="E649" s="33"/>
      <c r="F649" s="33"/>
      <c r="G649" s="33"/>
      <c r="H649" s="20"/>
      <c r="I649" s="20"/>
      <c r="J649" s="20"/>
      <c r="K649" s="20"/>
      <c r="L649" s="20"/>
      <c r="M649" s="20"/>
      <c r="N649" s="20"/>
      <c r="O649" s="20"/>
      <c r="P649" s="20"/>
      <c r="Q649" s="20"/>
      <c r="R649" s="20"/>
      <c r="S649" s="20"/>
      <c r="T649" s="20"/>
      <c r="U649" s="20"/>
      <c r="V649" s="20"/>
      <c r="W649" s="20"/>
      <c r="X649" s="20"/>
      <c r="Y649" s="20"/>
      <c r="Z649" s="20"/>
    </row>
    <row r="650" spans="1:26" ht="16.5" customHeight="1" x14ac:dyDescent="0.15">
      <c r="A650" s="20"/>
      <c r="B650" s="20"/>
      <c r="C650" s="33"/>
      <c r="D650" s="33"/>
      <c r="E650" s="33"/>
      <c r="F650" s="33"/>
      <c r="G650" s="33"/>
      <c r="H650" s="20"/>
      <c r="I650" s="20"/>
      <c r="J650" s="20"/>
      <c r="K650" s="20"/>
      <c r="L650" s="20"/>
      <c r="M650" s="20"/>
      <c r="N650" s="20"/>
      <c r="O650" s="20"/>
      <c r="P650" s="20"/>
      <c r="Q650" s="20"/>
      <c r="R650" s="20"/>
      <c r="S650" s="20"/>
      <c r="T650" s="20"/>
      <c r="U650" s="20"/>
      <c r="V650" s="20"/>
      <c r="W650" s="20"/>
      <c r="X650" s="20"/>
      <c r="Y650" s="20"/>
      <c r="Z650" s="20"/>
    </row>
    <row r="651" spans="1:26" ht="16.5" customHeight="1" x14ac:dyDescent="0.15">
      <c r="A651" s="20"/>
      <c r="B651" s="20"/>
      <c r="C651" s="33"/>
      <c r="D651" s="33"/>
      <c r="E651" s="33"/>
      <c r="F651" s="33"/>
      <c r="G651" s="33"/>
      <c r="H651" s="20"/>
      <c r="I651" s="20"/>
      <c r="J651" s="20"/>
      <c r="K651" s="20"/>
      <c r="L651" s="20"/>
      <c r="M651" s="20"/>
      <c r="N651" s="20"/>
      <c r="O651" s="20"/>
      <c r="P651" s="20"/>
      <c r="Q651" s="20"/>
      <c r="R651" s="20"/>
      <c r="S651" s="20"/>
      <c r="T651" s="20"/>
      <c r="U651" s="20"/>
      <c r="V651" s="20"/>
      <c r="W651" s="20"/>
      <c r="X651" s="20"/>
      <c r="Y651" s="20"/>
      <c r="Z651" s="20"/>
    </row>
    <row r="652" spans="1:26" ht="16.5" customHeight="1" x14ac:dyDescent="0.15">
      <c r="A652" s="20"/>
      <c r="B652" s="20"/>
      <c r="C652" s="33"/>
      <c r="D652" s="33"/>
      <c r="E652" s="33"/>
      <c r="F652" s="33"/>
      <c r="G652" s="33"/>
      <c r="H652" s="20"/>
      <c r="I652" s="20"/>
      <c r="J652" s="20"/>
      <c r="K652" s="20"/>
      <c r="L652" s="20"/>
      <c r="M652" s="20"/>
      <c r="N652" s="20"/>
      <c r="O652" s="20"/>
      <c r="P652" s="20"/>
      <c r="Q652" s="20"/>
      <c r="R652" s="20"/>
      <c r="S652" s="20"/>
      <c r="T652" s="20"/>
      <c r="U652" s="20"/>
      <c r="V652" s="20"/>
      <c r="W652" s="20"/>
      <c r="X652" s="20"/>
      <c r="Y652" s="20"/>
      <c r="Z652" s="20"/>
    </row>
    <row r="653" spans="1:26" ht="16.5" customHeight="1" x14ac:dyDescent="0.15">
      <c r="A653" s="20"/>
      <c r="B653" s="20"/>
      <c r="C653" s="33"/>
      <c r="D653" s="33"/>
      <c r="E653" s="33"/>
      <c r="F653" s="33"/>
      <c r="G653" s="33"/>
      <c r="H653" s="20"/>
      <c r="I653" s="20"/>
      <c r="J653" s="20"/>
      <c r="K653" s="20"/>
      <c r="L653" s="20"/>
      <c r="M653" s="20"/>
      <c r="N653" s="20"/>
      <c r="O653" s="20"/>
      <c r="P653" s="20"/>
      <c r="Q653" s="20"/>
      <c r="R653" s="20"/>
      <c r="S653" s="20"/>
      <c r="T653" s="20"/>
      <c r="U653" s="20"/>
      <c r="V653" s="20"/>
      <c r="W653" s="20"/>
      <c r="X653" s="20"/>
      <c r="Y653" s="20"/>
      <c r="Z653" s="20"/>
    </row>
    <row r="654" spans="1:26" ht="16.5" customHeight="1" x14ac:dyDescent="0.15">
      <c r="A654" s="20"/>
      <c r="B654" s="20"/>
      <c r="C654" s="33"/>
      <c r="D654" s="33"/>
      <c r="E654" s="33"/>
      <c r="F654" s="33"/>
      <c r="G654" s="33"/>
      <c r="H654" s="20"/>
      <c r="I654" s="20"/>
      <c r="J654" s="20"/>
      <c r="K654" s="20"/>
      <c r="L654" s="20"/>
      <c r="M654" s="20"/>
      <c r="N654" s="20"/>
      <c r="O654" s="20"/>
      <c r="P654" s="20"/>
      <c r="Q654" s="20"/>
      <c r="R654" s="20"/>
      <c r="S654" s="20"/>
      <c r="T654" s="20"/>
      <c r="U654" s="20"/>
      <c r="V654" s="20"/>
      <c r="W654" s="20"/>
      <c r="X654" s="20"/>
      <c r="Y654" s="20"/>
      <c r="Z654" s="20"/>
    </row>
    <row r="655" spans="1:26" ht="16.5" customHeight="1" x14ac:dyDescent="0.15">
      <c r="A655" s="20"/>
      <c r="B655" s="20"/>
      <c r="C655" s="33"/>
      <c r="D655" s="33"/>
      <c r="E655" s="33"/>
      <c r="F655" s="33"/>
      <c r="G655" s="33"/>
      <c r="H655" s="20"/>
      <c r="I655" s="20"/>
      <c r="J655" s="20"/>
      <c r="K655" s="20"/>
      <c r="L655" s="20"/>
      <c r="M655" s="20"/>
      <c r="N655" s="20"/>
      <c r="O655" s="20"/>
      <c r="P655" s="20"/>
      <c r="Q655" s="20"/>
      <c r="R655" s="20"/>
      <c r="S655" s="20"/>
      <c r="T655" s="20"/>
      <c r="U655" s="20"/>
      <c r="V655" s="20"/>
      <c r="W655" s="20"/>
      <c r="X655" s="20"/>
      <c r="Y655" s="20"/>
      <c r="Z655" s="20"/>
    </row>
    <row r="656" spans="1:26" ht="16.5" customHeight="1" x14ac:dyDescent="0.15">
      <c r="A656" s="20"/>
      <c r="B656" s="20"/>
      <c r="C656" s="33"/>
      <c r="D656" s="33"/>
      <c r="E656" s="33"/>
      <c r="F656" s="33"/>
      <c r="G656" s="33"/>
      <c r="H656" s="20"/>
      <c r="I656" s="20"/>
      <c r="J656" s="20"/>
      <c r="K656" s="20"/>
      <c r="L656" s="20"/>
      <c r="M656" s="20"/>
      <c r="N656" s="20"/>
      <c r="O656" s="20"/>
      <c r="P656" s="20"/>
      <c r="Q656" s="20"/>
      <c r="R656" s="20"/>
      <c r="S656" s="20"/>
      <c r="T656" s="20"/>
      <c r="U656" s="20"/>
      <c r="V656" s="20"/>
      <c r="W656" s="20"/>
      <c r="X656" s="20"/>
      <c r="Y656" s="20"/>
      <c r="Z656" s="20"/>
    </row>
    <row r="657" spans="1:26" ht="16.5" customHeight="1" x14ac:dyDescent="0.15">
      <c r="A657" s="20"/>
      <c r="B657" s="20"/>
      <c r="C657" s="33"/>
      <c r="D657" s="33"/>
      <c r="E657" s="33"/>
      <c r="F657" s="33"/>
      <c r="G657" s="33"/>
      <c r="H657" s="20"/>
      <c r="I657" s="20"/>
      <c r="J657" s="20"/>
      <c r="K657" s="20"/>
      <c r="L657" s="20"/>
      <c r="M657" s="20"/>
      <c r="N657" s="20"/>
      <c r="O657" s="20"/>
      <c r="P657" s="20"/>
      <c r="Q657" s="20"/>
      <c r="R657" s="20"/>
      <c r="S657" s="20"/>
      <c r="T657" s="20"/>
      <c r="U657" s="20"/>
      <c r="V657" s="20"/>
      <c r="W657" s="20"/>
      <c r="X657" s="20"/>
      <c r="Y657" s="20"/>
      <c r="Z657" s="20"/>
    </row>
    <row r="658" spans="1:26" ht="16.5" customHeight="1" x14ac:dyDescent="0.15">
      <c r="A658" s="20"/>
      <c r="B658" s="20"/>
      <c r="C658" s="33"/>
      <c r="D658" s="33"/>
      <c r="E658" s="33"/>
      <c r="F658" s="33"/>
      <c r="G658" s="33"/>
      <c r="H658" s="20"/>
      <c r="I658" s="20"/>
      <c r="J658" s="20"/>
      <c r="K658" s="20"/>
      <c r="L658" s="20"/>
      <c r="M658" s="20"/>
      <c r="N658" s="20"/>
      <c r="O658" s="20"/>
      <c r="P658" s="20"/>
      <c r="Q658" s="20"/>
      <c r="R658" s="20"/>
      <c r="S658" s="20"/>
      <c r="T658" s="20"/>
      <c r="U658" s="20"/>
      <c r="V658" s="20"/>
      <c r="W658" s="20"/>
      <c r="X658" s="20"/>
      <c r="Y658" s="20"/>
      <c r="Z658" s="20"/>
    </row>
    <row r="659" spans="1:26" ht="16.5" customHeight="1" x14ac:dyDescent="0.15">
      <c r="A659" s="20"/>
      <c r="B659" s="20"/>
      <c r="C659" s="33"/>
      <c r="D659" s="33"/>
      <c r="E659" s="33"/>
      <c r="F659" s="33"/>
      <c r="G659" s="33"/>
      <c r="H659" s="20"/>
      <c r="I659" s="20"/>
      <c r="J659" s="20"/>
      <c r="K659" s="20"/>
      <c r="L659" s="20"/>
      <c r="M659" s="20"/>
      <c r="N659" s="20"/>
      <c r="O659" s="20"/>
      <c r="P659" s="20"/>
      <c r="Q659" s="20"/>
      <c r="R659" s="20"/>
      <c r="S659" s="20"/>
      <c r="T659" s="20"/>
      <c r="U659" s="20"/>
      <c r="V659" s="20"/>
      <c r="W659" s="20"/>
      <c r="X659" s="20"/>
      <c r="Y659" s="20"/>
      <c r="Z659" s="20"/>
    </row>
    <row r="660" spans="1:26" ht="16.5" customHeight="1" x14ac:dyDescent="0.15">
      <c r="A660" s="20"/>
      <c r="B660" s="20"/>
      <c r="C660" s="33"/>
      <c r="D660" s="33"/>
      <c r="E660" s="33"/>
      <c r="F660" s="33"/>
      <c r="G660" s="33"/>
      <c r="H660" s="20"/>
      <c r="I660" s="20"/>
      <c r="J660" s="20"/>
      <c r="K660" s="20"/>
      <c r="L660" s="20"/>
      <c r="M660" s="20"/>
      <c r="N660" s="20"/>
      <c r="O660" s="20"/>
      <c r="P660" s="20"/>
      <c r="Q660" s="20"/>
      <c r="R660" s="20"/>
      <c r="S660" s="20"/>
      <c r="T660" s="20"/>
      <c r="U660" s="20"/>
      <c r="V660" s="20"/>
      <c r="W660" s="20"/>
      <c r="X660" s="20"/>
      <c r="Y660" s="20"/>
      <c r="Z660" s="20"/>
    </row>
    <row r="661" spans="1:26" ht="16.5" customHeight="1" x14ac:dyDescent="0.15">
      <c r="A661" s="20"/>
      <c r="B661" s="20"/>
      <c r="C661" s="33"/>
      <c r="D661" s="33"/>
      <c r="E661" s="33"/>
      <c r="F661" s="33"/>
      <c r="G661" s="33"/>
      <c r="H661" s="20"/>
      <c r="I661" s="20"/>
      <c r="J661" s="20"/>
      <c r="K661" s="20"/>
      <c r="L661" s="20"/>
      <c r="M661" s="20"/>
      <c r="N661" s="20"/>
      <c r="O661" s="20"/>
      <c r="P661" s="20"/>
      <c r="Q661" s="20"/>
      <c r="R661" s="20"/>
      <c r="S661" s="20"/>
      <c r="T661" s="20"/>
      <c r="U661" s="20"/>
      <c r="V661" s="20"/>
      <c r="W661" s="20"/>
      <c r="X661" s="20"/>
      <c r="Y661" s="20"/>
      <c r="Z661" s="20"/>
    </row>
    <row r="662" spans="1:26" ht="16.5" customHeight="1" x14ac:dyDescent="0.15">
      <c r="A662" s="20"/>
      <c r="B662" s="20"/>
      <c r="C662" s="33"/>
      <c r="D662" s="33"/>
      <c r="E662" s="33"/>
      <c r="F662" s="33"/>
      <c r="G662" s="33"/>
      <c r="H662" s="20"/>
      <c r="I662" s="20"/>
      <c r="J662" s="20"/>
      <c r="K662" s="20"/>
      <c r="L662" s="20"/>
      <c r="M662" s="20"/>
      <c r="N662" s="20"/>
      <c r="O662" s="20"/>
      <c r="P662" s="20"/>
      <c r="Q662" s="20"/>
      <c r="R662" s="20"/>
      <c r="S662" s="20"/>
      <c r="T662" s="20"/>
      <c r="U662" s="20"/>
      <c r="V662" s="20"/>
      <c r="W662" s="20"/>
      <c r="X662" s="20"/>
      <c r="Y662" s="20"/>
      <c r="Z662" s="20"/>
    </row>
    <row r="663" spans="1:26" ht="16.5" customHeight="1" x14ac:dyDescent="0.15">
      <c r="A663" s="20"/>
      <c r="B663" s="20"/>
      <c r="C663" s="33"/>
      <c r="D663" s="33"/>
      <c r="E663" s="33"/>
      <c r="F663" s="33"/>
      <c r="G663" s="33"/>
      <c r="H663" s="20"/>
      <c r="I663" s="20"/>
      <c r="J663" s="20"/>
      <c r="K663" s="20"/>
      <c r="L663" s="20"/>
      <c r="M663" s="20"/>
      <c r="N663" s="20"/>
      <c r="O663" s="20"/>
      <c r="P663" s="20"/>
      <c r="Q663" s="20"/>
      <c r="R663" s="20"/>
      <c r="S663" s="20"/>
      <c r="T663" s="20"/>
      <c r="U663" s="20"/>
      <c r="V663" s="20"/>
      <c r="W663" s="20"/>
      <c r="X663" s="20"/>
      <c r="Y663" s="20"/>
      <c r="Z663" s="20"/>
    </row>
    <row r="664" spans="1:26" ht="16.5" customHeight="1" x14ac:dyDescent="0.15">
      <c r="A664" s="20"/>
      <c r="B664" s="20"/>
      <c r="C664" s="33"/>
      <c r="D664" s="33"/>
      <c r="E664" s="33"/>
      <c r="F664" s="33"/>
      <c r="G664" s="33"/>
      <c r="H664" s="20"/>
      <c r="I664" s="20"/>
      <c r="J664" s="20"/>
      <c r="K664" s="20"/>
      <c r="L664" s="20"/>
      <c r="M664" s="20"/>
      <c r="N664" s="20"/>
      <c r="O664" s="20"/>
      <c r="P664" s="20"/>
      <c r="Q664" s="20"/>
      <c r="R664" s="20"/>
      <c r="S664" s="20"/>
      <c r="T664" s="20"/>
      <c r="U664" s="20"/>
      <c r="V664" s="20"/>
      <c r="W664" s="20"/>
      <c r="X664" s="20"/>
      <c r="Y664" s="20"/>
      <c r="Z664" s="20"/>
    </row>
    <row r="665" spans="1:26" ht="16.5" customHeight="1" x14ac:dyDescent="0.15">
      <c r="A665" s="20"/>
      <c r="B665" s="20"/>
      <c r="C665" s="33"/>
      <c r="D665" s="33"/>
      <c r="E665" s="33"/>
      <c r="F665" s="33"/>
      <c r="G665" s="33"/>
      <c r="H665" s="20"/>
      <c r="I665" s="20"/>
      <c r="J665" s="20"/>
      <c r="K665" s="20"/>
      <c r="L665" s="20"/>
      <c r="M665" s="20"/>
      <c r="N665" s="20"/>
      <c r="O665" s="20"/>
      <c r="P665" s="20"/>
      <c r="Q665" s="20"/>
      <c r="R665" s="20"/>
      <c r="S665" s="20"/>
      <c r="T665" s="20"/>
      <c r="U665" s="20"/>
      <c r="V665" s="20"/>
      <c r="W665" s="20"/>
      <c r="X665" s="20"/>
      <c r="Y665" s="20"/>
      <c r="Z665" s="20"/>
    </row>
    <row r="666" spans="1:26" ht="16.5" customHeight="1" x14ac:dyDescent="0.15">
      <c r="A666" s="20"/>
      <c r="B666" s="20"/>
      <c r="C666" s="33"/>
      <c r="D666" s="33"/>
      <c r="E666" s="33"/>
      <c r="F666" s="33"/>
      <c r="G666" s="33"/>
      <c r="H666" s="20"/>
      <c r="I666" s="20"/>
      <c r="J666" s="20"/>
      <c r="K666" s="20"/>
      <c r="L666" s="20"/>
      <c r="M666" s="20"/>
      <c r="N666" s="20"/>
      <c r="O666" s="20"/>
      <c r="P666" s="20"/>
      <c r="Q666" s="20"/>
      <c r="R666" s="20"/>
      <c r="S666" s="20"/>
      <c r="T666" s="20"/>
      <c r="U666" s="20"/>
      <c r="V666" s="20"/>
      <c r="W666" s="20"/>
      <c r="X666" s="20"/>
      <c r="Y666" s="20"/>
      <c r="Z666" s="20"/>
    </row>
    <row r="667" spans="1:26" ht="16.5" customHeight="1" x14ac:dyDescent="0.15">
      <c r="A667" s="20"/>
      <c r="B667" s="20"/>
      <c r="C667" s="33"/>
      <c r="D667" s="33"/>
      <c r="E667" s="33"/>
      <c r="F667" s="33"/>
      <c r="G667" s="33"/>
      <c r="H667" s="20"/>
      <c r="I667" s="20"/>
      <c r="J667" s="20"/>
      <c r="K667" s="20"/>
      <c r="L667" s="20"/>
      <c r="M667" s="20"/>
      <c r="N667" s="20"/>
      <c r="O667" s="20"/>
      <c r="P667" s="20"/>
      <c r="Q667" s="20"/>
      <c r="R667" s="20"/>
      <c r="S667" s="20"/>
      <c r="T667" s="20"/>
      <c r="U667" s="20"/>
      <c r="V667" s="20"/>
      <c r="W667" s="20"/>
      <c r="X667" s="20"/>
      <c r="Y667" s="20"/>
      <c r="Z667" s="20"/>
    </row>
    <row r="668" spans="1:26" ht="16.5" customHeight="1" x14ac:dyDescent="0.15">
      <c r="A668" s="20"/>
      <c r="B668" s="20"/>
      <c r="C668" s="33"/>
      <c r="D668" s="33"/>
      <c r="E668" s="33"/>
      <c r="F668" s="33"/>
      <c r="G668" s="33"/>
      <c r="H668" s="20"/>
      <c r="I668" s="20"/>
      <c r="J668" s="20"/>
      <c r="K668" s="20"/>
      <c r="L668" s="20"/>
      <c r="M668" s="20"/>
      <c r="N668" s="20"/>
      <c r="O668" s="20"/>
      <c r="P668" s="20"/>
      <c r="Q668" s="20"/>
      <c r="R668" s="20"/>
      <c r="S668" s="20"/>
      <c r="T668" s="20"/>
      <c r="U668" s="20"/>
      <c r="V668" s="20"/>
      <c r="W668" s="20"/>
      <c r="X668" s="20"/>
      <c r="Y668" s="20"/>
      <c r="Z668" s="20"/>
    </row>
    <row r="669" spans="1:26" ht="16.5" customHeight="1" x14ac:dyDescent="0.15">
      <c r="A669" s="20"/>
      <c r="B669" s="20"/>
      <c r="C669" s="33"/>
      <c r="D669" s="33"/>
      <c r="E669" s="33"/>
      <c r="F669" s="33"/>
      <c r="G669" s="33"/>
      <c r="H669" s="20"/>
      <c r="I669" s="20"/>
      <c r="J669" s="20"/>
      <c r="K669" s="20"/>
      <c r="L669" s="20"/>
      <c r="M669" s="20"/>
      <c r="N669" s="20"/>
      <c r="O669" s="20"/>
      <c r="P669" s="20"/>
      <c r="Q669" s="20"/>
      <c r="R669" s="20"/>
      <c r="S669" s="20"/>
      <c r="T669" s="20"/>
      <c r="U669" s="20"/>
      <c r="V669" s="20"/>
      <c r="W669" s="20"/>
      <c r="X669" s="20"/>
      <c r="Y669" s="20"/>
      <c r="Z669" s="20"/>
    </row>
    <row r="670" spans="1:26" ht="16.5" customHeight="1" x14ac:dyDescent="0.15">
      <c r="A670" s="20"/>
      <c r="B670" s="20"/>
      <c r="C670" s="33"/>
      <c r="D670" s="33"/>
      <c r="E670" s="33"/>
      <c r="F670" s="33"/>
      <c r="G670" s="33"/>
      <c r="H670" s="20"/>
      <c r="I670" s="20"/>
      <c r="J670" s="20"/>
      <c r="K670" s="20"/>
      <c r="L670" s="20"/>
      <c r="M670" s="20"/>
      <c r="N670" s="20"/>
      <c r="O670" s="20"/>
      <c r="P670" s="20"/>
      <c r="Q670" s="20"/>
      <c r="R670" s="20"/>
      <c r="S670" s="20"/>
      <c r="T670" s="20"/>
      <c r="U670" s="20"/>
      <c r="V670" s="20"/>
      <c r="W670" s="20"/>
      <c r="X670" s="20"/>
      <c r="Y670" s="20"/>
      <c r="Z670" s="20"/>
    </row>
    <row r="671" spans="1:26" ht="16.5" customHeight="1" x14ac:dyDescent="0.15">
      <c r="A671" s="20"/>
      <c r="B671" s="20"/>
      <c r="C671" s="33"/>
      <c r="D671" s="33"/>
      <c r="E671" s="33"/>
      <c r="F671" s="33"/>
      <c r="G671" s="33"/>
      <c r="H671" s="20"/>
      <c r="I671" s="20"/>
      <c r="J671" s="20"/>
      <c r="K671" s="20"/>
      <c r="L671" s="20"/>
      <c r="M671" s="20"/>
      <c r="N671" s="20"/>
      <c r="O671" s="20"/>
      <c r="P671" s="20"/>
      <c r="Q671" s="20"/>
      <c r="R671" s="20"/>
      <c r="S671" s="20"/>
      <c r="T671" s="20"/>
      <c r="U671" s="20"/>
      <c r="V671" s="20"/>
      <c r="W671" s="20"/>
      <c r="X671" s="20"/>
      <c r="Y671" s="20"/>
      <c r="Z671" s="20"/>
    </row>
    <row r="672" spans="1:26" ht="16.5" customHeight="1" x14ac:dyDescent="0.15">
      <c r="A672" s="20"/>
      <c r="B672" s="20"/>
      <c r="C672" s="33"/>
      <c r="D672" s="33"/>
      <c r="E672" s="33"/>
      <c r="F672" s="33"/>
      <c r="G672" s="33"/>
      <c r="H672" s="20"/>
      <c r="I672" s="20"/>
      <c r="J672" s="20"/>
      <c r="K672" s="20"/>
      <c r="L672" s="20"/>
      <c r="M672" s="20"/>
      <c r="N672" s="20"/>
      <c r="O672" s="20"/>
      <c r="P672" s="20"/>
      <c r="Q672" s="20"/>
      <c r="R672" s="20"/>
      <c r="S672" s="20"/>
      <c r="T672" s="20"/>
      <c r="U672" s="20"/>
      <c r="V672" s="20"/>
      <c r="W672" s="20"/>
      <c r="X672" s="20"/>
      <c r="Y672" s="20"/>
      <c r="Z672" s="20"/>
    </row>
    <row r="673" spans="1:26" ht="16.5" customHeight="1" x14ac:dyDescent="0.15">
      <c r="A673" s="20"/>
      <c r="B673" s="20"/>
      <c r="C673" s="33"/>
      <c r="D673" s="33"/>
      <c r="E673" s="33"/>
      <c r="F673" s="33"/>
      <c r="G673" s="33"/>
      <c r="H673" s="20"/>
      <c r="I673" s="20"/>
      <c r="J673" s="20"/>
      <c r="K673" s="20"/>
      <c r="L673" s="20"/>
      <c r="M673" s="20"/>
      <c r="N673" s="20"/>
      <c r="O673" s="20"/>
      <c r="P673" s="20"/>
      <c r="Q673" s="20"/>
      <c r="R673" s="20"/>
      <c r="S673" s="20"/>
      <c r="T673" s="20"/>
      <c r="U673" s="20"/>
      <c r="V673" s="20"/>
      <c r="W673" s="20"/>
      <c r="X673" s="20"/>
      <c r="Y673" s="20"/>
      <c r="Z673" s="20"/>
    </row>
    <row r="674" spans="1:26" ht="16.5" customHeight="1" x14ac:dyDescent="0.15">
      <c r="A674" s="20"/>
      <c r="B674" s="20"/>
      <c r="C674" s="33"/>
      <c r="D674" s="33"/>
      <c r="E674" s="33"/>
      <c r="F674" s="33"/>
      <c r="G674" s="33"/>
      <c r="H674" s="20"/>
      <c r="I674" s="20"/>
      <c r="J674" s="20"/>
      <c r="K674" s="20"/>
      <c r="L674" s="20"/>
      <c r="M674" s="20"/>
      <c r="N674" s="20"/>
      <c r="O674" s="20"/>
      <c r="P674" s="20"/>
      <c r="Q674" s="20"/>
      <c r="R674" s="20"/>
      <c r="S674" s="20"/>
      <c r="T674" s="20"/>
      <c r="U674" s="20"/>
      <c r="V674" s="20"/>
      <c r="W674" s="20"/>
      <c r="X674" s="20"/>
      <c r="Y674" s="20"/>
      <c r="Z674" s="20"/>
    </row>
    <row r="675" spans="1:26" ht="16.5" customHeight="1" x14ac:dyDescent="0.15">
      <c r="A675" s="20"/>
      <c r="B675" s="20"/>
      <c r="C675" s="33"/>
      <c r="D675" s="33"/>
      <c r="E675" s="33"/>
      <c r="F675" s="33"/>
      <c r="G675" s="33"/>
      <c r="H675" s="20"/>
      <c r="I675" s="20"/>
      <c r="J675" s="20"/>
      <c r="K675" s="20"/>
      <c r="L675" s="20"/>
      <c r="M675" s="20"/>
      <c r="N675" s="20"/>
      <c r="O675" s="20"/>
      <c r="P675" s="20"/>
      <c r="Q675" s="20"/>
      <c r="R675" s="20"/>
      <c r="S675" s="20"/>
      <c r="T675" s="20"/>
      <c r="U675" s="20"/>
      <c r="V675" s="20"/>
      <c r="W675" s="20"/>
      <c r="X675" s="20"/>
      <c r="Y675" s="20"/>
      <c r="Z675" s="20"/>
    </row>
    <row r="676" spans="1:26" ht="16.5" customHeight="1" x14ac:dyDescent="0.15">
      <c r="A676" s="20"/>
      <c r="B676" s="20"/>
      <c r="C676" s="33"/>
      <c r="D676" s="33"/>
      <c r="E676" s="33"/>
      <c r="F676" s="33"/>
      <c r="G676" s="33"/>
      <c r="H676" s="20"/>
      <c r="I676" s="20"/>
      <c r="J676" s="20"/>
      <c r="K676" s="20"/>
      <c r="L676" s="20"/>
      <c r="M676" s="20"/>
      <c r="N676" s="20"/>
      <c r="O676" s="20"/>
      <c r="P676" s="20"/>
      <c r="Q676" s="20"/>
      <c r="R676" s="20"/>
      <c r="S676" s="20"/>
      <c r="T676" s="20"/>
      <c r="U676" s="20"/>
      <c r="V676" s="20"/>
      <c r="W676" s="20"/>
      <c r="X676" s="20"/>
      <c r="Y676" s="20"/>
      <c r="Z676" s="20"/>
    </row>
    <row r="677" spans="1:26" ht="16.5" customHeight="1" x14ac:dyDescent="0.15">
      <c r="A677" s="20"/>
      <c r="B677" s="20"/>
      <c r="C677" s="33"/>
      <c r="D677" s="33"/>
      <c r="E677" s="33"/>
      <c r="F677" s="33"/>
      <c r="G677" s="33"/>
      <c r="H677" s="20"/>
      <c r="I677" s="20"/>
      <c r="J677" s="20"/>
      <c r="K677" s="20"/>
      <c r="L677" s="20"/>
      <c r="M677" s="20"/>
      <c r="N677" s="20"/>
      <c r="O677" s="20"/>
      <c r="P677" s="20"/>
      <c r="Q677" s="20"/>
      <c r="R677" s="20"/>
      <c r="S677" s="20"/>
      <c r="T677" s="20"/>
      <c r="U677" s="20"/>
      <c r="V677" s="20"/>
      <c r="W677" s="20"/>
      <c r="X677" s="20"/>
      <c r="Y677" s="20"/>
      <c r="Z677" s="20"/>
    </row>
    <row r="678" spans="1:26" ht="16.5" customHeight="1" x14ac:dyDescent="0.15">
      <c r="A678" s="20"/>
      <c r="B678" s="20"/>
      <c r="C678" s="33"/>
      <c r="D678" s="33"/>
      <c r="E678" s="33"/>
      <c r="F678" s="33"/>
      <c r="G678" s="33"/>
      <c r="H678" s="20"/>
      <c r="I678" s="20"/>
      <c r="J678" s="20"/>
      <c r="K678" s="20"/>
      <c r="L678" s="20"/>
      <c r="M678" s="20"/>
      <c r="N678" s="20"/>
      <c r="O678" s="20"/>
      <c r="P678" s="20"/>
      <c r="Q678" s="20"/>
      <c r="R678" s="20"/>
      <c r="S678" s="20"/>
      <c r="T678" s="20"/>
      <c r="U678" s="20"/>
      <c r="V678" s="20"/>
      <c r="W678" s="20"/>
      <c r="X678" s="20"/>
      <c r="Y678" s="20"/>
      <c r="Z678" s="20"/>
    </row>
    <row r="679" spans="1:26" ht="16.5" customHeight="1" x14ac:dyDescent="0.15">
      <c r="A679" s="20"/>
      <c r="B679" s="20"/>
      <c r="C679" s="33"/>
      <c r="D679" s="33"/>
      <c r="E679" s="33"/>
      <c r="F679" s="33"/>
      <c r="G679" s="33"/>
      <c r="H679" s="20"/>
      <c r="I679" s="20"/>
      <c r="J679" s="20"/>
      <c r="K679" s="20"/>
      <c r="L679" s="20"/>
      <c r="M679" s="20"/>
      <c r="N679" s="20"/>
      <c r="O679" s="20"/>
      <c r="P679" s="20"/>
      <c r="Q679" s="20"/>
      <c r="R679" s="20"/>
      <c r="S679" s="20"/>
      <c r="T679" s="20"/>
      <c r="U679" s="20"/>
      <c r="V679" s="20"/>
      <c r="W679" s="20"/>
      <c r="X679" s="20"/>
      <c r="Y679" s="20"/>
      <c r="Z679" s="20"/>
    </row>
    <row r="680" spans="1:26" ht="16.5" customHeight="1" x14ac:dyDescent="0.15">
      <c r="A680" s="20"/>
      <c r="B680" s="20"/>
      <c r="C680" s="33"/>
      <c r="D680" s="33"/>
      <c r="E680" s="33"/>
      <c r="F680" s="33"/>
      <c r="G680" s="33"/>
      <c r="H680" s="20"/>
      <c r="I680" s="20"/>
      <c r="J680" s="20"/>
      <c r="K680" s="20"/>
      <c r="L680" s="20"/>
      <c r="M680" s="20"/>
      <c r="N680" s="20"/>
      <c r="O680" s="20"/>
      <c r="P680" s="20"/>
      <c r="Q680" s="20"/>
      <c r="R680" s="20"/>
      <c r="S680" s="20"/>
      <c r="T680" s="20"/>
      <c r="U680" s="20"/>
      <c r="V680" s="20"/>
      <c r="W680" s="20"/>
      <c r="X680" s="20"/>
      <c r="Y680" s="20"/>
      <c r="Z680" s="20"/>
    </row>
    <row r="681" spans="1:26" ht="16.5" customHeight="1" x14ac:dyDescent="0.15">
      <c r="A681" s="20"/>
      <c r="B681" s="20"/>
      <c r="C681" s="33"/>
      <c r="D681" s="33"/>
      <c r="E681" s="33"/>
      <c r="F681" s="33"/>
      <c r="G681" s="33"/>
      <c r="H681" s="20"/>
      <c r="I681" s="20"/>
      <c r="J681" s="20"/>
      <c r="K681" s="20"/>
      <c r="L681" s="20"/>
      <c r="M681" s="20"/>
      <c r="N681" s="20"/>
      <c r="O681" s="20"/>
      <c r="P681" s="20"/>
      <c r="Q681" s="20"/>
      <c r="R681" s="20"/>
      <c r="S681" s="20"/>
      <c r="T681" s="20"/>
      <c r="U681" s="20"/>
      <c r="V681" s="20"/>
      <c r="W681" s="20"/>
      <c r="X681" s="20"/>
      <c r="Y681" s="20"/>
      <c r="Z681" s="20"/>
    </row>
    <row r="682" spans="1:26" ht="16.5" customHeight="1" x14ac:dyDescent="0.15">
      <c r="A682" s="20"/>
      <c r="B682" s="20"/>
      <c r="C682" s="33"/>
      <c r="D682" s="33"/>
      <c r="E682" s="33"/>
      <c r="F682" s="33"/>
      <c r="G682" s="33"/>
      <c r="H682" s="20"/>
      <c r="I682" s="20"/>
      <c r="J682" s="20"/>
      <c r="K682" s="20"/>
      <c r="L682" s="20"/>
      <c r="M682" s="20"/>
      <c r="N682" s="20"/>
      <c r="O682" s="20"/>
      <c r="P682" s="20"/>
      <c r="Q682" s="20"/>
      <c r="R682" s="20"/>
      <c r="S682" s="20"/>
      <c r="T682" s="20"/>
      <c r="U682" s="20"/>
      <c r="V682" s="20"/>
      <c r="W682" s="20"/>
      <c r="X682" s="20"/>
      <c r="Y682" s="20"/>
      <c r="Z682" s="20"/>
    </row>
    <row r="683" spans="1:26" ht="16.5" customHeight="1" x14ac:dyDescent="0.15">
      <c r="A683" s="20"/>
      <c r="B683" s="20"/>
      <c r="C683" s="33"/>
      <c r="D683" s="33"/>
      <c r="E683" s="33"/>
      <c r="F683" s="33"/>
      <c r="G683" s="33"/>
      <c r="H683" s="20"/>
      <c r="I683" s="20"/>
      <c r="J683" s="20"/>
      <c r="K683" s="20"/>
      <c r="L683" s="20"/>
      <c r="M683" s="20"/>
      <c r="N683" s="20"/>
      <c r="O683" s="20"/>
      <c r="P683" s="20"/>
      <c r="Q683" s="20"/>
      <c r="R683" s="20"/>
      <c r="S683" s="20"/>
      <c r="T683" s="20"/>
      <c r="U683" s="20"/>
      <c r="V683" s="20"/>
      <c r="W683" s="20"/>
      <c r="X683" s="20"/>
      <c r="Y683" s="20"/>
      <c r="Z683" s="20"/>
    </row>
    <row r="684" spans="1:26" ht="16.5" customHeight="1" x14ac:dyDescent="0.15">
      <c r="A684" s="20"/>
      <c r="B684" s="20"/>
      <c r="C684" s="33"/>
      <c r="D684" s="33"/>
      <c r="E684" s="33"/>
      <c r="F684" s="33"/>
      <c r="G684" s="33"/>
      <c r="H684" s="20"/>
      <c r="I684" s="20"/>
      <c r="J684" s="20"/>
      <c r="K684" s="20"/>
      <c r="L684" s="20"/>
      <c r="M684" s="20"/>
      <c r="N684" s="20"/>
      <c r="O684" s="20"/>
      <c r="P684" s="20"/>
      <c r="Q684" s="20"/>
      <c r="R684" s="20"/>
      <c r="S684" s="20"/>
      <c r="T684" s="20"/>
      <c r="U684" s="20"/>
      <c r="V684" s="20"/>
      <c r="W684" s="20"/>
      <c r="X684" s="20"/>
      <c r="Y684" s="20"/>
      <c r="Z684" s="20"/>
    </row>
    <row r="685" spans="1:26" ht="16.5" customHeight="1" x14ac:dyDescent="0.15">
      <c r="A685" s="20"/>
      <c r="B685" s="20"/>
      <c r="C685" s="33"/>
      <c r="D685" s="33"/>
      <c r="E685" s="33"/>
      <c r="F685" s="33"/>
      <c r="G685" s="33"/>
      <c r="H685" s="20"/>
      <c r="I685" s="20"/>
      <c r="J685" s="20"/>
      <c r="K685" s="20"/>
      <c r="L685" s="20"/>
      <c r="M685" s="20"/>
      <c r="N685" s="20"/>
      <c r="O685" s="20"/>
      <c r="P685" s="20"/>
      <c r="Q685" s="20"/>
      <c r="R685" s="20"/>
      <c r="S685" s="20"/>
      <c r="T685" s="20"/>
      <c r="U685" s="20"/>
      <c r="V685" s="20"/>
      <c r="W685" s="20"/>
      <c r="X685" s="20"/>
      <c r="Y685" s="20"/>
      <c r="Z685" s="20"/>
    </row>
    <row r="686" spans="1:26" ht="16.5" customHeight="1" x14ac:dyDescent="0.15">
      <c r="A686" s="20"/>
      <c r="B686" s="20"/>
      <c r="C686" s="33"/>
      <c r="D686" s="33"/>
      <c r="E686" s="33"/>
      <c r="F686" s="33"/>
      <c r="G686" s="33"/>
      <c r="H686" s="20"/>
      <c r="I686" s="20"/>
      <c r="J686" s="20"/>
      <c r="K686" s="20"/>
      <c r="L686" s="20"/>
      <c r="M686" s="20"/>
      <c r="N686" s="20"/>
      <c r="O686" s="20"/>
      <c r="P686" s="20"/>
      <c r="Q686" s="20"/>
      <c r="R686" s="20"/>
      <c r="S686" s="20"/>
      <c r="T686" s="20"/>
      <c r="U686" s="20"/>
      <c r="V686" s="20"/>
      <c r="W686" s="20"/>
      <c r="X686" s="20"/>
      <c r="Y686" s="20"/>
      <c r="Z686" s="20"/>
    </row>
    <row r="687" spans="1:26" ht="16.5" customHeight="1" x14ac:dyDescent="0.15">
      <c r="A687" s="20"/>
      <c r="B687" s="20"/>
      <c r="C687" s="33"/>
      <c r="D687" s="33"/>
      <c r="E687" s="33"/>
      <c r="F687" s="33"/>
      <c r="G687" s="33"/>
      <c r="H687" s="20"/>
      <c r="I687" s="20"/>
      <c r="J687" s="20"/>
      <c r="K687" s="20"/>
      <c r="L687" s="20"/>
      <c r="M687" s="20"/>
      <c r="N687" s="20"/>
      <c r="O687" s="20"/>
      <c r="P687" s="20"/>
      <c r="Q687" s="20"/>
      <c r="R687" s="20"/>
      <c r="S687" s="20"/>
      <c r="T687" s="20"/>
      <c r="U687" s="20"/>
      <c r="V687" s="20"/>
      <c r="W687" s="20"/>
      <c r="X687" s="20"/>
      <c r="Y687" s="20"/>
      <c r="Z687" s="20"/>
    </row>
    <row r="688" spans="1:26" ht="16.5" customHeight="1" x14ac:dyDescent="0.15">
      <c r="A688" s="20"/>
      <c r="B688" s="20"/>
      <c r="C688" s="33"/>
      <c r="D688" s="33"/>
      <c r="E688" s="33"/>
      <c r="F688" s="33"/>
      <c r="G688" s="33"/>
      <c r="H688" s="20"/>
      <c r="I688" s="20"/>
      <c r="J688" s="20"/>
      <c r="K688" s="20"/>
      <c r="L688" s="20"/>
      <c r="M688" s="20"/>
      <c r="N688" s="20"/>
      <c r="O688" s="20"/>
      <c r="P688" s="20"/>
      <c r="Q688" s="20"/>
      <c r="R688" s="20"/>
      <c r="S688" s="20"/>
      <c r="T688" s="20"/>
      <c r="U688" s="20"/>
      <c r="V688" s="20"/>
      <c r="W688" s="20"/>
      <c r="X688" s="20"/>
      <c r="Y688" s="20"/>
      <c r="Z688" s="20"/>
    </row>
    <row r="689" spans="1:26" ht="16.5" customHeight="1" x14ac:dyDescent="0.15">
      <c r="A689" s="20"/>
      <c r="B689" s="20"/>
      <c r="C689" s="33"/>
      <c r="D689" s="33"/>
      <c r="E689" s="33"/>
      <c r="F689" s="33"/>
      <c r="G689" s="33"/>
      <c r="H689" s="20"/>
      <c r="I689" s="20"/>
      <c r="J689" s="20"/>
      <c r="K689" s="20"/>
      <c r="L689" s="20"/>
      <c r="M689" s="20"/>
      <c r="N689" s="20"/>
      <c r="O689" s="20"/>
      <c r="P689" s="20"/>
      <c r="Q689" s="20"/>
      <c r="R689" s="20"/>
      <c r="S689" s="20"/>
      <c r="T689" s="20"/>
      <c r="U689" s="20"/>
      <c r="V689" s="20"/>
      <c r="W689" s="20"/>
      <c r="X689" s="20"/>
      <c r="Y689" s="20"/>
      <c r="Z689" s="20"/>
    </row>
    <row r="690" spans="1:26" ht="16.5" customHeight="1" x14ac:dyDescent="0.15">
      <c r="A690" s="20"/>
      <c r="B690" s="20"/>
      <c r="C690" s="33"/>
      <c r="D690" s="33"/>
      <c r="E690" s="33"/>
      <c r="F690" s="33"/>
      <c r="G690" s="33"/>
      <c r="H690" s="20"/>
      <c r="I690" s="20"/>
      <c r="J690" s="20"/>
      <c r="K690" s="20"/>
      <c r="L690" s="20"/>
      <c r="M690" s="20"/>
      <c r="N690" s="20"/>
      <c r="O690" s="20"/>
      <c r="P690" s="20"/>
      <c r="Q690" s="20"/>
      <c r="R690" s="20"/>
      <c r="S690" s="20"/>
      <c r="T690" s="20"/>
      <c r="U690" s="20"/>
      <c r="V690" s="20"/>
      <c r="W690" s="20"/>
      <c r="X690" s="20"/>
      <c r="Y690" s="20"/>
      <c r="Z690" s="20"/>
    </row>
    <row r="691" spans="1:26" ht="16.5" customHeight="1" x14ac:dyDescent="0.15">
      <c r="A691" s="20"/>
      <c r="B691" s="20"/>
      <c r="C691" s="33"/>
      <c r="D691" s="33"/>
      <c r="E691" s="33"/>
      <c r="F691" s="33"/>
      <c r="G691" s="33"/>
      <c r="H691" s="20"/>
      <c r="I691" s="20"/>
      <c r="J691" s="20"/>
      <c r="K691" s="20"/>
      <c r="L691" s="20"/>
      <c r="M691" s="20"/>
      <c r="N691" s="20"/>
      <c r="O691" s="20"/>
      <c r="P691" s="20"/>
      <c r="Q691" s="20"/>
      <c r="R691" s="20"/>
      <c r="S691" s="20"/>
      <c r="T691" s="20"/>
      <c r="U691" s="20"/>
      <c r="V691" s="20"/>
      <c r="W691" s="20"/>
      <c r="X691" s="20"/>
      <c r="Y691" s="20"/>
      <c r="Z691" s="20"/>
    </row>
    <row r="692" spans="1:26" ht="16.5" customHeight="1" x14ac:dyDescent="0.15">
      <c r="A692" s="20"/>
      <c r="B692" s="20"/>
      <c r="C692" s="33"/>
      <c r="D692" s="33"/>
      <c r="E692" s="33"/>
      <c r="F692" s="33"/>
      <c r="G692" s="33"/>
      <c r="H692" s="20"/>
      <c r="I692" s="20"/>
      <c r="J692" s="20"/>
      <c r="K692" s="20"/>
      <c r="L692" s="20"/>
      <c r="M692" s="20"/>
      <c r="N692" s="20"/>
      <c r="O692" s="20"/>
      <c r="P692" s="20"/>
      <c r="Q692" s="20"/>
      <c r="R692" s="20"/>
      <c r="S692" s="20"/>
      <c r="T692" s="20"/>
      <c r="U692" s="20"/>
      <c r="V692" s="20"/>
      <c r="W692" s="20"/>
      <c r="X692" s="20"/>
      <c r="Y692" s="20"/>
      <c r="Z692" s="20"/>
    </row>
    <row r="693" spans="1:26" ht="16.5" customHeight="1" x14ac:dyDescent="0.15">
      <c r="A693" s="20"/>
      <c r="B693" s="20"/>
      <c r="C693" s="33"/>
      <c r="D693" s="33"/>
      <c r="E693" s="33"/>
      <c r="F693" s="33"/>
      <c r="G693" s="33"/>
      <c r="H693" s="20"/>
      <c r="I693" s="20"/>
      <c r="J693" s="20"/>
      <c r="K693" s="20"/>
      <c r="L693" s="20"/>
      <c r="M693" s="20"/>
      <c r="N693" s="20"/>
      <c r="O693" s="20"/>
      <c r="P693" s="20"/>
      <c r="Q693" s="20"/>
      <c r="R693" s="20"/>
      <c r="S693" s="20"/>
      <c r="T693" s="20"/>
      <c r="U693" s="20"/>
      <c r="V693" s="20"/>
      <c r="W693" s="20"/>
      <c r="X693" s="20"/>
      <c r="Y693" s="20"/>
      <c r="Z693" s="20"/>
    </row>
    <row r="694" spans="1:26" ht="16.5" customHeight="1" x14ac:dyDescent="0.15">
      <c r="A694" s="20"/>
      <c r="B694" s="20"/>
      <c r="C694" s="33"/>
      <c r="D694" s="33"/>
      <c r="E694" s="33"/>
      <c r="F694" s="33"/>
      <c r="G694" s="33"/>
      <c r="H694" s="20"/>
      <c r="I694" s="20"/>
      <c r="J694" s="20"/>
      <c r="K694" s="20"/>
      <c r="L694" s="20"/>
      <c r="M694" s="20"/>
      <c r="N694" s="20"/>
      <c r="O694" s="20"/>
      <c r="P694" s="20"/>
      <c r="Q694" s="20"/>
      <c r="R694" s="20"/>
      <c r="S694" s="20"/>
      <c r="T694" s="20"/>
      <c r="U694" s="20"/>
      <c r="V694" s="20"/>
      <c r="W694" s="20"/>
      <c r="X694" s="20"/>
      <c r="Y694" s="20"/>
      <c r="Z694" s="20"/>
    </row>
    <row r="695" spans="1:26" ht="16.5" customHeight="1" x14ac:dyDescent="0.15">
      <c r="A695" s="20"/>
      <c r="B695" s="20"/>
      <c r="C695" s="33"/>
      <c r="D695" s="33"/>
      <c r="E695" s="33"/>
      <c r="F695" s="33"/>
      <c r="G695" s="33"/>
      <c r="H695" s="20"/>
      <c r="I695" s="20"/>
      <c r="J695" s="20"/>
      <c r="K695" s="20"/>
      <c r="L695" s="20"/>
      <c r="M695" s="20"/>
      <c r="N695" s="20"/>
      <c r="O695" s="20"/>
      <c r="P695" s="20"/>
      <c r="Q695" s="20"/>
      <c r="R695" s="20"/>
      <c r="S695" s="20"/>
      <c r="T695" s="20"/>
      <c r="U695" s="20"/>
      <c r="V695" s="20"/>
      <c r="W695" s="20"/>
      <c r="X695" s="20"/>
      <c r="Y695" s="20"/>
      <c r="Z695" s="20"/>
    </row>
    <row r="696" spans="1:26" ht="16.5" customHeight="1" x14ac:dyDescent="0.15">
      <c r="A696" s="20"/>
      <c r="B696" s="20"/>
      <c r="C696" s="33"/>
      <c r="D696" s="33"/>
      <c r="E696" s="33"/>
      <c r="F696" s="33"/>
      <c r="G696" s="33"/>
      <c r="H696" s="20"/>
      <c r="I696" s="20"/>
      <c r="J696" s="20"/>
      <c r="K696" s="20"/>
      <c r="L696" s="20"/>
      <c r="M696" s="20"/>
      <c r="N696" s="20"/>
      <c r="O696" s="20"/>
      <c r="P696" s="20"/>
      <c r="Q696" s="20"/>
      <c r="R696" s="20"/>
      <c r="S696" s="20"/>
      <c r="T696" s="20"/>
      <c r="U696" s="20"/>
      <c r="V696" s="20"/>
      <c r="W696" s="20"/>
      <c r="X696" s="20"/>
      <c r="Y696" s="20"/>
      <c r="Z696" s="20"/>
    </row>
    <row r="697" spans="1:26" ht="16.5" customHeight="1" x14ac:dyDescent="0.15">
      <c r="A697" s="20"/>
      <c r="B697" s="20"/>
      <c r="C697" s="33"/>
      <c r="D697" s="33"/>
      <c r="E697" s="33"/>
      <c r="F697" s="33"/>
      <c r="G697" s="33"/>
      <c r="H697" s="20"/>
      <c r="I697" s="20"/>
      <c r="J697" s="20"/>
      <c r="K697" s="20"/>
      <c r="L697" s="20"/>
      <c r="M697" s="20"/>
      <c r="N697" s="20"/>
      <c r="O697" s="20"/>
      <c r="P697" s="20"/>
      <c r="Q697" s="20"/>
      <c r="R697" s="20"/>
      <c r="S697" s="20"/>
      <c r="T697" s="20"/>
      <c r="U697" s="20"/>
      <c r="V697" s="20"/>
      <c r="W697" s="20"/>
      <c r="X697" s="20"/>
      <c r="Y697" s="20"/>
      <c r="Z697" s="20"/>
    </row>
    <row r="698" spans="1:26" ht="16.5" customHeight="1" x14ac:dyDescent="0.15">
      <c r="A698" s="20"/>
      <c r="B698" s="20"/>
      <c r="C698" s="33"/>
      <c r="D698" s="33"/>
      <c r="E698" s="33"/>
      <c r="F698" s="33"/>
      <c r="G698" s="33"/>
      <c r="H698" s="20"/>
      <c r="I698" s="20"/>
      <c r="J698" s="20"/>
      <c r="K698" s="20"/>
      <c r="L698" s="20"/>
      <c r="M698" s="20"/>
      <c r="N698" s="20"/>
      <c r="O698" s="20"/>
      <c r="P698" s="20"/>
      <c r="Q698" s="20"/>
      <c r="R698" s="20"/>
      <c r="S698" s="20"/>
      <c r="T698" s="20"/>
      <c r="U698" s="20"/>
      <c r="V698" s="20"/>
      <c r="W698" s="20"/>
      <c r="X698" s="20"/>
      <c r="Y698" s="20"/>
      <c r="Z698" s="20"/>
    </row>
    <row r="699" spans="1:26" ht="16.5" customHeight="1" x14ac:dyDescent="0.15">
      <c r="A699" s="20"/>
      <c r="B699" s="20"/>
      <c r="C699" s="33"/>
      <c r="D699" s="33"/>
      <c r="E699" s="33"/>
      <c r="F699" s="33"/>
      <c r="G699" s="33"/>
      <c r="H699" s="20"/>
      <c r="I699" s="20"/>
      <c r="J699" s="20"/>
      <c r="K699" s="20"/>
      <c r="L699" s="20"/>
      <c r="M699" s="20"/>
      <c r="N699" s="20"/>
      <c r="O699" s="20"/>
      <c r="P699" s="20"/>
      <c r="Q699" s="20"/>
      <c r="R699" s="20"/>
      <c r="S699" s="20"/>
      <c r="T699" s="20"/>
      <c r="U699" s="20"/>
      <c r="V699" s="20"/>
      <c r="W699" s="20"/>
      <c r="X699" s="20"/>
      <c r="Y699" s="20"/>
      <c r="Z699" s="20"/>
    </row>
    <row r="700" spans="1:26" ht="16.5" customHeight="1" x14ac:dyDescent="0.15">
      <c r="A700" s="20"/>
      <c r="B700" s="20"/>
      <c r="C700" s="33"/>
      <c r="D700" s="33"/>
      <c r="E700" s="33"/>
      <c r="F700" s="33"/>
      <c r="G700" s="33"/>
      <c r="H700" s="20"/>
      <c r="I700" s="20"/>
      <c r="J700" s="20"/>
      <c r="K700" s="20"/>
      <c r="L700" s="20"/>
      <c r="M700" s="20"/>
      <c r="N700" s="20"/>
      <c r="O700" s="20"/>
      <c r="P700" s="20"/>
      <c r="Q700" s="20"/>
      <c r="R700" s="20"/>
      <c r="S700" s="20"/>
      <c r="T700" s="20"/>
      <c r="U700" s="20"/>
      <c r="V700" s="20"/>
      <c r="W700" s="20"/>
      <c r="X700" s="20"/>
      <c r="Y700" s="20"/>
      <c r="Z700" s="20"/>
    </row>
    <row r="701" spans="1:26" ht="16.5" customHeight="1" x14ac:dyDescent="0.15">
      <c r="A701" s="20"/>
      <c r="B701" s="20"/>
      <c r="C701" s="33"/>
      <c r="D701" s="33"/>
      <c r="E701" s="33"/>
      <c r="F701" s="33"/>
      <c r="G701" s="33"/>
      <c r="H701" s="20"/>
      <c r="I701" s="20"/>
      <c r="J701" s="20"/>
      <c r="K701" s="20"/>
      <c r="L701" s="20"/>
      <c r="M701" s="20"/>
      <c r="N701" s="20"/>
      <c r="O701" s="20"/>
      <c r="P701" s="20"/>
      <c r="Q701" s="20"/>
      <c r="R701" s="20"/>
      <c r="S701" s="20"/>
      <c r="T701" s="20"/>
      <c r="U701" s="20"/>
      <c r="V701" s="20"/>
      <c r="W701" s="20"/>
      <c r="X701" s="20"/>
      <c r="Y701" s="20"/>
      <c r="Z701" s="20"/>
    </row>
    <row r="702" spans="1:26" ht="16.5" customHeight="1" x14ac:dyDescent="0.15">
      <c r="A702" s="20"/>
      <c r="B702" s="20"/>
      <c r="C702" s="33"/>
      <c r="D702" s="33"/>
      <c r="E702" s="33"/>
      <c r="F702" s="33"/>
      <c r="G702" s="33"/>
      <c r="H702" s="20"/>
      <c r="I702" s="20"/>
      <c r="J702" s="20"/>
      <c r="K702" s="20"/>
      <c r="L702" s="20"/>
      <c r="M702" s="20"/>
      <c r="N702" s="20"/>
      <c r="O702" s="20"/>
      <c r="P702" s="20"/>
      <c r="Q702" s="20"/>
      <c r="R702" s="20"/>
      <c r="S702" s="20"/>
      <c r="T702" s="20"/>
      <c r="U702" s="20"/>
      <c r="V702" s="20"/>
      <c r="W702" s="20"/>
      <c r="X702" s="20"/>
      <c r="Y702" s="20"/>
      <c r="Z702" s="20"/>
    </row>
    <row r="703" spans="1:26" ht="16.5" customHeight="1" x14ac:dyDescent="0.15">
      <c r="A703" s="20"/>
      <c r="B703" s="20"/>
      <c r="C703" s="33"/>
      <c r="D703" s="33"/>
      <c r="E703" s="33"/>
      <c r="F703" s="33"/>
      <c r="G703" s="33"/>
      <c r="H703" s="20"/>
      <c r="I703" s="20"/>
      <c r="J703" s="20"/>
      <c r="K703" s="20"/>
      <c r="L703" s="20"/>
      <c r="M703" s="20"/>
      <c r="N703" s="20"/>
      <c r="O703" s="20"/>
      <c r="P703" s="20"/>
      <c r="Q703" s="20"/>
      <c r="R703" s="20"/>
      <c r="S703" s="20"/>
      <c r="T703" s="20"/>
      <c r="U703" s="20"/>
      <c r="V703" s="20"/>
      <c r="W703" s="20"/>
      <c r="X703" s="20"/>
      <c r="Y703" s="20"/>
      <c r="Z703" s="20"/>
    </row>
    <row r="704" spans="1:26" ht="16.5" customHeight="1" x14ac:dyDescent="0.15">
      <c r="A704" s="20"/>
      <c r="B704" s="20"/>
      <c r="C704" s="33"/>
      <c r="D704" s="33"/>
      <c r="E704" s="33"/>
      <c r="F704" s="33"/>
      <c r="G704" s="33"/>
      <c r="H704" s="20"/>
      <c r="I704" s="20"/>
      <c r="J704" s="20"/>
      <c r="K704" s="20"/>
      <c r="L704" s="20"/>
      <c r="M704" s="20"/>
      <c r="N704" s="20"/>
      <c r="O704" s="20"/>
      <c r="P704" s="20"/>
      <c r="Q704" s="20"/>
      <c r="R704" s="20"/>
      <c r="S704" s="20"/>
      <c r="T704" s="20"/>
      <c r="U704" s="20"/>
      <c r="V704" s="20"/>
      <c r="W704" s="20"/>
      <c r="X704" s="20"/>
      <c r="Y704" s="20"/>
      <c r="Z704" s="20"/>
    </row>
    <row r="705" spans="1:26" ht="16.5" customHeight="1" x14ac:dyDescent="0.15">
      <c r="A705" s="20"/>
      <c r="B705" s="20"/>
      <c r="C705" s="33"/>
      <c r="D705" s="33"/>
      <c r="E705" s="33"/>
      <c r="F705" s="33"/>
      <c r="G705" s="33"/>
      <c r="H705" s="20"/>
      <c r="I705" s="20"/>
      <c r="J705" s="20"/>
      <c r="K705" s="20"/>
      <c r="L705" s="20"/>
      <c r="M705" s="20"/>
      <c r="N705" s="20"/>
      <c r="O705" s="20"/>
      <c r="P705" s="20"/>
      <c r="Q705" s="20"/>
      <c r="R705" s="20"/>
      <c r="S705" s="20"/>
      <c r="T705" s="20"/>
      <c r="U705" s="20"/>
      <c r="V705" s="20"/>
      <c r="W705" s="20"/>
      <c r="X705" s="20"/>
      <c r="Y705" s="20"/>
      <c r="Z705" s="20"/>
    </row>
    <row r="706" spans="1:26" ht="16.5" customHeight="1" x14ac:dyDescent="0.15">
      <c r="A706" s="20"/>
      <c r="B706" s="20"/>
      <c r="C706" s="33"/>
      <c r="D706" s="33"/>
      <c r="E706" s="33"/>
      <c r="F706" s="33"/>
      <c r="G706" s="33"/>
      <c r="H706" s="20"/>
      <c r="I706" s="20"/>
      <c r="J706" s="20"/>
      <c r="K706" s="20"/>
      <c r="L706" s="20"/>
      <c r="M706" s="20"/>
      <c r="N706" s="20"/>
      <c r="O706" s="20"/>
      <c r="P706" s="20"/>
      <c r="Q706" s="20"/>
      <c r="R706" s="20"/>
      <c r="S706" s="20"/>
      <c r="T706" s="20"/>
      <c r="U706" s="20"/>
      <c r="V706" s="20"/>
      <c r="W706" s="20"/>
      <c r="X706" s="20"/>
      <c r="Y706" s="20"/>
      <c r="Z706" s="20"/>
    </row>
    <row r="707" spans="1:26" ht="16.5" customHeight="1" x14ac:dyDescent="0.15">
      <c r="A707" s="20"/>
      <c r="B707" s="20"/>
      <c r="C707" s="33"/>
      <c r="D707" s="33"/>
      <c r="E707" s="33"/>
      <c r="F707" s="33"/>
      <c r="G707" s="33"/>
      <c r="H707" s="20"/>
      <c r="I707" s="20"/>
      <c r="J707" s="20"/>
      <c r="K707" s="20"/>
      <c r="L707" s="20"/>
      <c r="M707" s="20"/>
      <c r="N707" s="20"/>
      <c r="O707" s="20"/>
      <c r="P707" s="20"/>
      <c r="Q707" s="20"/>
      <c r="R707" s="20"/>
      <c r="S707" s="20"/>
      <c r="T707" s="20"/>
      <c r="U707" s="20"/>
      <c r="V707" s="20"/>
      <c r="W707" s="20"/>
      <c r="X707" s="20"/>
      <c r="Y707" s="20"/>
      <c r="Z707" s="20"/>
    </row>
    <row r="708" spans="1:26" ht="16.5" customHeight="1" x14ac:dyDescent="0.15">
      <c r="A708" s="20"/>
      <c r="B708" s="20"/>
      <c r="C708" s="33"/>
      <c r="D708" s="33"/>
      <c r="E708" s="33"/>
      <c r="F708" s="33"/>
      <c r="G708" s="33"/>
      <c r="H708" s="20"/>
      <c r="I708" s="20"/>
      <c r="J708" s="20"/>
      <c r="K708" s="20"/>
      <c r="L708" s="20"/>
      <c r="M708" s="20"/>
      <c r="N708" s="20"/>
      <c r="O708" s="20"/>
      <c r="P708" s="20"/>
      <c r="Q708" s="20"/>
      <c r="R708" s="20"/>
      <c r="S708" s="20"/>
      <c r="T708" s="20"/>
      <c r="U708" s="20"/>
      <c r="V708" s="20"/>
      <c r="W708" s="20"/>
      <c r="X708" s="20"/>
      <c r="Y708" s="20"/>
      <c r="Z708" s="20"/>
    </row>
    <row r="709" spans="1:26" ht="16.5" customHeight="1" x14ac:dyDescent="0.15">
      <c r="A709" s="20"/>
      <c r="B709" s="20"/>
      <c r="C709" s="33"/>
      <c r="D709" s="33"/>
      <c r="E709" s="33"/>
      <c r="F709" s="33"/>
      <c r="G709" s="33"/>
      <c r="H709" s="20"/>
      <c r="I709" s="20"/>
      <c r="J709" s="20"/>
      <c r="K709" s="20"/>
      <c r="L709" s="20"/>
      <c r="M709" s="20"/>
      <c r="N709" s="20"/>
      <c r="O709" s="20"/>
      <c r="P709" s="20"/>
      <c r="Q709" s="20"/>
      <c r="R709" s="20"/>
      <c r="S709" s="20"/>
      <c r="T709" s="20"/>
      <c r="U709" s="20"/>
      <c r="V709" s="20"/>
      <c r="W709" s="20"/>
      <c r="X709" s="20"/>
      <c r="Y709" s="20"/>
      <c r="Z709" s="20"/>
    </row>
    <row r="710" spans="1:26" ht="16.5" customHeight="1" x14ac:dyDescent="0.15">
      <c r="A710" s="20"/>
      <c r="B710" s="20"/>
      <c r="C710" s="33"/>
      <c r="D710" s="33"/>
      <c r="E710" s="33"/>
      <c r="F710" s="33"/>
      <c r="G710" s="33"/>
      <c r="H710" s="20"/>
      <c r="I710" s="20"/>
      <c r="J710" s="20"/>
      <c r="K710" s="20"/>
      <c r="L710" s="20"/>
      <c r="M710" s="20"/>
      <c r="N710" s="20"/>
      <c r="O710" s="20"/>
      <c r="P710" s="20"/>
      <c r="Q710" s="20"/>
      <c r="R710" s="20"/>
      <c r="S710" s="20"/>
      <c r="T710" s="20"/>
      <c r="U710" s="20"/>
      <c r="V710" s="20"/>
      <c r="W710" s="20"/>
      <c r="X710" s="20"/>
      <c r="Y710" s="20"/>
      <c r="Z710" s="20"/>
    </row>
    <row r="711" spans="1:26" ht="16.5" customHeight="1" x14ac:dyDescent="0.15">
      <c r="A711" s="20"/>
      <c r="B711" s="20"/>
      <c r="C711" s="33"/>
      <c r="D711" s="33"/>
      <c r="E711" s="33"/>
      <c r="F711" s="33"/>
      <c r="G711" s="33"/>
      <c r="H711" s="20"/>
      <c r="I711" s="20"/>
      <c r="J711" s="20"/>
      <c r="K711" s="20"/>
      <c r="L711" s="20"/>
      <c r="M711" s="20"/>
      <c r="N711" s="20"/>
      <c r="O711" s="20"/>
      <c r="P711" s="20"/>
      <c r="Q711" s="20"/>
      <c r="R711" s="20"/>
      <c r="S711" s="20"/>
      <c r="T711" s="20"/>
      <c r="U711" s="20"/>
      <c r="V711" s="20"/>
      <c r="W711" s="20"/>
      <c r="X711" s="20"/>
      <c r="Y711" s="20"/>
      <c r="Z711" s="20"/>
    </row>
    <row r="712" spans="1:26" ht="16.5" customHeight="1" x14ac:dyDescent="0.15">
      <c r="A712" s="20"/>
      <c r="B712" s="20"/>
      <c r="C712" s="33"/>
      <c r="D712" s="33"/>
      <c r="E712" s="33"/>
      <c r="F712" s="33"/>
      <c r="G712" s="33"/>
      <c r="H712" s="20"/>
      <c r="I712" s="20"/>
      <c r="J712" s="20"/>
      <c r="K712" s="20"/>
      <c r="L712" s="20"/>
      <c r="M712" s="20"/>
      <c r="N712" s="20"/>
      <c r="O712" s="20"/>
      <c r="P712" s="20"/>
      <c r="Q712" s="20"/>
      <c r="R712" s="20"/>
      <c r="S712" s="20"/>
      <c r="T712" s="20"/>
      <c r="U712" s="20"/>
      <c r="V712" s="20"/>
      <c r="W712" s="20"/>
      <c r="X712" s="20"/>
      <c r="Y712" s="20"/>
      <c r="Z712" s="20"/>
    </row>
    <row r="713" spans="1:26" ht="16.5" customHeight="1" x14ac:dyDescent="0.15">
      <c r="A713" s="20"/>
      <c r="B713" s="20"/>
      <c r="C713" s="33"/>
      <c r="D713" s="33"/>
      <c r="E713" s="33"/>
      <c r="F713" s="33"/>
      <c r="G713" s="33"/>
      <c r="H713" s="20"/>
      <c r="I713" s="20"/>
      <c r="J713" s="20"/>
      <c r="K713" s="20"/>
      <c r="L713" s="20"/>
      <c r="M713" s="20"/>
      <c r="N713" s="20"/>
      <c r="O713" s="20"/>
      <c r="P713" s="20"/>
      <c r="Q713" s="20"/>
      <c r="R713" s="20"/>
      <c r="S713" s="20"/>
      <c r="T713" s="20"/>
      <c r="U713" s="20"/>
      <c r="V713" s="20"/>
      <c r="W713" s="20"/>
      <c r="X713" s="20"/>
      <c r="Y713" s="20"/>
      <c r="Z713" s="20"/>
    </row>
    <row r="714" spans="1:26" ht="16.5" customHeight="1" x14ac:dyDescent="0.15">
      <c r="A714" s="20"/>
      <c r="B714" s="20"/>
      <c r="C714" s="33"/>
      <c r="D714" s="33"/>
      <c r="E714" s="33"/>
      <c r="F714" s="33"/>
      <c r="G714" s="33"/>
      <c r="H714" s="20"/>
      <c r="I714" s="20"/>
      <c r="J714" s="20"/>
      <c r="K714" s="20"/>
      <c r="L714" s="20"/>
      <c r="M714" s="20"/>
      <c r="N714" s="20"/>
      <c r="O714" s="20"/>
      <c r="P714" s="20"/>
      <c r="Q714" s="20"/>
      <c r="R714" s="20"/>
      <c r="S714" s="20"/>
      <c r="T714" s="20"/>
      <c r="U714" s="20"/>
      <c r="V714" s="20"/>
      <c r="W714" s="20"/>
      <c r="X714" s="20"/>
      <c r="Y714" s="20"/>
      <c r="Z714" s="20"/>
    </row>
    <row r="715" spans="1:26" ht="16.5" customHeight="1" x14ac:dyDescent="0.15">
      <c r="A715" s="20"/>
      <c r="B715" s="20"/>
      <c r="C715" s="33"/>
      <c r="D715" s="33"/>
      <c r="E715" s="33"/>
      <c r="F715" s="33"/>
      <c r="G715" s="33"/>
      <c r="H715" s="20"/>
      <c r="I715" s="20"/>
      <c r="J715" s="20"/>
      <c r="K715" s="20"/>
      <c r="L715" s="20"/>
      <c r="M715" s="20"/>
      <c r="N715" s="20"/>
      <c r="O715" s="20"/>
      <c r="P715" s="20"/>
      <c r="Q715" s="20"/>
      <c r="R715" s="20"/>
      <c r="S715" s="20"/>
      <c r="T715" s="20"/>
      <c r="U715" s="20"/>
      <c r="V715" s="20"/>
      <c r="W715" s="20"/>
      <c r="X715" s="20"/>
      <c r="Y715" s="20"/>
      <c r="Z715" s="20"/>
    </row>
    <row r="716" spans="1:26" ht="16.5" customHeight="1" x14ac:dyDescent="0.15">
      <c r="A716" s="20"/>
      <c r="B716" s="20"/>
      <c r="C716" s="33"/>
      <c r="D716" s="33"/>
      <c r="E716" s="33"/>
      <c r="F716" s="33"/>
      <c r="G716" s="33"/>
      <c r="H716" s="20"/>
      <c r="I716" s="20"/>
      <c r="J716" s="20"/>
      <c r="K716" s="20"/>
      <c r="L716" s="20"/>
      <c r="M716" s="20"/>
      <c r="N716" s="20"/>
      <c r="O716" s="20"/>
      <c r="P716" s="20"/>
      <c r="Q716" s="20"/>
      <c r="R716" s="20"/>
      <c r="S716" s="20"/>
      <c r="T716" s="20"/>
      <c r="U716" s="20"/>
      <c r="V716" s="20"/>
      <c r="W716" s="20"/>
      <c r="X716" s="20"/>
      <c r="Y716" s="20"/>
      <c r="Z716" s="20"/>
    </row>
    <row r="717" spans="1:26" ht="16.5" customHeight="1" x14ac:dyDescent="0.15">
      <c r="A717" s="20"/>
      <c r="B717" s="20"/>
      <c r="C717" s="33"/>
      <c r="D717" s="33"/>
      <c r="E717" s="33"/>
      <c r="F717" s="33"/>
      <c r="G717" s="33"/>
      <c r="H717" s="20"/>
      <c r="I717" s="20"/>
      <c r="J717" s="20"/>
      <c r="K717" s="20"/>
      <c r="L717" s="20"/>
      <c r="M717" s="20"/>
      <c r="N717" s="20"/>
      <c r="O717" s="20"/>
      <c r="P717" s="20"/>
      <c r="Q717" s="20"/>
      <c r="R717" s="20"/>
      <c r="S717" s="20"/>
      <c r="T717" s="20"/>
      <c r="U717" s="20"/>
      <c r="V717" s="20"/>
      <c r="W717" s="20"/>
      <c r="X717" s="20"/>
      <c r="Y717" s="20"/>
      <c r="Z717" s="20"/>
    </row>
    <row r="718" spans="1:26" ht="16.5" customHeight="1" x14ac:dyDescent="0.15">
      <c r="A718" s="20"/>
      <c r="B718" s="20"/>
      <c r="C718" s="33"/>
      <c r="D718" s="33"/>
      <c r="E718" s="33"/>
      <c r="F718" s="33"/>
      <c r="G718" s="33"/>
      <c r="H718" s="20"/>
      <c r="I718" s="20"/>
      <c r="J718" s="20"/>
      <c r="K718" s="20"/>
      <c r="L718" s="20"/>
      <c r="M718" s="20"/>
      <c r="N718" s="20"/>
      <c r="O718" s="20"/>
      <c r="P718" s="20"/>
      <c r="Q718" s="20"/>
      <c r="R718" s="20"/>
      <c r="S718" s="20"/>
      <c r="T718" s="20"/>
      <c r="U718" s="20"/>
      <c r="V718" s="20"/>
      <c r="W718" s="20"/>
      <c r="X718" s="20"/>
      <c r="Y718" s="20"/>
      <c r="Z718" s="20"/>
    </row>
    <row r="719" spans="1:26" ht="16.5" customHeight="1" x14ac:dyDescent="0.15">
      <c r="A719" s="20"/>
      <c r="B719" s="20"/>
      <c r="C719" s="33"/>
      <c r="D719" s="33"/>
      <c r="E719" s="33"/>
      <c r="F719" s="33"/>
      <c r="G719" s="33"/>
      <c r="H719" s="20"/>
      <c r="I719" s="20"/>
      <c r="J719" s="20"/>
      <c r="K719" s="20"/>
      <c r="L719" s="20"/>
      <c r="M719" s="20"/>
      <c r="N719" s="20"/>
      <c r="O719" s="20"/>
      <c r="P719" s="20"/>
      <c r="Q719" s="20"/>
      <c r="R719" s="20"/>
      <c r="S719" s="20"/>
      <c r="T719" s="20"/>
      <c r="U719" s="20"/>
      <c r="V719" s="20"/>
      <c r="W719" s="20"/>
      <c r="X719" s="20"/>
      <c r="Y719" s="20"/>
      <c r="Z719" s="20"/>
    </row>
    <row r="720" spans="1:26" ht="16.5" customHeight="1" x14ac:dyDescent="0.15">
      <c r="A720" s="20"/>
      <c r="B720" s="20"/>
      <c r="C720" s="33"/>
      <c r="D720" s="33"/>
      <c r="E720" s="33"/>
      <c r="F720" s="33"/>
      <c r="G720" s="33"/>
      <c r="H720" s="20"/>
      <c r="I720" s="20"/>
      <c r="J720" s="20"/>
      <c r="K720" s="20"/>
      <c r="L720" s="20"/>
      <c r="M720" s="20"/>
      <c r="N720" s="20"/>
      <c r="O720" s="20"/>
      <c r="P720" s="20"/>
      <c r="Q720" s="20"/>
      <c r="R720" s="20"/>
      <c r="S720" s="20"/>
      <c r="T720" s="20"/>
      <c r="U720" s="20"/>
      <c r="V720" s="20"/>
      <c r="W720" s="20"/>
      <c r="X720" s="20"/>
      <c r="Y720" s="20"/>
      <c r="Z720" s="20"/>
    </row>
    <row r="721" spans="1:26" ht="16.5" customHeight="1" x14ac:dyDescent="0.15">
      <c r="A721" s="20"/>
      <c r="B721" s="20"/>
      <c r="C721" s="33"/>
      <c r="D721" s="33"/>
      <c r="E721" s="33"/>
      <c r="F721" s="33"/>
      <c r="G721" s="33"/>
      <c r="H721" s="20"/>
      <c r="I721" s="20"/>
      <c r="J721" s="20"/>
      <c r="K721" s="20"/>
      <c r="L721" s="20"/>
      <c r="M721" s="20"/>
      <c r="N721" s="20"/>
      <c r="O721" s="20"/>
      <c r="P721" s="20"/>
      <c r="Q721" s="20"/>
      <c r="R721" s="20"/>
      <c r="S721" s="20"/>
      <c r="T721" s="20"/>
      <c r="U721" s="20"/>
      <c r="V721" s="20"/>
      <c r="W721" s="20"/>
      <c r="X721" s="20"/>
      <c r="Y721" s="20"/>
      <c r="Z721" s="20"/>
    </row>
    <row r="722" spans="1:26" ht="16.5" customHeight="1" x14ac:dyDescent="0.15">
      <c r="A722" s="20"/>
      <c r="B722" s="20"/>
      <c r="C722" s="33"/>
      <c r="D722" s="33"/>
      <c r="E722" s="33"/>
      <c r="F722" s="33"/>
      <c r="G722" s="33"/>
      <c r="H722" s="20"/>
      <c r="I722" s="20"/>
      <c r="J722" s="20"/>
      <c r="K722" s="20"/>
      <c r="L722" s="20"/>
      <c r="M722" s="20"/>
      <c r="N722" s="20"/>
      <c r="O722" s="20"/>
      <c r="P722" s="20"/>
      <c r="Q722" s="20"/>
      <c r="R722" s="20"/>
      <c r="S722" s="20"/>
      <c r="T722" s="20"/>
      <c r="U722" s="20"/>
      <c r="V722" s="20"/>
      <c r="W722" s="20"/>
      <c r="X722" s="20"/>
      <c r="Y722" s="20"/>
      <c r="Z722" s="20"/>
    </row>
    <row r="723" spans="1:26" ht="16.5" customHeight="1" x14ac:dyDescent="0.15">
      <c r="A723" s="20"/>
      <c r="B723" s="20"/>
      <c r="C723" s="33"/>
      <c r="D723" s="33"/>
      <c r="E723" s="33"/>
      <c r="F723" s="33"/>
      <c r="G723" s="33"/>
      <c r="H723" s="20"/>
      <c r="I723" s="20"/>
      <c r="J723" s="20"/>
      <c r="K723" s="20"/>
      <c r="L723" s="20"/>
      <c r="M723" s="20"/>
      <c r="N723" s="20"/>
      <c r="O723" s="20"/>
      <c r="P723" s="20"/>
      <c r="Q723" s="20"/>
      <c r="R723" s="20"/>
      <c r="S723" s="20"/>
      <c r="T723" s="20"/>
      <c r="U723" s="20"/>
      <c r="V723" s="20"/>
      <c r="W723" s="20"/>
      <c r="X723" s="20"/>
      <c r="Y723" s="20"/>
      <c r="Z723" s="20"/>
    </row>
    <row r="724" spans="1:26" ht="16.5" customHeight="1" x14ac:dyDescent="0.15">
      <c r="A724" s="20"/>
      <c r="B724" s="20"/>
      <c r="C724" s="33"/>
      <c r="D724" s="33"/>
      <c r="E724" s="33"/>
      <c r="F724" s="33"/>
      <c r="G724" s="33"/>
      <c r="H724" s="20"/>
      <c r="I724" s="20"/>
      <c r="J724" s="20"/>
      <c r="K724" s="20"/>
      <c r="L724" s="20"/>
      <c r="M724" s="20"/>
      <c r="N724" s="20"/>
      <c r="O724" s="20"/>
      <c r="P724" s="20"/>
      <c r="Q724" s="20"/>
      <c r="R724" s="20"/>
      <c r="S724" s="20"/>
      <c r="T724" s="20"/>
      <c r="U724" s="20"/>
      <c r="V724" s="20"/>
      <c r="W724" s="20"/>
      <c r="X724" s="20"/>
      <c r="Y724" s="20"/>
      <c r="Z724" s="20"/>
    </row>
    <row r="725" spans="1:26" ht="16.5" customHeight="1" x14ac:dyDescent="0.15">
      <c r="A725" s="20"/>
      <c r="B725" s="20"/>
      <c r="C725" s="33"/>
      <c r="D725" s="33"/>
      <c r="E725" s="33"/>
      <c r="F725" s="33"/>
      <c r="G725" s="33"/>
      <c r="H725" s="20"/>
      <c r="I725" s="20"/>
      <c r="J725" s="20"/>
      <c r="K725" s="20"/>
      <c r="L725" s="20"/>
      <c r="M725" s="20"/>
      <c r="N725" s="20"/>
      <c r="O725" s="20"/>
      <c r="P725" s="20"/>
      <c r="Q725" s="20"/>
      <c r="R725" s="20"/>
      <c r="S725" s="20"/>
      <c r="T725" s="20"/>
      <c r="U725" s="20"/>
      <c r="V725" s="20"/>
      <c r="W725" s="20"/>
      <c r="X725" s="20"/>
      <c r="Y725" s="20"/>
      <c r="Z725" s="20"/>
    </row>
    <row r="726" spans="1:26" ht="16.5" customHeight="1" x14ac:dyDescent="0.15">
      <c r="A726" s="20"/>
      <c r="B726" s="20"/>
      <c r="C726" s="33"/>
      <c r="D726" s="33"/>
      <c r="E726" s="33"/>
      <c r="F726" s="33"/>
      <c r="G726" s="33"/>
      <c r="H726" s="20"/>
      <c r="I726" s="20"/>
      <c r="J726" s="20"/>
      <c r="K726" s="20"/>
      <c r="L726" s="20"/>
      <c r="M726" s="20"/>
      <c r="N726" s="20"/>
      <c r="O726" s="20"/>
      <c r="P726" s="20"/>
      <c r="Q726" s="20"/>
      <c r="R726" s="20"/>
      <c r="S726" s="20"/>
      <c r="T726" s="20"/>
      <c r="U726" s="20"/>
      <c r="V726" s="20"/>
      <c r="W726" s="20"/>
      <c r="X726" s="20"/>
      <c r="Y726" s="20"/>
      <c r="Z726" s="20"/>
    </row>
    <row r="727" spans="1:26" ht="16.5" customHeight="1" x14ac:dyDescent="0.15">
      <c r="A727" s="20"/>
      <c r="B727" s="20"/>
      <c r="C727" s="33"/>
      <c r="D727" s="33"/>
      <c r="E727" s="33"/>
      <c r="F727" s="33"/>
      <c r="G727" s="33"/>
      <c r="H727" s="20"/>
      <c r="I727" s="20"/>
      <c r="J727" s="20"/>
      <c r="K727" s="20"/>
      <c r="L727" s="20"/>
      <c r="M727" s="20"/>
      <c r="N727" s="20"/>
      <c r="O727" s="20"/>
      <c r="P727" s="20"/>
      <c r="Q727" s="20"/>
      <c r="R727" s="20"/>
      <c r="S727" s="20"/>
      <c r="T727" s="20"/>
      <c r="U727" s="20"/>
      <c r="V727" s="20"/>
      <c r="W727" s="20"/>
      <c r="X727" s="20"/>
      <c r="Y727" s="20"/>
      <c r="Z727" s="20"/>
    </row>
    <row r="728" spans="1:26" ht="16.5" customHeight="1" x14ac:dyDescent="0.15">
      <c r="A728" s="20"/>
      <c r="B728" s="20"/>
      <c r="C728" s="33"/>
      <c r="D728" s="33"/>
      <c r="E728" s="33"/>
      <c r="F728" s="33"/>
      <c r="G728" s="33"/>
      <c r="H728" s="20"/>
      <c r="I728" s="20"/>
      <c r="J728" s="20"/>
      <c r="K728" s="20"/>
      <c r="L728" s="20"/>
      <c r="M728" s="20"/>
      <c r="N728" s="20"/>
      <c r="O728" s="20"/>
      <c r="P728" s="20"/>
      <c r="Q728" s="20"/>
      <c r="R728" s="20"/>
      <c r="S728" s="20"/>
      <c r="T728" s="20"/>
      <c r="U728" s="20"/>
      <c r="V728" s="20"/>
      <c r="W728" s="20"/>
      <c r="X728" s="20"/>
      <c r="Y728" s="20"/>
      <c r="Z728" s="20"/>
    </row>
    <row r="729" spans="1:26" ht="16.5" customHeight="1" x14ac:dyDescent="0.15">
      <c r="A729" s="20"/>
      <c r="B729" s="20"/>
      <c r="C729" s="33"/>
      <c r="D729" s="33"/>
      <c r="E729" s="33"/>
      <c r="F729" s="33"/>
      <c r="G729" s="33"/>
      <c r="H729" s="20"/>
      <c r="I729" s="20"/>
      <c r="J729" s="20"/>
      <c r="K729" s="20"/>
      <c r="L729" s="20"/>
      <c r="M729" s="20"/>
      <c r="N729" s="20"/>
      <c r="O729" s="20"/>
      <c r="P729" s="20"/>
      <c r="Q729" s="20"/>
      <c r="R729" s="20"/>
      <c r="S729" s="20"/>
      <c r="T729" s="20"/>
      <c r="U729" s="20"/>
      <c r="V729" s="20"/>
      <c r="W729" s="20"/>
      <c r="X729" s="20"/>
      <c r="Y729" s="20"/>
      <c r="Z729" s="20"/>
    </row>
    <row r="730" spans="1:26" ht="16.5" customHeight="1" x14ac:dyDescent="0.15">
      <c r="A730" s="20"/>
      <c r="B730" s="20"/>
      <c r="C730" s="33"/>
      <c r="D730" s="33"/>
      <c r="E730" s="33"/>
      <c r="F730" s="33"/>
      <c r="G730" s="33"/>
      <c r="H730" s="20"/>
      <c r="I730" s="20"/>
      <c r="J730" s="20"/>
      <c r="K730" s="20"/>
      <c r="L730" s="20"/>
      <c r="M730" s="20"/>
      <c r="N730" s="20"/>
      <c r="O730" s="20"/>
      <c r="P730" s="20"/>
      <c r="Q730" s="20"/>
      <c r="R730" s="20"/>
      <c r="S730" s="20"/>
      <c r="T730" s="20"/>
      <c r="U730" s="20"/>
      <c r="V730" s="20"/>
      <c r="W730" s="20"/>
      <c r="X730" s="20"/>
      <c r="Y730" s="20"/>
      <c r="Z730" s="20"/>
    </row>
    <row r="731" spans="1:26" ht="16.5" customHeight="1" x14ac:dyDescent="0.15">
      <c r="A731" s="20"/>
      <c r="B731" s="20"/>
      <c r="C731" s="33"/>
      <c r="D731" s="33"/>
      <c r="E731" s="33"/>
      <c r="F731" s="33"/>
      <c r="G731" s="33"/>
      <c r="H731" s="20"/>
      <c r="I731" s="20"/>
      <c r="J731" s="20"/>
      <c r="K731" s="20"/>
      <c r="L731" s="20"/>
      <c r="M731" s="20"/>
      <c r="N731" s="20"/>
      <c r="O731" s="20"/>
      <c r="P731" s="20"/>
      <c r="Q731" s="20"/>
      <c r="R731" s="20"/>
      <c r="S731" s="20"/>
      <c r="T731" s="20"/>
      <c r="U731" s="20"/>
      <c r="V731" s="20"/>
      <c r="W731" s="20"/>
      <c r="X731" s="20"/>
      <c r="Y731" s="20"/>
      <c r="Z731" s="20"/>
    </row>
    <row r="732" spans="1:26" ht="16.5" customHeight="1" x14ac:dyDescent="0.15">
      <c r="A732" s="20"/>
      <c r="B732" s="20"/>
      <c r="C732" s="33"/>
      <c r="D732" s="33"/>
      <c r="E732" s="33"/>
      <c r="F732" s="33"/>
      <c r="G732" s="33"/>
      <c r="H732" s="20"/>
      <c r="I732" s="20"/>
      <c r="J732" s="20"/>
      <c r="K732" s="20"/>
      <c r="L732" s="20"/>
      <c r="M732" s="20"/>
      <c r="N732" s="20"/>
      <c r="O732" s="20"/>
      <c r="P732" s="20"/>
      <c r="Q732" s="20"/>
      <c r="R732" s="20"/>
      <c r="S732" s="20"/>
      <c r="T732" s="20"/>
      <c r="U732" s="20"/>
      <c r="V732" s="20"/>
      <c r="W732" s="20"/>
      <c r="X732" s="20"/>
      <c r="Y732" s="20"/>
      <c r="Z732" s="20"/>
    </row>
    <row r="733" spans="1:26" ht="16.5" customHeight="1" x14ac:dyDescent="0.15">
      <c r="A733" s="20"/>
      <c r="B733" s="20"/>
      <c r="C733" s="33"/>
      <c r="D733" s="33"/>
      <c r="E733" s="33"/>
      <c r="F733" s="33"/>
      <c r="G733" s="33"/>
      <c r="H733" s="20"/>
      <c r="I733" s="20"/>
      <c r="J733" s="20"/>
      <c r="K733" s="20"/>
      <c r="L733" s="20"/>
      <c r="M733" s="20"/>
      <c r="N733" s="20"/>
      <c r="O733" s="20"/>
      <c r="P733" s="20"/>
      <c r="Q733" s="20"/>
      <c r="R733" s="20"/>
      <c r="S733" s="20"/>
      <c r="T733" s="20"/>
      <c r="U733" s="20"/>
      <c r="V733" s="20"/>
      <c r="W733" s="20"/>
      <c r="X733" s="20"/>
      <c r="Y733" s="20"/>
      <c r="Z733" s="20"/>
    </row>
    <row r="734" spans="1:26" ht="16.5" customHeight="1" x14ac:dyDescent="0.15">
      <c r="A734" s="20"/>
      <c r="B734" s="20"/>
      <c r="C734" s="33"/>
      <c r="D734" s="33"/>
      <c r="E734" s="33"/>
      <c r="F734" s="33"/>
      <c r="G734" s="33"/>
      <c r="H734" s="20"/>
      <c r="I734" s="20"/>
      <c r="J734" s="20"/>
      <c r="K734" s="20"/>
      <c r="L734" s="20"/>
      <c r="M734" s="20"/>
      <c r="N734" s="20"/>
      <c r="O734" s="20"/>
      <c r="P734" s="20"/>
      <c r="Q734" s="20"/>
      <c r="R734" s="20"/>
      <c r="S734" s="20"/>
      <c r="T734" s="20"/>
      <c r="U734" s="20"/>
      <c r="V734" s="20"/>
      <c r="W734" s="20"/>
      <c r="X734" s="20"/>
      <c r="Y734" s="20"/>
      <c r="Z734" s="20"/>
    </row>
    <row r="735" spans="1:26" ht="16.5" customHeight="1" x14ac:dyDescent="0.15">
      <c r="A735" s="20"/>
      <c r="B735" s="20"/>
      <c r="C735" s="33"/>
      <c r="D735" s="33"/>
      <c r="E735" s="33"/>
      <c r="F735" s="33"/>
      <c r="G735" s="33"/>
      <c r="H735" s="20"/>
      <c r="I735" s="20"/>
      <c r="J735" s="20"/>
      <c r="K735" s="20"/>
      <c r="L735" s="20"/>
      <c r="M735" s="20"/>
      <c r="N735" s="20"/>
      <c r="O735" s="20"/>
      <c r="P735" s="20"/>
      <c r="Q735" s="20"/>
      <c r="R735" s="20"/>
      <c r="S735" s="20"/>
      <c r="T735" s="20"/>
      <c r="U735" s="20"/>
      <c r="V735" s="20"/>
      <c r="W735" s="20"/>
      <c r="X735" s="20"/>
      <c r="Y735" s="20"/>
      <c r="Z735" s="20"/>
    </row>
    <row r="736" spans="1:26" ht="16.5" customHeight="1" x14ac:dyDescent="0.15">
      <c r="A736" s="20"/>
      <c r="B736" s="20"/>
      <c r="C736" s="33"/>
      <c r="D736" s="33"/>
      <c r="E736" s="33"/>
      <c r="F736" s="33"/>
      <c r="G736" s="33"/>
      <c r="H736" s="20"/>
      <c r="I736" s="20"/>
      <c r="J736" s="20"/>
      <c r="K736" s="20"/>
      <c r="L736" s="20"/>
      <c r="M736" s="20"/>
      <c r="N736" s="20"/>
      <c r="O736" s="20"/>
      <c r="P736" s="20"/>
      <c r="Q736" s="20"/>
      <c r="R736" s="20"/>
      <c r="S736" s="20"/>
      <c r="T736" s="20"/>
      <c r="U736" s="20"/>
      <c r="V736" s="20"/>
      <c r="W736" s="20"/>
      <c r="X736" s="20"/>
      <c r="Y736" s="20"/>
      <c r="Z736" s="20"/>
    </row>
    <row r="737" spans="1:26" ht="16.5" customHeight="1" x14ac:dyDescent="0.15">
      <c r="A737" s="20"/>
      <c r="B737" s="20"/>
      <c r="C737" s="33"/>
      <c r="D737" s="33"/>
      <c r="E737" s="33"/>
      <c r="F737" s="33"/>
      <c r="G737" s="33"/>
      <c r="H737" s="20"/>
      <c r="I737" s="20"/>
      <c r="J737" s="20"/>
      <c r="K737" s="20"/>
      <c r="L737" s="20"/>
      <c r="M737" s="20"/>
      <c r="N737" s="20"/>
      <c r="O737" s="20"/>
      <c r="P737" s="20"/>
      <c r="Q737" s="20"/>
      <c r="R737" s="20"/>
      <c r="S737" s="20"/>
      <c r="T737" s="20"/>
      <c r="U737" s="20"/>
      <c r="V737" s="20"/>
      <c r="W737" s="20"/>
      <c r="X737" s="20"/>
      <c r="Y737" s="20"/>
      <c r="Z737" s="20"/>
    </row>
    <row r="738" spans="1:26" ht="16.5" customHeight="1" x14ac:dyDescent="0.15">
      <c r="A738" s="20"/>
      <c r="B738" s="20"/>
      <c r="C738" s="33"/>
      <c r="D738" s="33"/>
      <c r="E738" s="33"/>
      <c r="F738" s="33"/>
      <c r="G738" s="33"/>
      <c r="H738" s="20"/>
      <c r="I738" s="20"/>
      <c r="J738" s="20"/>
      <c r="K738" s="20"/>
      <c r="L738" s="20"/>
      <c r="M738" s="20"/>
      <c r="N738" s="20"/>
      <c r="O738" s="20"/>
      <c r="P738" s="20"/>
      <c r="Q738" s="20"/>
      <c r="R738" s="20"/>
      <c r="S738" s="20"/>
      <c r="T738" s="20"/>
      <c r="U738" s="20"/>
      <c r="V738" s="20"/>
      <c r="W738" s="20"/>
      <c r="X738" s="20"/>
      <c r="Y738" s="20"/>
      <c r="Z738" s="20"/>
    </row>
    <row r="739" spans="1:26" ht="16.5" customHeight="1" x14ac:dyDescent="0.15">
      <c r="A739" s="20"/>
      <c r="B739" s="20"/>
      <c r="C739" s="33"/>
      <c r="D739" s="33"/>
      <c r="E739" s="33"/>
      <c r="F739" s="33"/>
      <c r="G739" s="33"/>
      <c r="H739" s="20"/>
      <c r="I739" s="20"/>
      <c r="J739" s="20"/>
      <c r="K739" s="20"/>
      <c r="L739" s="20"/>
      <c r="M739" s="20"/>
      <c r="N739" s="20"/>
      <c r="O739" s="20"/>
      <c r="P739" s="20"/>
      <c r="Q739" s="20"/>
      <c r="R739" s="20"/>
      <c r="S739" s="20"/>
      <c r="T739" s="20"/>
      <c r="U739" s="20"/>
      <c r="V739" s="20"/>
      <c r="W739" s="20"/>
      <c r="X739" s="20"/>
      <c r="Y739" s="20"/>
      <c r="Z739" s="20"/>
    </row>
    <row r="740" spans="1:26" ht="16.5" customHeight="1" x14ac:dyDescent="0.15">
      <c r="A740" s="20"/>
      <c r="B740" s="20"/>
      <c r="C740" s="33"/>
      <c r="D740" s="33"/>
      <c r="E740" s="33"/>
      <c r="F740" s="33"/>
      <c r="G740" s="33"/>
      <c r="H740" s="20"/>
      <c r="I740" s="20"/>
      <c r="J740" s="20"/>
      <c r="K740" s="20"/>
      <c r="L740" s="20"/>
      <c r="M740" s="20"/>
      <c r="N740" s="20"/>
      <c r="O740" s="20"/>
      <c r="P740" s="20"/>
      <c r="Q740" s="20"/>
      <c r="R740" s="20"/>
      <c r="S740" s="20"/>
      <c r="T740" s="20"/>
      <c r="U740" s="20"/>
      <c r="V740" s="20"/>
      <c r="W740" s="20"/>
      <c r="X740" s="20"/>
      <c r="Y740" s="20"/>
      <c r="Z740" s="20"/>
    </row>
    <row r="741" spans="1:26" ht="16.5" customHeight="1" x14ac:dyDescent="0.15">
      <c r="A741" s="20"/>
      <c r="B741" s="20"/>
      <c r="C741" s="33"/>
      <c r="D741" s="33"/>
      <c r="E741" s="33"/>
      <c r="F741" s="33"/>
      <c r="G741" s="33"/>
      <c r="H741" s="20"/>
      <c r="I741" s="20"/>
      <c r="J741" s="20"/>
      <c r="K741" s="20"/>
      <c r="L741" s="20"/>
      <c r="M741" s="20"/>
      <c r="N741" s="20"/>
      <c r="O741" s="20"/>
      <c r="P741" s="20"/>
      <c r="Q741" s="20"/>
      <c r="R741" s="20"/>
      <c r="S741" s="20"/>
      <c r="T741" s="20"/>
      <c r="U741" s="20"/>
      <c r="V741" s="20"/>
      <c r="W741" s="20"/>
      <c r="X741" s="20"/>
      <c r="Y741" s="20"/>
      <c r="Z741" s="20"/>
    </row>
    <row r="742" spans="1:26" ht="16.5" customHeight="1" x14ac:dyDescent="0.15">
      <c r="A742" s="20"/>
      <c r="B742" s="20"/>
      <c r="C742" s="33"/>
      <c r="D742" s="33"/>
      <c r="E742" s="33"/>
      <c r="F742" s="33"/>
      <c r="G742" s="33"/>
      <c r="H742" s="20"/>
      <c r="I742" s="20"/>
      <c r="J742" s="20"/>
      <c r="K742" s="20"/>
      <c r="L742" s="20"/>
      <c r="M742" s="20"/>
      <c r="N742" s="20"/>
      <c r="O742" s="20"/>
      <c r="P742" s="20"/>
      <c r="Q742" s="20"/>
      <c r="R742" s="20"/>
      <c r="S742" s="20"/>
      <c r="T742" s="20"/>
      <c r="U742" s="20"/>
      <c r="V742" s="20"/>
      <c r="W742" s="20"/>
      <c r="X742" s="20"/>
      <c r="Y742" s="20"/>
      <c r="Z742" s="20"/>
    </row>
    <row r="743" spans="1:26" ht="16.5" customHeight="1" x14ac:dyDescent="0.15">
      <c r="A743" s="20"/>
      <c r="B743" s="20"/>
      <c r="C743" s="33"/>
      <c r="D743" s="33"/>
      <c r="E743" s="33"/>
      <c r="F743" s="33"/>
      <c r="G743" s="33"/>
      <c r="H743" s="20"/>
      <c r="I743" s="20"/>
      <c r="J743" s="20"/>
      <c r="K743" s="20"/>
      <c r="L743" s="20"/>
      <c r="M743" s="20"/>
      <c r="N743" s="20"/>
      <c r="O743" s="20"/>
      <c r="P743" s="20"/>
      <c r="Q743" s="20"/>
      <c r="R743" s="20"/>
      <c r="S743" s="20"/>
      <c r="T743" s="20"/>
      <c r="U743" s="20"/>
      <c r="V743" s="20"/>
      <c r="W743" s="20"/>
      <c r="X743" s="20"/>
      <c r="Y743" s="20"/>
      <c r="Z743" s="20"/>
    </row>
    <row r="744" spans="1:26" ht="16.5" customHeight="1" x14ac:dyDescent="0.15">
      <c r="A744" s="20"/>
      <c r="B744" s="20"/>
      <c r="C744" s="33"/>
      <c r="D744" s="33"/>
      <c r="E744" s="33"/>
      <c r="F744" s="33"/>
      <c r="G744" s="33"/>
      <c r="H744" s="20"/>
      <c r="I744" s="20"/>
      <c r="J744" s="20"/>
      <c r="K744" s="20"/>
      <c r="L744" s="20"/>
      <c r="M744" s="20"/>
      <c r="N744" s="20"/>
      <c r="O744" s="20"/>
      <c r="P744" s="20"/>
      <c r="Q744" s="20"/>
      <c r="R744" s="20"/>
      <c r="S744" s="20"/>
      <c r="T744" s="20"/>
      <c r="U744" s="20"/>
      <c r="V744" s="20"/>
      <c r="W744" s="20"/>
      <c r="X744" s="20"/>
      <c r="Y744" s="20"/>
      <c r="Z744" s="20"/>
    </row>
    <row r="745" spans="1:26" ht="16.5" customHeight="1" x14ac:dyDescent="0.15">
      <c r="A745" s="20"/>
      <c r="B745" s="20"/>
      <c r="C745" s="33"/>
      <c r="D745" s="33"/>
      <c r="E745" s="33"/>
      <c r="F745" s="33"/>
      <c r="G745" s="33"/>
      <c r="H745" s="20"/>
      <c r="I745" s="20"/>
      <c r="J745" s="20"/>
      <c r="K745" s="20"/>
      <c r="L745" s="20"/>
      <c r="M745" s="20"/>
      <c r="N745" s="20"/>
      <c r="O745" s="20"/>
      <c r="P745" s="20"/>
      <c r="Q745" s="20"/>
      <c r="R745" s="20"/>
      <c r="S745" s="20"/>
      <c r="T745" s="20"/>
      <c r="U745" s="20"/>
      <c r="V745" s="20"/>
      <c r="W745" s="20"/>
      <c r="X745" s="20"/>
      <c r="Y745" s="20"/>
      <c r="Z745" s="20"/>
    </row>
    <row r="746" spans="1:26" ht="16.5" customHeight="1" x14ac:dyDescent="0.15">
      <c r="A746" s="20"/>
      <c r="B746" s="20"/>
      <c r="C746" s="33"/>
      <c r="D746" s="33"/>
      <c r="E746" s="33"/>
      <c r="F746" s="33"/>
      <c r="G746" s="33"/>
      <c r="H746" s="20"/>
      <c r="I746" s="20"/>
      <c r="J746" s="20"/>
      <c r="K746" s="20"/>
      <c r="L746" s="20"/>
      <c r="M746" s="20"/>
      <c r="N746" s="20"/>
      <c r="O746" s="20"/>
      <c r="P746" s="20"/>
      <c r="Q746" s="20"/>
      <c r="R746" s="20"/>
      <c r="S746" s="20"/>
      <c r="T746" s="20"/>
      <c r="U746" s="20"/>
      <c r="V746" s="20"/>
      <c r="W746" s="20"/>
      <c r="X746" s="20"/>
      <c r="Y746" s="20"/>
      <c r="Z746" s="20"/>
    </row>
    <row r="747" spans="1:26" ht="16.5" customHeight="1" x14ac:dyDescent="0.15">
      <c r="A747" s="20"/>
      <c r="B747" s="20"/>
      <c r="C747" s="33"/>
      <c r="D747" s="33"/>
      <c r="E747" s="33"/>
      <c r="F747" s="33"/>
      <c r="G747" s="33"/>
      <c r="H747" s="20"/>
      <c r="I747" s="20"/>
      <c r="J747" s="20"/>
      <c r="K747" s="20"/>
      <c r="L747" s="20"/>
      <c r="M747" s="20"/>
      <c r="N747" s="20"/>
      <c r="O747" s="20"/>
      <c r="P747" s="20"/>
      <c r="Q747" s="20"/>
      <c r="R747" s="20"/>
      <c r="S747" s="20"/>
      <c r="T747" s="20"/>
      <c r="U747" s="20"/>
      <c r="V747" s="20"/>
      <c r="W747" s="20"/>
      <c r="X747" s="20"/>
      <c r="Y747" s="20"/>
      <c r="Z747" s="20"/>
    </row>
    <row r="748" spans="1:26" ht="16.5" customHeight="1" x14ac:dyDescent="0.15">
      <c r="A748" s="20"/>
      <c r="B748" s="20"/>
      <c r="C748" s="33"/>
      <c r="D748" s="33"/>
      <c r="E748" s="33"/>
      <c r="F748" s="33"/>
      <c r="G748" s="33"/>
      <c r="H748" s="20"/>
      <c r="I748" s="20"/>
      <c r="J748" s="20"/>
      <c r="K748" s="20"/>
      <c r="L748" s="20"/>
      <c r="M748" s="20"/>
      <c r="N748" s="20"/>
      <c r="O748" s="20"/>
      <c r="P748" s="20"/>
      <c r="Q748" s="20"/>
      <c r="R748" s="20"/>
      <c r="S748" s="20"/>
      <c r="T748" s="20"/>
      <c r="U748" s="20"/>
      <c r="V748" s="20"/>
      <c r="W748" s="20"/>
      <c r="X748" s="20"/>
      <c r="Y748" s="20"/>
      <c r="Z748" s="20"/>
    </row>
    <row r="749" spans="1:26" ht="16.5" customHeight="1" x14ac:dyDescent="0.15">
      <c r="A749" s="20"/>
      <c r="B749" s="20"/>
      <c r="C749" s="33"/>
      <c r="D749" s="33"/>
      <c r="E749" s="33"/>
      <c r="F749" s="33"/>
      <c r="G749" s="33"/>
      <c r="H749" s="20"/>
      <c r="I749" s="20"/>
      <c r="J749" s="20"/>
      <c r="K749" s="20"/>
      <c r="L749" s="20"/>
      <c r="M749" s="20"/>
      <c r="N749" s="20"/>
      <c r="O749" s="20"/>
      <c r="P749" s="20"/>
      <c r="Q749" s="20"/>
      <c r="R749" s="20"/>
      <c r="S749" s="20"/>
      <c r="T749" s="20"/>
      <c r="U749" s="20"/>
      <c r="V749" s="20"/>
      <c r="W749" s="20"/>
      <c r="X749" s="20"/>
      <c r="Y749" s="20"/>
      <c r="Z749" s="20"/>
    </row>
    <row r="750" spans="1:26" ht="16.5" customHeight="1" x14ac:dyDescent="0.15">
      <c r="A750" s="20"/>
      <c r="B750" s="20"/>
      <c r="C750" s="33"/>
      <c r="D750" s="33"/>
      <c r="E750" s="33"/>
      <c r="F750" s="33"/>
      <c r="G750" s="33"/>
      <c r="H750" s="20"/>
      <c r="I750" s="20"/>
      <c r="J750" s="20"/>
      <c r="K750" s="20"/>
      <c r="L750" s="20"/>
      <c r="M750" s="20"/>
      <c r="N750" s="20"/>
      <c r="O750" s="20"/>
      <c r="P750" s="20"/>
      <c r="Q750" s="20"/>
      <c r="R750" s="20"/>
      <c r="S750" s="20"/>
      <c r="T750" s="20"/>
      <c r="U750" s="20"/>
      <c r="V750" s="20"/>
      <c r="W750" s="20"/>
      <c r="X750" s="20"/>
      <c r="Y750" s="20"/>
      <c r="Z750" s="20"/>
    </row>
    <row r="751" spans="1:26" ht="16.5" customHeight="1" x14ac:dyDescent="0.15">
      <c r="A751" s="20"/>
      <c r="B751" s="20"/>
      <c r="C751" s="33"/>
      <c r="D751" s="33"/>
      <c r="E751" s="33"/>
      <c r="F751" s="33"/>
      <c r="G751" s="33"/>
      <c r="H751" s="20"/>
      <c r="I751" s="20"/>
      <c r="J751" s="20"/>
      <c r="K751" s="20"/>
      <c r="L751" s="20"/>
      <c r="M751" s="20"/>
      <c r="N751" s="20"/>
      <c r="O751" s="20"/>
      <c r="P751" s="20"/>
      <c r="Q751" s="20"/>
      <c r="R751" s="20"/>
      <c r="S751" s="20"/>
      <c r="T751" s="20"/>
      <c r="U751" s="20"/>
      <c r="V751" s="20"/>
      <c r="W751" s="20"/>
      <c r="X751" s="20"/>
      <c r="Y751" s="20"/>
      <c r="Z751" s="20"/>
    </row>
    <row r="752" spans="1:26" ht="16.5" customHeight="1" x14ac:dyDescent="0.15">
      <c r="A752" s="20"/>
      <c r="B752" s="20"/>
      <c r="C752" s="33"/>
      <c r="D752" s="33"/>
      <c r="E752" s="33"/>
      <c r="F752" s="33"/>
      <c r="G752" s="33"/>
      <c r="H752" s="20"/>
      <c r="I752" s="20"/>
      <c r="J752" s="20"/>
      <c r="K752" s="20"/>
      <c r="L752" s="20"/>
      <c r="M752" s="20"/>
      <c r="N752" s="20"/>
      <c r="O752" s="20"/>
      <c r="P752" s="20"/>
      <c r="Q752" s="20"/>
      <c r="R752" s="20"/>
      <c r="S752" s="20"/>
      <c r="T752" s="20"/>
      <c r="U752" s="20"/>
      <c r="V752" s="20"/>
      <c r="W752" s="20"/>
      <c r="X752" s="20"/>
      <c r="Y752" s="20"/>
      <c r="Z752" s="20"/>
    </row>
    <row r="753" spans="1:26" ht="16.5" customHeight="1" x14ac:dyDescent="0.15">
      <c r="A753" s="20"/>
      <c r="B753" s="20"/>
      <c r="C753" s="33"/>
      <c r="D753" s="33"/>
      <c r="E753" s="33"/>
      <c r="F753" s="33"/>
      <c r="G753" s="33"/>
      <c r="H753" s="20"/>
      <c r="I753" s="20"/>
      <c r="J753" s="20"/>
      <c r="K753" s="20"/>
      <c r="L753" s="20"/>
      <c r="M753" s="20"/>
      <c r="N753" s="20"/>
      <c r="O753" s="20"/>
      <c r="P753" s="20"/>
      <c r="Q753" s="20"/>
      <c r="R753" s="20"/>
      <c r="S753" s="20"/>
      <c r="T753" s="20"/>
      <c r="U753" s="20"/>
      <c r="V753" s="20"/>
      <c r="W753" s="20"/>
      <c r="X753" s="20"/>
      <c r="Y753" s="20"/>
      <c r="Z753" s="20"/>
    </row>
    <row r="754" spans="1:26" ht="16.5" customHeight="1" x14ac:dyDescent="0.15">
      <c r="A754" s="20"/>
      <c r="B754" s="20"/>
      <c r="C754" s="33"/>
      <c r="D754" s="33"/>
      <c r="E754" s="33"/>
      <c r="F754" s="33"/>
      <c r="G754" s="33"/>
      <c r="H754" s="20"/>
      <c r="I754" s="20"/>
      <c r="J754" s="20"/>
      <c r="K754" s="20"/>
      <c r="L754" s="20"/>
      <c r="M754" s="20"/>
      <c r="N754" s="20"/>
      <c r="O754" s="20"/>
      <c r="P754" s="20"/>
      <c r="Q754" s="20"/>
      <c r="R754" s="20"/>
      <c r="S754" s="20"/>
      <c r="T754" s="20"/>
      <c r="U754" s="20"/>
      <c r="V754" s="20"/>
      <c r="W754" s="20"/>
      <c r="X754" s="20"/>
      <c r="Y754" s="20"/>
      <c r="Z754" s="20"/>
    </row>
    <row r="755" spans="1:26" ht="16.5" customHeight="1" x14ac:dyDescent="0.15">
      <c r="A755" s="20"/>
      <c r="B755" s="20"/>
      <c r="C755" s="33"/>
      <c r="D755" s="33"/>
      <c r="E755" s="33"/>
      <c r="F755" s="33"/>
      <c r="G755" s="33"/>
      <c r="H755" s="20"/>
      <c r="I755" s="20"/>
      <c r="J755" s="20"/>
      <c r="K755" s="20"/>
      <c r="L755" s="20"/>
      <c r="M755" s="20"/>
      <c r="N755" s="20"/>
      <c r="O755" s="20"/>
      <c r="P755" s="20"/>
      <c r="Q755" s="20"/>
      <c r="R755" s="20"/>
      <c r="S755" s="20"/>
      <c r="T755" s="20"/>
      <c r="U755" s="20"/>
      <c r="V755" s="20"/>
      <c r="W755" s="20"/>
      <c r="X755" s="20"/>
      <c r="Y755" s="20"/>
      <c r="Z755" s="20"/>
    </row>
    <row r="756" spans="1:26" ht="16.5" customHeight="1" x14ac:dyDescent="0.15">
      <c r="A756" s="20"/>
      <c r="B756" s="20"/>
      <c r="C756" s="33"/>
      <c r="D756" s="33"/>
      <c r="E756" s="33"/>
      <c r="F756" s="33"/>
      <c r="G756" s="33"/>
      <c r="H756" s="20"/>
      <c r="I756" s="20"/>
      <c r="J756" s="20"/>
      <c r="K756" s="20"/>
      <c r="L756" s="20"/>
      <c r="M756" s="20"/>
      <c r="N756" s="20"/>
      <c r="O756" s="20"/>
      <c r="P756" s="20"/>
      <c r="Q756" s="20"/>
      <c r="R756" s="20"/>
      <c r="S756" s="20"/>
      <c r="T756" s="20"/>
      <c r="U756" s="20"/>
      <c r="V756" s="20"/>
      <c r="W756" s="20"/>
      <c r="X756" s="20"/>
      <c r="Y756" s="20"/>
      <c r="Z756" s="20"/>
    </row>
    <row r="757" spans="1:26" ht="16.5" customHeight="1" x14ac:dyDescent="0.15">
      <c r="A757" s="20"/>
      <c r="B757" s="20"/>
      <c r="C757" s="33"/>
      <c r="D757" s="33"/>
      <c r="E757" s="33"/>
      <c r="F757" s="33"/>
      <c r="G757" s="33"/>
      <c r="H757" s="20"/>
      <c r="I757" s="20"/>
      <c r="J757" s="20"/>
      <c r="K757" s="20"/>
      <c r="L757" s="20"/>
      <c r="M757" s="20"/>
      <c r="N757" s="20"/>
      <c r="O757" s="20"/>
      <c r="P757" s="20"/>
      <c r="Q757" s="20"/>
      <c r="R757" s="20"/>
      <c r="S757" s="20"/>
      <c r="T757" s="20"/>
      <c r="U757" s="20"/>
      <c r="V757" s="20"/>
      <c r="W757" s="20"/>
      <c r="X757" s="20"/>
      <c r="Y757" s="20"/>
      <c r="Z757" s="20"/>
    </row>
    <row r="758" spans="1:26" ht="16.5" customHeight="1" x14ac:dyDescent="0.15">
      <c r="A758" s="20"/>
      <c r="B758" s="20"/>
      <c r="C758" s="33"/>
      <c r="D758" s="33"/>
      <c r="E758" s="33"/>
      <c r="F758" s="33"/>
      <c r="G758" s="33"/>
      <c r="H758" s="20"/>
      <c r="I758" s="20"/>
      <c r="J758" s="20"/>
      <c r="K758" s="20"/>
      <c r="L758" s="20"/>
      <c r="M758" s="20"/>
      <c r="N758" s="20"/>
      <c r="O758" s="20"/>
      <c r="P758" s="20"/>
      <c r="Q758" s="20"/>
      <c r="R758" s="20"/>
      <c r="S758" s="20"/>
      <c r="T758" s="20"/>
      <c r="U758" s="20"/>
      <c r="V758" s="20"/>
      <c r="W758" s="20"/>
      <c r="X758" s="20"/>
      <c r="Y758" s="20"/>
      <c r="Z758" s="20"/>
    </row>
    <row r="759" spans="1:26" ht="16.5" customHeight="1" x14ac:dyDescent="0.15">
      <c r="A759" s="20"/>
      <c r="B759" s="20"/>
      <c r="C759" s="33"/>
      <c r="D759" s="33"/>
      <c r="E759" s="33"/>
      <c r="F759" s="33"/>
      <c r="G759" s="33"/>
      <c r="H759" s="20"/>
      <c r="I759" s="20"/>
      <c r="J759" s="20"/>
      <c r="K759" s="20"/>
      <c r="L759" s="20"/>
      <c r="M759" s="20"/>
      <c r="N759" s="20"/>
      <c r="O759" s="20"/>
      <c r="P759" s="20"/>
      <c r="Q759" s="20"/>
      <c r="R759" s="20"/>
      <c r="S759" s="20"/>
      <c r="T759" s="20"/>
      <c r="U759" s="20"/>
      <c r="V759" s="20"/>
      <c r="W759" s="20"/>
      <c r="X759" s="20"/>
      <c r="Y759" s="20"/>
      <c r="Z759" s="20"/>
    </row>
    <row r="760" spans="1:26" ht="16.5" customHeight="1" x14ac:dyDescent="0.15">
      <c r="A760" s="20"/>
      <c r="B760" s="20"/>
      <c r="C760" s="33"/>
      <c r="D760" s="33"/>
      <c r="E760" s="33"/>
      <c r="F760" s="33"/>
      <c r="G760" s="33"/>
      <c r="H760" s="20"/>
      <c r="I760" s="20"/>
      <c r="J760" s="20"/>
      <c r="K760" s="20"/>
      <c r="L760" s="20"/>
      <c r="M760" s="20"/>
      <c r="N760" s="20"/>
      <c r="O760" s="20"/>
      <c r="P760" s="20"/>
      <c r="Q760" s="20"/>
      <c r="R760" s="20"/>
      <c r="S760" s="20"/>
      <c r="T760" s="20"/>
      <c r="U760" s="20"/>
      <c r="V760" s="20"/>
      <c r="W760" s="20"/>
      <c r="X760" s="20"/>
      <c r="Y760" s="20"/>
      <c r="Z760" s="20"/>
    </row>
    <row r="761" spans="1:26" ht="16.5" customHeight="1" x14ac:dyDescent="0.15">
      <c r="A761" s="20"/>
      <c r="B761" s="20"/>
      <c r="C761" s="33"/>
      <c r="D761" s="33"/>
      <c r="E761" s="33"/>
      <c r="F761" s="33"/>
      <c r="G761" s="33"/>
      <c r="H761" s="20"/>
      <c r="I761" s="20"/>
      <c r="J761" s="20"/>
      <c r="K761" s="20"/>
      <c r="L761" s="20"/>
      <c r="M761" s="20"/>
      <c r="N761" s="20"/>
      <c r="O761" s="20"/>
      <c r="P761" s="20"/>
      <c r="Q761" s="20"/>
      <c r="R761" s="20"/>
      <c r="S761" s="20"/>
      <c r="T761" s="20"/>
      <c r="U761" s="20"/>
      <c r="V761" s="20"/>
      <c r="W761" s="20"/>
      <c r="X761" s="20"/>
      <c r="Y761" s="20"/>
      <c r="Z761" s="20"/>
    </row>
    <row r="762" spans="1:26" ht="16.5" customHeight="1" x14ac:dyDescent="0.15">
      <c r="A762" s="20"/>
      <c r="B762" s="20"/>
      <c r="C762" s="33"/>
      <c r="D762" s="33"/>
      <c r="E762" s="33"/>
      <c r="F762" s="33"/>
      <c r="G762" s="33"/>
      <c r="H762" s="20"/>
      <c r="I762" s="20"/>
      <c r="J762" s="20"/>
      <c r="K762" s="20"/>
      <c r="L762" s="20"/>
      <c r="M762" s="20"/>
      <c r="N762" s="20"/>
      <c r="O762" s="20"/>
      <c r="P762" s="20"/>
      <c r="Q762" s="20"/>
      <c r="R762" s="20"/>
      <c r="S762" s="20"/>
      <c r="T762" s="20"/>
      <c r="U762" s="20"/>
      <c r="V762" s="20"/>
      <c r="W762" s="20"/>
      <c r="X762" s="20"/>
      <c r="Y762" s="20"/>
      <c r="Z762" s="20"/>
    </row>
    <row r="763" spans="1:26" ht="16.5" customHeight="1" x14ac:dyDescent="0.15">
      <c r="A763" s="20"/>
      <c r="B763" s="20"/>
      <c r="C763" s="33"/>
      <c r="D763" s="33"/>
      <c r="E763" s="33"/>
      <c r="F763" s="33"/>
      <c r="G763" s="33"/>
      <c r="H763" s="20"/>
      <c r="I763" s="20"/>
      <c r="J763" s="20"/>
      <c r="K763" s="20"/>
      <c r="L763" s="20"/>
      <c r="M763" s="20"/>
      <c r="N763" s="20"/>
      <c r="O763" s="20"/>
      <c r="P763" s="20"/>
      <c r="Q763" s="20"/>
      <c r="R763" s="20"/>
      <c r="S763" s="20"/>
      <c r="T763" s="20"/>
      <c r="U763" s="20"/>
      <c r="V763" s="20"/>
      <c r="W763" s="20"/>
      <c r="X763" s="20"/>
      <c r="Y763" s="20"/>
      <c r="Z763" s="20"/>
    </row>
    <row r="764" spans="1:26" ht="16.5" customHeight="1" x14ac:dyDescent="0.15">
      <c r="A764" s="20"/>
      <c r="B764" s="20"/>
      <c r="C764" s="33"/>
      <c r="D764" s="33"/>
      <c r="E764" s="33"/>
      <c r="F764" s="33"/>
      <c r="G764" s="33"/>
      <c r="H764" s="20"/>
      <c r="I764" s="20"/>
      <c r="J764" s="20"/>
      <c r="K764" s="20"/>
      <c r="L764" s="20"/>
      <c r="M764" s="20"/>
      <c r="N764" s="20"/>
      <c r="O764" s="20"/>
      <c r="P764" s="20"/>
      <c r="Q764" s="20"/>
      <c r="R764" s="20"/>
      <c r="S764" s="20"/>
      <c r="T764" s="20"/>
      <c r="U764" s="20"/>
      <c r="V764" s="20"/>
      <c r="W764" s="20"/>
      <c r="X764" s="20"/>
      <c r="Y764" s="20"/>
      <c r="Z764" s="20"/>
    </row>
    <row r="765" spans="1:26" ht="16.5" customHeight="1" x14ac:dyDescent="0.15">
      <c r="A765" s="20"/>
      <c r="B765" s="20"/>
      <c r="C765" s="33"/>
      <c r="D765" s="33"/>
      <c r="E765" s="33"/>
      <c r="F765" s="33"/>
      <c r="G765" s="33"/>
      <c r="H765" s="20"/>
      <c r="I765" s="20"/>
      <c r="J765" s="20"/>
      <c r="K765" s="20"/>
      <c r="L765" s="20"/>
      <c r="M765" s="20"/>
      <c r="N765" s="20"/>
      <c r="O765" s="20"/>
      <c r="P765" s="20"/>
      <c r="Q765" s="20"/>
      <c r="R765" s="20"/>
      <c r="S765" s="20"/>
      <c r="T765" s="20"/>
      <c r="U765" s="20"/>
      <c r="V765" s="20"/>
      <c r="W765" s="20"/>
      <c r="X765" s="20"/>
      <c r="Y765" s="20"/>
      <c r="Z765" s="20"/>
    </row>
    <row r="766" spans="1:26" ht="16.5" customHeight="1" x14ac:dyDescent="0.15">
      <c r="A766" s="20"/>
      <c r="B766" s="20"/>
      <c r="C766" s="33"/>
      <c r="D766" s="33"/>
      <c r="E766" s="33"/>
      <c r="F766" s="33"/>
      <c r="G766" s="33"/>
      <c r="H766" s="20"/>
      <c r="I766" s="20"/>
      <c r="J766" s="20"/>
      <c r="K766" s="20"/>
      <c r="L766" s="20"/>
      <c r="M766" s="20"/>
      <c r="N766" s="20"/>
      <c r="O766" s="20"/>
      <c r="P766" s="20"/>
      <c r="Q766" s="20"/>
      <c r="R766" s="20"/>
      <c r="S766" s="20"/>
      <c r="T766" s="20"/>
      <c r="U766" s="20"/>
      <c r="V766" s="20"/>
      <c r="W766" s="20"/>
      <c r="X766" s="20"/>
      <c r="Y766" s="20"/>
      <c r="Z766" s="20"/>
    </row>
    <row r="767" spans="1:26" ht="16.5" customHeight="1" x14ac:dyDescent="0.15">
      <c r="A767" s="20"/>
      <c r="B767" s="20"/>
      <c r="C767" s="33"/>
      <c r="D767" s="33"/>
      <c r="E767" s="33"/>
      <c r="F767" s="33"/>
      <c r="G767" s="33"/>
      <c r="H767" s="20"/>
      <c r="I767" s="20"/>
      <c r="J767" s="20"/>
      <c r="K767" s="20"/>
      <c r="L767" s="20"/>
      <c r="M767" s="20"/>
      <c r="N767" s="20"/>
      <c r="O767" s="20"/>
      <c r="P767" s="20"/>
      <c r="Q767" s="20"/>
      <c r="R767" s="20"/>
      <c r="S767" s="20"/>
      <c r="T767" s="20"/>
      <c r="U767" s="20"/>
      <c r="V767" s="20"/>
      <c r="W767" s="20"/>
      <c r="X767" s="20"/>
      <c r="Y767" s="20"/>
      <c r="Z767" s="20"/>
    </row>
    <row r="768" spans="1:26" ht="16.5" customHeight="1" x14ac:dyDescent="0.15">
      <c r="A768" s="20"/>
      <c r="B768" s="20"/>
      <c r="C768" s="33"/>
      <c r="D768" s="33"/>
      <c r="E768" s="33"/>
      <c r="F768" s="33"/>
      <c r="G768" s="33"/>
      <c r="H768" s="20"/>
      <c r="I768" s="20"/>
      <c r="J768" s="20"/>
      <c r="K768" s="20"/>
      <c r="L768" s="20"/>
      <c r="M768" s="20"/>
      <c r="N768" s="20"/>
      <c r="O768" s="20"/>
      <c r="P768" s="20"/>
      <c r="Q768" s="20"/>
      <c r="R768" s="20"/>
      <c r="S768" s="20"/>
      <c r="T768" s="20"/>
      <c r="U768" s="20"/>
      <c r="V768" s="20"/>
      <c r="W768" s="20"/>
      <c r="X768" s="20"/>
      <c r="Y768" s="20"/>
      <c r="Z768" s="20"/>
    </row>
    <row r="769" spans="1:26" ht="16.5" customHeight="1" x14ac:dyDescent="0.15">
      <c r="A769" s="20"/>
      <c r="B769" s="20"/>
      <c r="C769" s="33"/>
      <c r="D769" s="33"/>
      <c r="E769" s="33"/>
      <c r="F769" s="33"/>
      <c r="G769" s="33"/>
      <c r="H769" s="20"/>
      <c r="I769" s="20"/>
      <c r="J769" s="20"/>
      <c r="K769" s="20"/>
      <c r="L769" s="20"/>
      <c r="M769" s="20"/>
      <c r="N769" s="20"/>
      <c r="O769" s="20"/>
      <c r="P769" s="20"/>
      <c r="Q769" s="20"/>
      <c r="R769" s="20"/>
      <c r="S769" s="20"/>
      <c r="T769" s="20"/>
      <c r="U769" s="20"/>
      <c r="V769" s="20"/>
      <c r="W769" s="20"/>
      <c r="X769" s="20"/>
      <c r="Y769" s="20"/>
      <c r="Z769" s="20"/>
    </row>
    <row r="770" spans="1:26" ht="16.5" customHeight="1" x14ac:dyDescent="0.15">
      <c r="A770" s="20"/>
      <c r="B770" s="20"/>
      <c r="C770" s="33"/>
      <c r="D770" s="33"/>
      <c r="E770" s="33"/>
      <c r="F770" s="33"/>
      <c r="G770" s="33"/>
      <c r="H770" s="20"/>
      <c r="I770" s="20"/>
      <c r="J770" s="20"/>
      <c r="K770" s="20"/>
      <c r="L770" s="20"/>
      <c r="M770" s="20"/>
      <c r="N770" s="20"/>
      <c r="O770" s="20"/>
      <c r="P770" s="20"/>
      <c r="Q770" s="20"/>
      <c r="R770" s="20"/>
      <c r="S770" s="20"/>
      <c r="T770" s="20"/>
      <c r="U770" s="20"/>
      <c r="V770" s="20"/>
      <c r="W770" s="20"/>
      <c r="X770" s="20"/>
      <c r="Y770" s="20"/>
      <c r="Z770" s="20"/>
    </row>
    <row r="771" spans="1:26" ht="16.5" customHeight="1" x14ac:dyDescent="0.15">
      <c r="A771" s="20"/>
      <c r="B771" s="20"/>
      <c r="C771" s="33"/>
      <c r="D771" s="33"/>
      <c r="E771" s="33"/>
      <c r="F771" s="33"/>
      <c r="G771" s="33"/>
      <c r="H771" s="20"/>
      <c r="I771" s="20"/>
      <c r="J771" s="20"/>
      <c r="K771" s="20"/>
      <c r="L771" s="20"/>
      <c r="M771" s="20"/>
      <c r="N771" s="20"/>
      <c r="O771" s="20"/>
      <c r="P771" s="20"/>
      <c r="Q771" s="20"/>
      <c r="R771" s="20"/>
      <c r="S771" s="20"/>
      <c r="T771" s="20"/>
      <c r="U771" s="20"/>
      <c r="V771" s="20"/>
      <c r="W771" s="20"/>
      <c r="X771" s="20"/>
      <c r="Y771" s="20"/>
      <c r="Z771" s="20"/>
    </row>
    <row r="772" spans="1:26" ht="16.5" customHeight="1" x14ac:dyDescent="0.15">
      <c r="A772" s="20"/>
      <c r="B772" s="20"/>
      <c r="C772" s="33"/>
      <c r="D772" s="33"/>
      <c r="E772" s="33"/>
      <c r="F772" s="33"/>
      <c r="G772" s="33"/>
      <c r="H772" s="20"/>
      <c r="I772" s="20"/>
      <c r="J772" s="20"/>
      <c r="K772" s="20"/>
      <c r="L772" s="20"/>
      <c r="M772" s="20"/>
      <c r="N772" s="20"/>
      <c r="O772" s="20"/>
      <c r="P772" s="20"/>
      <c r="Q772" s="20"/>
      <c r="R772" s="20"/>
      <c r="S772" s="20"/>
      <c r="T772" s="20"/>
      <c r="U772" s="20"/>
      <c r="V772" s="20"/>
      <c r="W772" s="20"/>
      <c r="X772" s="20"/>
      <c r="Y772" s="20"/>
      <c r="Z772" s="20"/>
    </row>
    <row r="773" spans="1:26" ht="16.5" customHeight="1" x14ac:dyDescent="0.15">
      <c r="A773" s="20"/>
      <c r="B773" s="20"/>
      <c r="C773" s="33"/>
      <c r="D773" s="33"/>
      <c r="E773" s="33"/>
      <c r="F773" s="33"/>
      <c r="G773" s="33"/>
      <c r="H773" s="20"/>
      <c r="I773" s="20"/>
      <c r="J773" s="20"/>
      <c r="K773" s="20"/>
      <c r="L773" s="20"/>
      <c r="M773" s="20"/>
      <c r="N773" s="20"/>
      <c r="O773" s="20"/>
      <c r="P773" s="20"/>
      <c r="Q773" s="20"/>
      <c r="R773" s="20"/>
      <c r="S773" s="20"/>
      <c r="T773" s="20"/>
      <c r="U773" s="20"/>
      <c r="V773" s="20"/>
      <c r="W773" s="20"/>
      <c r="X773" s="20"/>
      <c r="Y773" s="20"/>
      <c r="Z773" s="20"/>
    </row>
    <row r="774" spans="1:26" ht="16.5" customHeight="1" x14ac:dyDescent="0.15">
      <c r="A774" s="20"/>
      <c r="B774" s="20"/>
      <c r="C774" s="33"/>
      <c r="D774" s="33"/>
      <c r="E774" s="33"/>
      <c r="F774" s="33"/>
      <c r="G774" s="33"/>
      <c r="H774" s="20"/>
      <c r="I774" s="20"/>
      <c r="J774" s="20"/>
      <c r="K774" s="20"/>
      <c r="L774" s="20"/>
      <c r="M774" s="20"/>
      <c r="N774" s="20"/>
      <c r="O774" s="20"/>
      <c r="P774" s="20"/>
      <c r="Q774" s="20"/>
      <c r="R774" s="20"/>
      <c r="S774" s="20"/>
      <c r="T774" s="20"/>
      <c r="U774" s="20"/>
      <c r="V774" s="20"/>
      <c r="W774" s="20"/>
      <c r="X774" s="20"/>
      <c r="Y774" s="20"/>
      <c r="Z774" s="20"/>
    </row>
    <row r="775" spans="1:26" ht="16.5" customHeight="1" x14ac:dyDescent="0.15">
      <c r="A775" s="20"/>
      <c r="B775" s="20"/>
      <c r="C775" s="33"/>
      <c r="D775" s="33"/>
      <c r="E775" s="33"/>
      <c r="F775" s="33"/>
      <c r="G775" s="33"/>
      <c r="H775" s="20"/>
      <c r="I775" s="20"/>
      <c r="J775" s="20"/>
      <c r="K775" s="20"/>
      <c r="L775" s="20"/>
      <c r="M775" s="20"/>
      <c r="N775" s="20"/>
      <c r="O775" s="20"/>
      <c r="P775" s="20"/>
      <c r="Q775" s="20"/>
      <c r="R775" s="20"/>
      <c r="S775" s="20"/>
      <c r="T775" s="20"/>
      <c r="U775" s="20"/>
      <c r="V775" s="20"/>
      <c r="W775" s="20"/>
      <c r="X775" s="20"/>
      <c r="Y775" s="20"/>
      <c r="Z775" s="20"/>
    </row>
    <row r="776" spans="1:26" ht="16.5" customHeight="1" x14ac:dyDescent="0.15">
      <c r="A776" s="20"/>
      <c r="B776" s="20"/>
      <c r="C776" s="33"/>
      <c r="D776" s="33"/>
      <c r="E776" s="33"/>
      <c r="F776" s="33"/>
      <c r="G776" s="33"/>
      <c r="H776" s="20"/>
      <c r="I776" s="20"/>
      <c r="J776" s="20"/>
      <c r="K776" s="20"/>
      <c r="L776" s="20"/>
      <c r="M776" s="20"/>
      <c r="N776" s="20"/>
      <c r="O776" s="20"/>
      <c r="P776" s="20"/>
      <c r="Q776" s="20"/>
      <c r="R776" s="20"/>
      <c r="S776" s="20"/>
      <c r="T776" s="20"/>
      <c r="U776" s="20"/>
      <c r="V776" s="20"/>
      <c r="W776" s="20"/>
      <c r="X776" s="20"/>
      <c r="Y776" s="20"/>
      <c r="Z776" s="20"/>
    </row>
    <row r="777" spans="1:26" ht="16.5" customHeight="1" x14ac:dyDescent="0.15">
      <c r="A777" s="20"/>
      <c r="B777" s="20"/>
      <c r="C777" s="33"/>
      <c r="D777" s="33"/>
      <c r="E777" s="33"/>
      <c r="F777" s="33"/>
      <c r="G777" s="33"/>
      <c r="H777" s="20"/>
      <c r="I777" s="20"/>
      <c r="J777" s="20"/>
      <c r="K777" s="20"/>
      <c r="L777" s="20"/>
      <c r="M777" s="20"/>
      <c r="N777" s="20"/>
      <c r="O777" s="20"/>
      <c r="P777" s="20"/>
      <c r="Q777" s="20"/>
      <c r="R777" s="20"/>
      <c r="S777" s="20"/>
      <c r="T777" s="20"/>
      <c r="U777" s="20"/>
      <c r="V777" s="20"/>
      <c r="W777" s="20"/>
      <c r="X777" s="20"/>
      <c r="Y777" s="20"/>
      <c r="Z777" s="20"/>
    </row>
    <row r="778" spans="1:26" ht="16.5" customHeight="1" x14ac:dyDescent="0.15">
      <c r="A778" s="20"/>
      <c r="B778" s="20"/>
      <c r="C778" s="33"/>
      <c r="D778" s="33"/>
      <c r="E778" s="33"/>
      <c r="F778" s="33"/>
      <c r="G778" s="33"/>
      <c r="H778" s="20"/>
      <c r="I778" s="20"/>
      <c r="J778" s="20"/>
      <c r="K778" s="20"/>
      <c r="L778" s="20"/>
      <c r="M778" s="20"/>
      <c r="N778" s="20"/>
      <c r="O778" s="20"/>
      <c r="P778" s="20"/>
      <c r="Q778" s="20"/>
      <c r="R778" s="20"/>
      <c r="S778" s="20"/>
      <c r="T778" s="20"/>
      <c r="U778" s="20"/>
      <c r="V778" s="20"/>
      <c r="W778" s="20"/>
      <c r="X778" s="20"/>
      <c r="Y778" s="20"/>
      <c r="Z778" s="20"/>
    </row>
    <row r="779" spans="1:26" ht="16.5" customHeight="1" x14ac:dyDescent="0.15">
      <c r="A779" s="20"/>
      <c r="B779" s="20"/>
      <c r="C779" s="33"/>
      <c r="D779" s="33"/>
      <c r="E779" s="33"/>
      <c r="F779" s="33"/>
      <c r="G779" s="33"/>
      <c r="H779" s="20"/>
      <c r="I779" s="20"/>
      <c r="J779" s="20"/>
      <c r="K779" s="20"/>
      <c r="L779" s="20"/>
      <c r="M779" s="20"/>
      <c r="N779" s="20"/>
      <c r="O779" s="20"/>
      <c r="P779" s="20"/>
      <c r="Q779" s="20"/>
      <c r="R779" s="20"/>
      <c r="S779" s="20"/>
      <c r="T779" s="20"/>
      <c r="U779" s="20"/>
      <c r="V779" s="20"/>
      <c r="W779" s="20"/>
      <c r="X779" s="20"/>
      <c r="Y779" s="20"/>
      <c r="Z779" s="20"/>
    </row>
    <row r="780" spans="1:26" ht="16.5" customHeight="1" x14ac:dyDescent="0.15">
      <c r="A780" s="20"/>
      <c r="B780" s="20"/>
      <c r="C780" s="33"/>
      <c r="D780" s="33"/>
      <c r="E780" s="33"/>
      <c r="F780" s="33"/>
      <c r="G780" s="33"/>
      <c r="H780" s="20"/>
      <c r="I780" s="20"/>
      <c r="J780" s="20"/>
      <c r="K780" s="20"/>
      <c r="L780" s="20"/>
      <c r="M780" s="20"/>
      <c r="N780" s="20"/>
      <c r="O780" s="20"/>
      <c r="P780" s="20"/>
      <c r="Q780" s="20"/>
      <c r="R780" s="20"/>
      <c r="S780" s="20"/>
      <c r="T780" s="20"/>
      <c r="U780" s="20"/>
      <c r="V780" s="20"/>
      <c r="W780" s="20"/>
      <c r="X780" s="20"/>
      <c r="Y780" s="20"/>
      <c r="Z780" s="20"/>
    </row>
    <row r="781" spans="1:26" ht="16.5" customHeight="1" x14ac:dyDescent="0.15">
      <c r="A781" s="20"/>
      <c r="B781" s="20"/>
      <c r="C781" s="33"/>
      <c r="D781" s="33"/>
      <c r="E781" s="33"/>
      <c r="F781" s="33"/>
      <c r="G781" s="33"/>
      <c r="H781" s="20"/>
      <c r="I781" s="20"/>
      <c r="J781" s="20"/>
      <c r="K781" s="20"/>
      <c r="L781" s="20"/>
      <c r="M781" s="20"/>
      <c r="N781" s="20"/>
      <c r="O781" s="20"/>
      <c r="P781" s="20"/>
      <c r="Q781" s="20"/>
      <c r="R781" s="20"/>
      <c r="S781" s="20"/>
      <c r="T781" s="20"/>
      <c r="U781" s="20"/>
      <c r="V781" s="20"/>
      <c r="W781" s="20"/>
      <c r="X781" s="20"/>
      <c r="Y781" s="20"/>
      <c r="Z781" s="20"/>
    </row>
    <row r="782" spans="1:26" ht="16.5" customHeight="1" x14ac:dyDescent="0.15">
      <c r="A782" s="20"/>
      <c r="B782" s="20"/>
      <c r="C782" s="33"/>
      <c r="D782" s="33"/>
      <c r="E782" s="33"/>
      <c r="F782" s="33"/>
      <c r="G782" s="33"/>
      <c r="H782" s="20"/>
      <c r="I782" s="20"/>
      <c r="J782" s="20"/>
      <c r="K782" s="20"/>
      <c r="L782" s="20"/>
      <c r="M782" s="20"/>
      <c r="N782" s="20"/>
      <c r="O782" s="20"/>
      <c r="P782" s="20"/>
      <c r="Q782" s="20"/>
      <c r="R782" s="20"/>
      <c r="S782" s="20"/>
      <c r="T782" s="20"/>
      <c r="U782" s="20"/>
      <c r="V782" s="20"/>
      <c r="W782" s="20"/>
      <c r="X782" s="20"/>
      <c r="Y782" s="20"/>
      <c r="Z782" s="20"/>
    </row>
    <row r="783" spans="1:26" ht="16.5" customHeight="1" x14ac:dyDescent="0.15">
      <c r="A783" s="20"/>
      <c r="B783" s="20"/>
      <c r="C783" s="33"/>
      <c r="D783" s="33"/>
      <c r="E783" s="33"/>
      <c r="F783" s="33"/>
      <c r="G783" s="33"/>
      <c r="H783" s="20"/>
      <c r="I783" s="20"/>
      <c r="J783" s="20"/>
      <c r="K783" s="20"/>
      <c r="L783" s="20"/>
      <c r="M783" s="20"/>
      <c r="N783" s="20"/>
      <c r="O783" s="20"/>
      <c r="P783" s="20"/>
      <c r="Q783" s="20"/>
      <c r="R783" s="20"/>
      <c r="S783" s="20"/>
      <c r="T783" s="20"/>
      <c r="U783" s="20"/>
      <c r="V783" s="20"/>
      <c r="W783" s="20"/>
      <c r="X783" s="20"/>
      <c r="Y783" s="20"/>
      <c r="Z783" s="20"/>
    </row>
    <row r="784" spans="1:26" ht="16.5" customHeight="1" x14ac:dyDescent="0.15">
      <c r="A784" s="20"/>
      <c r="B784" s="20"/>
      <c r="C784" s="33"/>
      <c r="D784" s="33"/>
      <c r="E784" s="33"/>
      <c r="F784" s="33"/>
      <c r="G784" s="33"/>
      <c r="H784" s="20"/>
      <c r="I784" s="20"/>
      <c r="J784" s="20"/>
      <c r="K784" s="20"/>
      <c r="L784" s="20"/>
      <c r="M784" s="20"/>
      <c r="N784" s="20"/>
      <c r="O784" s="20"/>
      <c r="P784" s="20"/>
      <c r="Q784" s="20"/>
      <c r="R784" s="20"/>
      <c r="S784" s="20"/>
      <c r="T784" s="20"/>
      <c r="U784" s="20"/>
      <c r="V784" s="20"/>
      <c r="W784" s="20"/>
      <c r="X784" s="20"/>
      <c r="Y784" s="20"/>
      <c r="Z784" s="20"/>
    </row>
    <row r="785" spans="1:26" ht="16.5" customHeight="1" x14ac:dyDescent="0.15">
      <c r="A785" s="20"/>
      <c r="B785" s="20"/>
      <c r="C785" s="33"/>
      <c r="D785" s="33"/>
      <c r="E785" s="33"/>
      <c r="F785" s="33"/>
      <c r="G785" s="33"/>
      <c r="H785" s="20"/>
      <c r="I785" s="20"/>
      <c r="J785" s="20"/>
      <c r="K785" s="20"/>
      <c r="L785" s="20"/>
      <c r="M785" s="20"/>
      <c r="N785" s="20"/>
      <c r="O785" s="20"/>
      <c r="P785" s="20"/>
      <c r="Q785" s="20"/>
      <c r="R785" s="20"/>
      <c r="S785" s="20"/>
      <c r="T785" s="20"/>
      <c r="U785" s="20"/>
      <c r="V785" s="20"/>
      <c r="W785" s="20"/>
      <c r="X785" s="20"/>
      <c r="Y785" s="20"/>
      <c r="Z785" s="20"/>
    </row>
    <row r="786" spans="1:26" ht="16.5" customHeight="1" x14ac:dyDescent="0.15">
      <c r="A786" s="20"/>
      <c r="B786" s="20"/>
      <c r="C786" s="33"/>
      <c r="D786" s="33"/>
      <c r="E786" s="33"/>
      <c r="F786" s="33"/>
      <c r="G786" s="33"/>
      <c r="H786" s="20"/>
      <c r="I786" s="20"/>
      <c r="J786" s="20"/>
      <c r="K786" s="20"/>
      <c r="L786" s="20"/>
      <c r="M786" s="20"/>
      <c r="N786" s="20"/>
      <c r="O786" s="20"/>
      <c r="P786" s="20"/>
      <c r="Q786" s="20"/>
      <c r="R786" s="20"/>
      <c r="S786" s="20"/>
      <c r="T786" s="20"/>
      <c r="U786" s="20"/>
      <c r="V786" s="20"/>
      <c r="W786" s="20"/>
      <c r="X786" s="20"/>
      <c r="Y786" s="20"/>
      <c r="Z786" s="20"/>
    </row>
    <row r="787" spans="1:26" ht="16.5" customHeight="1" x14ac:dyDescent="0.15">
      <c r="A787" s="20"/>
      <c r="B787" s="20"/>
      <c r="C787" s="33"/>
      <c r="D787" s="33"/>
      <c r="E787" s="33"/>
      <c r="F787" s="33"/>
      <c r="G787" s="33"/>
      <c r="H787" s="20"/>
      <c r="I787" s="20"/>
      <c r="J787" s="20"/>
      <c r="K787" s="20"/>
      <c r="L787" s="20"/>
      <c r="M787" s="20"/>
      <c r="N787" s="20"/>
      <c r="O787" s="20"/>
      <c r="P787" s="20"/>
      <c r="Q787" s="20"/>
      <c r="R787" s="20"/>
      <c r="S787" s="20"/>
      <c r="T787" s="20"/>
      <c r="U787" s="20"/>
      <c r="V787" s="20"/>
      <c r="W787" s="20"/>
      <c r="X787" s="20"/>
      <c r="Y787" s="20"/>
      <c r="Z787" s="20"/>
    </row>
    <row r="788" spans="1:26" ht="16.5" customHeight="1" x14ac:dyDescent="0.15">
      <c r="A788" s="20"/>
      <c r="B788" s="20"/>
      <c r="C788" s="33"/>
      <c r="D788" s="33"/>
      <c r="E788" s="33"/>
      <c r="F788" s="33"/>
      <c r="G788" s="33"/>
      <c r="H788" s="20"/>
      <c r="I788" s="20"/>
      <c r="J788" s="20"/>
      <c r="K788" s="20"/>
      <c r="L788" s="20"/>
      <c r="M788" s="20"/>
      <c r="N788" s="20"/>
      <c r="O788" s="20"/>
      <c r="P788" s="20"/>
      <c r="Q788" s="20"/>
      <c r="R788" s="20"/>
      <c r="S788" s="20"/>
      <c r="T788" s="20"/>
      <c r="U788" s="20"/>
      <c r="V788" s="20"/>
      <c r="W788" s="20"/>
      <c r="X788" s="20"/>
      <c r="Y788" s="20"/>
      <c r="Z788" s="20"/>
    </row>
    <row r="789" spans="1:26" ht="16.5" customHeight="1" x14ac:dyDescent="0.15">
      <c r="A789" s="20"/>
      <c r="B789" s="20"/>
      <c r="C789" s="33"/>
      <c r="D789" s="33"/>
      <c r="E789" s="33"/>
      <c r="F789" s="33"/>
      <c r="G789" s="33"/>
      <c r="H789" s="20"/>
      <c r="I789" s="20"/>
      <c r="J789" s="20"/>
      <c r="K789" s="20"/>
      <c r="L789" s="20"/>
      <c r="M789" s="20"/>
      <c r="N789" s="20"/>
      <c r="O789" s="20"/>
      <c r="P789" s="20"/>
      <c r="Q789" s="20"/>
      <c r="R789" s="20"/>
      <c r="S789" s="20"/>
      <c r="T789" s="20"/>
      <c r="U789" s="20"/>
      <c r="V789" s="20"/>
      <c r="W789" s="20"/>
      <c r="X789" s="20"/>
      <c r="Y789" s="20"/>
      <c r="Z789" s="20"/>
    </row>
    <row r="790" spans="1:26" ht="16.5" customHeight="1" x14ac:dyDescent="0.15">
      <c r="A790" s="20"/>
      <c r="B790" s="20"/>
      <c r="C790" s="33"/>
      <c r="D790" s="33"/>
      <c r="E790" s="33"/>
      <c r="F790" s="33"/>
      <c r="G790" s="33"/>
      <c r="H790" s="20"/>
      <c r="I790" s="20"/>
      <c r="J790" s="20"/>
      <c r="K790" s="20"/>
      <c r="L790" s="20"/>
      <c r="M790" s="20"/>
      <c r="N790" s="20"/>
      <c r="O790" s="20"/>
      <c r="P790" s="20"/>
      <c r="Q790" s="20"/>
      <c r="R790" s="20"/>
      <c r="S790" s="20"/>
      <c r="T790" s="20"/>
      <c r="U790" s="20"/>
      <c r="V790" s="20"/>
      <c r="W790" s="20"/>
      <c r="X790" s="20"/>
      <c r="Y790" s="20"/>
      <c r="Z790" s="20"/>
    </row>
    <row r="791" spans="1:26" ht="16.5" customHeight="1" x14ac:dyDescent="0.15">
      <c r="A791" s="20"/>
      <c r="B791" s="20"/>
      <c r="C791" s="33"/>
      <c r="D791" s="33"/>
      <c r="E791" s="33"/>
      <c r="F791" s="33"/>
      <c r="G791" s="33"/>
      <c r="H791" s="20"/>
      <c r="I791" s="20"/>
      <c r="J791" s="20"/>
      <c r="K791" s="20"/>
      <c r="L791" s="20"/>
      <c r="M791" s="20"/>
      <c r="N791" s="20"/>
      <c r="O791" s="20"/>
      <c r="P791" s="20"/>
      <c r="Q791" s="20"/>
      <c r="R791" s="20"/>
      <c r="S791" s="20"/>
      <c r="T791" s="20"/>
      <c r="U791" s="20"/>
      <c r="V791" s="20"/>
      <c r="W791" s="20"/>
      <c r="X791" s="20"/>
      <c r="Y791" s="20"/>
      <c r="Z791" s="20"/>
    </row>
    <row r="792" spans="1:26" ht="16.5" customHeight="1" x14ac:dyDescent="0.15">
      <c r="A792" s="20"/>
      <c r="B792" s="20"/>
      <c r="C792" s="33"/>
      <c r="D792" s="33"/>
      <c r="E792" s="33"/>
      <c r="F792" s="33"/>
      <c r="G792" s="33"/>
      <c r="H792" s="20"/>
      <c r="I792" s="20"/>
      <c r="J792" s="20"/>
      <c r="K792" s="20"/>
      <c r="L792" s="20"/>
      <c r="M792" s="20"/>
      <c r="N792" s="20"/>
      <c r="O792" s="20"/>
      <c r="P792" s="20"/>
      <c r="Q792" s="20"/>
      <c r="R792" s="20"/>
      <c r="S792" s="20"/>
      <c r="T792" s="20"/>
      <c r="U792" s="20"/>
      <c r="V792" s="20"/>
      <c r="W792" s="20"/>
      <c r="X792" s="20"/>
      <c r="Y792" s="20"/>
      <c r="Z792" s="20"/>
    </row>
    <row r="793" spans="1:26" ht="16.5" customHeight="1" x14ac:dyDescent="0.15">
      <c r="A793" s="20"/>
      <c r="B793" s="20"/>
      <c r="C793" s="33"/>
      <c r="D793" s="33"/>
      <c r="E793" s="33"/>
      <c r="F793" s="33"/>
      <c r="G793" s="33"/>
      <c r="H793" s="20"/>
      <c r="I793" s="20"/>
      <c r="J793" s="20"/>
      <c r="K793" s="20"/>
      <c r="L793" s="20"/>
      <c r="M793" s="20"/>
      <c r="N793" s="20"/>
      <c r="O793" s="20"/>
      <c r="P793" s="20"/>
      <c r="Q793" s="20"/>
      <c r="R793" s="20"/>
      <c r="S793" s="20"/>
      <c r="T793" s="20"/>
      <c r="U793" s="20"/>
      <c r="V793" s="20"/>
      <c r="W793" s="20"/>
      <c r="X793" s="20"/>
      <c r="Y793" s="20"/>
      <c r="Z793" s="20"/>
    </row>
    <row r="794" spans="1:26" ht="16.5" customHeight="1" x14ac:dyDescent="0.15">
      <c r="A794" s="20"/>
      <c r="B794" s="20"/>
      <c r="C794" s="33"/>
      <c r="D794" s="33"/>
      <c r="E794" s="33"/>
      <c r="F794" s="33"/>
      <c r="G794" s="33"/>
      <c r="H794" s="20"/>
      <c r="I794" s="20"/>
      <c r="J794" s="20"/>
      <c r="K794" s="20"/>
      <c r="L794" s="20"/>
      <c r="M794" s="20"/>
      <c r="N794" s="20"/>
      <c r="O794" s="20"/>
      <c r="P794" s="20"/>
      <c r="Q794" s="20"/>
      <c r="R794" s="20"/>
      <c r="S794" s="20"/>
      <c r="T794" s="20"/>
      <c r="U794" s="20"/>
      <c r="V794" s="20"/>
      <c r="W794" s="20"/>
      <c r="X794" s="20"/>
      <c r="Y794" s="20"/>
      <c r="Z794" s="20"/>
    </row>
    <row r="795" spans="1:26" ht="16.5" customHeight="1" x14ac:dyDescent="0.15">
      <c r="A795" s="20"/>
      <c r="B795" s="20"/>
      <c r="C795" s="33"/>
      <c r="D795" s="33"/>
      <c r="E795" s="33"/>
      <c r="F795" s="33"/>
      <c r="G795" s="33"/>
      <c r="H795" s="20"/>
      <c r="I795" s="20"/>
      <c r="J795" s="20"/>
      <c r="K795" s="20"/>
      <c r="L795" s="20"/>
      <c r="M795" s="20"/>
      <c r="N795" s="20"/>
      <c r="O795" s="20"/>
      <c r="P795" s="20"/>
      <c r="Q795" s="20"/>
      <c r="R795" s="20"/>
      <c r="S795" s="20"/>
      <c r="T795" s="20"/>
      <c r="U795" s="20"/>
      <c r="V795" s="20"/>
      <c r="W795" s="20"/>
      <c r="X795" s="20"/>
      <c r="Y795" s="20"/>
      <c r="Z795" s="20"/>
    </row>
    <row r="796" spans="1:26" ht="16.5" customHeight="1" x14ac:dyDescent="0.15">
      <c r="A796" s="20"/>
      <c r="B796" s="20"/>
      <c r="C796" s="33"/>
      <c r="D796" s="33"/>
      <c r="E796" s="33"/>
      <c r="F796" s="33"/>
      <c r="G796" s="33"/>
      <c r="H796" s="20"/>
      <c r="I796" s="20"/>
      <c r="J796" s="20"/>
      <c r="K796" s="20"/>
      <c r="L796" s="20"/>
      <c r="M796" s="20"/>
      <c r="N796" s="20"/>
      <c r="O796" s="20"/>
      <c r="P796" s="20"/>
      <c r="Q796" s="20"/>
      <c r="R796" s="20"/>
      <c r="S796" s="20"/>
      <c r="T796" s="20"/>
      <c r="U796" s="20"/>
      <c r="V796" s="20"/>
      <c r="W796" s="20"/>
      <c r="X796" s="20"/>
      <c r="Y796" s="20"/>
      <c r="Z796" s="20"/>
    </row>
    <row r="797" spans="1:26" ht="16.5" customHeight="1" x14ac:dyDescent="0.15">
      <c r="A797" s="20"/>
      <c r="B797" s="20"/>
      <c r="C797" s="33"/>
      <c r="D797" s="33"/>
      <c r="E797" s="33"/>
      <c r="F797" s="33"/>
      <c r="G797" s="33"/>
      <c r="H797" s="20"/>
      <c r="I797" s="20"/>
      <c r="J797" s="20"/>
      <c r="K797" s="20"/>
      <c r="L797" s="20"/>
      <c r="M797" s="20"/>
      <c r="N797" s="20"/>
      <c r="O797" s="20"/>
      <c r="P797" s="20"/>
      <c r="Q797" s="20"/>
      <c r="R797" s="20"/>
      <c r="S797" s="20"/>
      <c r="T797" s="20"/>
      <c r="U797" s="20"/>
      <c r="V797" s="20"/>
      <c r="W797" s="20"/>
      <c r="X797" s="20"/>
      <c r="Y797" s="20"/>
      <c r="Z797" s="20"/>
    </row>
    <row r="798" spans="1:26" ht="16.5" customHeight="1" x14ac:dyDescent="0.15">
      <c r="A798" s="20"/>
      <c r="B798" s="20"/>
      <c r="C798" s="33"/>
      <c r="D798" s="33"/>
      <c r="E798" s="33"/>
      <c r="F798" s="33"/>
      <c r="G798" s="33"/>
      <c r="H798" s="20"/>
      <c r="I798" s="20"/>
      <c r="J798" s="20"/>
      <c r="K798" s="20"/>
      <c r="L798" s="20"/>
      <c r="M798" s="20"/>
      <c r="N798" s="20"/>
      <c r="O798" s="20"/>
      <c r="P798" s="20"/>
      <c r="Q798" s="20"/>
      <c r="R798" s="20"/>
      <c r="S798" s="20"/>
      <c r="T798" s="20"/>
      <c r="U798" s="20"/>
      <c r="V798" s="20"/>
      <c r="W798" s="20"/>
      <c r="X798" s="20"/>
      <c r="Y798" s="20"/>
      <c r="Z798" s="20"/>
    </row>
    <row r="799" spans="1:26" ht="16.5" customHeight="1" x14ac:dyDescent="0.15">
      <c r="A799" s="20"/>
      <c r="B799" s="20"/>
      <c r="C799" s="33"/>
      <c r="D799" s="33"/>
      <c r="E799" s="33"/>
      <c r="F799" s="33"/>
      <c r="G799" s="33"/>
      <c r="H799" s="20"/>
      <c r="I799" s="20"/>
      <c r="J799" s="20"/>
      <c r="K799" s="20"/>
      <c r="L799" s="20"/>
      <c r="M799" s="20"/>
      <c r="N799" s="20"/>
      <c r="O799" s="20"/>
      <c r="P799" s="20"/>
      <c r="Q799" s="20"/>
      <c r="R799" s="20"/>
      <c r="S799" s="20"/>
      <c r="T799" s="20"/>
      <c r="U799" s="20"/>
      <c r="V799" s="20"/>
      <c r="W799" s="20"/>
      <c r="X799" s="20"/>
      <c r="Y799" s="20"/>
      <c r="Z799" s="20"/>
    </row>
    <row r="800" spans="1:26" ht="16.5" customHeight="1" x14ac:dyDescent="0.15">
      <c r="A800" s="20"/>
      <c r="B800" s="20"/>
      <c r="C800" s="33"/>
      <c r="D800" s="33"/>
      <c r="E800" s="33"/>
      <c r="F800" s="33"/>
      <c r="G800" s="33"/>
      <c r="H800" s="20"/>
      <c r="I800" s="20"/>
      <c r="J800" s="20"/>
      <c r="K800" s="20"/>
      <c r="L800" s="20"/>
      <c r="M800" s="20"/>
      <c r="N800" s="20"/>
      <c r="O800" s="20"/>
      <c r="P800" s="20"/>
      <c r="Q800" s="20"/>
      <c r="R800" s="20"/>
      <c r="S800" s="20"/>
      <c r="T800" s="20"/>
      <c r="U800" s="20"/>
      <c r="V800" s="20"/>
      <c r="W800" s="20"/>
      <c r="X800" s="20"/>
      <c r="Y800" s="20"/>
      <c r="Z800" s="20"/>
    </row>
    <row r="801" spans="1:26" ht="16.5" customHeight="1" x14ac:dyDescent="0.15">
      <c r="A801" s="20"/>
      <c r="B801" s="20"/>
      <c r="C801" s="33"/>
      <c r="D801" s="33"/>
      <c r="E801" s="33"/>
      <c r="F801" s="33"/>
      <c r="G801" s="33"/>
      <c r="H801" s="20"/>
      <c r="I801" s="20"/>
      <c r="J801" s="20"/>
      <c r="K801" s="20"/>
      <c r="L801" s="20"/>
      <c r="M801" s="20"/>
      <c r="N801" s="20"/>
      <c r="O801" s="20"/>
      <c r="P801" s="20"/>
      <c r="Q801" s="20"/>
      <c r="R801" s="20"/>
      <c r="S801" s="20"/>
      <c r="T801" s="20"/>
      <c r="U801" s="20"/>
      <c r="V801" s="20"/>
      <c r="W801" s="20"/>
      <c r="X801" s="20"/>
      <c r="Y801" s="20"/>
      <c r="Z801" s="20"/>
    </row>
    <row r="802" spans="1:26" ht="16.5" customHeight="1" x14ac:dyDescent="0.15">
      <c r="A802" s="20"/>
      <c r="B802" s="20"/>
      <c r="C802" s="33"/>
      <c r="D802" s="33"/>
      <c r="E802" s="33"/>
      <c r="F802" s="33"/>
      <c r="G802" s="33"/>
      <c r="H802" s="20"/>
      <c r="I802" s="20"/>
      <c r="J802" s="20"/>
      <c r="K802" s="20"/>
      <c r="L802" s="20"/>
      <c r="M802" s="20"/>
      <c r="N802" s="20"/>
      <c r="O802" s="20"/>
      <c r="P802" s="20"/>
      <c r="Q802" s="20"/>
      <c r="R802" s="20"/>
      <c r="S802" s="20"/>
      <c r="T802" s="20"/>
      <c r="U802" s="20"/>
      <c r="V802" s="20"/>
      <c r="W802" s="20"/>
      <c r="X802" s="20"/>
      <c r="Y802" s="20"/>
      <c r="Z802" s="20"/>
    </row>
    <row r="803" spans="1:26" ht="16.5" customHeight="1" x14ac:dyDescent="0.15">
      <c r="A803" s="20"/>
      <c r="B803" s="20"/>
      <c r="C803" s="33"/>
      <c r="D803" s="33"/>
      <c r="E803" s="33"/>
      <c r="F803" s="33"/>
      <c r="G803" s="33"/>
      <c r="H803" s="20"/>
      <c r="I803" s="20"/>
      <c r="J803" s="20"/>
      <c r="K803" s="20"/>
      <c r="L803" s="20"/>
      <c r="M803" s="20"/>
      <c r="N803" s="20"/>
      <c r="O803" s="20"/>
      <c r="P803" s="20"/>
      <c r="Q803" s="20"/>
      <c r="R803" s="20"/>
      <c r="S803" s="20"/>
      <c r="T803" s="20"/>
      <c r="U803" s="20"/>
      <c r="V803" s="20"/>
      <c r="W803" s="20"/>
      <c r="X803" s="20"/>
      <c r="Y803" s="20"/>
      <c r="Z803" s="20"/>
    </row>
    <row r="804" spans="1:26" ht="16.5" customHeight="1" x14ac:dyDescent="0.15">
      <c r="A804" s="20"/>
      <c r="B804" s="20"/>
      <c r="C804" s="33"/>
      <c r="D804" s="33"/>
      <c r="E804" s="33"/>
      <c r="F804" s="33"/>
      <c r="G804" s="33"/>
      <c r="H804" s="20"/>
      <c r="I804" s="20"/>
      <c r="J804" s="20"/>
      <c r="K804" s="20"/>
      <c r="L804" s="20"/>
      <c r="M804" s="20"/>
      <c r="N804" s="20"/>
      <c r="O804" s="20"/>
      <c r="P804" s="20"/>
      <c r="Q804" s="20"/>
      <c r="R804" s="20"/>
      <c r="S804" s="20"/>
      <c r="T804" s="20"/>
      <c r="U804" s="20"/>
      <c r="V804" s="20"/>
      <c r="W804" s="20"/>
      <c r="X804" s="20"/>
      <c r="Y804" s="20"/>
      <c r="Z804" s="20"/>
    </row>
    <row r="805" spans="1:26" ht="16.5" customHeight="1" x14ac:dyDescent="0.15">
      <c r="A805" s="20"/>
      <c r="B805" s="20"/>
      <c r="C805" s="33"/>
      <c r="D805" s="33"/>
      <c r="E805" s="33"/>
      <c r="F805" s="33"/>
      <c r="G805" s="33"/>
      <c r="H805" s="20"/>
      <c r="I805" s="20"/>
      <c r="J805" s="20"/>
      <c r="K805" s="20"/>
      <c r="L805" s="20"/>
      <c r="M805" s="20"/>
      <c r="N805" s="20"/>
      <c r="O805" s="20"/>
      <c r="P805" s="20"/>
      <c r="Q805" s="20"/>
      <c r="R805" s="20"/>
      <c r="S805" s="20"/>
      <c r="T805" s="20"/>
      <c r="U805" s="20"/>
      <c r="V805" s="20"/>
      <c r="W805" s="20"/>
      <c r="X805" s="20"/>
      <c r="Y805" s="20"/>
      <c r="Z805" s="20"/>
    </row>
    <row r="806" spans="1:26" ht="16.5" customHeight="1" x14ac:dyDescent="0.15">
      <c r="A806" s="20"/>
      <c r="B806" s="20"/>
      <c r="C806" s="33"/>
      <c r="D806" s="33"/>
      <c r="E806" s="33"/>
      <c r="F806" s="33"/>
      <c r="G806" s="33"/>
      <c r="H806" s="20"/>
      <c r="I806" s="20"/>
      <c r="J806" s="20"/>
      <c r="K806" s="20"/>
      <c r="L806" s="20"/>
      <c r="M806" s="20"/>
      <c r="N806" s="20"/>
      <c r="O806" s="20"/>
      <c r="P806" s="20"/>
      <c r="Q806" s="20"/>
      <c r="R806" s="20"/>
      <c r="S806" s="20"/>
      <c r="T806" s="20"/>
      <c r="U806" s="20"/>
      <c r="V806" s="20"/>
      <c r="W806" s="20"/>
      <c r="X806" s="20"/>
      <c r="Y806" s="20"/>
      <c r="Z806" s="20"/>
    </row>
    <row r="807" spans="1:26" ht="16.5" customHeight="1" x14ac:dyDescent="0.15">
      <c r="A807" s="20"/>
      <c r="B807" s="20"/>
      <c r="C807" s="33"/>
      <c r="D807" s="33"/>
      <c r="E807" s="33"/>
      <c r="F807" s="33"/>
      <c r="G807" s="33"/>
      <c r="H807" s="20"/>
      <c r="I807" s="20"/>
      <c r="J807" s="20"/>
      <c r="K807" s="20"/>
      <c r="L807" s="20"/>
      <c r="M807" s="20"/>
      <c r="N807" s="20"/>
      <c r="O807" s="20"/>
      <c r="P807" s="20"/>
      <c r="Q807" s="20"/>
      <c r="R807" s="20"/>
      <c r="S807" s="20"/>
      <c r="T807" s="20"/>
      <c r="U807" s="20"/>
      <c r="V807" s="20"/>
      <c r="W807" s="20"/>
      <c r="X807" s="20"/>
      <c r="Y807" s="20"/>
      <c r="Z807" s="20"/>
    </row>
    <row r="808" spans="1:26" ht="16.5" customHeight="1" x14ac:dyDescent="0.15">
      <c r="A808" s="20"/>
      <c r="B808" s="20"/>
      <c r="C808" s="33"/>
      <c r="D808" s="33"/>
      <c r="E808" s="33"/>
      <c r="F808" s="33"/>
      <c r="G808" s="33"/>
      <c r="H808" s="20"/>
      <c r="I808" s="20"/>
      <c r="J808" s="20"/>
      <c r="K808" s="20"/>
      <c r="L808" s="20"/>
      <c r="M808" s="20"/>
      <c r="N808" s="20"/>
      <c r="O808" s="20"/>
      <c r="P808" s="20"/>
      <c r="Q808" s="20"/>
      <c r="R808" s="20"/>
      <c r="S808" s="20"/>
      <c r="T808" s="20"/>
      <c r="U808" s="20"/>
      <c r="V808" s="20"/>
      <c r="W808" s="20"/>
      <c r="X808" s="20"/>
      <c r="Y808" s="20"/>
      <c r="Z808" s="20"/>
    </row>
    <row r="809" spans="1:26" ht="16.5" customHeight="1" x14ac:dyDescent="0.15">
      <c r="A809" s="20"/>
      <c r="B809" s="20"/>
      <c r="C809" s="33"/>
      <c r="D809" s="33"/>
      <c r="E809" s="33"/>
      <c r="F809" s="33"/>
      <c r="G809" s="33"/>
      <c r="H809" s="20"/>
      <c r="I809" s="20"/>
      <c r="J809" s="20"/>
      <c r="K809" s="20"/>
      <c r="L809" s="20"/>
      <c r="M809" s="20"/>
      <c r="N809" s="20"/>
      <c r="O809" s="20"/>
      <c r="P809" s="20"/>
      <c r="Q809" s="20"/>
      <c r="R809" s="20"/>
      <c r="S809" s="20"/>
      <c r="T809" s="20"/>
      <c r="U809" s="20"/>
      <c r="V809" s="20"/>
      <c r="W809" s="20"/>
      <c r="X809" s="20"/>
      <c r="Y809" s="20"/>
      <c r="Z809" s="20"/>
    </row>
    <row r="810" spans="1:26" ht="16.5" customHeight="1" x14ac:dyDescent="0.15">
      <c r="A810" s="20"/>
      <c r="B810" s="20"/>
      <c r="C810" s="33"/>
      <c r="D810" s="33"/>
      <c r="E810" s="33"/>
      <c r="F810" s="33"/>
      <c r="G810" s="33"/>
      <c r="H810" s="20"/>
      <c r="I810" s="20"/>
      <c r="J810" s="20"/>
      <c r="K810" s="20"/>
      <c r="L810" s="20"/>
      <c r="M810" s="20"/>
      <c r="N810" s="20"/>
      <c r="O810" s="20"/>
      <c r="P810" s="20"/>
      <c r="Q810" s="20"/>
      <c r="R810" s="20"/>
      <c r="S810" s="20"/>
      <c r="T810" s="20"/>
      <c r="U810" s="20"/>
      <c r="V810" s="20"/>
      <c r="W810" s="20"/>
      <c r="X810" s="20"/>
      <c r="Y810" s="20"/>
      <c r="Z810" s="20"/>
    </row>
    <row r="811" spans="1:26" ht="16.5" customHeight="1" x14ac:dyDescent="0.15">
      <c r="A811" s="20"/>
      <c r="B811" s="20"/>
      <c r="C811" s="33"/>
      <c r="D811" s="33"/>
      <c r="E811" s="33"/>
      <c r="F811" s="33"/>
      <c r="G811" s="33"/>
      <c r="H811" s="20"/>
      <c r="I811" s="20"/>
      <c r="J811" s="20"/>
      <c r="K811" s="20"/>
      <c r="L811" s="20"/>
      <c r="M811" s="20"/>
      <c r="N811" s="20"/>
      <c r="O811" s="20"/>
      <c r="P811" s="20"/>
      <c r="Q811" s="20"/>
      <c r="R811" s="20"/>
      <c r="S811" s="20"/>
      <c r="T811" s="20"/>
      <c r="U811" s="20"/>
      <c r="V811" s="20"/>
      <c r="W811" s="20"/>
      <c r="X811" s="20"/>
      <c r="Y811" s="20"/>
      <c r="Z811" s="20"/>
    </row>
    <row r="812" spans="1:26" ht="16.5" customHeight="1" x14ac:dyDescent="0.15">
      <c r="A812" s="20"/>
      <c r="B812" s="20"/>
      <c r="C812" s="33"/>
      <c r="D812" s="33"/>
      <c r="E812" s="33"/>
      <c r="F812" s="33"/>
      <c r="G812" s="33"/>
      <c r="H812" s="20"/>
      <c r="I812" s="20"/>
      <c r="J812" s="20"/>
      <c r="K812" s="20"/>
      <c r="L812" s="20"/>
      <c r="M812" s="20"/>
      <c r="N812" s="20"/>
      <c r="O812" s="20"/>
      <c r="P812" s="20"/>
      <c r="Q812" s="20"/>
      <c r="R812" s="20"/>
      <c r="S812" s="20"/>
      <c r="T812" s="20"/>
      <c r="U812" s="20"/>
      <c r="V812" s="20"/>
      <c r="W812" s="20"/>
      <c r="X812" s="20"/>
      <c r="Y812" s="20"/>
      <c r="Z812" s="20"/>
    </row>
    <row r="813" spans="1:26" ht="16.5" customHeight="1" x14ac:dyDescent="0.15">
      <c r="A813" s="20"/>
      <c r="B813" s="20"/>
      <c r="C813" s="33"/>
      <c r="D813" s="33"/>
      <c r="E813" s="33"/>
      <c r="F813" s="33"/>
      <c r="G813" s="33"/>
      <c r="H813" s="20"/>
      <c r="I813" s="20"/>
      <c r="J813" s="20"/>
      <c r="K813" s="20"/>
      <c r="L813" s="20"/>
      <c r="M813" s="20"/>
      <c r="N813" s="20"/>
      <c r="O813" s="20"/>
      <c r="P813" s="20"/>
      <c r="Q813" s="20"/>
      <c r="R813" s="20"/>
      <c r="S813" s="20"/>
      <c r="T813" s="20"/>
      <c r="U813" s="20"/>
      <c r="V813" s="20"/>
      <c r="W813" s="20"/>
      <c r="X813" s="20"/>
      <c r="Y813" s="20"/>
      <c r="Z813" s="20"/>
    </row>
    <row r="814" spans="1:26" ht="16.5" customHeight="1" x14ac:dyDescent="0.15">
      <c r="A814" s="20"/>
      <c r="B814" s="20"/>
      <c r="C814" s="33"/>
      <c r="D814" s="33"/>
      <c r="E814" s="33"/>
      <c r="F814" s="33"/>
      <c r="G814" s="33"/>
      <c r="H814" s="20"/>
      <c r="I814" s="20"/>
      <c r="J814" s="20"/>
      <c r="K814" s="20"/>
      <c r="L814" s="20"/>
      <c r="M814" s="20"/>
      <c r="N814" s="20"/>
      <c r="O814" s="20"/>
      <c r="P814" s="20"/>
      <c r="Q814" s="20"/>
      <c r="R814" s="20"/>
      <c r="S814" s="20"/>
      <c r="T814" s="20"/>
      <c r="U814" s="20"/>
      <c r="V814" s="20"/>
      <c r="W814" s="20"/>
      <c r="X814" s="20"/>
      <c r="Y814" s="20"/>
      <c r="Z814" s="20"/>
    </row>
    <row r="815" spans="1:26" ht="16.5" customHeight="1" x14ac:dyDescent="0.15">
      <c r="A815" s="20"/>
      <c r="B815" s="20"/>
      <c r="C815" s="33"/>
      <c r="D815" s="33"/>
      <c r="E815" s="33"/>
      <c r="F815" s="33"/>
      <c r="G815" s="33"/>
      <c r="H815" s="20"/>
      <c r="I815" s="20"/>
      <c r="J815" s="20"/>
      <c r="K815" s="20"/>
      <c r="L815" s="20"/>
      <c r="M815" s="20"/>
      <c r="N815" s="20"/>
      <c r="O815" s="20"/>
      <c r="P815" s="20"/>
      <c r="Q815" s="20"/>
      <c r="R815" s="20"/>
      <c r="S815" s="20"/>
      <c r="T815" s="20"/>
      <c r="U815" s="20"/>
      <c r="V815" s="20"/>
      <c r="W815" s="20"/>
      <c r="X815" s="20"/>
      <c r="Y815" s="20"/>
      <c r="Z815" s="20"/>
    </row>
    <row r="816" spans="1:26" ht="16.5" customHeight="1" x14ac:dyDescent="0.15">
      <c r="A816" s="20"/>
      <c r="B816" s="20"/>
      <c r="C816" s="33"/>
      <c r="D816" s="33"/>
      <c r="E816" s="33"/>
      <c r="F816" s="33"/>
      <c r="G816" s="33"/>
      <c r="H816" s="20"/>
      <c r="I816" s="20"/>
      <c r="J816" s="20"/>
      <c r="K816" s="20"/>
      <c r="L816" s="20"/>
      <c r="M816" s="20"/>
      <c r="N816" s="20"/>
      <c r="O816" s="20"/>
      <c r="P816" s="20"/>
      <c r="Q816" s="20"/>
      <c r="R816" s="20"/>
      <c r="S816" s="20"/>
      <c r="T816" s="20"/>
      <c r="U816" s="20"/>
      <c r="V816" s="20"/>
      <c r="W816" s="20"/>
      <c r="X816" s="20"/>
      <c r="Y816" s="20"/>
      <c r="Z816" s="20"/>
    </row>
    <row r="817" spans="1:26" ht="16.5" customHeight="1" x14ac:dyDescent="0.15">
      <c r="A817" s="20"/>
      <c r="B817" s="20"/>
      <c r="C817" s="33"/>
      <c r="D817" s="33"/>
      <c r="E817" s="33"/>
      <c r="F817" s="33"/>
      <c r="G817" s="33"/>
      <c r="H817" s="20"/>
      <c r="I817" s="20"/>
      <c r="J817" s="20"/>
      <c r="K817" s="20"/>
      <c r="L817" s="20"/>
      <c r="M817" s="20"/>
      <c r="N817" s="20"/>
      <c r="O817" s="20"/>
      <c r="P817" s="20"/>
      <c r="Q817" s="20"/>
      <c r="R817" s="20"/>
      <c r="S817" s="20"/>
      <c r="T817" s="20"/>
      <c r="U817" s="20"/>
      <c r="V817" s="20"/>
      <c r="W817" s="20"/>
      <c r="X817" s="20"/>
      <c r="Y817" s="20"/>
      <c r="Z817" s="20"/>
    </row>
    <row r="818" spans="1:26" ht="16.5" customHeight="1" x14ac:dyDescent="0.15">
      <c r="A818" s="20"/>
      <c r="B818" s="20"/>
      <c r="C818" s="33"/>
      <c r="D818" s="33"/>
      <c r="E818" s="33"/>
      <c r="F818" s="33"/>
      <c r="G818" s="33"/>
      <c r="H818" s="20"/>
      <c r="I818" s="20"/>
      <c r="J818" s="20"/>
      <c r="K818" s="20"/>
      <c r="L818" s="20"/>
      <c r="M818" s="20"/>
      <c r="N818" s="20"/>
      <c r="O818" s="20"/>
      <c r="P818" s="20"/>
      <c r="Q818" s="20"/>
      <c r="R818" s="20"/>
      <c r="S818" s="20"/>
      <c r="T818" s="20"/>
      <c r="U818" s="20"/>
      <c r="V818" s="20"/>
      <c r="W818" s="20"/>
      <c r="X818" s="20"/>
      <c r="Y818" s="20"/>
      <c r="Z818" s="20"/>
    </row>
    <row r="819" spans="1:26" ht="16.5" customHeight="1" x14ac:dyDescent="0.15">
      <c r="A819" s="20"/>
      <c r="B819" s="20"/>
      <c r="C819" s="33"/>
      <c r="D819" s="33"/>
      <c r="E819" s="33"/>
      <c r="F819" s="33"/>
      <c r="G819" s="33"/>
      <c r="H819" s="20"/>
      <c r="I819" s="20"/>
      <c r="J819" s="20"/>
      <c r="K819" s="20"/>
      <c r="L819" s="20"/>
      <c r="M819" s="20"/>
      <c r="N819" s="20"/>
      <c r="O819" s="20"/>
      <c r="P819" s="20"/>
      <c r="Q819" s="20"/>
      <c r="R819" s="20"/>
      <c r="S819" s="20"/>
      <c r="T819" s="20"/>
      <c r="U819" s="20"/>
      <c r="V819" s="20"/>
      <c r="W819" s="20"/>
      <c r="X819" s="20"/>
      <c r="Y819" s="20"/>
      <c r="Z819" s="20"/>
    </row>
    <row r="820" spans="1:26" ht="16.5" customHeight="1" x14ac:dyDescent="0.15">
      <c r="A820" s="20"/>
      <c r="B820" s="20"/>
      <c r="C820" s="33"/>
      <c r="D820" s="33"/>
      <c r="E820" s="33"/>
      <c r="F820" s="33"/>
      <c r="G820" s="33"/>
      <c r="H820" s="20"/>
      <c r="I820" s="20"/>
      <c r="J820" s="20"/>
      <c r="K820" s="20"/>
      <c r="L820" s="20"/>
      <c r="M820" s="20"/>
      <c r="N820" s="20"/>
      <c r="O820" s="20"/>
      <c r="P820" s="20"/>
      <c r="Q820" s="20"/>
      <c r="R820" s="20"/>
      <c r="S820" s="20"/>
      <c r="T820" s="20"/>
      <c r="U820" s="20"/>
      <c r="V820" s="20"/>
      <c r="W820" s="20"/>
      <c r="X820" s="20"/>
      <c r="Y820" s="20"/>
      <c r="Z820" s="20"/>
    </row>
    <row r="821" spans="1:26" ht="16.5" customHeight="1" x14ac:dyDescent="0.15">
      <c r="A821" s="20"/>
      <c r="B821" s="20"/>
      <c r="C821" s="33"/>
      <c r="D821" s="33"/>
      <c r="E821" s="33"/>
      <c r="F821" s="33"/>
      <c r="G821" s="33"/>
      <c r="H821" s="20"/>
      <c r="I821" s="20"/>
      <c r="J821" s="20"/>
      <c r="K821" s="20"/>
      <c r="L821" s="20"/>
      <c r="M821" s="20"/>
      <c r="N821" s="20"/>
      <c r="O821" s="20"/>
      <c r="P821" s="20"/>
      <c r="Q821" s="20"/>
      <c r="R821" s="20"/>
      <c r="S821" s="20"/>
      <c r="T821" s="20"/>
      <c r="U821" s="20"/>
      <c r="V821" s="20"/>
      <c r="W821" s="20"/>
      <c r="X821" s="20"/>
      <c r="Y821" s="20"/>
      <c r="Z821" s="20"/>
    </row>
    <row r="822" spans="1:26" ht="16.5" customHeight="1" x14ac:dyDescent="0.15">
      <c r="A822" s="20"/>
      <c r="B822" s="20"/>
      <c r="C822" s="33"/>
      <c r="D822" s="33"/>
      <c r="E822" s="33"/>
      <c r="F822" s="33"/>
      <c r="G822" s="33"/>
      <c r="H822" s="20"/>
      <c r="I822" s="20"/>
      <c r="J822" s="20"/>
      <c r="K822" s="20"/>
      <c r="L822" s="20"/>
      <c r="M822" s="20"/>
      <c r="N822" s="20"/>
      <c r="O822" s="20"/>
      <c r="P822" s="20"/>
      <c r="Q822" s="20"/>
      <c r="R822" s="20"/>
      <c r="S822" s="20"/>
      <c r="T822" s="20"/>
      <c r="U822" s="20"/>
      <c r="V822" s="20"/>
      <c r="W822" s="20"/>
      <c r="X822" s="20"/>
      <c r="Y822" s="20"/>
      <c r="Z822" s="20"/>
    </row>
    <row r="823" spans="1:26" ht="16.5" customHeight="1" x14ac:dyDescent="0.15">
      <c r="A823" s="20"/>
      <c r="B823" s="20"/>
      <c r="C823" s="33"/>
      <c r="D823" s="33"/>
      <c r="E823" s="33"/>
      <c r="F823" s="33"/>
      <c r="G823" s="33"/>
      <c r="H823" s="20"/>
      <c r="I823" s="20"/>
      <c r="J823" s="20"/>
      <c r="K823" s="20"/>
      <c r="L823" s="20"/>
      <c r="M823" s="20"/>
      <c r="N823" s="20"/>
      <c r="O823" s="20"/>
      <c r="P823" s="20"/>
      <c r="Q823" s="20"/>
      <c r="R823" s="20"/>
      <c r="S823" s="20"/>
      <c r="T823" s="20"/>
      <c r="U823" s="20"/>
      <c r="V823" s="20"/>
      <c r="W823" s="20"/>
      <c r="X823" s="20"/>
      <c r="Y823" s="20"/>
      <c r="Z823" s="20"/>
    </row>
    <row r="824" spans="1:26" ht="16.5" customHeight="1" x14ac:dyDescent="0.15">
      <c r="A824" s="20"/>
      <c r="B824" s="20"/>
      <c r="C824" s="33"/>
      <c r="D824" s="33"/>
      <c r="E824" s="33"/>
      <c r="F824" s="33"/>
      <c r="G824" s="33"/>
      <c r="H824" s="20"/>
      <c r="I824" s="20"/>
      <c r="J824" s="20"/>
      <c r="K824" s="20"/>
      <c r="L824" s="20"/>
      <c r="M824" s="20"/>
      <c r="N824" s="20"/>
      <c r="O824" s="20"/>
      <c r="P824" s="20"/>
      <c r="Q824" s="20"/>
      <c r="R824" s="20"/>
      <c r="S824" s="20"/>
      <c r="T824" s="20"/>
      <c r="U824" s="20"/>
      <c r="V824" s="20"/>
      <c r="W824" s="20"/>
      <c r="X824" s="20"/>
      <c r="Y824" s="20"/>
      <c r="Z824" s="20"/>
    </row>
    <row r="825" spans="1:26" ht="16.5" customHeight="1" x14ac:dyDescent="0.15">
      <c r="A825" s="20"/>
      <c r="B825" s="20"/>
      <c r="C825" s="33"/>
      <c r="D825" s="33"/>
      <c r="E825" s="33"/>
      <c r="F825" s="33"/>
      <c r="G825" s="33"/>
      <c r="H825" s="20"/>
      <c r="I825" s="20"/>
      <c r="J825" s="20"/>
      <c r="K825" s="20"/>
      <c r="L825" s="20"/>
      <c r="M825" s="20"/>
      <c r="N825" s="20"/>
      <c r="O825" s="20"/>
      <c r="P825" s="20"/>
      <c r="Q825" s="20"/>
      <c r="R825" s="20"/>
      <c r="S825" s="20"/>
      <c r="T825" s="20"/>
      <c r="U825" s="20"/>
      <c r="V825" s="20"/>
      <c r="W825" s="20"/>
      <c r="X825" s="20"/>
      <c r="Y825" s="20"/>
      <c r="Z825" s="20"/>
    </row>
    <row r="826" spans="1:26" ht="16.5" customHeight="1" x14ac:dyDescent="0.15">
      <c r="A826" s="20"/>
      <c r="B826" s="20"/>
      <c r="C826" s="33"/>
      <c r="D826" s="33"/>
      <c r="E826" s="33"/>
      <c r="F826" s="33"/>
      <c r="G826" s="33"/>
      <c r="H826" s="20"/>
      <c r="I826" s="20"/>
      <c r="J826" s="20"/>
      <c r="K826" s="20"/>
      <c r="L826" s="20"/>
      <c r="M826" s="20"/>
      <c r="N826" s="20"/>
      <c r="O826" s="20"/>
      <c r="P826" s="20"/>
      <c r="Q826" s="20"/>
      <c r="R826" s="20"/>
      <c r="S826" s="20"/>
      <c r="T826" s="20"/>
      <c r="U826" s="20"/>
      <c r="V826" s="20"/>
      <c r="W826" s="20"/>
      <c r="X826" s="20"/>
      <c r="Y826" s="20"/>
      <c r="Z826" s="20"/>
    </row>
    <row r="827" spans="1:26" ht="16.5" customHeight="1" x14ac:dyDescent="0.15">
      <c r="A827" s="20"/>
      <c r="B827" s="20"/>
      <c r="C827" s="33"/>
      <c r="D827" s="33"/>
      <c r="E827" s="33"/>
      <c r="F827" s="33"/>
      <c r="G827" s="33"/>
      <c r="H827" s="20"/>
      <c r="I827" s="20"/>
      <c r="J827" s="20"/>
      <c r="K827" s="20"/>
      <c r="L827" s="20"/>
      <c r="M827" s="20"/>
      <c r="N827" s="20"/>
      <c r="O827" s="20"/>
      <c r="P827" s="20"/>
      <c r="Q827" s="20"/>
      <c r="R827" s="20"/>
      <c r="S827" s="20"/>
      <c r="T827" s="20"/>
      <c r="U827" s="20"/>
      <c r="V827" s="20"/>
      <c r="W827" s="20"/>
      <c r="X827" s="20"/>
      <c r="Y827" s="20"/>
      <c r="Z827" s="20"/>
    </row>
    <row r="828" spans="1:26" ht="16.5" customHeight="1" x14ac:dyDescent="0.15">
      <c r="A828" s="20"/>
      <c r="B828" s="20"/>
      <c r="C828" s="33"/>
      <c r="D828" s="33"/>
      <c r="E828" s="33"/>
      <c r="F828" s="33"/>
      <c r="G828" s="33"/>
      <c r="H828" s="20"/>
      <c r="I828" s="20"/>
      <c r="J828" s="20"/>
      <c r="K828" s="20"/>
      <c r="L828" s="20"/>
      <c r="M828" s="20"/>
      <c r="N828" s="20"/>
      <c r="O828" s="20"/>
      <c r="P828" s="20"/>
      <c r="Q828" s="20"/>
      <c r="R828" s="20"/>
      <c r="S828" s="20"/>
      <c r="T828" s="20"/>
      <c r="U828" s="20"/>
      <c r="V828" s="20"/>
      <c r="W828" s="20"/>
      <c r="X828" s="20"/>
      <c r="Y828" s="20"/>
      <c r="Z828" s="20"/>
    </row>
    <row r="829" spans="1:26" ht="16.5" customHeight="1" x14ac:dyDescent="0.15">
      <c r="A829" s="20"/>
      <c r="B829" s="20"/>
      <c r="C829" s="33"/>
      <c r="D829" s="33"/>
      <c r="E829" s="33"/>
      <c r="F829" s="33"/>
      <c r="G829" s="33"/>
      <c r="H829" s="20"/>
      <c r="I829" s="20"/>
      <c r="J829" s="20"/>
      <c r="K829" s="20"/>
      <c r="L829" s="20"/>
      <c r="M829" s="20"/>
      <c r="N829" s="20"/>
      <c r="O829" s="20"/>
      <c r="P829" s="20"/>
      <c r="Q829" s="20"/>
      <c r="R829" s="20"/>
      <c r="S829" s="20"/>
      <c r="T829" s="20"/>
      <c r="U829" s="20"/>
      <c r="V829" s="20"/>
      <c r="W829" s="20"/>
      <c r="X829" s="20"/>
      <c r="Y829" s="20"/>
      <c r="Z829" s="20"/>
    </row>
    <row r="830" spans="1:26" ht="16.5" customHeight="1" x14ac:dyDescent="0.15">
      <c r="A830" s="20"/>
      <c r="B830" s="20"/>
      <c r="C830" s="33"/>
      <c r="D830" s="33"/>
      <c r="E830" s="33"/>
      <c r="F830" s="33"/>
      <c r="G830" s="33"/>
      <c r="H830" s="20"/>
      <c r="I830" s="20"/>
      <c r="J830" s="20"/>
      <c r="K830" s="20"/>
      <c r="L830" s="20"/>
      <c r="M830" s="20"/>
      <c r="N830" s="20"/>
      <c r="O830" s="20"/>
      <c r="P830" s="20"/>
      <c r="Q830" s="20"/>
      <c r="R830" s="20"/>
      <c r="S830" s="20"/>
      <c r="T830" s="20"/>
      <c r="U830" s="20"/>
      <c r="V830" s="20"/>
      <c r="W830" s="20"/>
      <c r="X830" s="20"/>
      <c r="Y830" s="20"/>
      <c r="Z830" s="20"/>
    </row>
    <row r="831" spans="1:26" ht="16.5" customHeight="1" x14ac:dyDescent="0.15">
      <c r="A831" s="20"/>
      <c r="B831" s="20"/>
      <c r="C831" s="33"/>
      <c r="D831" s="33"/>
      <c r="E831" s="33"/>
      <c r="F831" s="33"/>
      <c r="G831" s="33"/>
      <c r="H831" s="20"/>
      <c r="I831" s="20"/>
      <c r="J831" s="20"/>
      <c r="K831" s="20"/>
      <c r="L831" s="20"/>
      <c r="M831" s="20"/>
      <c r="N831" s="20"/>
      <c r="O831" s="20"/>
      <c r="P831" s="20"/>
      <c r="Q831" s="20"/>
      <c r="R831" s="20"/>
      <c r="S831" s="20"/>
      <c r="T831" s="20"/>
      <c r="U831" s="20"/>
      <c r="V831" s="20"/>
      <c r="W831" s="20"/>
      <c r="X831" s="20"/>
      <c r="Y831" s="20"/>
      <c r="Z831" s="20"/>
    </row>
    <row r="832" spans="1:26" ht="16.5" customHeight="1" x14ac:dyDescent="0.15">
      <c r="A832" s="20"/>
      <c r="B832" s="20"/>
      <c r="C832" s="33"/>
      <c r="D832" s="33"/>
      <c r="E832" s="33"/>
      <c r="F832" s="33"/>
      <c r="G832" s="33"/>
      <c r="H832" s="20"/>
      <c r="I832" s="20"/>
      <c r="J832" s="20"/>
      <c r="K832" s="20"/>
      <c r="L832" s="20"/>
      <c r="M832" s="20"/>
      <c r="N832" s="20"/>
      <c r="O832" s="20"/>
      <c r="P832" s="20"/>
      <c r="Q832" s="20"/>
      <c r="R832" s="20"/>
      <c r="S832" s="20"/>
      <c r="T832" s="20"/>
      <c r="U832" s="20"/>
      <c r="V832" s="20"/>
      <c r="W832" s="20"/>
      <c r="X832" s="20"/>
      <c r="Y832" s="20"/>
      <c r="Z832" s="20"/>
    </row>
    <row r="833" spans="1:26" ht="16.5" customHeight="1" x14ac:dyDescent="0.15">
      <c r="A833" s="20"/>
      <c r="B833" s="20"/>
      <c r="C833" s="33"/>
      <c r="D833" s="33"/>
      <c r="E833" s="33"/>
      <c r="F833" s="33"/>
      <c r="G833" s="33"/>
      <c r="H833" s="20"/>
      <c r="I833" s="20"/>
      <c r="J833" s="20"/>
      <c r="K833" s="20"/>
      <c r="L833" s="20"/>
      <c r="M833" s="20"/>
      <c r="N833" s="20"/>
      <c r="O833" s="20"/>
      <c r="P833" s="20"/>
      <c r="Q833" s="20"/>
      <c r="R833" s="20"/>
      <c r="S833" s="20"/>
      <c r="T833" s="20"/>
      <c r="U833" s="20"/>
      <c r="V833" s="20"/>
      <c r="W833" s="20"/>
      <c r="X833" s="20"/>
      <c r="Y833" s="20"/>
      <c r="Z833" s="20"/>
    </row>
    <row r="834" spans="1:26" ht="16.5" customHeight="1" x14ac:dyDescent="0.15">
      <c r="A834" s="20"/>
      <c r="B834" s="20"/>
      <c r="C834" s="33"/>
      <c r="D834" s="33"/>
      <c r="E834" s="33"/>
      <c r="F834" s="33"/>
      <c r="G834" s="33"/>
      <c r="H834" s="20"/>
      <c r="I834" s="20"/>
      <c r="J834" s="20"/>
      <c r="K834" s="20"/>
      <c r="L834" s="20"/>
      <c r="M834" s="20"/>
      <c r="N834" s="20"/>
      <c r="O834" s="20"/>
      <c r="P834" s="20"/>
      <c r="Q834" s="20"/>
      <c r="R834" s="20"/>
      <c r="S834" s="20"/>
      <c r="T834" s="20"/>
      <c r="U834" s="20"/>
      <c r="V834" s="20"/>
      <c r="W834" s="20"/>
      <c r="X834" s="20"/>
      <c r="Y834" s="20"/>
      <c r="Z834" s="20"/>
    </row>
    <row r="835" spans="1:26" ht="16.5" customHeight="1" x14ac:dyDescent="0.15">
      <c r="A835" s="20"/>
      <c r="B835" s="20"/>
      <c r="C835" s="33"/>
      <c r="D835" s="33"/>
      <c r="E835" s="33"/>
      <c r="F835" s="33"/>
      <c r="G835" s="33"/>
      <c r="H835" s="20"/>
      <c r="I835" s="20"/>
      <c r="J835" s="20"/>
      <c r="K835" s="20"/>
      <c r="L835" s="20"/>
      <c r="M835" s="20"/>
      <c r="N835" s="20"/>
      <c r="O835" s="20"/>
      <c r="P835" s="20"/>
      <c r="Q835" s="20"/>
      <c r="R835" s="20"/>
      <c r="S835" s="20"/>
      <c r="T835" s="20"/>
      <c r="U835" s="20"/>
      <c r="V835" s="20"/>
      <c r="W835" s="20"/>
      <c r="X835" s="20"/>
      <c r="Y835" s="20"/>
      <c r="Z835" s="20"/>
    </row>
    <row r="836" spans="1:26" ht="16.5" customHeight="1" x14ac:dyDescent="0.15">
      <c r="A836" s="20"/>
      <c r="B836" s="20"/>
      <c r="C836" s="33"/>
      <c r="D836" s="33"/>
      <c r="E836" s="33"/>
      <c r="F836" s="33"/>
      <c r="G836" s="33"/>
      <c r="H836" s="20"/>
      <c r="I836" s="20"/>
      <c r="J836" s="20"/>
      <c r="K836" s="20"/>
      <c r="L836" s="20"/>
      <c r="M836" s="20"/>
      <c r="N836" s="20"/>
      <c r="O836" s="20"/>
      <c r="P836" s="20"/>
      <c r="Q836" s="20"/>
      <c r="R836" s="20"/>
      <c r="S836" s="20"/>
      <c r="T836" s="20"/>
      <c r="U836" s="20"/>
      <c r="V836" s="20"/>
      <c r="W836" s="20"/>
      <c r="X836" s="20"/>
      <c r="Y836" s="20"/>
      <c r="Z836" s="20"/>
    </row>
    <row r="837" spans="1:26" ht="16.5" customHeight="1" x14ac:dyDescent="0.15">
      <c r="A837" s="20"/>
      <c r="B837" s="20"/>
      <c r="C837" s="33"/>
      <c r="D837" s="33"/>
      <c r="E837" s="33"/>
      <c r="F837" s="33"/>
      <c r="G837" s="33"/>
      <c r="H837" s="20"/>
      <c r="I837" s="20"/>
      <c r="J837" s="20"/>
      <c r="K837" s="20"/>
      <c r="L837" s="20"/>
      <c r="M837" s="20"/>
      <c r="N837" s="20"/>
      <c r="O837" s="20"/>
      <c r="P837" s="20"/>
      <c r="Q837" s="20"/>
      <c r="R837" s="20"/>
      <c r="S837" s="20"/>
      <c r="T837" s="20"/>
      <c r="U837" s="20"/>
      <c r="V837" s="20"/>
      <c r="W837" s="20"/>
      <c r="X837" s="20"/>
      <c r="Y837" s="20"/>
      <c r="Z837" s="20"/>
    </row>
    <row r="838" spans="1:26" ht="16.5" customHeight="1" x14ac:dyDescent="0.15">
      <c r="A838" s="20"/>
      <c r="B838" s="20"/>
      <c r="C838" s="33"/>
      <c r="D838" s="33"/>
      <c r="E838" s="33"/>
      <c r="F838" s="33"/>
      <c r="G838" s="33"/>
      <c r="H838" s="20"/>
      <c r="I838" s="20"/>
      <c r="J838" s="20"/>
      <c r="K838" s="20"/>
      <c r="L838" s="20"/>
      <c r="M838" s="20"/>
      <c r="N838" s="20"/>
      <c r="O838" s="20"/>
      <c r="P838" s="20"/>
      <c r="Q838" s="20"/>
      <c r="R838" s="20"/>
      <c r="S838" s="20"/>
      <c r="T838" s="20"/>
      <c r="U838" s="20"/>
      <c r="V838" s="20"/>
      <c r="W838" s="20"/>
      <c r="X838" s="20"/>
      <c r="Y838" s="20"/>
      <c r="Z838" s="20"/>
    </row>
    <row r="839" spans="1:26" ht="16.5" customHeight="1" x14ac:dyDescent="0.15">
      <c r="A839" s="20"/>
      <c r="B839" s="20"/>
      <c r="C839" s="33"/>
      <c r="D839" s="33"/>
      <c r="E839" s="33"/>
      <c r="F839" s="33"/>
      <c r="G839" s="33"/>
      <c r="H839" s="20"/>
      <c r="I839" s="20"/>
      <c r="J839" s="20"/>
      <c r="K839" s="20"/>
      <c r="L839" s="20"/>
      <c r="M839" s="20"/>
      <c r="N839" s="20"/>
      <c r="O839" s="20"/>
      <c r="P839" s="20"/>
      <c r="Q839" s="20"/>
      <c r="R839" s="20"/>
      <c r="S839" s="20"/>
      <c r="T839" s="20"/>
      <c r="U839" s="20"/>
      <c r="V839" s="20"/>
      <c r="W839" s="20"/>
      <c r="X839" s="20"/>
      <c r="Y839" s="20"/>
      <c r="Z839" s="20"/>
    </row>
    <row r="840" spans="1:26" ht="16.5" customHeight="1" x14ac:dyDescent="0.15">
      <c r="A840" s="20"/>
      <c r="B840" s="20"/>
      <c r="C840" s="33"/>
      <c r="D840" s="33"/>
      <c r="E840" s="33"/>
      <c r="F840" s="33"/>
      <c r="G840" s="33"/>
      <c r="H840" s="20"/>
      <c r="I840" s="20"/>
      <c r="J840" s="20"/>
      <c r="K840" s="20"/>
      <c r="L840" s="20"/>
      <c r="M840" s="20"/>
      <c r="N840" s="20"/>
      <c r="O840" s="20"/>
      <c r="P840" s="20"/>
      <c r="Q840" s="20"/>
      <c r="R840" s="20"/>
      <c r="S840" s="20"/>
      <c r="T840" s="20"/>
      <c r="U840" s="20"/>
      <c r="V840" s="20"/>
      <c r="W840" s="20"/>
      <c r="X840" s="20"/>
      <c r="Y840" s="20"/>
      <c r="Z840" s="20"/>
    </row>
    <row r="841" spans="1:26" ht="16.5" customHeight="1" x14ac:dyDescent="0.15">
      <c r="A841" s="20"/>
      <c r="B841" s="20"/>
      <c r="C841" s="33"/>
      <c r="D841" s="33"/>
      <c r="E841" s="33"/>
      <c r="F841" s="33"/>
      <c r="G841" s="33"/>
      <c r="H841" s="20"/>
      <c r="I841" s="20"/>
      <c r="J841" s="20"/>
      <c r="K841" s="20"/>
      <c r="L841" s="20"/>
      <c r="M841" s="20"/>
      <c r="N841" s="20"/>
      <c r="O841" s="20"/>
      <c r="P841" s="20"/>
      <c r="Q841" s="20"/>
      <c r="R841" s="20"/>
      <c r="S841" s="20"/>
      <c r="T841" s="20"/>
      <c r="U841" s="20"/>
      <c r="V841" s="20"/>
      <c r="W841" s="20"/>
      <c r="X841" s="20"/>
      <c r="Y841" s="20"/>
      <c r="Z841" s="20"/>
    </row>
    <row r="842" spans="1:26" ht="16.5" customHeight="1" x14ac:dyDescent="0.15">
      <c r="A842" s="20"/>
      <c r="B842" s="20"/>
      <c r="C842" s="33"/>
      <c r="D842" s="33"/>
      <c r="E842" s="33"/>
      <c r="F842" s="33"/>
      <c r="G842" s="33"/>
      <c r="H842" s="20"/>
      <c r="I842" s="20"/>
      <c r="J842" s="20"/>
      <c r="K842" s="20"/>
      <c r="L842" s="20"/>
      <c r="M842" s="20"/>
      <c r="N842" s="20"/>
      <c r="O842" s="20"/>
      <c r="P842" s="20"/>
      <c r="Q842" s="20"/>
      <c r="R842" s="20"/>
      <c r="S842" s="20"/>
      <c r="T842" s="20"/>
      <c r="U842" s="20"/>
      <c r="V842" s="20"/>
      <c r="W842" s="20"/>
      <c r="X842" s="20"/>
      <c r="Y842" s="20"/>
      <c r="Z842" s="20"/>
    </row>
    <row r="843" spans="1:26" ht="16.5" customHeight="1" x14ac:dyDescent="0.15">
      <c r="A843" s="20"/>
      <c r="B843" s="20"/>
      <c r="C843" s="33"/>
      <c r="D843" s="33"/>
      <c r="E843" s="33"/>
      <c r="F843" s="33"/>
      <c r="G843" s="33"/>
      <c r="H843" s="20"/>
      <c r="I843" s="20"/>
      <c r="J843" s="20"/>
      <c r="K843" s="20"/>
      <c r="L843" s="20"/>
      <c r="M843" s="20"/>
      <c r="N843" s="20"/>
      <c r="O843" s="20"/>
      <c r="P843" s="20"/>
      <c r="Q843" s="20"/>
      <c r="R843" s="20"/>
      <c r="S843" s="20"/>
      <c r="T843" s="20"/>
      <c r="U843" s="20"/>
      <c r="V843" s="20"/>
      <c r="W843" s="20"/>
      <c r="X843" s="20"/>
      <c r="Y843" s="20"/>
      <c r="Z843" s="20"/>
    </row>
    <row r="844" spans="1:26" ht="16.5" customHeight="1" x14ac:dyDescent="0.15">
      <c r="A844" s="20"/>
      <c r="B844" s="20"/>
      <c r="C844" s="33"/>
      <c r="D844" s="33"/>
      <c r="E844" s="33"/>
      <c r="F844" s="33"/>
      <c r="G844" s="33"/>
      <c r="H844" s="20"/>
      <c r="I844" s="20"/>
      <c r="J844" s="20"/>
      <c r="K844" s="20"/>
      <c r="L844" s="20"/>
      <c r="M844" s="20"/>
      <c r="N844" s="20"/>
      <c r="O844" s="20"/>
      <c r="P844" s="20"/>
      <c r="Q844" s="20"/>
      <c r="R844" s="20"/>
      <c r="S844" s="20"/>
      <c r="T844" s="20"/>
      <c r="U844" s="20"/>
      <c r="V844" s="20"/>
      <c r="W844" s="20"/>
      <c r="X844" s="20"/>
      <c r="Y844" s="20"/>
      <c r="Z844" s="20"/>
    </row>
    <row r="845" spans="1:26" ht="16.5" customHeight="1" x14ac:dyDescent="0.15">
      <c r="A845" s="20"/>
      <c r="B845" s="20"/>
      <c r="C845" s="33"/>
      <c r="D845" s="33"/>
      <c r="E845" s="33"/>
      <c r="F845" s="33"/>
      <c r="G845" s="33"/>
      <c r="H845" s="20"/>
      <c r="I845" s="20"/>
      <c r="J845" s="20"/>
      <c r="K845" s="20"/>
      <c r="L845" s="20"/>
      <c r="M845" s="20"/>
      <c r="N845" s="20"/>
      <c r="O845" s="20"/>
      <c r="P845" s="20"/>
      <c r="Q845" s="20"/>
      <c r="R845" s="20"/>
      <c r="S845" s="20"/>
      <c r="T845" s="20"/>
      <c r="U845" s="20"/>
      <c r="V845" s="20"/>
      <c r="W845" s="20"/>
      <c r="X845" s="20"/>
      <c r="Y845" s="20"/>
      <c r="Z845" s="20"/>
    </row>
    <row r="846" spans="1:26" ht="16.5" customHeight="1" x14ac:dyDescent="0.15">
      <c r="A846" s="20"/>
      <c r="B846" s="20"/>
      <c r="C846" s="33"/>
      <c r="D846" s="33"/>
      <c r="E846" s="33"/>
      <c r="F846" s="33"/>
      <c r="G846" s="33"/>
      <c r="H846" s="20"/>
      <c r="I846" s="20"/>
      <c r="J846" s="20"/>
      <c r="K846" s="20"/>
      <c r="L846" s="20"/>
      <c r="M846" s="20"/>
      <c r="N846" s="20"/>
      <c r="O846" s="20"/>
      <c r="P846" s="20"/>
      <c r="Q846" s="20"/>
      <c r="R846" s="20"/>
      <c r="S846" s="20"/>
      <c r="T846" s="20"/>
      <c r="U846" s="20"/>
      <c r="V846" s="20"/>
      <c r="W846" s="20"/>
      <c r="X846" s="20"/>
      <c r="Y846" s="20"/>
      <c r="Z846" s="20"/>
    </row>
    <row r="847" spans="1:26" ht="16.5" customHeight="1" x14ac:dyDescent="0.15">
      <c r="A847" s="20"/>
      <c r="B847" s="20"/>
      <c r="C847" s="33"/>
      <c r="D847" s="33"/>
      <c r="E847" s="33"/>
      <c r="F847" s="33"/>
      <c r="G847" s="33"/>
      <c r="H847" s="20"/>
      <c r="I847" s="20"/>
      <c r="J847" s="20"/>
      <c r="K847" s="20"/>
      <c r="L847" s="20"/>
      <c r="M847" s="20"/>
      <c r="N847" s="20"/>
      <c r="O847" s="20"/>
      <c r="P847" s="20"/>
      <c r="Q847" s="20"/>
      <c r="R847" s="20"/>
      <c r="S847" s="20"/>
      <c r="T847" s="20"/>
      <c r="U847" s="20"/>
      <c r="V847" s="20"/>
      <c r="W847" s="20"/>
      <c r="X847" s="20"/>
      <c r="Y847" s="20"/>
      <c r="Z847" s="20"/>
    </row>
    <row r="848" spans="1:26" ht="16.5" customHeight="1" x14ac:dyDescent="0.15">
      <c r="A848" s="20"/>
      <c r="B848" s="20"/>
      <c r="C848" s="33"/>
      <c r="D848" s="33"/>
      <c r="E848" s="33"/>
      <c r="F848" s="33"/>
      <c r="G848" s="33"/>
      <c r="H848" s="20"/>
      <c r="I848" s="20"/>
      <c r="J848" s="20"/>
      <c r="K848" s="20"/>
      <c r="L848" s="20"/>
      <c r="M848" s="20"/>
      <c r="N848" s="20"/>
      <c r="O848" s="20"/>
      <c r="P848" s="20"/>
      <c r="Q848" s="20"/>
      <c r="R848" s="20"/>
      <c r="S848" s="20"/>
      <c r="T848" s="20"/>
      <c r="U848" s="20"/>
      <c r="V848" s="20"/>
      <c r="W848" s="20"/>
      <c r="X848" s="20"/>
      <c r="Y848" s="20"/>
      <c r="Z848" s="20"/>
    </row>
    <row r="849" spans="1:26" ht="16.5" customHeight="1" x14ac:dyDescent="0.15">
      <c r="A849" s="20"/>
      <c r="B849" s="20"/>
      <c r="C849" s="33"/>
      <c r="D849" s="33"/>
      <c r="E849" s="33"/>
      <c r="F849" s="33"/>
      <c r="G849" s="33"/>
      <c r="H849" s="20"/>
      <c r="I849" s="20"/>
      <c r="J849" s="20"/>
      <c r="K849" s="20"/>
      <c r="L849" s="20"/>
      <c r="M849" s="20"/>
      <c r="N849" s="20"/>
      <c r="O849" s="20"/>
      <c r="P849" s="20"/>
      <c r="Q849" s="20"/>
      <c r="R849" s="20"/>
      <c r="S849" s="20"/>
      <c r="T849" s="20"/>
      <c r="U849" s="20"/>
      <c r="V849" s="20"/>
      <c r="W849" s="20"/>
      <c r="X849" s="20"/>
      <c r="Y849" s="20"/>
      <c r="Z849" s="20"/>
    </row>
    <row r="850" spans="1:26" ht="16.5" customHeight="1" x14ac:dyDescent="0.15">
      <c r="A850" s="20"/>
      <c r="B850" s="20"/>
      <c r="C850" s="33"/>
      <c r="D850" s="33"/>
      <c r="E850" s="33"/>
      <c r="F850" s="33"/>
      <c r="G850" s="33"/>
      <c r="H850" s="20"/>
      <c r="I850" s="20"/>
      <c r="J850" s="20"/>
      <c r="K850" s="20"/>
      <c r="L850" s="20"/>
      <c r="M850" s="20"/>
      <c r="N850" s="20"/>
      <c r="O850" s="20"/>
      <c r="P850" s="20"/>
      <c r="Q850" s="20"/>
      <c r="R850" s="20"/>
      <c r="S850" s="20"/>
      <c r="T850" s="20"/>
      <c r="U850" s="20"/>
      <c r="V850" s="20"/>
      <c r="W850" s="20"/>
      <c r="X850" s="20"/>
      <c r="Y850" s="20"/>
      <c r="Z850" s="20"/>
    </row>
    <row r="851" spans="1:26" ht="16.5" customHeight="1" x14ac:dyDescent="0.15">
      <c r="A851" s="20"/>
      <c r="B851" s="20"/>
      <c r="C851" s="33"/>
      <c r="D851" s="33"/>
      <c r="E851" s="33"/>
      <c r="F851" s="33"/>
      <c r="G851" s="33"/>
      <c r="H851" s="20"/>
      <c r="I851" s="20"/>
      <c r="J851" s="20"/>
      <c r="K851" s="20"/>
      <c r="L851" s="20"/>
      <c r="M851" s="20"/>
      <c r="N851" s="20"/>
      <c r="O851" s="20"/>
      <c r="P851" s="20"/>
      <c r="Q851" s="20"/>
      <c r="R851" s="20"/>
      <c r="S851" s="20"/>
      <c r="T851" s="20"/>
      <c r="U851" s="20"/>
      <c r="V851" s="20"/>
      <c r="W851" s="20"/>
      <c r="X851" s="20"/>
      <c r="Y851" s="20"/>
      <c r="Z851" s="20"/>
    </row>
    <row r="852" spans="1:26" ht="16.5" customHeight="1" x14ac:dyDescent="0.15">
      <c r="A852" s="20"/>
      <c r="B852" s="20"/>
      <c r="C852" s="33"/>
      <c r="D852" s="33"/>
      <c r="E852" s="33"/>
      <c r="F852" s="33"/>
      <c r="G852" s="33"/>
      <c r="H852" s="20"/>
      <c r="I852" s="20"/>
      <c r="J852" s="20"/>
      <c r="K852" s="20"/>
      <c r="L852" s="20"/>
      <c r="M852" s="20"/>
      <c r="N852" s="20"/>
      <c r="O852" s="20"/>
      <c r="P852" s="20"/>
      <c r="Q852" s="20"/>
      <c r="R852" s="20"/>
      <c r="S852" s="20"/>
      <c r="T852" s="20"/>
      <c r="U852" s="20"/>
      <c r="V852" s="20"/>
      <c r="W852" s="20"/>
      <c r="X852" s="20"/>
      <c r="Y852" s="20"/>
      <c r="Z852" s="20"/>
    </row>
    <row r="853" spans="1:26" ht="16.5" customHeight="1" x14ac:dyDescent="0.15">
      <c r="A853" s="20"/>
      <c r="B853" s="20"/>
      <c r="C853" s="33"/>
      <c r="D853" s="33"/>
      <c r="E853" s="33"/>
      <c r="F853" s="33"/>
      <c r="G853" s="33"/>
      <c r="H853" s="20"/>
      <c r="I853" s="20"/>
      <c r="J853" s="20"/>
      <c r="K853" s="20"/>
      <c r="L853" s="20"/>
      <c r="M853" s="20"/>
      <c r="N853" s="20"/>
      <c r="O853" s="20"/>
      <c r="P853" s="20"/>
      <c r="Q853" s="20"/>
      <c r="R853" s="20"/>
      <c r="S853" s="20"/>
      <c r="T853" s="20"/>
      <c r="U853" s="20"/>
      <c r="V853" s="20"/>
      <c r="W853" s="20"/>
      <c r="X853" s="20"/>
      <c r="Y853" s="20"/>
      <c r="Z853" s="20"/>
    </row>
    <row r="854" spans="1:26" ht="16.5" customHeight="1" x14ac:dyDescent="0.15">
      <c r="A854" s="20"/>
      <c r="B854" s="20"/>
      <c r="C854" s="33"/>
      <c r="D854" s="33"/>
      <c r="E854" s="33"/>
      <c r="F854" s="33"/>
      <c r="G854" s="33"/>
      <c r="H854" s="20"/>
      <c r="I854" s="20"/>
      <c r="J854" s="20"/>
      <c r="K854" s="20"/>
      <c r="L854" s="20"/>
      <c r="M854" s="20"/>
      <c r="N854" s="20"/>
      <c r="O854" s="20"/>
      <c r="P854" s="20"/>
      <c r="Q854" s="20"/>
      <c r="R854" s="20"/>
      <c r="S854" s="20"/>
      <c r="T854" s="20"/>
      <c r="U854" s="20"/>
      <c r="V854" s="20"/>
      <c r="W854" s="20"/>
      <c r="X854" s="20"/>
      <c r="Y854" s="20"/>
      <c r="Z854" s="20"/>
    </row>
    <row r="855" spans="1:26" ht="16.5" customHeight="1" x14ac:dyDescent="0.15">
      <c r="A855" s="20"/>
      <c r="B855" s="20"/>
      <c r="C855" s="33"/>
      <c r="D855" s="33"/>
      <c r="E855" s="33"/>
      <c r="F855" s="33"/>
      <c r="G855" s="33"/>
      <c r="H855" s="20"/>
      <c r="I855" s="20"/>
      <c r="J855" s="20"/>
      <c r="K855" s="20"/>
      <c r="L855" s="20"/>
      <c r="M855" s="20"/>
      <c r="N855" s="20"/>
      <c r="O855" s="20"/>
      <c r="P855" s="20"/>
      <c r="Q855" s="20"/>
      <c r="R855" s="20"/>
      <c r="S855" s="20"/>
      <c r="T855" s="20"/>
      <c r="U855" s="20"/>
      <c r="V855" s="20"/>
      <c r="W855" s="20"/>
      <c r="X855" s="20"/>
      <c r="Y855" s="20"/>
      <c r="Z855" s="20"/>
    </row>
    <row r="856" spans="1:26" ht="16.5" customHeight="1" x14ac:dyDescent="0.15">
      <c r="A856" s="20"/>
      <c r="B856" s="20"/>
      <c r="C856" s="33"/>
      <c r="D856" s="33"/>
      <c r="E856" s="33"/>
      <c r="F856" s="33"/>
      <c r="G856" s="33"/>
      <c r="H856" s="20"/>
      <c r="I856" s="20"/>
      <c r="J856" s="20"/>
      <c r="K856" s="20"/>
      <c r="L856" s="20"/>
      <c r="M856" s="20"/>
      <c r="N856" s="20"/>
      <c r="O856" s="20"/>
      <c r="P856" s="20"/>
      <c r="Q856" s="20"/>
      <c r="R856" s="20"/>
      <c r="S856" s="20"/>
      <c r="T856" s="20"/>
      <c r="U856" s="20"/>
      <c r="V856" s="20"/>
      <c r="W856" s="20"/>
      <c r="X856" s="20"/>
      <c r="Y856" s="20"/>
      <c r="Z856" s="20"/>
    </row>
    <row r="857" spans="1:26" ht="16.5" customHeight="1" x14ac:dyDescent="0.15">
      <c r="A857" s="20"/>
      <c r="B857" s="20"/>
      <c r="C857" s="33"/>
      <c r="D857" s="33"/>
      <c r="E857" s="33"/>
      <c r="F857" s="33"/>
      <c r="G857" s="33"/>
      <c r="H857" s="20"/>
      <c r="I857" s="20"/>
      <c r="J857" s="20"/>
      <c r="K857" s="20"/>
      <c r="L857" s="20"/>
      <c r="M857" s="20"/>
      <c r="N857" s="20"/>
      <c r="O857" s="20"/>
      <c r="P857" s="20"/>
      <c r="Q857" s="20"/>
      <c r="R857" s="20"/>
      <c r="S857" s="20"/>
      <c r="T857" s="20"/>
      <c r="U857" s="20"/>
      <c r="V857" s="20"/>
      <c r="W857" s="20"/>
      <c r="X857" s="20"/>
      <c r="Y857" s="20"/>
      <c r="Z857" s="20"/>
    </row>
    <row r="858" spans="1:26" ht="16.5" customHeight="1" x14ac:dyDescent="0.15">
      <c r="A858" s="20"/>
      <c r="B858" s="20"/>
      <c r="C858" s="33"/>
      <c r="D858" s="33"/>
      <c r="E858" s="33"/>
      <c r="F858" s="33"/>
      <c r="G858" s="33"/>
      <c r="H858" s="20"/>
      <c r="I858" s="20"/>
      <c r="J858" s="20"/>
      <c r="K858" s="20"/>
      <c r="L858" s="20"/>
      <c r="M858" s="20"/>
      <c r="N858" s="20"/>
      <c r="O858" s="20"/>
      <c r="P858" s="20"/>
      <c r="Q858" s="20"/>
      <c r="R858" s="20"/>
      <c r="S858" s="20"/>
      <c r="T858" s="20"/>
      <c r="U858" s="20"/>
      <c r="V858" s="20"/>
      <c r="W858" s="20"/>
      <c r="X858" s="20"/>
      <c r="Y858" s="20"/>
      <c r="Z858" s="20"/>
    </row>
    <row r="859" spans="1:26" ht="16.5" customHeight="1" x14ac:dyDescent="0.15">
      <c r="A859" s="20"/>
      <c r="B859" s="20"/>
      <c r="C859" s="33"/>
      <c r="D859" s="33"/>
      <c r="E859" s="33"/>
      <c r="F859" s="33"/>
      <c r="G859" s="33"/>
      <c r="H859" s="20"/>
      <c r="I859" s="20"/>
      <c r="J859" s="20"/>
      <c r="K859" s="20"/>
      <c r="L859" s="20"/>
      <c r="M859" s="20"/>
      <c r="N859" s="20"/>
      <c r="O859" s="20"/>
      <c r="P859" s="20"/>
      <c r="Q859" s="20"/>
      <c r="R859" s="20"/>
      <c r="S859" s="20"/>
      <c r="T859" s="20"/>
      <c r="U859" s="20"/>
      <c r="V859" s="20"/>
      <c r="W859" s="20"/>
      <c r="X859" s="20"/>
      <c r="Y859" s="20"/>
      <c r="Z859" s="20"/>
    </row>
    <row r="860" spans="1:26" ht="16.5" customHeight="1" x14ac:dyDescent="0.15">
      <c r="A860" s="20"/>
      <c r="B860" s="20"/>
      <c r="C860" s="33"/>
      <c r="D860" s="33"/>
      <c r="E860" s="33"/>
      <c r="F860" s="33"/>
      <c r="G860" s="33"/>
      <c r="H860" s="20"/>
      <c r="I860" s="20"/>
      <c r="J860" s="20"/>
      <c r="K860" s="20"/>
      <c r="L860" s="20"/>
      <c r="M860" s="20"/>
      <c r="N860" s="20"/>
      <c r="O860" s="20"/>
      <c r="P860" s="20"/>
      <c r="Q860" s="20"/>
      <c r="R860" s="20"/>
      <c r="S860" s="20"/>
      <c r="T860" s="20"/>
      <c r="U860" s="20"/>
      <c r="V860" s="20"/>
      <c r="W860" s="20"/>
      <c r="X860" s="20"/>
      <c r="Y860" s="20"/>
      <c r="Z860" s="20"/>
    </row>
    <row r="861" spans="1:26" ht="16.5" customHeight="1" x14ac:dyDescent="0.15">
      <c r="A861" s="20"/>
      <c r="B861" s="20"/>
      <c r="C861" s="33"/>
      <c r="D861" s="33"/>
      <c r="E861" s="33"/>
      <c r="F861" s="33"/>
      <c r="G861" s="33"/>
      <c r="H861" s="20"/>
      <c r="I861" s="20"/>
      <c r="J861" s="20"/>
      <c r="K861" s="20"/>
      <c r="L861" s="20"/>
      <c r="M861" s="20"/>
      <c r="N861" s="20"/>
      <c r="O861" s="20"/>
      <c r="P861" s="20"/>
      <c r="Q861" s="20"/>
      <c r="R861" s="20"/>
      <c r="S861" s="20"/>
      <c r="T861" s="20"/>
      <c r="U861" s="20"/>
      <c r="V861" s="20"/>
      <c r="W861" s="20"/>
      <c r="X861" s="20"/>
      <c r="Y861" s="20"/>
      <c r="Z861" s="20"/>
    </row>
    <row r="862" spans="1:26" ht="16.5" customHeight="1" x14ac:dyDescent="0.15">
      <c r="A862" s="20"/>
      <c r="B862" s="20"/>
      <c r="C862" s="33"/>
      <c r="D862" s="33"/>
      <c r="E862" s="33"/>
      <c r="F862" s="33"/>
      <c r="G862" s="33"/>
      <c r="H862" s="20"/>
      <c r="I862" s="20"/>
      <c r="J862" s="20"/>
      <c r="K862" s="20"/>
      <c r="L862" s="20"/>
      <c r="M862" s="20"/>
      <c r="N862" s="20"/>
      <c r="O862" s="20"/>
      <c r="P862" s="20"/>
      <c r="Q862" s="20"/>
      <c r="R862" s="20"/>
      <c r="S862" s="20"/>
      <c r="T862" s="20"/>
      <c r="U862" s="20"/>
      <c r="V862" s="20"/>
      <c r="W862" s="20"/>
      <c r="X862" s="20"/>
      <c r="Y862" s="20"/>
      <c r="Z862" s="20"/>
    </row>
    <row r="863" spans="1:26" ht="16.5" customHeight="1" x14ac:dyDescent="0.15">
      <c r="A863" s="20"/>
      <c r="B863" s="20"/>
      <c r="C863" s="33"/>
      <c r="D863" s="33"/>
      <c r="E863" s="33"/>
      <c r="F863" s="33"/>
      <c r="G863" s="33"/>
      <c r="H863" s="20"/>
      <c r="I863" s="20"/>
      <c r="J863" s="20"/>
      <c r="K863" s="20"/>
      <c r="L863" s="20"/>
      <c r="M863" s="20"/>
      <c r="N863" s="20"/>
      <c r="O863" s="20"/>
      <c r="P863" s="20"/>
      <c r="Q863" s="20"/>
      <c r="R863" s="20"/>
      <c r="S863" s="20"/>
      <c r="T863" s="20"/>
      <c r="U863" s="20"/>
      <c r="V863" s="20"/>
      <c r="W863" s="20"/>
      <c r="X863" s="20"/>
      <c r="Y863" s="20"/>
      <c r="Z863" s="20"/>
    </row>
    <row r="864" spans="1:26" ht="16.5" customHeight="1" x14ac:dyDescent="0.15">
      <c r="A864" s="20"/>
      <c r="B864" s="20"/>
      <c r="C864" s="33"/>
      <c r="D864" s="33"/>
      <c r="E864" s="33"/>
      <c r="F864" s="33"/>
      <c r="G864" s="33"/>
      <c r="H864" s="20"/>
      <c r="I864" s="20"/>
      <c r="J864" s="20"/>
      <c r="K864" s="20"/>
      <c r="L864" s="20"/>
      <c r="M864" s="20"/>
      <c r="N864" s="20"/>
      <c r="O864" s="20"/>
      <c r="P864" s="20"/>
      <c r="Q864" s="20"/>
      <c r="R864" s="20"/>
      <c r="S864" s="20"/>
      <c r="T864" s="20"/>
      <c r="U864" s="20"/>
      <c r="V864" s="20"/>
      <c r="W864" s="20"/>
      <c r="X864" s="20"/>
      <c r="Y864" s="20"/>
      <c r="Z864" s="20"/>
    </row>
    <row r="865" spans="1:26" ht="16.5" customHeight="1" x14ac:dyDescent="0.15">
      <c r="A865" s="20"/>
      <c r="B865" s="20"/>
      <c r="C865" s="33"/>
      <c r="D865" s="33"/>
      <c r="E865" s="33"/>
      <c r="F865" s="33"/>
      <c r="G865" s="33"/>
      <c r="H865" s="20"/>
      <c r="I865" s="20"/>
      <c r="J865" s="20"/>
      <c r="K865" s="20"/>
      <c r="L865" s="20"/>
      <c r="M865" s="20"/>
      <c r="N865" s="20"/>
      <c r="O865" s="20"/>
      <c r="P865" s="20"/>
      <c r="Q865" s="20"/>
      <c r="R865" s="20"/>
      <c r="S865" s="20"/>
      <c r="T865" s="20"/>
      <c r="U865" s="20"/>
      <c r="V865" s="20"/>
      <c r="W865" s="20"/>
      <c r="X865" s="20"/>
      <c r="Y865" s="20"/>
      <c r="Z865" s="20"/>
    </row>
    <row r="866" spans="1:26" ht="16.5" customHeight="1" x14ac:dyDescent="0.15">
      <c r="A866" s="20"/>
      <c r="B866" s="20"/>
      <c r="C866" s="33"/>
      <c r="D866" s="33"/>
      <c r="E866" s="33"/>
      <c r="F866" s="33"/>
      <c r="G866" s="33"/>
      <c r="H866" s="20"/>
      <c r="I866" s="20"/>
      <c r="J866" s="20"/>
      <c r="K866" s="20"/>
      <c r="L866" s="20"/>
      <c r="M866" s="20"/>
      <c r="N866" s="20"/>
      <c r="O866" s="20"/>
      <c r="P866" s="20"/>
      <c r="Q866" s="20"/>
      <c r="R866" s="20"/>
      <c r="S866" s="20"/>
      <c r="T866" s="20"/>
      <c r="U866" s="20"/>
      <c r="V866" s="20"/>
      <c r="W866" s="20"/>
      <c r="X866" s="20"/>
      <c r="Y866" s="20"/>
      <c r="Z866" s="20"/>
    </row>
    <row r="867" spans="1:26" ht="16.5" customHeight="1" x14ac:dyDescent="0.15">
      <c r="A867" s="20"/>
      <c r="B867" s="20"/>
      <c r="C867" s="33"/>
      <c r="D867" s="33"/>
      <c r="E867" s="33"/>
      <c r="F867" s="33"/>
      <c r="G867" s="33"/>
      <c r="H867" s="20"/>
      <c r="I867" s="20"/>
      <c r="J867" s="20"/>
      <c r="K867" s="20"/>
      <c r="L867" s="20"/>
      <c r="M867" s="20"/>
      <c r="N867" s="20"/>
      <c r="O867" s="20"/>
      <c r="P867" s="20"/>
      <c r="Q867" s="20"/>
      <c r="R867" s="20"/>
      <c r="S867" s="20"/>
      <c r="T867" s="20"/>
      <c r="U867" s="20"/>
      <c r="V867" s="20"/>
      <c r="W867" s="20"/>
      <c r="X867" s="20"/>
      <c r="Y867" s="20"/>
      <c r="Z867" s="20"/>
    </row>
    <row r="868" spans="1:26" ht="16.5" customHeight="1" x14ac:dyDescent="0.15">
      <c r="A868" s="20"/>
      <c r="B868" s="20"/>
      <c r="C868" s="33"/>
      <c r="D868" s="33"/>
      <c r="E868" s="33"/>
      <c r="F868" s="33"/>
      <c r="G868" s="33"/>
      <c r="H868" s="20"/>
      <c r="I868" s="20"/>
      <c r="J868" s="20"/>
      <c r="K868" s="20"/>
      <c r="L868" s="20"/>
      <c r="M868" s="20"/>
      <c r="N868" s="20"/>
      <c r="O868" s="20"/>
      <c r="P868" s="20"/>
      <c r="Q868" s="20"/>
      <c r="R868" s="20"/>
      <c r="S868" s="20"/>
      <c r="T868" s="20"/>
      <c r="U868" s="20"/>
      <c r="V868" s="20"/>
      <c r="W868" s="20"/>
      <c r="X868" s="20"/>
      <c r="Y868" s="20"/>
      <c r="Z868" s="20"/>
    </row>
    <row r="869" spans="1:26" ht="16.5" customHeight="1" x14ac:dyDescent="0.15">
      <c r="A869" s="20"/>
      <c r="B869" s="20"/>
      <c r="C869" s="33"/>
      <c r="D869" s="33"/>
      <c r="E869" s="33"/>
      <c r="F869" s="33"/>
      <c r="G869" s="33"/>
      <c r="H869" s="20"/>
      <c r="I869" s="20"/>
      <c r="J869" s="20"/>
      <c r="K869" s="20"/>
      <c r="L869" s="20"/>
      <c r="M869" s="20"/>
      <c r="N869" s="20"/>
      <c r="O869" s="20"/>
      <c r="P869" s="20"/>
      <c r="Q869" s="20"/>
      <c r="R869" s="20"/>
      <c r="S869" s="20"/>
      <c r="T869" s="20"/>
      <c r="U869" s="20"/>
      <c r="V869" s="20"/>
      <c r="W869" s="20"/>
      <c r="X869" s="20"/>
      <c r="Y869" s="20"/>
      <c r="Z869" s="20"/>
    </row>
    <row r="870" spans="1:26" ht="16.5" customHeight="1" x14ac:dyDescent="0.15">
      <c r="A870" s="20"/>
      <c r="B870" s="20"/>
      <c r="C870" s="33"/>
      <c r="D870" s="33"/>
      <c r="E870" s="33"/>
      <c r="F870" s="33"/>
      <c r="G870" s="33"/>
      <c r="H870" s="20"/>
      <c r="I870" s="20"/>
      <c r="J870" s="20"/>
      <c r="K870" s="20"/>
      <c r="L870" s="20"/>
      <c r="M870" s="20"/>
      <c r="N870" s="20"/>
      <c r="O870" s="20"/>
      <c r="P870" s="20"/>
      <c r="Q870" s="20"/>
      <c r="R870" s="20"/>
      <c r="S870" s="20"/>
      <c r="T870" s="20"/>
      <c r="U870" s="20"/>
      <c r="V870" s="20"/>
      <c r="W870" s="20"/>
      <c r="X870" s="20"/>
      <c r="Y870" s="20"/>
      <c r="Z870" s="20"/>
    </row>
    <row r="871" spans="1:26" ht="16.5" customHeight="1" x14ac:dyDescent="0.15">
      <c r="A871" s="20"/>
      <c r="B871" s="20"/>
      <c r="C871" s="33"/>
      <c r="D871" s="33"/>
      <c r="E871" s="33"/>
      <c r="F871" s="33"/>
      <c r="G871" s="33"/>
      <c r="H871" s="20"/>
      <c r="I871" s="20"/>
      <c r="J871" s="20"/>
      <c r="K871" s="20"/>
      <c r="L871" s="20"/>
      <c r="M871" s="20"/>
      <c r="N871" s="20"/>
      <c r="O871" s="20"/>
      <c r="P871" s="20"/>
      <c r="Q871" s="20"/>
      <c r="R871" s="20"/>
      <c r="S871" s="20"/>
      <c r="T871" s="20"/>
      <c r="U871" s="20"/>
      <c r="V871" s="20"/>
      <c r="W871" s="20"/>
      <c r="X871" s="20"/>
      <c r="Y871" s="20"/>
      <c r="Z871" s="20"/>
    </row>
    <row r="872" spans="1:26" ht="16.5" customHeight="1" x14ac:dyDescent="0.15">
      <c r="A872" s="20"/>
      <c r="B872" s="20"/>
      <c r="C872" s="33"/>
      <c r="D872" s="33"/>
      <c r="E872" s="33"/>
      <c r="F872" s="33"/>
      <c r="G872" s="33"/>
      <c r="H872" s="20"/>
      <c r="I872" s="20"/>
      <c r="J872" s="20"/>
      <c r="K872" s="20"/>
      <c r="L872" s="20"/>
      <c r="M872" s="20"/>
      <c r="N872" s="20"/>
      <c r="O872" s="20"/>
      <c r="P872" s="20"/>
      <c r="Q872" s="20"/>
      <c r="R872" s="20"/>
      <c r="S872" s="20"/>
      <c r="T872" s="20"/>
      <c r="U872" s="20"/>
      <c r="V872" s="20"/>
      <c r="W872" s="20"/>
      <c r="X872" s="20"/>
      <c r="Y872" s="20"/>
      <c r="Z872" s="20"/>
    </row>
    <row r="873" spans="1:26" ht="16.5" customHeight="1" x14ac:dyDescent="0.15">
      <c r="A873" s="20"/>
      <c r="B873" s="20"/>
      <c r="C873" s="33"/>
      <c r="D873" s="33"/>
      <c r="E873" s="33"/>
      <c r="F873" s="33"/>
      <c r="G873" s="33"/>
      <c r="H873" s="20"/>
      <c r="I873" s="20"/>
      <c r="J873" s="20"/>
      <c r="K873" s="20"/>
      <c r="L873" s="20"/>
      <c r="M873" s="20"/>
      <c r="N873" s="20"/>
      <c r="O873" s="20"/>
      <c r="P873" s="20"/>
      <c r="Q873" s="20"/>
      <c r="R873" s="20"/>
      <c r="S873" s="20"/>
      <c r="T873" s="20"/>
      <c r="U873" s="20"/>
      <c r="V873" s="20"/>
      <c r="W873" s="20"/>
      <c r="X873" s="20"/>
      <c r="Y873" s="20"/>
      <c r="Z873" s="20"/>
    </row>
    <row r="874" spans="1:26" ht="16.5" customHeight="1" x14ac:dyDescent="0.15">
      <c r="A874" s="20"/>
      <c r="B874" s="20"/>
      <c r="C874" s="33"/>
      <c r="D874" s="33"/>
      <c r="E874" s="33"/>
      <c r="F874" s="33"/>
      <c r="G874" s="33"/>
      <c r="H874" s="20"/>
      <c r="I874" s="20"/>
      <c r="J874" s="20"/>
      <c r="K874" s="20"/>
      <c r="L874" s="20"/>
      <c r="M874" s="20"/>
      <c r="N874" s="20"/>
      <c r="O874" s="20"/>
      <c r="P874" s="20"/>
      <c r="Q874" s="20"/>
      <c r="R874" s="20"/>
      <c r="S874" s="20"/>
      <c r="T874" s="20"/>
      <c r="U874" s="20"/>
      <c r="V874" s="20"/>
      <c r="W874" s="20"/>
      <c r="X874" s="20"/>
      <c r="Y874" s="20"/>
      <c r="Z874" s="20"/>
    </row>
    <row r="875" spans="1:26" ht="16.5" customHeight="1" x14ac:dyDescent="0.15">
      <c r="A875" s="20"/>
      <c r="B875" s="20"/>
      <c r="C875" s="33"/>
      <c r="D875" s="33"/>
      <c r="E875" s="33"/>
      <c r="F875" s="33"/>
      <c r="G875" s="33"/>
      <c r="H875" s="20"/>
      <c r="I875" s="20"/>
      <c r="J875" s="20"/>
      <c r="K875" s="20"/>
      <c r="L875" s="20"/>
      <c r="M875" s="20"/>
      <c r="N875" s="20"/>
      <c r="O875" s="20"/>
      <c r="P875" s="20"/>
      <c r="Q875" s="20"/>
      <c r="R875" s="20"/>
      <c r="S875" s="20"/>
      <c r="T875" s="20"/>
      <c r="U875" s="20"/>
      <c r="V875" s="20"/>
      <c r="W875" s="20"/>
      <c r="X875" s="20"/>
      <c r="Y875" s="20"/>
      <c r="Z875" s="20"/>
    </row>
    <row r="876" spans="1:26" ht="16.5" customHeight="1" x14ac:dyDescent="0.15">
      <c r="A876" s="20"/>
      <c r="B876" s="20"/>
      <c r="C876" s="33"/>
      <c r="D876" s="33"/>
      <c r="E876" s="33"/>
      <c r="F876" s="33"/>
      <c r="G876" s="33"/>
      <c r="H876" s="20"/>
      <c r="I876" s="20"/>
      <c r="J876" s="20"/>
      <c r="K876" s="20"/>
      <c r="L876" s="20"/>
      <c r="M876" s="20"/>
      <c r="N876" s="20"/>
      <c r="O876" s="20"/>
      <c r="P876" s="20"/>
      <c r="Q876" s="20"/>
      <c r="R876" s="20"/>
      <c r="S876" s="20"/>
      <c r="T876" s="20"/>
      <c r="U876" s="20"/>
      <c r="V876" s="20"/>
      <c r="W876" s="20"/>
      <c r="X876" s="20"/>
      <c r="Y876" s="20"/>
      <c r="Z876" s="20"/>
    </row>
    <row r="877" spans="1:26" ht="16.5" customHeight="1" x14ac:dyDescent="0.15">
      <c r="A877" s="20"/>
      <c r="B877" s="20"/>
      <c r="C877" s="33"/>
      <c r="D877" s="33"/>
      <c r="E877" s="33"/>
      <c r="F877" s="33"/>
      <c r="G877" s="33"/>
      <c r="H877" s="20"/>
      <c r="I877" s="20"/>
      <c r="J877" s="20"/>
      <c r="K877" s="20"/>
      <c r="L877" s="20"/>
      <c r="M877" s="20"/>
      <c r="N877" s="20"/>
      <c r="O877" s="20"/>
      <c r="P877" s="20"/>
      <c r="Q877" s="20"/>
      <c r="R877" s="20"/>
      <c r="S877" s="20"/>
      <c r="T877" s="20"/>
      <c r="U877" s="20"/>
      <c r="V877" s="20"/>
      <c r="W877" s="20"/>
      <c r="X877" s="20"/>
      <c r="Y877" s="20"/>
      <c r="Z877" s="20"/>
    </row>
    <row r="878" spans="1:26" ht="16.5" customHeight="1" x14ac:dyDescent="0.15">
      <c r="A878" s="20"/>
      <c r="B878" s="20"/>
      <c r="C878" s="33"/>
      <c r="D878" s="33"/>
      <c r="E878" s="33"/>
      <c r="F878" s="33"/>
      <c r="G878" s="33"/>
      <c r="H878" s="20"/>
      <c r="I878" s="20"/>
      <c r="J878" s="20"/>
      <c r="K878" s="20"/>
      <c r="L878" s="20"/>
      <c r="M878" s="20"/>
      <c r="N878" s="20"/>
      <c r="O878" s="20"/>
      <c r="P878" s="20"/>
      <c r="Q878" s="20"/>
      <c r="R878" s="20"/>
      <c r="S878" s="20"/>
      <c r="T878" s="20"/>
      <c r="U878" s="20"/>
      <c r="V878" s="20"/>
      <c r="W878" s="20"/>
      <c r="X878" s="20"/>
      <c r="Y878" s="20"/>
      <c r="Z878" s="20"/>
    </row>
    <row r="879" spans="1:26" ht="16.5" customHeight="1" x14ac:dyDescent="0.15">
      <c r="A879" s="20"/>
      <c r="B879" s="20"/>
      <c r="C879" s="33"/>
      <c r="D879" s="33"/>
      <c r="E879" s="33"/>
      <c r="F879" s="33"/>
      <c r="G879" s="33"/>
      <c r="H879" s="20"/>
      <c r="I879" s="20"/>
      <c r="J879" s="20"/>
      <c r="K879" s="20"/>
      <c r="L879" s="20"/>
      <c r="M879" s="20"/>
      <c r="N879" s="20"/>
      <c r="O879" s="20"/>
      <c r="P879" s="20"/>
      <c r="Q879" s="20"/>
      <c r="R879" s="20"/>
      <c r="S879" s="20"/>
      <c r="T879" s="20"/>
      <c r="U879" s="20"/>
      <c r="V879" s="20"/>
      <c r="W879" s="20"/>
      <c r="X879" s="20"/>
      <c r="Y879" s="20"/>
      <c r="Z879" s="20"/>
    </row>
    <row r="880" spans="1:26" ht="16.5" customHeight="1" x14ac:dyDescent="0.15">
      <c r="A880" s="20"/>
      <c r="B880" s="20"/>
      <c r="C880" s="33"/>
      <c r="D880" s="33"/>
      <c r="E880" s="33"/>
      <c r="F880" s="33"/>
      <c r="G880" s="33"/>
      <c r="H880" s="20"/>
      <c r="I880" s="20"/>
      <c r="J880" s="20"/>
      <c r="K880" s="20"/>
      <c r="L880" s="20"/>
      <c r="M880" s="20"/>
      <c r="N880" s="20"/>
      <c r="O880" s="20"/>
      <c r="P880" s="20"/>
      <c r="Q880" s="20"/>
      <c r="R880" s="20"/>
      <c r="S880" s="20"/>
      <c r="T880" s="20"/>
      <c r="U880" s="20"/>
      <c r="V880" s="20"/>
      <c r="W880" s="20"/>
      <c r="X880" s="20"/>
      <c r="Y880" s="20"/>
      <c r="Z880" s="20"/>
    </row>
    <row r="881" spans="1:26" ht="16.5" customHeight="1" x14ac:dyDescent="0.15">
      <c r="A881" s="20"/>
      <c r="B881" s="20"/>
      <c r="C881" s="33"/>
      <c r="D881" s="33"/>
      <c r="E881" s="33"/>
      <c r="F881" s="33"/>
      <c r="G881" s="33"/>
      <c r="H881" s="20"/>
      <c r="I881" s="20"/>
      <c r="J881" s="20"/>
      <c r="K881" s="20"/>
      <c r="L881" s="20"/>
      <c r="M881" s="20"/>
      <c r="N881" s="20"/>
      <c r="O881" s="20"/>
      <c r="P881" s="20"/>
      <c r="Q881" s="20"/>
      <c r="R881" s="20"/>
      <c r="S881" s="20"/>
      <c r="T881" s="20"/>
      <c r="U881" s="20"/>
      <c r="V881" s="20"/>
      <c r="W881" s="20"/>
      <c r="X881" s="20"/>
      <c r="Y881" s="20"/>
      <c r="Z881" s="20"/>
    </row>
    <row r="882" spans="1:26" ht="16.5" customHeight="1" x14ac:dyDescent="0.15">
      <c r="A882" s="20"/>
      <c r="B882" s="20"/>
      <c r="C882" s="33"/>
      <c r="D882" s="33"/>
      <c r="E882" s="33"/>
      <c r="F882" s="33"/>
      <c r="G882" s="33"/>
      <c r="H882" s="20"/>
      <c r="I882" s="20"/>
      <c r="J882" s="20"/>
      <c r="K882" s="20"/>
      <c r="L882" s="20"/>
      <c r="M882" s="20"/>
      <c r="N882" s="20"/>
      <c r="O882" s="20"/>
      <c r="P882" s="20"/>
      <c r="Q882" s="20"/>
      <c r="R882" s="20"/>
      <c r="S882" s="20"/>
      <c r="T882" s="20"/>
      <c r="U882" s="20"/>
      <c r="V882" s="20"/>
      <c r="W882" s="20"/>
      <c r="X882" s="20"/>
      <c r="Y882" s="20"/>
      <c r="Z882" s="20"/>
    </row>
    <row r="883" spans="1:26" ht="16.5" customHeight="1" x14ac:dyDescent="0.15">
      <c r="A883" s="20"/>
      <c r="B883" s="20"/>
      <c r="C883" s="33"/>
      <c r="D883" s="33"/>
      <c r="E883" s="33"/>
      <c r="F883" s="33"/>
      <c r="G883" s="33"/>
      <c r="H883" s="20"/>
      <c r="I883" s="20"/>
      <c r="J883" s="20"/>
      <c r="K883" s="20"/>
      <c r="L883" s="20"/>
      <c r="M883" s="20"/>
      <c r="N883" s="20"/>
      <c r="O883" s="20"/>
      <c r="P883" s="20"/>
      <c r="Q883" s="20"/>
      <c r="R883" s="20"/>
      <c r="S883" s="20"/>
      <c r="T883" s="20"/>
      <c r="U883" s="20"/>
      <c r="V883" s="20"/>
      <c r="W883" s="20"/>
      <c r="X883" s="20"/>
      <c r="Y883" s="20"/>
      <c r="Z883" s="20"/>
    </row>
    <row r="884" spans="1:26" ht="16.5" customHeight="1" x14ac:dyDescent="0.15">
      <c r="A884" s="20"/>
      <c r="B884" s="20"/>
      <c r="C884" s="33"/>
      <c r="D884" s="33"/>
      <c r="E884" s="33"/>
      <c r="F884" s="33"/>
      <c r="G884" s="33"/>
      <c r="H884" s="20"/>
      <c r="I884" s="20"/>
      <c r="J884" s="20"/>
      <c r="K884" s="20"/>
      <c r="L884" s="20"/>
      <c r="M884" s="20"/>
      <c r="N884" s="20"/>
      <c r="O884" s="20"/>
      <c r="P884" s="20"/>
      <c r="Q884" s="20"/>
      <c r="R884" s="20"/>
      <c r="S884" s="20"/>
      <c r="T884" s="20"/>
      <c r="U884" s="20"/>
      <c r="V884" s="20"/>
      <c r="W884" s="20"/>
      <c r="X884" s="20"/>
      <c r="Y884" s="20"/>
      <c r="Z884" s="20"/>
    </row>
    <row r="885" spans="1:26" ht="16.5" customHeight="1" x14ac:dyDescent="0.15">
      <c r="A885" s="20"/>
      <c r="B885" s="20"/>
      <c r="C885" s="33"/>
      <c r="D885" s="33"/>
      <c r="E885" s="33"/>
      <c r="F885" s="33"/>
      <c r="G885" s="33"/>
      <c r="H885" s="20"/>
      <c r="I885" s="20"/>
      <c r="J885" s="20"/>
      <c r="K885" s="20"/>
      <c r="L885" s="20"/>
      <c r="M885" s="20"/>
      <c r="N885" s="20"/>
      <c r="O885" s="20"/>
      <c r="P885" s="20"/>
      <c r="Q885" s="20"/>
      <c r="R885" s="20"/>
      <c r="S885" s="20"/>
      <c r="T885" s="20"/>
      <c r="U885" s="20"/>
      <c r="V885" s="20"/>
      <c r="W885" s="20"/>
      <c r="X885" s="20"/>
      <c r="Y885" s="20"/>
      <c r="Z885" s="20"/>
    </row>
    <row r="886" spans="1:26" ht="16.5" customHeight="1" x14ac:dyDescent="0.15">
      <c r="A886" s="20"/>
      <c r="B886" s="20"/>
      <c r="C886" s="33"/>
      <c r="D886" s="33"/>
      <c r="E886" s="33"/>
      <c r="F886" s="33"/>
      <c r="G886" s="33"/>
      <c r="H886" s="20"/>
      <c r="I886" s="20"/>
      <c r="J886" s="20"/>
      <c r="K886" s="20"/>
      <c r="L886" s="20"/>
      <c r="M886" s="20"/>
      <c r="N886" s="20"/>
      <c r="O886" s="20"/>
      <c r="P886" s="20"/>
      <c r="Q886" s="20"/>
      <c r="R886" s="20"/>
      <c r="S886" s="20"/>
      <c r="T886" s="20"/>
      <c r="U886" s="20"/>
      <c r="V886" s="20"/>
      <c r="W886" s="20"/>
      <c r="X886" s="20"/>
      <c r="Y886" s="20"/>
      <c r="Z886" s="20"/>
    </row>
    <row r="887" spans="1:26" ht="16.5" customHeight="1" x14ac:dyDescent="0.15">
      <c r="A887" s="20"/>
      <c r="B887" s="20"/>
      <c r="C887" s="33"/>
      <c r="D887" s="33"/>
      <c r="E887" s="33"/>
      <c r="F887" s="33"/>
      <c r="G887" s="33"/>
      <c r="H887" s="20"/>
      <c r="I887" s="20"/>
      <c r="J887" s="20"/>
      <c r="K887" s="20"/>
      <c r="L887" s="20"/>
      <c r="M887" s="20"/>
      <c r="N887" s="20"/>
      <c r="O887" s="20"/>
      <c r="P887" s="20"/>
      <c r="Q887" s="20"/>
      <c r="R887" s="20"/>
      <c r="S887" s="20"/>
      <c r="T887" s="20"/>
      <c r="U887" s="20"/>
      <c r="V887" s="20"/>
      <c r="W887" s="20"/>
      <c r="X887" s="20"/>
      <c r="Y887" s="20"/>
      <c r="Z887" s="20"/>
    </row>
    <row r="888" spans="1:26" ht="16.5" customHeight="1" x14ac:dyDescent="0.15">
      <c r="A888" s="20"/>
      <c r="B888" s="20"/>
      <c r="C888" s="33"/>
      <c r="D888" s="33"/>
      <c r="E888" s="33"/>
      <c r="F888" s="33"/>
      <c r="G888" s="33"/>
      <c r="H888" s="20"/>
      <c r="I888" s="20"/>
      <c r="J888" s="20"/>
      <c r="K888" s="20"/>
      <c r="L888" s="20"/>
      <c r="M888" s="20"/>
      <c r="N888" s="20"/>
      <c r="O888" s="20"/>
      <c r="P888" s="20"/>
      <c r="Q888" s="20"/>
      <c r="R888" s="20"/>
      <c r="S888" s="20"/>
      <c r="T888" s="20"/>
      <c r="U888" s="20"/>
      <c r="V888" s="20"/>
      <c r="W888" s="20"/>
      <c r="X888" s="20"/>
      <c r="Y888" s="20"/>
      <c r="Z888" s="20"/>
    </row>
    <row r="889" spans="1:26" ht="16.5" customHeight="1" x14ac:dyDescent="0.15">
      <c r="A889" s="20"/>
      <c r="B889" s="20"/>
      <c r="C889" s="33"/>
      <c r="D889" s="33"/>
      <c r="E889" s="33"/>
      <c r="F889" s="33"/>
      <c r="G889" s="33"/>
      <c r="H889" s="20"/>
      <c r="I889" s="20"/>
      <c r="J889" s="20"/>
      <c r="K889" s="20"/>
      <c r="L889" s="20"/>
      <c r="M889" s="20"/>
      <c r="N889" s="20"/>
      <c r="O889" s="20"/>
      <c r="P889" s="20"/>
      <c r="Q889" s="20"/>
      <c r="R889" s="20"/>
      <c r="S889" s="20"/>
      <c r="T889" s="20"/>
      <c r="U889" s="20"/>
      <c r="V889" s="20"/>
      <c r="W889" s="20"/>
      <c r="X889" s="20"/>
      <c r="Y889" s="20"/>
      <c r="Z889" s="20"/>
    </row>
    <row r="890" spans="1:26" ht="16.5" customHeight="1" x14ac:dyDescent="0.15">
      <c r="A890" s="20"/>
      <c r="B890" s="20"/>
      <c r="C890" s="33"/>
      <c r="D890" s="33"/>
      <c r="E890" s="33"/>
      <c r="F890" s="33"/>
      <c r="G890" s="33"/>
      <c r="H890" s="20"/>
      <c r="I890" s="20"/>
      <c r="J890" s="20"/>
      <c r="K890" s="20"/>
      <c r="L890" s="20"/>
      <c r="M890" s="20"/>
      <c r="N890" s="20"/>
      <c r="O890" s="20"/>
      <c r="P890" s="20"/>
      <c r="Q890" s="20"/>
      <c r="R890" s="20"/>
      <c r="S890" s="20"/>
      <c r="T890" s="20"/>
      <c r="U890" s="20"/>
      <c r="V890" s="20"/>
      <c r="W890" s="20"/>
      <c r="X890" s="20"/>
      <c r="Y890" s="20"/>
      <c r="Z890" s="20"/>
    </row>
    <row r="891" spans="1:26" ht="16.5" customHeight="1" x14ac:dyDescent="0.15">
      <c r="A891" s="20"/>
      <c r="B891" s="20"/>
      <c r="C891" s="33"/>
      <c r="D891" s="33"/>
      <c r="E891" s="33"/>
      <c r="F891" s="33"/>
      <c r="G891" s="33"/>
      <c r="H891" s="20"/>
      <c r="I891" s="20"/>
      <c r="J891" s="20"/>
      <c r="K891" s="20"/>
      <c r="L891" s="20"/>
      <c r="M891" s="20"/>
      <c r="N891" s="20"/>
      <c r="O891" s="20"/>
      <c r="P891" s="20"/>
      <c r="Q891" s="20"/>
      <c r="R891" s="20"/>
      <c r="S891" s="20"/>
      <c r="T891" s="20"/>
      <c r="U891" s="20"/>
      <c r="V891" s="20"/>
      <c r="W891" s="20"/>
      <c r="X891" s="20"/>
      <c r="Y891" s="20"/>
      <c r="Z891" s="20"/>
    </row>
    <row r="892" spans="1:26" ht="16.5" customHeight="1" x14ac:dyDescent="0.15">
      <c r="A892" s="20"/>
      <c r="B892" s="20"/>
      <c r="C892" s="33"/>
      <c r="D892" s="33"/>
      <c r="E892" s="33"/>
      <c r="F892" s="33"/>
      <c r="G892" s="33"/>
      <c r="H892" s="20"/>
      <c r="I892" s="20"/>
      <c r="J892" s="20"/>
      <c r="K892" s="20"/>
      <c r="L892" s="20"/>
      <c r="M892" s="20"/>
      <c r="N892" s="20"/>
      <c r="O892" s="20"/>
      <c r="P892" s="20"/>
      <c r="Q892" s="20"/>
      <c r="R892" s="20"/>
      <c r="S892" s="20"/>
      <c r="T892" s="20"/>
      <c r="U892" s="20"/>
      <c r="V892" s="20"/>
      <c r="W892" s="20"/>
      <c r="X892" s="20"/>
      <c r="Y892" s="20"/>
      <c r="Z892" s="20"/>
    </row>
    <row r="893" spans="1:26" ht="16.5" customHeight="1" x14ac:dyDescent="0.15">
      <c r="A893" s="20"/>
      <c r="B893" s="20"/>
      <c r="C893" s="33"/>
      <c r="D893" s="33"/>
      <c r="E893" s="33"/>
      <c r="F893" s="33"/>
      <c r="G893" s="33"/>
      <c r="H893" s="20"/>
      <c r="I893" s="20"/>
      <c r="J893" s="20"/>
      <c r="K893" s="20"/>
      <c r="L893" s="20"/>
      <c r="M893" s="20"/>
      <c r="N893" s="20"/>
      <c r="O893" s="20"/>
      <c r="P893" s="20"/>
      <c r="Q893" s="20"/>
      <c r="R893" s="20"/>
      <c r="S893" s="20"/>
      <c r="T893" s="20"/>
      <c r="U893" s="20"/>
      <c r="V893" s="20"/>
      <c r="W893" s="20"/>
      <c r="X893" s="20"/>
      <c r="Y893" s="20"/>
      <c r="Z893" s="20"/>
    </row>
    <row r="894" spans="1:26" ht="16.5" customHeight="1" x14ac:dyDescent="0.15">
      <c r="A894" s="20"/>
      <c r="B894" s="20"/>
      <c r="C894" s="33"/>
      <c r="D894" s="33"/>
      <c r="E894" s="33"/>
      <c r="F894" s="33"/>
      <c r="G894" s="33"/>
      <c r="H894" s="20"/>
      <c r="I894" s="20"/>
      <c r="J894" s="20"/>
      <c r="K894" s="20"/>
      <c r="L894" s="20"/>
      <c r="M894" s="20"/>
      <c r="N894" s="20"/>
      <c r="O894" s="20"/>
      <c r="P894" s="20"/>
      <c r="Q894" s="20"/>
      <c r="R894" s="20"/>
      <c r="S894" s="20"/>
      <c r="T894" s="20"/>
      <c r="U894" s="20"/>
      <c r="V894" s="20"/>
      <c r="W894" s="20"/>
      <c r="X894" s="20"/>
      <c r="Y894" s="20"/>
      <c r="Z894" s="20"/>
    </row>
    <row r="895" spans="1:26" ht="16.5" customHeight="1" x14ac:dyDescent="0.15">
      <c r="A895" s="20"/>
      <c r="B895" s="20"/>
      <c r="C895" s="33"/>
      <c r="D895" s="33"/>
      <c r="E895" s="33"/>
      <c r="F895" s="33"/>
      <c r="G895" s="33"/>
      <c r="H895" s="20"/>
      <c r="I895" s="20"/>
      <c r="J895" s="20"/>
      <c r="K895" s="20"/>
      <c r="L895" s="20"/>
      <c r="M895" s="20"/>
      <c r="N895" s="20"/>
      <c r="O895" s="20"/>
      <c r="P895" s="20"/>
      <c r="Q895" s="20"/>
      <c r="R895" s="20"/>
      <c r="S895" s="20"/>
      <c r="T895" s="20"/>
      <c r="U895" s="20"/>
      <c r="V895" s="20"/>
      <c r="W895" s="20"/>
      <c r="X895" s="20"/>
      <c r="Y895" s="20"/>
      <c r="Z895" s="20"/>
    </row>
    <row r="896" spans="1:26" ht="16.5" customHeight="1" x14ac:dyDescent="0.15">
      <c r="A896" s="20"/>
      <c r="B896" s="20"/>
      <c r="C896" s="33"/>
      <c r="D896" s="33"/>
      <c r="E896" s="33"/>
      <c r="F896" s="33"/>
      <c r="G896" s="33"/>
      <c r="H896" s="20"/>
      <c r="I896" s="20"/>
      <c r="J896" s="20"/>
      <c r="K896" s="20"/>
      <c r="L896" s="20"/>
      <c r="M896" s="20"/>
      <c r="N896" s="20"/>
      <c r="O896" s="20"/>
      <c r="P896" s="20"/>
      <c r="Q896" s="20"/>
      <c r="R896" s="20"/>
      <c r="S896" s="20"/>
      <c r="T896" s="20"/>
      <c r="U896" s="20"/>
      <c r="V896" s="20"/>
      <c r="W896" s="20"/>
      <c r="X896" s="20"/>
      <c r="Y896" s="20"/>
      <c r="Z896" s="20"/>
    </row>
    <row r="897" spans="1:26" ht="16.5" customHeight="1" x14ac:dyDescent="0.15">
      <c r="A897" s="20"/>
      <c r="B897" s="20"/>
      <c r="C897" s="33"/>
      <c r="D897" s="33"/>
      <c r="E897" s="33"/>
      <c r="F897" s="33"/>
      <c r="G897" s="33"/>
      <c r="H897" s="20"/>
      <c r="I897" s="20"/>
      <c r="J897" s="20"/>
      <c r="K897" s="20"/>
      <c r="L897" s="20"/>
      <c r="M897" s="20"/>
      <c r="N897" s="20"/>
      <c r="O897" s="20"/>
      <c r="P897" s="20"/>
      <c r="Q897" s="20"/>
      <c r="R897" s="20"/>
      <c r="S897" s="20"/>
      <c r="T897" s="20"/>
      <c r="U897" s="20"/>
      <c r="V897" s="20"/>
      <c r="W897" s="20"/>
      <c r="X897" s="20"/>
      <c r="Y897" s="20"/>
      <c r="Z897" s="20"/>
    </row>
    <row r="898" spans="1:26" ht="16.5" customHeight="1" x14ac:dyDescent="0.15">
      <c r="A898" s="20"/>
      <c r="B898" s="20"/>
      <c r="C898" s="33"/>
      <c r="D898" s="33"/>
      <c r="E898" s="33"/>
      <c r="F898" s="33"/>
      <c r="G898" s="33"/>
      <c r="H898" s="20"/>
      <c r="I898" s="20"/>
      <c r="J898" s="20"/>
      <c r="K898" s="20"/>
      <c r="L898" s="20"/>
      <c r="M898" s="20"/>
      <c r="N898" s="20"/>
      <c r="O898" s="20"/>
      <c r="P898" s="20"/>
      <c r="Q898" s="20"/>
      <c r="R898" s="20"/>
      <c r="S898" s="20"/>
      <c r="T898" s="20"/>
      <c r="U898" s="20"/>
      <c r="V898" s="20"/>
      <c r="W898" s="20"/>
      <c r="X898" s="20"/>
      <c r="Y898" s="20"/>
      <c r="Z898" s="20"/>
    </row>
    <row r="899" spans="1:26" ht="16.5" customHeight="1" x14ac:dyDescent="0.15">
      <c r="A899" s="20"/>
      <c r="B899" s="20"/>
      <c r="C899" s="33"/>
      <c r="D899" s="33"/>
      <c r="E899" s="33"/>
      <c r="F899" s="33"/>
      <c r="G899" s="33"/>
      <c r="H899" s="20"/>
      <c r="I899" s="20"/>
      <c r="J899" s="20"/>
      <c r="K899" s="20"/>
      <c r="L899" s="20"/>
      <c r="M899" s="20"/>
      <c r="N899" s="20"/>
      <c r="O899" s="20"/>
      <c r="P899" s="20"/>
      <c r="Q899" s="20"/>
      <c r="R899" s="20"/>
      <c r="S899" s="20"/>
      <c r="T899" s="20"/>
      <c r="U899" s="20"/>
      <c r="V899" s="20"/>
      <c r="W899" s="20"/>
      <c r="X899" s="20"/>
      <c r="Y899" s="20"/>
      <c r="Z899" s="20"/>
    </row>
    <row r="900" spans="1:26" ht="16.5" customHeight="1" x14ac:dyDescent="0.15">
      <c r="A900" s="20"/>
      <c r="B900" s="20"/>
      <c r="C900" s="33"/>
      <c r="D900" s="33"/>
      <c r="E900" s="33"/>
      <c r="F900" s="33"/>
      <c r="G900" s="33"/>
      <c r="H900" s="20"/>
      <c r="I900" s="20"/>
      <c r="J900" s="20"/>
      <c r="K900" s="20"/>
      <c r="L900" s="20"/>
      <c r="M900" s="20"/>
      <c r="N900" s="20"/>
      <c r="O900" s="20"/>
      <c r="P900" s="20"/>
      <c r="Q900" s="20"/>
      <c r="R900" s="20"/>
      <c r="S900" s="20"/>
      <c r="T900" s="20"/>
      <c r="U900" s="20"/>
      <c r="V900" s="20"/>
      <c r="W900" s="20"/>
      <c r="X900" s="20"/>
      <c r="Y900" s="20"/>
      <c r="Z900" s="20"/>
    </row>
    <row r="901" spans="1:26" ht="16.5" customHeight="1" x14ac:dyDescent="0.15">
      <c r="A901" s="20"/>
      <c r="B901" s="20"/>
      <c r="C901" s="33"/>
      <c r="D901" s="33"/>
      <c r="E901" s="33"/>
      <c r="F901" s="33"/>
      <c r="G901" s="33"/>
      <c r="H901" s="20"/>
      <c r="I901" s="20"/>
      <c r="J901" s="20"/>
      <c r="K901" s="20"/>
      <c r="L901" s="20"/>
      <c r="M901" s="20"/>
      <c r="N901" s="20"/>
      <c r="O901" s="20"/>
      <c r="P901" s="20"/>
      <c r="Q901" s="20"/>
      <c r="R901" s="20"/>
      <c r="S901" s="20"/>
      <c r="T901" s="20"/>
      <c r="U901" s="20"/>
      <c r="V901" s="20"/>
      <c r="W901" s="20"/>
      <c r="X901" s="20"/>
      <c r="Y901" s="20"/>
      <c r="Z901" s="20"/>
    </row>
    <row r="902" spans="1:26" ht="16.5" customHeight="1" x14ac:dyDescent="0.15">
      <c r="A902" s="20"/>
      <c r="B902" s="20"/>
      <c r="C902" s="33"/>
      <c r="D902" s="33"/>
      <c r="E902" s="33"/>
      <c r="F902" s="33"/>
      <c r="G902" s="33"/>
      <c r="H902" s="20"/>
      <c r="I902" s="20"/>
      <c r="J902" s="20"/>
      <c r="K902" s="20"/>
      <c r="L902" s="20"/>
      <c r="M902" s="20"/>
      <c r="N902" s="20"/>
      <c r="O902" s="20"/>
      <c r="P902" s="20"/>
      <c r="Q902" s="20"/>
      <c r="R902" s="20"/>
      <c r="S902" s="20"/>
      <c r="T902" s="20"/>
      <c r="U902" s="20"/>
      <c r="V902" s="20"/>
      <c r="W902" s="20"/>
      <c r="X902" s="20"/>
      <c r="Y902" s="20"/>
      <c r="Z902" s="20"/>
    </row>
    <row r="903" spans="1:26" ht="16.5" customHeight="1" x14ac:dyDescent="0.15">
      <c r="A903" s="20"/>
      <c r="B903" s="20"/>
      <c r="C903" s="33"/>
      <c r="D903" s="33"/>
      <c r="E903" s="33"/>
      <c r="F903" s="33"/>
      <c r="G903" s="33"/>
      <c r="H903" s="20"/>
      <c r="I903" s="20"/>
      <c r="J903" s="20"/>
      <c r="K903" s="20"/>
      <c r="L903" s="20"/>
      <c r="M903" s="20"/>
      <c r="N903" s="20"/>
      <c r="O903" s="20"/>
      <c r="P903" s="20"/>
      <c r="Q903" s="20"/>
      <c r="R903" s="20"/>
      <c r="S903" s="20"/>
      <c r="T903" s="20"/>
      <c r="U903" s="20"/>
      <c r="V903" s="20"/>
      <c r="W903" s="20"/>
      <c r="X903" s="20"/>
      <c r="Y903" s="20"/>
      <c r="Z903" s="20"/>
    </row>
    <row r="904" spans="1:26" ht="16.5" customHeight="1" x14ac:dyDescent="0.15">
      <c r="A904" s="20"/>
      <c r="B904" s="20"/>
      <c r="C904" s="33"/>
      <c r="D904" s="33"/>
      <c r="E904" s="33"/>
      <c r="F904" s="33"/>
      <c r="G904" s="33"/>
      <c r="H904" s="20"/>
      <c r="I904" s="20"/>
      <c r="J904" s="20"/>
      <c r="K904" s="20"/>
      <c r="L904" s="20"/>
      <c r="M904" s="20"/>
      <c r="N904" s="20"/>
      <c r="O904" s="20"/>
      <c r="P904" s="20"/>
      <c r="Q904" s="20"/>
      <c r="R904" s="20"/>
      <c r="S904" s="20"/>
      <c r="T904" s="20"/>
      <c r="U904" s="20"/>
      <c r="V904" s="20"/>
      <c r="W904" s="20"/>
      <c r="X904" s="20"/>
      <c r="Y904" s="20"/>
      <c r="Z904" s="20"/>
    </row>
    <row r="905" spans="1:26" ht="16.5" customHeight="1" x14ac:dyDescent="0.15">
      <c r="A905" s="20"/>
      <c r="B905" s="20"/>
      <c r="C905" s="33"/>
      <c r="D905" s="33"/>
      <c r="E905" s="33"/>
      <c r="F905" s="33"/>
      <c r="G905" s="33"/>
      <c r="H905" s="20"/>
      <c r="I905" s="20"/>
      <c r="J905" s="20"/>
      <c r="K905" s="20"/>
      <c r="L905" s="20"/>
      <c r="M905" s="20"/>
      <c r="N905" s="20"/>
      <c r="O905" s="20"/>
      <c r="P905" s="20"/>
      <c r="Q905" s="20"/>
      <c r="R905" s="20"/>
      <c r="S905" s="20"/>
      <c r="T905" s="20"/>
      <c r="U905" s="20"/>
      <c r="V905" s="20"/>
      <c r="W905" s="20"/>
      <c r="X905" s="20"/>
      <c r="Y905" s="20"/>
      <c r="Z905" s="20"/>
    </row>
    <row r="906" spans="1:26" ht="16.5" customHeight="1" x14ac:dyDescent="0.15">
      <c r="A906" s="20"/>
      <c r="B906" s="20"/>
      <c r="C906" s="33"/>
      <c r="D906" s="33"/>
      <c r="E906" s="33"/>
      <c r="F906" s="33"/>
      <c r="G906" s="33"/>
      <c r="H906" s="20"/>
      <c r="I906" s="20"/>
      <c r="J906" s="20"/>
      <c r="K906" s="20"/>
      <c r="L906" s="20"/>
      <c r="M906" s="20"/>
      <c r="N906" s="20"/>
      <c r="O906" s="20"/>
      <c r="P906" s="20"/>
      <c r="Q906" s="20"/>
      <c r="R906" s="20"/>
      <c r="S906" s="20"/>
      <c r="T906" s="20"/>
      <c r="U906" s="20"/>
      <c r="V906" s="20"/>
      <c r="W906" s="20"/>
      <c r="X906" s="20"/>
      <c r="Y906" s="20"/>
      <c r="Z906" s="20"/>
    </row>
    <row r="907" spans="1:26" ht="16.5" customHeight="1" x14ac:dyDescent="0.15">
      <c r="A907" s="20"/>
      <c r="B907" s="20"/>
      <c r="C907" s="33"/>
      <c r="D907" s="33"/>
      <c r="E907" s="33"/>
      <c r="F907" s="33"/>
      <c r="G907" s="33"/>
      <c r="H907" s="20"/>
      <c r="I907" s="20"/>
      <c r="J907" s="20"/>
      <c r="K907" s="20"/>
      <c r="L907" s="20"/>
      <c r="M907" s="20"/>
      <c r="N907" s="20"/>
      <c r="O907" s="20"/>
      <c r="P907" s="20"/>
      <c r="Q907" s="20"/>
      <c r="R907" s="20"/>
      <c r="S907" s="20"/>
      <c r="T907" s="20"/>
      <c r="U907" s="20"/>
      <c r="V907" s="20"/>
      <c r="W907" s="20"/>
      <c r="X907" s="20"/>
      <c r="Y907" s="20"/>
      <c r="Z907" s="20"/>
    </row>
    <row r="908" spans="1:26" ht="16.5" customHeight="1" x14ac:dyDescent="0.15">
      <c r="A908" s="20"/>
      <c r="B908" s="20"/>
      <c r="C908" s="33"/>
      <c r="D908" s="33"/>
      <c r="E908" s="33"/>
      <c r="F908" s="33"/>
      <c r="G908" s="33"/>
      <c r="H908" s="20"/>
      <c r="I908" s="20"/>
      <c r="J908" s="20"/>
      <c r="K908" s="20"/>
      <c r="L908" s="20"/>
      <c r="M908" s="20"/>
      <c r="N908" s="20"/>
      <c r="O908" s="20"/>
      <c r="P908" s="20"/>
      <c r="Q908" s="20"/>
      <c r="R908" s="20"/>
      <c r="S908" s="20"/>
      <c r="T908" s="20"/>
      <c r="U908" s="20"/>
      <c r="V908" s="20"/>
      <c r="W908" s="20"/>
      <c r="X908" s="20"/>
      <c r="Y908" s="20"/>
      <c r="Z908" s="20"/>
    </row>
    <row r="909" spans="1:26" ht="16.5" customHeight="1" x14ac:dyDescent="0.15">
      <c r="A909" s="20"/>
      <c r="B909" s="20"/>
      <c r="C909" s="33"/>
      <c r="D909" s="33"/>
      <c r="E909" s="33"/>
      <c r="F909" s="33"/>
      <c r="G909" s="33"/>
      <c r="H909" s="20"/>
      <c r="I909" s="20"/>
      <c r="J909" s="20"/>
      <c r="K909" s="20"/>
      <c r="L909" s="20"/>
      <c r="M909" s="20"/>
      <c r="N909" s="20"/>
      <c r="O909" s="20"/>
      <c r="P909" s="20"/>
      <c r="Q909" s="20"/>
      <c r="R909" s="20"/>
      <c r="S909" s="20"/>
      <c r="T909" s="20"/>
      <c r="U909" s="20"/>
      <c r="V909" s="20"/>
      <c r="W909" s="20"/>
      <c r="X909" s="20"/>
      <c r="Y909" s="20"/>
      <c r="Z909" s="20"/>
    </row>
    <row r="910" spans="1:26" ht="16.5" customHeight="1" x14ac:dyDescent="0.15">
      <c r="A910" s="20"/>
      <c r="B910" s="20"/>
      <c r="C910" s="33"/>
      <c r="D910" s="33"/>
      <c r="E910" s="33"/>
      <c r="F910" s="33"/>
      <c r="G910" s="33"/>
      <c r="H910" s="20"/>
      <c r="I910" s="20"/>
      <c r="J910" s="20"/>
      <c r="K910" s="20"/>
      <c r="L910" s="20"/>
      <c r="M910" s="20"/>
      <c r="N910" s="20"/>
      <c r="O910" s="20"/>
      <c r="P910" s="20"/>
      <c r="Q910" s="20"/>
      <c r="R910" s="20"/>
      <c r="S910" s="20"/>
      <c r="T910" s="20"/>
      <c r="U910" s="20"/>
      <c r="V910" s="20"/>
      <c r="W910" s="20"/>
      <c r="X910" s="20"/>
      <c r="Y910" s="20"/>
      <c r="Z910" s="20"/>
    </row>
    <row r="911" spans="1:26" ht="16.5" customHeight="1" x14ac:dyDescent="0.15">
      <c r="A911" s="20"/>
      <c r="B911" s="20"/>
      <c r="C911" s="33"/>
      <c r="D911" s="33"/>
      <c r="E911" s="33"/>
      <c r="F911" s="33"/>
      <c r="G911" s="33"/>
      <c r="H911" s="20"/>
      <c r="I911" s="20"/>
      <c r="J911" s="20"/>
      <c r="K911" s="20"/>
      <c r="L911" s="20"/>
      <c r="M911" s="20"/>
      <c r="N911" s="20"/>
      <c r="O911" s="20"/>
      <c r="P911" s="20"/>
      <c r="Q911" s="20"/>
      <c r="R911" s="20"/>
      <c r="S911" s="20"/>
      <c r="T911" s="20"/>
      <c r="U911" s="20"/>
      <c r="V911" s="20"/>
      <c r="W911" s="20"/>
      <c r="X911" s="20"/>
      <c r="Y911" s="20"/>
      <c r="Z911" s="20"/>
    </row>
    <row r="912" spans="1:26" ht="16.5" customHeight="1" x14ac:dyDescent="0.15">
      <c r="A912" s="20"/>
      <c r="B912" s="20"/>
      <c r="C912" s="33"/>
      <c r="D912" s="33"/>
      <c r="E912" s="33"/>
      <c r="F912" s="33"/>
      <c r="G912" s="33"/>
      <c r="H912" s="20"/>
      <c r="I912" s="20"/>
      <c r="J912" s="20"/>
      <c r="K912" s="20"/>
      <c r="L912" s="20"/>
      <c r="M912" s="20"/>
      <c r="N912" s="20"/>
      <c r="O912" s="20"/>
      <c r="P912" s="20"/>
      <c r="Q912" s="20"/>
      <c r="R912" s="20"/>
      <c r="S912" s="20"/>
      <c r="T912" s="20"/>
      <c r="U912" s="20"/>
      <c r="V912" s="20"/>
      <c r="W912" s="20"/>
      <c r="X912" s="20"/>
      <c r="Y912" s="20"/>
      <c r="Z912" s="20"/>
    </row>
    <row r="913" spans="1:26" ht="16.5" customHeight="1" x14ac:dyDescent="0.15">
      <c r="A913" s="20"/>
      <c r="B913" s="20"/>
      <c r="C913" s="33"/>
      <c r="D913" s="33"/>
      <c r="E913" s="33"/>
      <c r="F913" s="33"/>
      <c r="G913" s="33"/>
      <c r="H913" s="20"/>
      <c r="I913" s="20"/>
      <c r="J913" s="20"/>
      <c r="K913" s="20"/>
      <c r="L913" s="20"/>
      <c r="M913" s="20"/>
      <c r="N913" s="20"/>
      <c r="O913" s="20"/>
      <c r="P913" s="20"/>
      <c r="Q913" s="20"/>
      <c r="R913" s="20"/>
      <c r="S913" s="20"/>
      <c r="T913" s="20"/>
      <c r="U913" s="20"/>
      <c r="V913" s="20"/>
      <c r="W913" s="20"/>
      <c r="X913" s="20"/>
      <c r="Y913" s="20"/>
      <c r="Z913" s="20"/>
    </row>
    <row r="914" spans="1:26" ht="16.5" customHeight="1" x14ac:dyDescent="0.15">
      <c r="A914" s="20"/>
      <c r="B914" s="20"/>
      <c r="C914" s="33"/>
      <c r="D914" s="33"/>
      <c r="E914" s="33"/>
      <c r="F914" s="33"/>
      <c r="G914" s="33"/>
      <c r="H914" s="20"/>
      <c r="I914" s="20"/>
      <c r="J914" s="20"/>
      <c r="K914" s="20"/>
      <c r="L914" s="20"/>
      <c r="M914" s="20"/>
      <c r="N914" s="20"/>
      <c r="O914" s="20"/>
      <c r="P914" s="20"/>
      <c r="Q914" s="20"/>
      <c r="R914" s="20"/>
      <c r="S914" s="20"/>
      <c r="T914" s="20"/>
      <c r="U914" s="20"/>
      <c r="V914" s="20"/>
      <c r="W914" s="20"/>
      <c r="X914" s="20"/>
      <c r="Y914" s="20"/>
      <c r="Z914" s="20"/>
    </row>
    <row r="915" spans="1:26" ht="16.5" customHeight="1" x14ac:dyDescent="0.15">
      <c r="A915" s="20"/>
      <c r="B915" s="20"/>
      <c r="C915" s="33"/>
      <c r="D915" s="33"/>
      <c r="E915" s="33"/>
      <c r="F915" s="33"/>
      <c r="G915" s="33"/>
      <c r="H915" s="20"/>
      <c r="I915" s="20"/>
      <c r="J915" s="20"/>
      <c r="K915" s="20"/>
      <c r="L915" s="20"/>
      <c r="M915" s="20"/>
      <c r="N915" s="20"/>
      <c r="O915" s="20"/>
      <c r="P915" s="20"/>
      <c r="Q915" s="20"/>
      <c r="R915" s="20"/>
      <c r="S915" s="20"/>
      <c r="T915" s="20"/>
      <c r="U915" s="20"/>
      <c r="V915" s="20"/>
      <c r="W915" s="20"/>
      <c r="X915" s="20"/>
      <c r="Y915" s="20"/>
      <c r="Z915" s="20"/>
    </row>
    <row r="916" spans="1:26" ht="16.5" customHeight="1" x14ac:dyDescent="0.15">
      <c r="A916" s="20"/>
      <c r="B916" s="20"/>
      <c r="C916" s="33"/>
      <c r="D916" s="33"/>
      <c r="E916" s="33"/>
      <c r="F916" s="33"/>
      <c r="G916" s="33"/>
      <c r="H916" s="20"/>
      <c r="I916" s="20"/>
      <c r="J916" s="20"/>
      <c r="K916" s="20"/>
      <c r="L916" s="20"/>
      <c r="M916" s="20"/>
      <c r="N916" s="20"/>
      <c r="O916" s="20"/>
      <c r="P916" s="20"/>
      <c r="Q916" s="20"/>
      <c r="R916" s="20"/>
      <c r="S916" s="20"/>
      <c r="T916" s="20"/>
      <c r="U916" s="20"/>
      <c r="V916" s="20"/>
      <c r="W916" s="20"/>
      <c r="X916" s="20"/>
      <c r="Y916" s="20"/>
      <c r="Z916" s="20"/>
    </row>
    <row r="917" spans="1:26" ht="16.5" customHeight="1" x14ac:dyDescent="0.15">
      <c r="A917" s="20"/>
      <c r="B917" s="20"/>
      <c r="C917" s="33"/>
      <c r="D917" s="33"/>
      <c r="E917" s="33"/>
      <c r="F917" s="33"/>
      <c r="G917" s="33"/>
      <c r="H917" s="20"/>
      <c r="I917" s="20"/>
      <c r="J917" s="20"/>
      <c r="K917" s="20"/>
      <c r="L917" s="20"/>
      <c r="M917" s="20"/>
      <c r="N917" s="20"/>
      <c r="O917" s="20"/>
      <c r="P917" s="20"/>
      <c r="Q917" s="20"/>
      <c r="R917" s="20"/>
      <c r="S917" s="20"/>
      <c r="T917" s="20"/>
      <c r="U917" s="20"/>
      <c r="V917" s="20"/>
      <c r="W917" s="20"/>
      <c r="X917" s="20"/>
      <c r="Y917" s="20"/>
      <c r="Z917" s="20"/>
    </row>
    <row r="918" spans="1:26" ht="16.5" customHeight="1" x14ac:dyDescent="0.15">
      <c r="A918" s="20"/>
      <c r="B918" s="20"/>
      <c r="C918" s="33"/>
      <c r="D918" s="33"/>
      <c r="E918" s="33"/>
      <c r="F918" s="33"/>
      <c r="G918" s="33"/>
      <c r="H918" s="20"/>
      <c r="I918" s="20"/>
      <c r="J918" s="20"/>
      <c r="K918" s="20"/>
      <c r="L918" s="20"/>
      <c r="M918" s="20"/>
      <c r="N918" s="20"/>
      <c r="O918" s="20"/>
      <c r="P918" s="20"/>
      <c r="Q918" s="20"/>
      <c r="R918" s="20"/>
      <c r="S918" s="20"/>
      <c r="T918" s="20"/>
      <c r="U918" s="20"/>
      <c r="V918" s="20"/>
      <c r="W918" s="20"/>
      <c r="X918" s="20"/>
      <c r="Y918" s="20"/>
      <c r="Z918" s="20"/>
    </row>
    <row r="919" spans="1:26" ht="16.5" customHeight="1" x14ac:dyDescent="0.15">
      <c r="A919" s="20"/>
      <c r="B919" s="20"/>
      <c r="C919" s="33"/>
      <c r="D919" s="33"/>
      <c r="E919" s="33"/>
      <c r="F919" s="33"/>
      <c r="G919" s="33"/>
      <c r="H919" s="20"/>
      <c r="I919" s="20"/>
      <c r="J919" s="20"/>
      <c r="K919" s="20"/>
      <c r="L919" s="20"/>
      <c r="M919" s="20"/>
      <c r="N919" s="20"/>
      <c r="O919" s="20"/>
      <c r="P919" s="20"/>
      <c r="Q919" s="20"/>
      <c r="R919" s="20"/>
      <c r="S919" s="20"/>
      <c r="T919" s="20"/>
      <c r="U919" s="20"/>
      <c r="V919" s="20"/>
      <c r="W919" s="20"/>
      <c r="X919" s="20"/>
      <c r="Y919" s="20"/>
      <c r="Z919" s="20"/>
    </row>
    <row r="920" spans="1:26" ht="16.5" customHeight="1" x14ac:dyDescent="0.15">
      <c r="A920" s="20"/>
      <c r="B920" s="20"/>
      <c r="C920" s="33"/>
      <c r="D920" s="33"/>
      <c r="E920" s="33"/>
      <c r="F920" s="33"/>
      <c r="G920" s="33"/>
      <c r="H920" s="20"/>
      <c r="I920" s="20"/>
      <c r="J920" s="20"/>
      <c r="K920" s="20"/>
      <c r="L920" s="20"/>
      <c r="M920" s="20"/>
      <c r="N920" s="20"/>
      <c r="O920" s="20"/>
      <c r="P920" s="20"/>
      <c r="Q920" s="20"/>
      <c r="R920" s="20"/>
      <c r="S920" s="20"/>
      <c r="T920" s="20"/>
      <c r="U920" s="20"/>
      <c r="V920" s="20"/>
      <c r="W920" s="20"/>
      <c r="X920" s="20"/>
      <c r="Y920" s="20"/>
      <c r="Z920" s="20"/>
    </row>
    <row r="921" spans="1:26" ht="16.5" customHeight="1" x14ac:dyDescent="0.15">
      <c r="A921" s="20"/>
      <c r="B921" s="20"/>
      <c r="C921" s="33"/>
      <c r="D921" s="33"/>
      <c r="E921" s="33"/>
      <c r="F921" s="33"/>
      <c r="G921" s="33"/>
      <c r="H921" s="20"/>
      <c r="I921" s="20"/>
      <c r="J921" s="20"/>
      <c r="K921" s="20"/>
      <c r="L921" s="20"/>
      <c r="M921" s="20"/>
      <c r="N921" s="20"/>
      <c r="O921" s="20"/>
      <c r="P921" s="20"/>
      <c r="Q921" s="20"/>
      <c r="R921" s="20"/>
      <c r="S921" s="20"/>
      <c r="T921" s="20"/>
      <c r="U921" s="20"/>
      <c r="V921" s="20"/>
      <c r="W921" s="20"/>
      <c r="X921" s="20"/>
      <c r="Y921" s="20"/>
      <c r="Z921" s="20"/>
    </row>
    <row r="922" spans="1:26" ht="16.5" customHeight="1" x14ac:dyDescent="0.15">
      <c r="A922" s="20"/>
      <c r="B922" s="20"/>
      <c r="C922" s="33"/>
      <c r="D922" s="33"/>
      <c r="E922" s="33"/>
      <c r="F922" s="33"/>
      <c r="G922" s="33"/>
      <c r="H922" s="20"/>
      <c r="I922" s="20"/>
      <c r="J922" s="20"/>
      <c r="K922" s="20"/>
      <c r="L922" s="20"/>
      <c r="M922" s="20"/>
      <c r="N922" s="20"/>
      <c r="O922" s="20"/>
      <c r="P922" s="20"/>
      <c r="Q922" s="20"/>
      <c r="R922" s="20"/>
      <c r="S922" s="20"/>
      <c r="T922" s="20"/>
      <c r="U922" s="20"/>
      <c r="V922" s="20"/>
      <c r="W922" s="20"/>
      <c r="X922" s="20"/>
      <c r="Y922" s="20"/>
      <c r="Z922" s="20"/>
    </row>
    <row r="923" spans="1:26" ht="16.5" customHeight="1" x14ac:dyDescent="0.15">
      <c r="A923" s="20"/>
      <c r="B923" s="20"/>
      <c r="C923" s="33"/>
      <c r="D923" s="33"/>
      <c r="E923" s="33"/>
      <c r="F923" s="33"/>
      <c r="G923" s="33"/>
      <c r="H923" s="20"/>
      <c r="I923" s="20"/>
      <c r="J923" s="20"/>
      <c r="K923" s="20"/>
      <c r="L923" s="20"/>
      <c r="M923" s="20"/>
      <c r="N923" s="20"/>
      <c r="O923" s="20"/>
      <c r="P923" s="20"/>
      <c r="Q923" s="20"/>
      <c r="R923" s="20"/>
      <c r="S923" s="20"/>
      <c r="T923" s="20"/>
      <c r="U923" s="20"/>
      <c r="V923" s="20"/>
      <c r="W923" s="20"/>
      <c r="X923" s="20"/>
      <c r="Y923" s="20"/>
      <c r="Z923" s="20"/>
    </row>
    <row r="924" spans="1:26" ht="16.5" customHeight="1" x14ac:dyDescent="0.15">
      <c r="A924" s="20"/>
      <c r="B924" s="20"/>
      <c r="C924" s="33"/>
      <c r="D924" s="33"/>
      <c r="E924" s="33"/>
      <c r="F924" s="33"/>
      <c r="G924" s="33"/>
      <c r="H924" s="20"/>
      <c r="I924" s="20"/>
      <c r="J924" s="20"/>
      <c r="K924" s="20"/>
      <c r="L924" s="20"/>
      <c r="M924" s="20"/>
      <c r="N924" s="20"/>
      <c r="O924" s="20"/>
      <c r="P924" s="20"/>
      <c r="Q924" s="20"/>
      <c r="R924" s="20"/>
      <c r="S924" s="20"/>
      <c r="T924" s="20"/>
      <c r="U924" s="20"/>
      <c r="V924" s="20"/>
      <c r="W924" s="20"/>
      <c r="X924" s="20"/>
      <c r="Y924" s="20"/>
      <c r="Z924" s="20"/>
    </row>
    <row r="925" spans="1:26" ht="16.5" customHeight="1" x14ac:dyDescent="0.15">
      <c r="A925" s="20"/>
      <c r="B925" s="20"/>
      <c r="C925" s="33"/>
      <c r="D925" s="33"/>
      <c r="E925" s="33"/>
      <c r="F925" s="33"/>
      <c r="G925" s="33"/>
      <c r="H925" s="20"/>
      <c r="I925" s="20"/>
      <c r="J925" s="20"/>
      <c r="K925" s="20"/>
      <c r="L925" s="20"/>
      <c r="M925" s="20"/>
      <c r="N925" s="20"/>
      <c r="O925" s="20"/>
      <c r="P925" s="20"/>
      <c r="Q925" s="20"/>
      <c r="R925" s="20"/>
      <c r="S925" s="20"/>
      <c r="T925" s="20"/>
      <c r="U925" s="20"/>
      <c r="V925" s="20"/>
      <c r="W925" s="20"/>
      <c r="X925" s="20"/>
      <c r="Y925" s="20"/>
      <c r="Z925" s="20"/>
    </row>
    <row r="926" spans="1:26" ht="16.5" customHeight="1" x14ac:dyDescent="0.15">
      <c r="A926" s="20"/>
      <c r="B926" s="20"/>
      <c r="C926" s="33"/>
      <c r="D926" s="33"/>
      <c r="E926" s="33"/>
      <c r="F926" s="33"/>
      <c r="G926" s="33"/>
      <c r="H926" s="20"/>
      <c r="I926" s="20"/>
      <c r="J926" s="20"/>
      <c r="K926" s="20"/>
      <c r="L926" s="20"/>
      <c r="M926" s="20"/>
      <c r="N926" s="20"/>
      <c r="O926" s="20"/>
      <c r="P926" s="20"/>
      <c r="Q926" s="20"/>
      <c r="R926" s="20"/>
      <c r="S926" s="20"/>
      <c r="T926" s="20"/>
      <c r="U926" s="20"/>
      <c r="V926" s="20"/>
      <c r="W926" s="20"/>
      <c r="X926" s="20"/>
      <c r="Y926" s="20"/>
      <c r="Z926" s="20"/>
    </row>
    <row r="927" spans="1:26" ht="16.5" customHeight="1" x14ac:dyDescent="0.15">
      <c r="A927" s="20"/>
      <c r="B927" s="20"/>
      <c r="C927" s="33"/>
      <c r="D927" s="33"/>
      <c r="E927" s="33"/>
      <c r="F927" s="33"/>
      <c r="G927" s="33"/>
      <c r="H927" s="20"/>
      <c r="I927" s="20"/>
      <c r="J927" s="20"/>
      <c r="K927" s="20"/>
      <c r="L927" s="20"/>
      <c r="M927" s="20"/>
      <c r="N927" s="20"/>
      <c r="O927" s="20"/>
      <c r="P927" s="20"/>
      <c r="Q927" s="20"/>
      <c r="R927" s="20"/>
      <c r="S927" s="20"/>
      <c r="T927" s="20"/>
      <c r="U927" s="20"/>
      <c r="V927" s="20"/>
      <c r="W927" s="20"/>
      <c r="X927" s="20"/>
      <c r="Y927" s="20"/>
      <c r="Z927" s="20"/>
    </row>
    <row r="928" spans="1:26" ht="16.5" customHeight="1" x14ac:dyDescent="0.15">
      <c r="A928" s="20"/>
      <c r="B928" s="20"/>
      <c r="C928" s="33"/>
      <c r="D928" s="33"/>
      <c r="E928" s="33"/>
      <c r="F928" s="33"/>
      <c r="G928" s="33"/>
      <c r="H928" s="20"/>
      <c r="I928" s="20"/>
      <c r="J928" s="20"/>
      <c r="K928" s="20"/>
      <c r="L928" s="20"/>
      <c r="M928" s="20"/>
      <c r="N928" s="20"/>
      <c r="O928" s="20"/>
      <c r="P928" s="20"/>
      <c r="Q928" s="20"/>
      <c r="R928" s="20"/>
      <c r="S928" s="20"/>
      <c r="T928" s="20"/>
      <c r="U928" s="20"/>
      <c r="V928" s="20"/>
      <c r="W928" s="20"/>
      <c r="X928" s="20"/>
      <c r="Y928" s="20"/>
      <c r="Z928" s="20"/>
    </row>
    <row r="929" spans="1:26" ht="16.5" customHeight="1" x14ac:dyDescent="0.15">
      <c r="A929" s="20"/>
      <c r="B929" s="20"/>
      <c r="C929" s="33"/>
      <c r="D929" s="33"/>
      <c r="E929" s="33"/>
      <c r="F929" s="33"/>
      <c r="G929" s="33"/>
      <c r="H929" s="20"/>
      <c r="I929" s="20"/>
      <c r="J929" s="20"/>
      <c r="K929" s="20"/>
      <c r="L929" s="20"/>
      <c r="M929" s="20"/>
      <c r="N929" s="20"/>
      <c r="O929" s="20"/>
      <c r="P929" s="20"/>
      <c r="Q929" s="20"/>
      <c r="R929" s="20"/>
      <c r="S929" s="20"/>
      <c r="T929" s="20"/>
      <c r="U929" s="20"/>
      <c r="V929" s="20"/>
      <c r="W929" s="20"/>
      <c r="X929" s="20"/>
      <c r="Y929" s="20"/>
      <c r="Z929" s="20"/>
    </row>
    <row r="930" spans="1:26" ht="16.5" customHeight="1" x14ac:dyDescent="0.15">
      <c r="A930" s="20"/>
      <c r="B930" s="20"/>
      <c r="C930" s="33"/>
      <c r="D930" s="33"/>
      <c r="E930" s="33"/>
      <c r="F930" s="33"/>
      <c r="G930" s="33"/>
      <c r="H930" s="20"/>
      <c r="I930" s="20"/>
      <c r="J930" s="20"/>
      <c r="K930" s="20"/>
      <c r="L930" s="20"/>
      <c r="M930" s="20"/>
      <c r="N930" s="20"/>
      <c r="O930" s="20"/>
      <c r="P930" s="20"/>
      <c r="Q930" s="20"/>
      <c r="R930" s="20"/>
      <c r="S930" s="20"/>
      <c r="T930" s="20"/>
      <c r="U930" s="20"/>
      <c r="V930" s="20"/>
      <c r="W930" s="20"/>
      <c r="X930" s="20"/>
      <c r="Y930" s="20"/>
      <c r="Z930" s="20"/>
    </row>
    <row r="931" spans="1:26" ht="16.5" customHeight="1" x14ac:dyDescent="0.15">
      <c r="A931" s="20"/>
      <c r="B931" s="20"/>
      <c r="C931" s="33"/>
      <c r="D931" s="33"/>
      <c r="E931" s="33"/>
      <c r="F931" s="33"/>
      <c r="G931" s="33"/>
      <c r="H931" s="20"/>
      <c r="I931" s="20"/>
      <c r="J931" s="20"/>
      <c r="K931" s="20"/>
      <c r="L931" s="20"/>
      <c r="M931" s="20"/>
      <c r="N931" s="20"/>
      <c r="O931" s="20"/>
      <c r="P931" s="20"/>
      <c r="Q931" s="20"/>
      <c r="R931" s="20"/>
      <c r="S931" s="20"/>
      <c r="T931" s="20"/>
      <c r="U931" s="20"/>
      <c r="V931" s="20"/>
      <c r="W931" s="20"/>
      <c r="X931" s="20"/>
      <c r="Y931" s="20"/>
      <c r="Z931" s="20"/>
    </row>
    <row r="932" spans="1:26" ht="16.5" customHeight="1" x14ac:dyDescent="0.15">
      <c r="A932" s="20"/>
      <c r="B932" s="20"/>
      <c r="C932" s="33"/>
      <c r="D932" s="33"/>
      <c r="E932" s="33"/>
      <c r="F932" s="33"/>
      <c r="G932" s="33"/>
      <c r="H932" s="20"/>
      <c r="I932" s="20"/>
      <c r="J932" s="20"/>
      <c r="K932" s="20"/>
      <c r="L932" s="20"/>
      <c r="M932" s="20"/>
      <c r="N932" s="20"/>
      <c r="O932" s="20"/>
      <c r="P932" s="20"/>
      <c r="Q932" s="20"/>
      <c r="R932" s="20"/>
      <c r="S932" s="20"/>
      <c r="T932" s="20"/>
      <c r="U932" s="20"/>
      <c r="V932" s="20"/>
      <c r="W932" s="20"/>
      <c r="X932" s="20"/>
      <c r="Y932" s="20"/>
      <c r="Z932" s="20"/>
    </row>
    <row r="933" spans="1:26" ht="16.5" customHeight="1" x14ac:dyDescent="0.15">
      <c r="A933" s="20"/>
      <c r="B933" s="20"/>
      <c r="C933" s="33"/>
      <c r="D933" s="33"/>
      <c r="E933" s="33"/>
      <c r="F933" s="33"/>
      <c r="G933" s="33"/>
      <c r="H933" s="20"/>
      <c r="I933" s="20"/>
      <c r="J933" s="20"/>
      <c r="K933" s="20"/>
      <c r="L933" s="20"/>
      <c r="M933" s="20"/>
      <c r="N933" s="20"/>
      <c r="O933" s="20"/>
      <c r="P933" s="20"/>
      <c r="Q933" s="20"/>
      <c r="R933" s="20"/>
      <c r="S933" s="20"/>
      <c r="T933" s="20"/>
      <c r="U933" s="20"/>
      <c r="V933" s="20"/>
      <c r="W933" s="20"/>
      <c r="X933" s="20"/>
      <c r="Y933" s="20"/>
      <c r="Z933" s="20"/>
    </row>
    <row r="934" spans="1:26" ht="16.5" customHeight="1" x14ac:dyDescent="0.15">
      <c r="A934" s="20"/>
      <c r="B934" s="20"/>
      <c r="C934" s="33"/>
      <c r="D934" s="33"/>
      <c r="E934" s="33"/>
      <c r="F934" s="33"/>
      <c r="G934" s="33"/>
      <c r="H934" s="20"/>
      <c r="I934" s="20"/>
      <c r="J934" s="20"/>
      <c r="K934" s="20"/>
      <c r="L934" s="20"/>
      <c r="M934" s="20"/>
      <c r="N934" s="20"/>
      <c r="O934" s="20"/>
      <c r="P934" s="20"/>
      <c r="Q934" s="20"/>
      <c r="R934" s="20"/>
      <c r="S934" s="20"/>
      <c r="T934" s="20"/>
      <c r="U934" s="20"/>
      <c r="V934" s="20"/>
      <c r="W934" s="20"/>
      <c r="X934" s="20"/>
      <c r="Y934" s="20"/>
      <c r="Z934" s="20"/>
    </row>
    <row r="935" spans="1:26" ht="16.5" customHeight="1" x14ac:dyDescent="0.15">
      <c r="A935" s="20"/>
      <c r="B935" s="20"/>
      <c r="C935" s="33"/>
      <c r="D935" s="33"/>
      <c r="E935" s="33"/>
      <c r="F935" s="33"/>
      <c r="G935" s="33"/>
      <c r="H935" s="20"/>
      <c r="I935" s="20"/>
      <c r="J935" s="20"/>
      <c r="K935" s="20"/>
      <c r="L935" s="20"/>
      <c r="M935" s="20"/>
      <c r="N935" s="20"/>
      <c r="O935" s="20"/>
      <c r="P935" s="20"/>
      <c r="Q935" s="20"/>
      <c r="R935" s="20"/>
      <c r="S935" s="20"/>
      <c r="T935" s="20"/>
      <c r="U935" s="20"/>
      <c r="V935" s="20"/>
      <c r="W935" s="20"/>
      <c r="X935" s="20"/>
      <c r="Y935" s="20"/>
      <c r="Z935" s="20"/>
    </row>
    <row r="936" spans="1:26" ht="16.5" customHeight="1" x14ac:dyDescent="0.15">
      <c r="A936" s="20"/>
      <c r="B936" s="20"/>
      <c r="C936" s="33"/>
      <c r="D936" s="33"/>
      <c r="E936" s="33"/>
      <c r="F936" s="33"/>
      <c r="G936" s="33"/>
      <c r="H936" s="20"/>
      <c r="I936" s="20"/>
      <c r="J936" s="20"/>
      <c r="K936" s="20"/>
      <c r="L936" s="20"/>
      <c r="M936" s="20"/>
      <c r="N936" s="20"/>
      <c r="O936" s="20"/>
      <c r="P936" s="20"/>
      <c r="Q936" s="20"/>
      <c r="R936" s="20"/>
      <c r="S936" s="20"/>
      <c r="T936" s="20"/>
      <c r="U936" s="20"/>
      <c r="V936" s="20"/>
      <c r="W936" s="20"/>
      <c r="X936" s="20"/>
      <c r="Y936" s="20"/>
      <c r="Z936" s="20"/>
    </row>
    <row r="937" spans="1:26" ht="16.5" customHeight="1" x14ac:dyDescent="0.15">
      <c r="A937" s="20"/>
      <c r="B937" s="20"/>
      <c r="C937" s="33"/>
      <c r="D937" s="33"/>
      <c r="E937" s="33"/>
      <c r="F937" s="33"/>
      <c r="G937" s="33"/>
      <c r="H937" s="20"/>
      <c r="I937" s="20"/>
      <c r="J937" s="20"/>
      <c r="K937" s="20"/>
      <c r="L937" s="20"/>
      <c r="M937" s="20"/>
      <c r="N937" s="20"/>
      <c r="O937" s="20"/>
      <c r="P937" s="20"/>
      <c r="Q937" s="20"/>
      <c r="R937" s="20"/>
      <c r="S937" s="20"/>
      <c r="T937" s="20"/>
      <c r="U937" s="20"/>
      <c r="V937" s="20"/>
      <c r="W937" s="20"/>
      <c r="X937" s="20"/>
      <c r="Y937" s="20"/>
      <c r="Z937" s="20"/>
    </row>
    <row r="938" spans="1:26" ht="16.5" customHeight="1" x14ac:dyDescent="0.15">
      <c r="A938" s="20"/>
      <c r="B938" s="20"/>
      <c r="C938" s="33"/>
      <c r="D938" s="33"/>
      <c r="E938" s="33"/>
      <c r="F938" s="33"/>
      <c r="G938" s="33"/>
      <c r="H938" s="20"/>
      <c r="I938" s="20"/>
      <c r="J938" s="20"/>
      <c r="K938" s="20"/>
      <c r="L938" s="20"/>
      <c r="M938" s="20"/>
      <c r="N938" s="20"/>
      <c r="O938" s="20"/>
      <c r="P938" s="20"/>
      <c r="Q938" s="20"/>
      <c r="R938" s="20"/>
      <c r="S938" s="20"/>
      <c r="T938" s="20"/>
      <c r="U938" s="20"/>
      <c r="V938" s="20"/>
      <c r="W938" s="20"/>
      <c r="X938" s="20"/>
      <c r="Y938" s="20"/>
      <c r="Z938" s="20"/>
    </row>
    <row r="939" spans="1:26" ht="16.5" customHeight="1" x14ac:dyDescent="0.15">
      <c r="A939" s="20"/>
      <c r="B939" s="20"/>
      <c r="C939" s="33"/>
      <c r="D939" s="33"/>
      <c r="E939" s="33"/>
      <c r="F939" s="33"/>
      <c r="G939" s="33"/>
      <c r="H939" s="20"/>
      <c r="I939" s="20"/>
      <c r="J939" s="20"/>
      <c r="K939" s="20"/>
      <c r="L939" s="20"/>
      <c r="M939" s="20"/>
      <c r="N939" s="20"/>
      <c r="O939" s="20"/>
      <c r="P939" s="20"/>
      <c r="Q939" s="20"/>
      <c r="R939" s="20"/>
      <c r="S939" s="20"/>
      <c r="T939" s="20"/>
      <c r="U939" s="20"/>
      <c r="V939" s="20"/>
      <c r="W939" s="20"/>
      <c r="X939" s="20"/>
      <c r="Y939" s="20"/>
      <c r="Z939" s="20"/>
    </row>
    <row r="940" spans="1:26" ht="16.5" customHeight="1" x14ac:dyDescent="0.15">
      <c r="A940" s="20"/>
      <c r="B940" s="20"/>
      <c r="C940" s="33"/>
      <c r="D940" s="33"/>
      <c r="E940" s="33"/>
      <c r="F940" s="33"/>
      <c r="G940" s="33"/>
      <c r="H940" s="20"/>
      <c r="I940" s="20"/>
      <c r="J940" s="20"/>
      <c r="K940" s="20"/>
      <c r="L940" s="20"/>
      <c r="M940" s="20"/>
      <c r="N940" s="20"/>
      <c r="O940" s="20"/>
      <c r="P940" s="20"/>
      <c r="Q940" s="20"/>
      <c r="R940" s="20"/>
      <c r="S940" s="20"/>
      <c r="T940" s="20"/>
      <c r="U940" s="20"/>
      <c r="V940" s="20"/>
      <c r="W940" s="20"/>
      <c r="X940" s="20"/>
      <c r="Y940" s="20"/>
      <c r="Z940" s="20"/>
    </row>
    <row r="941" spans="1:26" ht="16.5" customHeight="1" x14ac:dyDescent="0.15">
      <c r="A941" s="20"/>
      <c r="B941" s="20"/>
      <c r="C941" s="33"/>
      <c r="D941" s="33"/>
      <c r="E941" s="33"/>
      <c r="F941" s="33"/>
      <c r="G941" s="33"/>
      <c r="H941" s="20"/>
      <c r="I941" s="20"/>
      <c r="J941" s="20"/>
      <c r="K941" s="20"/>
      <c r="L941" s="20"/>
      <c r="M941" s="20"/>
      <c r="N941" s="20"/>
      <c r="O941" s="20"/>
      <c r="P941" s="20"/>
      <c r="Q941" s="20"/>
      <c r="R941" s="20"/>
      <c r="S941" s="20"/>
      <c r="T941" s="20"/>
      <c r="U941" s="20"/>
      <c r="V941" s="20"/>
      <c r="W941" s="20"/>
      <c r="X941" s="20"/>
      <c r="Y941" s="20"/>
      <c r="Z941" s="20"/>
    </row>
    <row r="942" spans="1:26" ht="16.5" customHeight="1" x14ac:dyDescent="0.15">
      <c r="A942" s="20"/>
      <c r="B942" s="20"/>
      <c r="C942" s="33"/>
      <c r="D942" s="33"/>
      <c r="E942" s="33"/>
      <c r="F942" s="33"/>
      <c r="G942" s="33"/>
      <c r="H942" s="20"/>
      <c r="I942" s="20"/>
      <c r="J942" s="20"/>
      <c r="K942" s="20"/>
      <c r="L942" s="20"/>
      <c r="M942" s="20"/>
      <c r="N942" s="20"/>
      <c r="O942" s="20"/>
      <c r="P942" s="20"/>
      <c r="Q942" s="20"/>
      <c r="R942" s="20"/>
      <c r="S942" s="20"/>
      <c r="T942" s="20"/>
      <c r="U942" s="20"/>
      <c r="V942" s="20"/>
      <c r="W942" s="20"/>
      <c r="X942" s="20"/>
      <c r="Y942" s="20"/>
      <c r="Z942" s="20"/>
    </row>
    <row r="943" spans="1:26" ht="16.5" customHeight="1" x14ac:dyDescent="0.15">
      <c r="A943" s="20"/>
      <c r="B943" s="20"/>
      <c r="C943" s="33"/>
      <c r="D943" s="33"/>
      <c r="E943" s="33"/>
      <c r="F943" s="33"/>
      <c r="G943" s="33"/>
      <c r="H943" s="20"/>
      <c r="I943" s="20"/>
      <c r="J943" s="20"/>
      <c r="K943" s="20"/>
      <c r="L943" s="20"/>
      <c r="M943" s="20"/>
      <c r="N943" s="20"/>
      <c r="O943" s="20"/>
      <c r="P943" s="20"/>
      <c r="Q943" s="20"/>
      <c r="R943" s="20"/>
      <c r="S943" s="20"/>
      <c r="T943" s="20"/>
      <c r="U943" s="20"/>
      <c r="V943" s="20"/>
      <c r="W943" s="20"/>
      <c r="X943" s="20"/>
      <c r="Y943" s="20"/>
      <c r="Z943" s="20"/>
    </row>
    <row r="944" spans="1:26" ht="16.5" customHeight="1" x14ac:dyDescent="0.15">
      <c r="A944" s="20"/>
      <c r="B944" s="20"/>
      <c r="C944" s="33"/>
      <c r="D944" s="33"/>
      <c r="E944" s="33"/>
      <c r="F944" s="33"/>
      <c r="G944" s="33"/>
      <c r="H944" s="20"/>
      <c r="I944" s="20"/>
      <c r="J944" s="20"/>
      <c r="K944" s="20"/>
      <c r="L944" s="20"/>
      <c r="M944" s="20"/>
      <c r="N944" s="20"/>
      <c r="O944" s="20"/>
      <c r="P944" s="20"/>
      <c r="Q944" s="20"/>
      <c r="R944" s="20"/>
      <c r="S944" s="20"/>
      <c r="T944" s="20"/>
      <c r="U944" s="20"/>
      <c r="V944" s="20"/>
      <c r="W944" s="20"/>
      <c r="X944" s="20"/>
      <c r="Y944" s="20"/>
      <c r="Z944" s="20"/>
    </row>
    <row r="945" spans="1:26" ht="16.5" customHeight="1" x14ac:dyDescent="0.15">
      <c r="A945" s="20"/>
      <c r="B945" s="20"/>
      <c r="C945" s="33"/>
      <c r="D945" s="33"/>
      <c r="E945" s="33"/>
      <c r="F945" s="33"/>
      <c r="G945" s="33"/>
      <c r="H945" s="20"/>
      <c r="I945" s="20"/>
      <c r="J945" s="20"/>
      <c r="K945" s="20"/>
      <c r="L945" s="20"/>
      <c r="M945" s="20"/>
      <c r="N945" s="20"/>
      <c r="O945" s="20"/>
      <c r="P945" s="20"/>
      <c r="Q945" s="20"/>
      <c r="R945" s="20"/>
      <c r="S945" s="20"/>
      <c r="T945" s="20"/>
      <c r="U945" s="20"/>
      <c r="V945" s="20"/>
      <c r="W945" s="20"/>
      <c r="X945" s="20"/>
      <c r="Y945" s="20"/>
      <c r="Z945" s="20"/>
    </row>
    <row r="946" spans="1:26" ht="16.5" customHeight="1" x14ac:dyDescent="0.15">
      <c r="A946" s="20"/>
      <c r="B946" s="20"/>
      <c r="C946" s="33"/>
      <c r="D946" s="33"/>
      <c r="E946" s="33"/>
      <c r="F946" s="33"/>
      <c r="G946" s="33"/>
      <c r="H946" s="20"/>
      <c r="I946" s="20"/>
      <c r="J946" s="20"/>
      <c r="K946" s="20"/>
      <c r="L946" s="20"/>
      <c r="M946" s="20"/>
      <c r="N946" s="20"/>
      <c r="O946" s="20"/>
      <c r="P946" s="20"/>
      <c r="Q946" s="20"/>
      <c r="R946" s="20"/>
      <c r="S946" s="20"/>
      <c r="T946" s="20"/>
      <c r="U946" s="20"/>
      <c r="V946" s="20"/>
      <c r="W946" s="20"/>
      <c r="X946" s="20"/>
      <c r="Y946" s="20"/>
      <c r="Z946" s="20"/>
    </row>
    <row r="947" spans="1:26" ht="16.5" customHeight="1" x14ac:dyDescent="0.15">
      <c r="A947" s="20"/>
      <c r="B947" s="20"/>
      <c r="C947" s="33"/>
      <c r="D947" s="33"/>
      <c r="E947" s="33"/>
      <c r="F947" s="33"/>
      <c r="G947" s="33"/>
      <c r="H947" s="20"/>
      <c r="I947" s="20"/>
      <c r="J947" s="20"/>
      <c r="K947" s="20"/>
      <c r="L947" s="20"/>
      <c r="M947" s="20"/>
      <c r="N947" s="20"/>
      <c r="O947" s="20"/>
      <c r="P947" s="20"/>
      <c r="Q947" s="20"/>
      <c r="R947" s="20"/>
      <c r="S947" s="20"/>
      <c r="T947" s="20"/>
      <c r="U947" s="20"/>
      <c r="V947" s="20"/>
      <c r="W947" s="20"/>
      <c r="X947" s="20"/>
      <c r="Y947" s="20"/>
      <c r="Z947" s="20"/>
    </row>
    <row r="948" spans="1:26" ht="16.5" customHeight="1" x14ac:dyDescent="0.15">
      <c r="A948" s="20"/>
      <c r="B948" s="20"/>
      <c r="C948" s="33"/>
      <c r="D948" s="33"/>
      <c r="E948" s="33"/>
      <c r="F948" s="33"/>
      <c r="G948" s="33"/>
      <c r="H948" s="20"/>
      <c r="I948" s="20"/>
      <c r="J948" s="20"/>
      <c r="K948" s="20"/>
      <c r="L948" s="20"/>
      <c r="M948" s="20"/>
      <c r="N948" s="20"/>
      <c r="O948" s="20"/>
      <c r="P948" s="20"/>
      <c r="Q948" s="20"/>
      <c r="R948" s="20"/>
      <c r="S948" s="20"/>
      <c r="T948" s="20"/>
      <c r="U948" s="20"/>
      <c r="V948" s="20"/>
      <c r="W948" s="20"/>
      <c r="X948" s="20"/>
      <c r="Y948" s="20"/>
      <c r="Z948" s="20"/>
    </row>
    <row r="949" spans="1:26" ht="16.5" customHeight="1" x14ac:dyDescent="0.15">
      <c r="A949" s="20"/>
      <c r="B949" s="20"/>
      <c r="C949" s="33"/>
      <c r="D949" s="33"/>
      <c r="E949" s="33"/>
      <c r="F949" s="33"/>
      <c r="G949" s="33"/>
      <c r="H949" s="20"/>
      <c r="I949" s="20"/>
      <c r="J949" s="20"/>
      <c r="K949" s="20"/>
      <c r="L949" s="20"/>
      <c r="M949" s="20"/>
      <c r="N949" s="20"/>
      <c r="O949" s="20"/>
      <c r="P949" s="20"/>
      <c r="Q949" s="20"/>
      <c r="R949" s="20"/>
      <c r="S949" s="20"/>
      <c r="T949" s="20"/>
      <c r="U949" s="20"/>
      <c r="V949" s="20"/>
      <c r="W949" s="20"/>
      <c r="X949" s="20"/>
      <c r="Y949" s="20"/>
      <c r="Z949" s="20"/>
    </row>
    <row r="950" spans="1:26" ht="16.5" customHeight="1" x14ac:dyDescent="0.15">
      <c r="A950" s="20"/>
      <c r="B950" s="20"/>
      <c r="C950" s="33"/>
      <c r="D950" s="33"/>
      <c r="E950" s="33"/>
      <c r="F950" s="33"/>
      <c r="G950" s="33"/>
      <c r="H950" s="20"/>
      <c r="I950" s="20"/>
      <c r="J950" s="20"/>
      <c r="K950" s="20"/>
      <c r="L950" s="20"/>
      <c r="M950" s="20"/>
      <c r="N950" s="20"/>
      <c r="O950" s="20"/>
      <c r="P950" s="20"/>
      <c r="Q950" s="20"/>
      <c r="R950" s="20"/>
      <c r="S950" s="20"/>
      <c r="T950" s="20"/>
      <c r="U950" s="20"/>
      <c r="V950" s="20"/>
      <c r="W950" s="20"/>
      <c r="X950" s="20"/>
      <c r="Y950" s="20"/>
      <c r="Z950" s="20"/>
    </row>
    <row r="951" spans="1:26" ht="16.5" customHeight="1" x14ac:dyDescent="0.15">
      <c r="A951" s="20"/>
      <c r="B951" s="20"/>
      <c r="C951" s="33"/>
      <c r="D951" s="33"/>
      <c r="E951" s="33"/>
      <c r="F951" s="33"/>
      <c r="G951" s="33"/>
      <c r="H951" s="20"/>
      <c r="I951" s="20"/>
      <c r="J951" s="20"/>
      <c r="K951" s="20"/>
      <c r="L951" s="20"/>
      <c r="M951" s="20"/>
      <c r="N951" s="20"/>
      <c r="O951" s="20"/>
      <c r="P951" s="20"/>
      <c r="Q951" s="20"/>
      <c r="R951" s="20"/>
      <c r="S951" s="20"/>
      <c r="T951" s="20"/>
      <c r="U951" s="20"/>
      <c r="V951" s="20"/>
      <c r="W951" s="20"/>
      <c r="X951" s="20"/>
      <c r="Y951" s="20"/>
      <c r="Z951" s="20"/>
    </row>
    <row r="952" spans="1:26" ht="16.5" customHeight="1" x14ac:dyDescent="0.15">
      <c r="A952" s="20"/>
      <c r="B952" s="20"/>
      <c r="C952" s="33"/>
      <c r="D952" s="33"/>
      <c r="E952" s="33"/>
      <c r="F952" s="33"/>
      <c r="G952" s="33"/>
      <c r="H952" s="20"/>
      <c r="I952" s="20"/>
      <c r="J952" s="20"/>
      <c r="K952" s="20"/>
      <c r="L952" s="20"/>
      <c r="M952" s="20"/>
      <c r="N952" s="20"/>
      <c r="O952" s="20"/>
      <c r="P952" s="20"/>
      <c r="Q952" s="20"/>
      <c r="R952" s="20"/>
      <c r="S952" s="20"/>
      <c r="T952" s="20"/>
      <c r="U952" s="20"/>
      <c r="V952" s="20"/>
      <c r="W952" s="20"/>
      <c r="X952" s="20"/>
      <c r="Y952" s="20"/>
      <c r="Z952" s="20"/>
    </row>
    <row r="953" spans="1:26" ht="16.5" customHeight="1" x14ac:dyDescent="0.15">
      <c r="A953" s="20"/>
      <c r="B953" s="20"/>
      <c r="C953" s="33"/>
      <c r="D953" s="33"/>
      <c r="E953" s="33"/>
      <c r="F953" s="33"/>
      <c r="G953" s="33"/>
      <c r="H953" s="20"/>
      <c r="I953" s="20"/>
      <c r="J953" s="20"/>
      <c r="K953" s="20"/>
      <c r="L953" s="20"/>
      <c r="M953" s="20"/>
      <c r="N953" s="20"/>
      <c r="O953" s="20"/>
      <c r="P953" s="20"/>
      <c r="Q953" s="20"/>
      <c r="R953" s="20"/>
      <c r="S953" s="20"/>
      <c r="T953" s="20"/>
      <c r="U953" s="20"/>
      <c r="V953" s="20"/>
      <c r="W953" s="20"/>
      <c r="X953" s="20"/>
      <c r="Y953" s="20"/>
      <c r="Z953" s="20"/>
    </row>
    <row r="954" spans="1:26" ht="16.5" customHeight="1" x14ac:dyDescent="0.15">
      <c r="A954" s="20"/>
      <c r="B954" s="20"/>
      <c r="C954" s="33"/>
      <c r="D954" s="33"/>
      <c r="E954" s="33"/>
      <c r="F954" s="33"/>
      <c r="G954" s="33"/>
      <c r="H954" s="20"/>
      <c r="I954" s="20"/>
      <c r="J954" s="20"/>
      <c r="K954" s="20"/>
      <c r="L954" s="20"/>
      <c r="M954" s="20"/>
      <c r="N954" s="20"/>
      <c r="O954" s="20"/>
      <c r="P954" s="20"/>
      <c r="Q954" s="20"/>
      <c r="R954" s="20"/>
      <c r="S954" s="20"/>
      <c r="T954" s="20"/>
      <c r="U954" s="20"/>
      <c r="V954" s="20"/>
      <c r="W954" s="20"/>
      <c r="X954" s="20"/>
      <c r="Y954" s="20"/>
      <c r="Z954" s="20"/>
    </row>
    <row r="955" spans="1:26" ht="16.5" customHeight="1" x14ac:dyDescent="0.15">
      <c r="A955" s="20"/>
      <c r="B955" s="20"/>
      <c r="C955" s="33"/>
      <c r="D955" s="33"/>
      <c r="E955" s="33"/>
      <c r="F955" s="33"/>
      <c r="G955" s="33"/>
      <c r="H955" s="20"/>
      <c r="I955" s="20"/>
      <c r="J955" s="20"/>
      <c r="K955" s="20"/>
      <c r="L955" s="20"/>
      <c r="M955" s="20"/>
      <c r="N955" s="20"/>
      <c r="O955" s="20"/>
      <c r="P955" s="20"/>
      <c r="Q955" s="20"/>
      <c r="R955" s="20"/>
      <c r="S955" s="20"/>
      <c r="T955" s="20"/>
      <c r="U955" s="20"/>
      <c r="V955" s="20"/>
      <c r="W955" s="20"/>
      <c r="X955" s="20"/>
      <c r="Y955" s="20"/>
      <c r="Z955" s="20"/>
    </row>
    <row r="956" spans="1:26" ht="16.5" customHeight="1" x14ac:dyDescent="0.15">
      <c r="A956" s="20"/>
      <c r="B956" s="20"/>
      <c r="C956" s="33"/>
      <c r="D956" s="33"/>
      <c r="E956" s="33"/>
      <c r="F956" s="33"/>
      <c r="G956" s="33"/>
      <c r="H956" s="20"/>
      <c r="I956" s="20"/>
      <c r="J956" s="20"/>
      <c r="K956" s="20"/>
      <c r="L956" s="20"/>
      <c r="M956" s="20"/>
      <c r="N956" s="20"/>
      <c r="O956" s="20"/>
      <c r="P956" s="20"/>
      <c r="Q956" s="20"/>
      <c r="R956" s="20"/>
      <c r="S956" s="20"/>
      <c r="T956" s="20"/>
      <c r="U956" s="20"/>
      <c r="V956" s="20"/>
      <c r="W956" s="20"/>
      <c r="X956" s="20"/>
      <c r="Y956" s="20"/>
      <c r="Z956" s="20"/>
    </row>
    <row r="957" spans="1:26" ht="16.5" customHeight="1" x14ac:dyDescent="0.15">
      <c r="A957" s="20"/>
      <c r="B957" s="20"/>
      <c r="C957" s="33"/>
      <c r="D957" s="33"/>
      <c r="E957" s="33"/>
      <c r="F957" s="33"/>
      <c r="G957" s="33"/>
      <c r="H957" s="20"/>
      <c r="I957" s="20"/>
      <c r="J957" s="20"/>
      <c r="K957" s="20"/>
      <c r="L957" s="20"/>
      <c r="M957" s="20"/>
      <c r="N957" s="20"/>
      <c r="O957" s="20"/>
      <c r="P957" s="20"/>
      <c r="Q957" s="20"/>
      <c r="R957" s="20"/>
      <c r="S957" s="20"/>
      <c r="T957" s="20"/>
      <c r="U957" s="20"/>
      <c r="V957" s="20"/>
      <c r="W957" s="20"/>
      <c r="X957" s="20"/>
      <c r="Y957" s="20"/>
      <c r="Z957" s="20"/>
    </row>
    <row r="958" spans="1:26" ht="16.5" customHeight="1" x14ac:dyDescent="0.15">
      <c r="A958" s="20"/>
      <c r="B958" s="20"/>
      <c r="C958" s="33"/>
      <c r="D958" s="33"/>
      <c r="E958" s="33"/>
      <c r="F958" s="33"/>
      <c r="G958" s="33"/>
      <c r="H958" s="20"/>
      <c r="I958" s="20"/>
      <c r="J958" s="20"/>
      <c r="K958" s="20"/>
      <c r="L958" s="20"/>
      <c r="M958" s="20"/>
      <c r="N958" s="20"/>
      <c r="O958" s="20"/>
      <c r="P958" s="20"/>
      <c r="Q958" s="20"/>
      <c r="R958" s="20"/>
      <c r="S958" s="20"/>
      <c r="T958" s="20"/>
      <c r="U958" s="20"/>
      <c r="V958" s="20"/>
      <c r="W958" s="20"/>
      <c r="X958" s="20"/>
      <c r="Y958" s="20"/>
      <c r="Z958" s="20"/>
    </row>
    <row r="959" spans="1:26" ht="16.5" customHeight="1" x14ac:dyDescent="0.15">
      <c r="A959" s="20"/>
      <c r="B959" s="20"/>
      <c r="C959" s="33"/>
      <c r="D959" s="33"/>
      <c r="E959" s="33"/>
      <c r="F959" s="33"/>
      <c r="G959" s="33"/>
      <c r="H959" s="20"/>
      <c r="I959" s="20"/>
      <c r="J959" s="20"/>
      <c r="K959" s="20"/>
      <c r="L959" s="20"/>
      <c r="M959" s="20"/>
      <c r="N959" s="20"/>
      <c r="O959" s="20"/>
      <c r="P959" s="20"/>
      <c r="Q959" s="20"/>
      <c r="R959" s="20"/>
      <c r="S959" s="20"/>
      <c r="T959" s="20"/>
      <c r="U959" s="20"/>
      <c r="V959" s="20"/>
      <c r="W959" s="20"/>
      <c r="X959" s="20"/>
      <c r="Y959" s="20"/>
      <c r="Z959" s="20"/>
    </row>
    <row r="960" spans="1:26" ht="16.5" customHeight="1" x14ac:dyDescent="0.15">
      <c r="A960" s="20"/>
      <c r="B960" s="20"/>
      <c r="C960" s="33"/>
      <c r="D960" s="33"/>
      <c r="E960" s="33"/>
      <c r="F960" s="33"/>
      <c r="G960" s="33"/>
      <c r="H960" s="20"/>
      <c r="I960" s="20"/>
      <c r="J960" s="20"/>
      <c r="K960" s="20"/>
      <c r="L960" s="20"/>
      <c r="M960" s="20"/>
      <c r="N960" s="20"/>
      <c r="O960" s="20"/>
      <c r="P960" s="20"/>
      <c r="Q960" s="20"/>
      <c r="R960" s="20"/>
      <c r="S960" s="20"/>
      <c r="T960" s="20"/>
      <c r="U960" s="20"/>
      <c r="V960" s="20"/>
      <c r="W960" s="20"/>
      <c r="X960" s="20"/>
      <c r="Y960" s="20"/>
      <c r="Z960" s="20"/>
    </row>
    <row r="961" spans="1:26" ht="16.5" customHeight="1" x14ac:dyDescent="0.15">
      <c r="A961" s="20"/>
      <c r="B961" s="20"/>
      <c r="C961" s="33"/>
      <c r="D961" s="33"/>
      <c r="E961" s="33"/>
      <c r="F961" s="33"/>
      <c r="G961" s="33"/>
      <c r="H961" s="20"/>
      <c r="I961" s="20"/>
      <c r="J961" s="20"/>
      <c r="K961" s="20"/>
      <c r="L961" s="20"/>
      <c r="M961" s="20"/>
      <c r="N961" s="20"/>
      <c r="O961" s="20"/>
      <c r="P961" s="20"/>
      <c r="Q961" s="20"/>
      <c r="R961" s="20"/>
      <c r="S961" s="20"/>
      <c r="T961" s="20"/>
      <c r="U961" s="20"/>
      <c r="V961" s="20"/>
      <c r="W961" s="20"/>
      <c r="X961" s="20"/>
      <c r="Y961" s="20"/>
      <c r="Z961" s="20"/>
    </row>
    <row r="962" spans="1:26" ht="16.5" customHeight="1" x14ac:dyDescent="0.15">
      <c r="A962" s="20"/>
      <c r="B962" s="20"/>
      <c r="C962" s="33"/>
      <c r="D962" s="33"/>
      <c r="E962" s="33"/>
      <c r="F962" s="33"/>
      <c r="G962" s="33"/>
      <c r="H962" s="20"/>
      <c r="I962" s="20"/>
      <c r="J962" s="20"/>
      <c r="K962" s="20"/>
      <c r="L962" s="20"/>
      <c r="M962" s="20"/>
      <c r="N962" s="20"/>
      <c r="O962" s="20"/>
      <c r="P962" s="20"/>
      <c r="Q962" s="20"/>
      <c r="R962" s="20"/>
      <c r="S962" s="20"/>
      <c r="T962" s="20"/>
      <c r="U962" s="20"/>
      <c r="V962" s="20"/>
      <c r="W962" s="20"/>
      <c r="X962" s="20"/>
      <c r="Y962" s="20"/>
      <c r="Z962" s="20"/>
    </row>
    <row r="963" spans="1:26" ht="16.5" customHeight="1" x14ac:dyDescent="0.15">
      <c r="A963" s="20"/>
      <c r="B963" s="20"/>
      <c r="C963" s="33"/>
      <c r="D963" s="33"/>
      <c r="E963" s="33"/>
      <c r="F963" s="33"/>
      <c r="G963" s="33"/>
      <c r="H963" s="20"/>
      <c r="I963" s="20"/>
      <c r="J963" s="20"/>
      <c r="K963" s="20"/>
      <c r="L963" s="20"/>
      <c r="M963" s="20"/>
      <c r="N963" s="20"/>
      <c r="O963" s="20"/>
      <c r="P963" s="20"/>
      <c r="Q963" s="20"/>
      <c r="R963" s="20"/>
      <c r="S963" s="20"/>
      <c r="T963" s="20"/>
      <c r="U963" s="20"/>
      <c r="V963" s="20"/>
      <c r="W963" s="20"/>
      <c r="X963" s="20"/>
      <c r="Y963" s="20"/>
      <c r="Z963" s="20"/>
    </row>
    <row r="964" spans="1:26" ht="16.5" customHeight="1" x14ac:dyDescent="0.15">
      <c r="A964" s="20"/>
      <c r="B964" s="20"/>
      <c r="C964" s="33"/>
      <c r="D964" s="33"/>
      <c r="E964" s="33"/>
      <c r="F964" s="33"/>
      <c r="G964" s="33"/>
      <c r="H964" s="20"/>
      <c r="I964" s="20"/>
      <c r="J964" s="20"/>
      <c r="K964" s="20"/>
      <c r="L964" s="20"/>
      <c r="M964" s="20"/>
      <c r="N964" s="20"/>
      <c r="O964" s="20"/>
      <c r="P964" s="20"/>
      <c r="Q964" s="20"/>
      <c r="R964" s="20"/>
      <c r="S964" s="20"/>
      <c r="T964" s="20"/>
      <c r="U964" s="20"/>
      <c r="V964" s="20"/>
      <c r="W964" s="20"/>
      <c r="X964" s="20"/>
      <c r="Y964" s="20"/>
      <c r="Z964" s="20"/>
    </row>
    <row r="965" spans="1:26" ht="16.5" customHeight="1" x14ac:dyDescent="0.15">
      <c r="A965" s="20"/>
      <c r="B965" s="20"/>
      <c r="C965" s="33"/>
      <c r="D965" s="33"/>
      <c r="E965" s="33"/>
      <c r="F965" s="33"/>
      <c r="G965" s="33"/>
      <c r="H965" s="20"/>
      <c r="I965" s="20"/>
      <c r="J965" s="20"/>
      <c r="K965" s="20"/>
      <c r="L965" s="20"/>
      <c r="M965" s="20"/>
      <c r="N965" s="20"/>
      <c r="O965" s="20"/>
      <c r="P965" s="20"/>
      <c r="Q965" s="20"/>
      <c r="R965" s="20"/>
      <c r="S965" s="20"/>
      <c r="T965" s="20"/>
      <c r="U965" s="20"/>
      <c r="V965" s="20"/>
      <c r="W965" s="20"/>
      <c r="X965" s="20"/>
      <c r="Y965" s="20"/>
      <c r="Z965" s="20"/>
    </row>
    <row r="966" spans="1:26" ht="16.5" customHeight="1" x14ac:dyDescent="0.15">
      <c r="A966" s="20"/>
      <c r="B966" s="20"/>
      <c r="C966" s="33"/>
      <c r="D966" s="33"/>
      <c r="E966" s="33"/>
      <c r="F966" s="33"/>
      <c r="G966" s="33"/>
      <c r="H966" s="20"/>
      <c r="I966" s="20"/>
      <c r="J966" s="20"/>
      <c r="K966" s="20"/>
      <c r="L966" s="20"/>
      <c r="M966" s="20"/>
      <c r="N966" s="20"/>
      <c r="O966" s="20"/>
      <c r="P966" s="20"/>
      <c r="Q966" s="20"/>
      <c r="R966" s="20"/>
      <c r="S966" s="20"/>
      <c r="T966" s="20"/>
      <c r="U966" s="20"/>
      <c r="V966" s="20"/>
      <c r="W966" s="20"/>
      <c r="X966" s="20"/>
      <c r="Y966" s="20"/>
      <c r="Z966" s="20"/>
    </row>
    <row r="967" spans="1:26" ht="16.5" customHeight="1" x14ac:dyDescent="0.15">
      <c r="A967" s="20"/>
      <c r="B967" s="20"/>
      <c r="C967" s="33"/>
      <c r="D967" s="33"/>
      <c r="E967" s="33"/>
      <c r="F967" s="33"/>
      <c r="G967" s="33"/>
      <c r="H967" s="20"/>
      <c r="I967" s="20"/>
      <c r="J967" s="20"/>
      <c r="K967" s="20"/>
      <c r="L967" s="20"/>
      <c r="M967" s="20"/>
      <c r="N967" s="20"/>
      <c r="O967" s="20"/>
      <c r="P967" s="20"/>
      <c r="Q967" s="20"/>
      <c r="R967" s="20"/>
      <c r="S967" s="20"/>
      <c r="T967" s="20"/>
      <c r="U967" s="20"/>
      <c r="V967" s="20"/>
      <c r="W967" s="20"/>
      <c r="X967" s="20"/>
      <c r="Y967" s="20"/>
      <c r="Z967" s="20"/>
    </row>
    <row r="968" spans="1:26" ht="16.5" customHeight="1" x14ac:dyDescent="0.15">
      <c r="A968" s="20"/>
      <c r="B968" s="20"/>
      <c r="C968" s="33"/>
      <c r="D968" s="33"/>
      <c r="E968" s="33"/>
      <c r="F968" s="33"/>
      <c r="G968" s="33"/>
      <c r="H968" s="20"/>
      <c r="I968" s="20"/>
      <c r="J968" s="20"/>
      <c r="K968" s="20"/>
      <c r="L968" s="20"/>
      <c r="M968" s="20"/>
      <c r="N968" s="20"/>
      <c r="O968" s="20"/>
      <c r="P968" s="20"/>
      <c r="Q968" s="20"/>
      <c r="R968" s="20"/>
      <c r="S968" s="20"/>
      <c r="T968" s="20"/>
      <c r="U968" s="20"/>
      <c r="V968" s="20"/>
      <c r="W968" s="20"/>
      <c r="X968" s="20"/>
      <c r="Y968" s="20"/>
      <c r="Z968" s="20"/>
    </row>
    <row r="969" spans="1:26" ht="16.5" customHeight="1" x14ac:dyDescent="0.15">
      <c r="A969" s="20"/>
      <c r="B969" s="20"/>
      <c r="C969" s="33"/>
      <c r="D969" s="33"/>
      <c r="E969" s="33"/>
      <c r="F969" s="33"/>
      <c r="G969" s="33"/>
      <c r="H969" s="20"/>
      <c r="I969" s="20"/>
      <c r="J969" s="20"/>
      <c r="K969" s="20"/>
      <c r="L969" s="20"/>
      <c r="M969" s="20"/>
      <c r="N969" s="20"/>
      <c r="O969" s="20"/>
      <c r="P969" s="20"/>
      <c r="Q969" s="20"/>
      <c r="R969" s="20"/>
      <c r="S969" s="20"/>
      <c r="T969" s="20"/>
      <c r="U969" s="20"/>
      <c r="V969" s="20"/>
      <c r="W969" s="20"/>
      <c r="X969" s="20"/>
      <c r="Y969" s="20"/>
      <c r="Z969" s="20"/>
    </row>
    <row r="970" spans="1:26" ht="16.5" customHeight="1" x14ac:dyDescent="0.15">
      <c r="A970" s="20"/>
      <c r="B970" s="20"/>
      <c r="C970" s="33"/>
      <c r="D970" s="33"/>
      <c r="E970" s="33"/>
      <c r="F970" s="33"/>
      <c r="G970" s="33"/>
      <c r="H970" s="20"/>
      <c r="I970" s="20"/>
      <c r="J970" s="20"/>
      <c r="K970" s="20"/>
      <c r="L970" s="20"/>
      <c r="M970" s="20"/>
      <c r="N970" s="20"/>
      <c r="O970" s="20"/>
      <c r="P970" s="20"/>
      <c r="Q970" s="20"/>
      <c r="R970" s="20"/>
      <c r="S970" s="20"/>
      <c r="T970" s="20"/>
      <c r="U970" s="20"/>
      <c r="V970" s="20"/>
      <c r="W970" s="20"/>
      <c r="X970" s="20"/>
      <c r="Y970" s="20"/>
      <c r="Z970" s="20"/>
    </row>
    <row r="971" spans="1:26" ht="16.5" customHeight="1" x14ac:dyDescent="0.15">
      <c r="A971" s="20"/>
      <c r="B971" s="20"/>
      <c r="C971" s="33"/>
      <c r="D971" s="33"/>
      <c r="E971" s="33"/>
      <c r="F971" s="33"/>
      <c r="G971" s="33"/>
      <c r="H971" s="20"/>
      <c r="I971" s="20"/>
      <c r="J971" s="20"/>
      <c r="K971" s="20"/>
      <c r="L971" s="20"/>
      <c r="M971" s="20"/>
      <c r="N971" s="20"/>
      <c r="O971" s="20"/>
      <c r="P971" s="20"/>
      <c r="Q971" s="20"/>
      <c r="R971" s="20"/>
      <c r="S971" s="20"/>
      <c r="T971" s="20"/>
      <c r="U971" s="20"/>
      <c r="V971" s="20"/>
      <c r="W971" s="20"/>
      <c r="X971" s="20"/>
      <c r="Y971" s="20"/>
      <c r="Z971" s="20"/>
    </row>
    <row r="972" spans="1:26" ht="16.5" customHeight="1" x14ac:dyDescent="0.15">
      <c r="A972" s="20"/>
      <c r="B972" s="20"/>
      <c r="C972" s="33"/>
      <c r="D972" s="33"/>
      <c r="E972" s="33"/>
      <c r="F972" s="33"/>
      <c r="G972" s="33"/>
      <c r="H972" s="20"/>
      <c r="I972" s="20"/>
      <c r="J972" s="20"/>
      <c r="K972" s="20"/>
      <c r="L972" s="20"/>
      <c r="M972" s="20"/>
      <c r="N972" s="20"/>
      <c r="O972" s="20"/>
      <c r="P972" s="20"/>
      <c r="Q972" s="20"/>
      <c r="R972" s="20"/>
      <c r="S972" s="20"/>
      <c r="T972" s="20"/>
      <c r="U972" s="20"/>
      <c r="V972" s="20"/>
      <c r="W972" s="20"/>
      <c r="X972" s="20"/>
      <c r="Y972" s="20"/>
      <c r="Z972" s="20"/>
    </row>
    <row r="973" spans="1:26" ht="16.5" customHeight="1" x14ac:dyDescent="0.15">
      <c r="A973" s="20"/>
      <c r="B973" s="20"/>
      <c r="C973" s="33"/>
      <c r="D973" s="33"/>
      <c r="E973" s="33"/>
      <c r="F973" s="33"/>
      <c r="G973" s="33"/>
      <c r="H973" s="20"/>
      <c r="I973" s="20"/>
      <c r="J973" s="20"/>
      <c r="K973" s="20"/>
      <c r="L973" s="20"/>
      <c r="M973" s="20"/>
      <c r="N973" s="20"/>
      <c r="O973" s="20"/>
      <c r="P973" s="20"/>
      <c r="Q973" s="20"/>
      <c r="R973" s="20"/>
      <c r="S973" s="20"/>
      <c r="T973" s="20"/>
      <c r="U973" s="20"/>
      <c r="V973" s="20"/>
      <c r="W973" s="20"/>
      <c r="X973" s="20"/>
      <c r="Y973" s="20"/>
      <c r="Z973" s="20"/>
    </row>
    <row r="974" spans="1:26" ht="16.5" customHeight="1" x14ac:dyDescent="0.15">
      <c r="A974" s="20"/>
      <c r="B974" s="20"/>
      <c r="C974" s="33"/>
      <c r="D974" s="33"/>
      <c r="E974" s="33"/>
      <c r="F974" s="33"/>
      <c r="G974" s="33"/>
      <c r="H974" s="20"/>
      <c r="I974" s="20"/>
      <c r="J974" s="20"/>
      <c r="K974" s="20"/>
      <c r="L974" s="20"/>
      <c r="M974" s="20"/>
      <c r="N974" s="20"/>
      <c r="O974" s="20"/>
      <c r="P974" s="20"/>
      <c r="Q974" s="20"/>
      <c r="R974" s="20"/>
      <c r="S974" s="20"/>
      <c r="T974" s="20"/>
      <c r="U974" s="20"/>
      <c r="V974" s="20"/>
      <c r="W974" s="20"/>
      <c r="X974" s="20"/>
      <c r="Y974" s="20"/>
      <c r="Z974" s="20"/>
    </row>
    <row r="975" spans="1:26" ht="16.5" customHeight="1" x14ac:dyDescent="0.15">
      <c r="A975" s="20"/>
      <c r="B975" s="20"/>
      <c r="C975" s="33"/>
      <c r="D975" s="33"/>
      <c r="E975" s="33"/>
      <c r="F975" s="33"/>
      <c r="G975" s="33"/>
      <c r="H975" s="20"/>
      <c r="I975" s="20"/>
      <c r="J975" s="20"/>
      <c r="K975" s="20"/>
      <c r="L975" s="20"/>
      <c r="M975" s="20"/>
      <c r="N975" s="20"/>
      <c r="O975" s="20"/>
      <c r="P975" s="20"/>
      <c r="Q975" s="20"/>
      <c r="R975" s="20"/>
      <c r="S975" s="20"/>
      <c r="T975" s="20"/>
      <c r="U975" s="20"/>
      <c r="V975" s="20"/>
      <c r="W975" s="20"/>
      <c r="X975" s="20"/>
      <c r="Y975" s="20"/>
      <c r="Z975" s="20"/>
    </row>
    <row r="976" spans="1:26" ht="16.5" customHeight="1" x14ac:dyDescent="0.15">
      <c r="A976" s="20"/>
      <c r="B976" s="20"/>
      <c r="C976" s="33"/>
      <c r="D976" s="33"/>
      <c r="E976" s="33"/>
      <c r="F976" s="33"/>
      <c r="G976" s="33"/>
      <c r="H976" s="20"/>
      <c r="I976" s="20"/>
      <c r="J976" s="20"/>
      <c r="K976" s="20"/>
      <c r="L976" s="20"/>
      <c r="M976" s="20"/>
      <c r="N976" s="20"/>
      <c r="O976" s="20"/>
      <c r="P976" s="20"/>
      <c r="Q976" s="20"/>
      <c r="R976" s="20"/>
      <c r="S976" s="20"/>
      <c r="T976" s="20"/>
      <c r="U976" s="20"/>
      <c r="V976" s="20"/>
      <c r="W976" s="20"/>
      <c r="X976" s="20"/>
      <c r="Y976" s="20"/>
      <c r="Z976" s="20"/>
    </row>
    <row r="977" spans="1:26" ht="16.5" customHeight="1" x14ac:dyDescent="0.15">
      <c r="A977" s="20"/>
      <c r="B977" s="20"/>
      <c r="C977" s="33"/>
      <c r="D977" s="33"/>
      <c r="E977" s="33"/>
      <c r="F977" s="33"/>
      <c r="G977" s="33"/>
      <c r="H977" s="20"/>
      <c r="I977" s="20"/>
      <c r="J977" s="20"/>
      <c r="K977" s="20"/>
      <c r="L977" s="20"/>
      <c r="M977" s="20"/>
      <c r="N977" s="20"/>
      <c r="O977" s="20"/>
      <c r="P977" s="20"/>
      <c r="Q977" s="20"/>
      <c r="R977" s="20"/>
      <c r="S977" s="20"/>
      <c r="T977" s="20"/>
      <c r="U977" s="20"/>
      <c r="V977" s="20"/>
      <c r="W977" s="20"/>
      <c r="X977" s="20"/>
      <c r="Y977" s="20"/>
      <c r="Z977" s="20"/>
    </row>
    <row r="978" spans="1:26" ht="16.5" customHeight="1" x14ac:dyDescent="0.15">
      <c r="A978" s="20"/>
      <c r="B978" s="20"/>
      <c r="C978" s="33"/>
      <c r="D978" s="33"/>
      <c r="E978" s="33"/>
      <c r="F978" s="33"/>
      <c r="G978" s="33"/>
      <c r="H978" s="20"/>
      <c r="I978" s="20"/>
      <c r="J978" s="20"/>
      <c r="K978" s="20"/>
      <c r="L978" s="20"/>
      <c r="M978" s="20"/>
      <c r="N978" s="20"/>
      <c r="O978" s="20"/>
      <c r="P978" s="20"/>
      <c r="Q978" s="20"/>
      <c r="R978" s="20"/>
      <c r="S978" s="20"/>
      <c r="T978" s="20"/>
      <c r="U978" s="20"/>
      <c r="V978" s="20"/>
      <c r="W978" s="20"/>
      <c r="X978" s="20"/>
      <c r="Y978" s="20"/>
      <c r="Z978" s="20"/>
    </row>
    <row r="979" spans="1:26" ht="16.5" customHeight="1" x14ac:dyDescent="0.15">
      <c r="A979" s="20"/>
      <c r="B979" s="20"/>
      <c r="C979" s="33"/>
      <c r="D979" s="33"/>
      <c r="E979" s="33"/>
      <c r="F979" s="33"/>
      <c r="G979" s="33"/>
      <c r="H979" s="20"/>
      <c r="I979" s="20"/>
      <c r="J979" s="20"/>
      <c r="K979" s="20"/>
      <c r="L979" s="20"/>
      <c r="M979" s="20"/>
      <c r="N979" s="20"/>
      <c r="O979" s="20"/>
      <c r="P979" s="20"/>
      <c r="Q979" s="20"/>
      <c r="R979" s="20"/>
      <c r="S979" s="20"/>
      <c r="T979" s="20"/>
      <c r="U979" s="20"/>
      <c r="V979" s="20"/>
      <c r="W979" s="20"/>
      <c r="X979" s="20"/>
      <c r="Y979" s="20"/>
      <c r="Z979" s="20"/>
    </row>
    <row r="980" spans="1:26" ht="16.5" customHeight="1" x14ac:dyDescent="0.15">
      <c r="A980" s="20"/>
      <c r="B980" s="20"/>
      <c r="C980" s="33"/>
      <c r="D980" s="33"/>
      <c r="E980" s="33"/>
      <c r="F980" s="33"/>
      <c r="G980" s="33"/>
      <c r="H980" s="20"/>
      <c r="I980" s="20"/>
      <c r="J980" s="20"/>
      <c r="K980" s="20"/>
      <c r="L980" s="20"/>
      <c r="M980" s="20"/>
      <c r="N980" s="20"/>
      <c r="O980" s="20"/>
      <c r="P980" s="20"/>
      <c r="Q980" s="20"/>
      <c r="R980" s="20"/>
      <c r="S980" s="20"/>
      <c r="T980" s="20"/>
      <c r="U980" s="20"/>
      <c r="V980" s="20"/>
      <c r="W980" s="20"/>
      <c r="X980" s="20"/>
      <c r="Y980" s="20"/>
      <c r="Z980" s="20"/>
    </row>
    <row r="981" spans="1:26" ht="16.5" customHeight="1" x14ac:dyDescent="0.15">
      <c r="A981" s="20"/>
      <c r="B981" s="20"/>
      <c r="C981" s="33"/>
      <c r="D981" s="33"/>
      <c r="E981" s="33"/>
      <c r="F981" s="33"/>
      <c r="G981" s="33"/>
      <c r="H981" s="20"/>
      <c r="I981" s="20"/>
      <c r="J981" s="20"/>
      <c r="K981" s="20"/>
      <c r="L981" s="20"/>
      <c r="M981" s="20"/>
      <c r="N981" s="20"/>
      <c r="O981" s="20"/>
      <c r="P981" s="20"/>
      <c r="Q981" s="20"/>
      <c r="R981" s="20"/>
      <c r="S981" s="20"/>
      <c r="T981" s="20"/>
      <c r="U981" s="20"/>
      <c r="V981" s="20"/>
      <c r="W981" s="20"/>
      <c r="X981" s="20"/>
      <c r="Y981" s="20"/>
      <c r="Z981" s="20"/>
    </row>
    <row r="982" spans="1:26" ht="16.5" customHeight="1" x14ac:dyDescent="0.15">
      <c r="A982" s="20"/>
      <c r="B982" s="20"/>
      <c r="C982" s="33"/>
      <c r="D982" s="33"/>
      <c r="E982" s="33"/>
      <c r="F982" s="33"/>
      <c r="G982" s="33"/>
      <c r="H982" s="20"/>
      <c r="I982" s="20"/>
      <c r="J982" s="20"/>
      <c r="K982" s="20"/>
      <c r="L982" s="20"/>
      <c r="M982" s="20"/>
      <c r="N982" s="20"/>
      <c r="O982" s="20"/>
      <c r="P982" s="20"/>
      <c r="Q982" s="20"/>
      <c r="R982" s="20"/>
      <c r="S982" s="20"/>
      <c r="T982" s="20"/>
      <c r="U982" s="20"/>
      <c r="V982" s="20"/>
      <c r="W982" s="20"/>
      <c r="X982" s="20"/>
      <c r="Y982" s="20"/>
      <c r="Z982" s="20"/>
    </row>
    <row r="983" spans="1:26" ht="16.5" customHeight="1" x14ac:dyDescent="0.15">
      <c r="A983" s="20"/>
      <c r="B983" s="20"/>
      <c r="C983" s="33"/>
      <c r="D983" s="33"/>
      <c r="E983" s="33"/>
      <c r="F983" s="33"/>
      <c r="G983" s="33"/>
      <c r="H983" s="20"/>
      <c r="I983" s="20"/>
      <c r="J983" s="20"/>
      <c r="K983" s="20"/>
      <c r="L983" s="20"/>
      <c r="M983" s="20"/>
      <c r="N983" s="20"/>
      <c r="O983" s="20"/>
      <c r="P983" s="20"/>
      <c r="Q983" s="20"/>
      <c r="R983" s="20"/>
      <c r="S983" s="20"/>
      <c r="T983" s="20"/>
      <c r="U983" s="20"/>
      <c r="V983" s="20"/>
      <c r="W983" s="20"/>
      <c r="X983" s="20"/>
      <c r="Y983" s="20"/>
      <c r="Z983" s="20"/>
    </row>
    <row r="984" spans="1:26" ht="16.5" customHeight="1" x14ac:dyDescent="0.15">
      <c r="A984" s="20"/>
      <c r="B984" s="20"/>
      <c r="C984" s="33"/>
      <c r="D984" s="33"/>
      <c r="E984" s="33"/>
      <c r="F984" s="33"/>
      <c r="G984" s="33"/>
      <c r="H984" s="20"/>
      <c r="I984" s="20"/>
      <c r="J984" s="20"/>
      <c r="K984" s="20"/>
      <c r="L984" s="20"/>
      <c r="M984" s="20"/>
      <c r="N984" s="20"/>
      <c r="O984" s="20"/>
      <c r="P984" s="20"/>
      <c r="Q984" s="20"/>
      <c r="R984" s="20"/>
      <c r="S984" s="20"/>
      <c r="T984" s="20"/>
      <c r="U984" s="20"/>
      <c r="V984" s="20"/>
      <c r="W984" s="20"/>
      <c r="X984" s="20"/>
      <c r="Y984" s="20"/>
      <c r="Z984" s="20"/>
    </row>
    <row r="985" spans="1:26" ht="16.5" customHeight="1" x14ac:dyDescent="0.15">
      <c r="A985" s="20"/>
      <c r="B985" s="20"/>
      <c r="C985" s="33"/>
      <c r="D985" s="33"/>
      <c r="E985" s="33"/>
      <c r="F985" s="33"/>
      <c r="G985" s="33"/>
      <c r="H985" s="20"/>
      <c r="I985" s="20"/>
      <c r="J985" s="20"/>
      <c r="K985" s="20"/>
      <c r="L985" s="20"/>
      <c r="M985" s="20"/>
      <c r="N985" s="20"/>
      <c r="O985" s="20"/>
      <c r="P985" s="20"/>
      <c r="Q985" s="20"/>
      <c r="R985" s="20"/>
      <c r="S985" s="20"/>
      <c r="T985" s="20"/>
      <c r="U985" s="20"/>
      <c r="V985" s="20"/>
      <c r="W985" s="20"/>
      <c r="X985" s="20"/>
      <c r="Y985" s="20"/>
      <c r="Z985" s="20"/>
    </row>
    <row r="986" spans="1:26" ht="16.5" customHeight="1" x14ac:dyDescent="0.15">
      <c r="A986" s="20"/>
      <c r="B986" s="20"/>
      <c r="C986" s="33"/>
      <c r="D986" s="33"/>
      <c r="E986" s="33"/>
      <c r="F986" s="33"/>
      <c r="G986" s="33"/>
      <c r="H986" s="20"/>
      <c r="I986" s="20"/>
      <c r="J986" s="20"/>
      <c r="K986" s="20"/>
      <c r="L986" s="20"/>
      <c r="M986" s="20"/>
      <c r="N986" s="20"/>
      <c r="O986" s="20"/>
      <c r="P986" s="20"/>
      <c r="Q986" s="20"/>
      <c r="R986" s="20"/>
      <c r="S986" s="20"/>
      <c r="T986" s="20"/>
      <c r="U986" s="20"/>
      <c r="V986" s="20"/>
      <c r="W986" s="20"/>
      <c r="X986" s="20"/>
      <c r="Y986" s="20"/>
      <c r="Z986" s="20"/>
    </row>
    <row r="987" spans="1:26" ht="16.5" customHeight="1" x14ac:dyDescent="0.15">
      <c r="A987" s="20"/>
      <c r="B987" s="20"/>
      <c r="C987" s="33"/>
      <c r="D987" s="33"/>
      <c r="E987" s="33"/>
      <c r="F987" s="33"/>
      <c r="G987" s="33"/>
      <c r="H987" s="20"/>
      <c r="I987" s="20"/>
      <c r="J987" s="20"/>
      <c r="K987" s="20"/>
      <c r="L987" s="20"/>
      <c r="M987" s="20"/>
      <c r="N987" s="20"/>
      <c r="O987" s="20"/>
      <c r="P987" s="20"/>
      <c r="Q987" s="20"/>
      <c r="R987" s="20"/>
      <c r="S987" s="20"/>
      <c r="T987" s="20"/>
      <c r="U987" s="20"/>
      <c r="V987" s="20"/>
      <c r="W987" s="20"/>
      <c r="X987" s="20"/>
      <c r="Y987" s="20"/>
      <c r="Z987" s="20"/>
    </row>
    <row r="988" spans="1:26" ht="16.5" customHeight="1" x14ac:dyDescent="0.15">
      <c r="A988" s="20"/>
      <c r="B988" s="20"/>
      <c r="C988" s="33"/>
      <c r="D988" s="33"/>
      <c r="E988" s="33"/>
      <c r="F988" s="33"/>
      <c r="G988" s="33"/>
      <c r="H988" s="20"/>
      <c r="I988" s="20"/>
      <c r="J988" s="20"/>
      <c r="K988" s="20"/>
      <c r="L988" s="20"/>
      <c r="M988" s="20"/>
      <c r="N988" s="20"/>
      <c r="O988" s="20"/>
      <c r="P988" s="20"/>
      <c r="Q988" s="20"/>
      <c r="R988" s="20"/>
      <c r="S988" s="20"/>
      <c r="T988" s="20"/>
      <c r="U988" s="20"/>
      <c r="V988" s="20"/>
      <c r="W988" s="20"/>
      <c r="X988" s="20"/>
      <c r="Y988" s="20"/>
      <c r="Z988" s="20"/>
    </row>
    <row r="989" spans="1:26" ht="16.5" customHeight="1" x14ac:dyDescent="0.15">
      <c r="A989" s="20"/>
      <c r="B989" s="20"/>
      <c r="C989" s="33"/>
      <c r="D989" s="33"/>
      <c r="E989" s="33"/>
      <c r="F989" s="33"/>
      <c r="G989" s="33"/>
      <c r="H989" s="20"/>
      <c r="I989" s="20"/>
      <c r="J989" s="20"/>
      <c r="K989" s="20"/>
      <c r="L989" s="20"/>
      <c r="M989" s="20"/>
      <c r="N989" s="20"/>
      <c r="O989" s="20"/>
      <c r="P989" s="20"/>
      <c r="Q989" s="20"/>
      <c r="R989" s="20"/>
      <c r="S989" s="20"/>
      <c r="T989" s="20"/>
      <c r="U989" s="20"/>
      <c r="V989" s="20"/>
      <c r="W989" s="20"/>
      <c r="X989" s="20"/>
      <c r="Y989" s="20"/>
      <c r="Z989" s="20"/>
    </row>
    <row r="990" spans="1:26" ht="16.5" customHeight="1" x14ac:dyDescent="0.15">
      <c r="A990" s="20"/>
      <c r="B990" s="20"/>
      <c r="C990" s="33"/>
      <c r="D990" s="33"/>
      <c r="E990" s="33"/>
      <c r="F990" s="33"/>
      <c r="G990" s="33"/>
      <c r="H990" s="20"/>
      <c r="I990" s="20"/>
      <c r="J990" s="20"/>
      <c r="K990" s="20"/>
      <c r="L990" s="20"/>
      <c r="M990" s="20"/>
      <c r="N990" s="20"/>
      <c r="O990" s="20"/>
      <c r="P990" s="20"/>
      <c r="Q990" s="20"/>
      <c r="R990" s="20"/>
      <c r="S990" s="20"/>
      <c r="T990" s="20"/>
      <c r="U990" s="20"/>
      <c r="V990" s="20"/>
      <c r="W990" s="20"/>
      <c r="X990" s="20"/>
      <c r="Y990" s="20"/>
      <c r="Z990" s="20"/>
    </row>
    <row r="991" spans="1:26" ht="16.5" customHeight="1" x14ac:dyDescent="0.15">
      <c r="A991" s="20"/>
      <c r="B991" s="20"/>
      <c r="C991" s="33"/>
      <c r="D991" s="33"/>
      <c r="E991" s="33"/>
      <c r="F991" s="33"/>
      <c r="G991" s="33"/>
      <c r="H991" s="20"/>
      <c r="I991" s="20"/>
      <c r="J991" s="20"/>
      <c r="K991" s="20"/>
      <c r="L991" s="20"/>
      <c r="M991" s="20"/>
      <c r="N991" s="20"/>
      <c r="O991" s="20"/>
      <c r="P991" s="20"/>
      <c r="Q991" s="20"/>
      <c r="R991" s="20"/>
      <c r="S991" s="20"/>
      <c r="T991" s="20"/>
      <c r="U991" s="20"/>
      <c r="V991" s="20"/>
      <c r="W991" s="20"/>
      <c r="X991" s="20"/>
      <c r="Y991" s="20"/>
      <c r="Z991" s="20"/>
    </row>
    <row r="992" spans="1:26" ht="16.5" customHeight="1" x14ac:dyDescent="0.15">
      <c r="A992" s="20"/>
      <c r="B992" s="20"/>
      <c r="C992" s="33"/>
      <c r="D992" s="33"/>
      <c r="E992" s="33"/>
      <c r="F992" s="33"/>
      <c r="G992" s="33"/>
      <c r="H992" s="20"/>
      <c r="I992" s="20"/>
      <c r="J992" s="20"/>
      <c r="K992" s="20"/>
      <c r="L992" s="20"/>
      <c r="M992" s="20"/>
      <c r="N992" s="20"/>
      <c r="O992" s="20"/>
      <c r="P992" s="20"/>
      <c r="Q992" s="20"/>
      <c r="R992" s="20"/>
      <c r="S992" s="20"/>
      <c r="T992" s="20"/>
      <c r="U992" s="20"/>
      <c r="V992" s="20"/>
      <c r="W992" s="20"/>
      <c r="X992" s="20"/>
      <c r="Y992" s="20"/>
      <c r="Z992" s="20"/>
    </row>
    <row r="993" spans="1:26" ht="16.5" customHeight="1" x14ac:dyDescent="0.15">
      <c r="A993" s="20"/>
      <c r="B993" s="20"/>
      <c r="C993" s="33"/>
      <c r="D993" s="33"/>
      <c r="E993" s="33"/>
      <c r="F993" s="33"/>
      <c r="G993" s="33"/>
      <c r="H993" s="20"/>
      <c r="I993" s="20"/>
      <c r="J993" s="20"/>
      <c r="K993" s="20"/>
      <c r="L993" s="20"/>
      <c r="M993" s="20"/>
      <c r="N993" s="20"/>
      <c r="O993" s="20"/>
      <c r="P993" s="20"/>
      <c r="Q993" s="20"/>
      <c r="R993" s="20"/>
      <c r="S993" s="20"/>
      <c r="T993" s="20"/>
      <c r="U993" s="20"/>
      <c r="V993" s="20"/>
      <c r="W993" s="20"/>
      <c r="X993" s="20"/>
      <c r="Y993" s="20"/>
      <c r="Z993" s="20"/>
    </row>
    <row r="994" spans="1:26" ht="16.5" customHeight="1" x14ac:dyDescent="0.15">
      <c r="A994" s="20"/>
      <c r="B994" s="20"/>
      <c r="C994" s="33"/>
      <c r="D994" s="33"/>
      <c r="E994" s="33"/>
      <c r="F994" s="33"/>
      <c r="G994" s="33"/>
      <c r="H994" s="20"/>
      <c r="I994" s="20"/>
      <c r="J994" s="20"/>
      <c r="K994" s="20"/>
      <c r="L994" s="20"/>
      <c r="M994" s="20"/>
      <c r="N994" s="20"/>
      <c r="O994" s="20"/>
      <c r="P994" s="20"/>
      <c r="Q994" s="20"/>
      <c r="R994" s="20"/>
      <c r="S994" s="20"/>
      <c r="T994" s="20"/>
      <c r="U994" s="20"/>
      <c r="V994" s="20"/>
      <c r="W994" s="20"/>
      <c r="X994" s="20"/>
      <c r="Y994" s="20"/>
      <c r="Z994" s="20"/>
    </row>
    <row r="995" spans="1:26" ht="16.5" customHeight="1" x14ac:dyDescent="0.15">
      <c r="A995" s="20"/>
      <c r="B995" s="20"/>
      <c r="C995" s="33"/>
      <c r="D995" s="33"/>
      <c r="E995" s="33"/>
      <c r="F995" s="33"/>
      <c r="G995" s="33"/>
      <c r="H995" s="20"/>
      <c r="I995" s="20"/>
      <c r="J995" s="20"/>
      <c r="K995" s="20"/>
      <c r="L995" s="20"/>
      <c r="M995" s="20"/>
      <c r="N995" s="20"/>
      <c r="O995" s="20"/>
      <c r="P995" s="20"/>
      <c r="Q995" s="20"/>
      <c r="R995" s="20"/>
      <c r="S995" s="20"/>
      <c r="T995" s="20"/>
      <c r="U995" s="20"/>
      <c r="V995" s="20"/>
      <c r="W995" s="20"/>
      <c r="X995" s="20"/>
      <c r="Y995" s="20"/>
      <c r="Z995" s="20"/>
    </row>
    <row r="996" spans="1:26" ht="16.5" customHeight="1" x14ac:dyDescent="0.15">
      <c r="A996" s="20"/>
      <c r="B996" s="20"/>
      <c r="C996" s="33"/>
      <c r="D996" s="33"/>
      <c r="E996" s="33"/>
      <c r="F996" s="33"/>
      <c r="G996" s="33"/>
      <c r="H996" s="20"/>
      <c r="I996" s="20"/>
      <c r="J996" s="20"/>
      <c r="K996" s="20"/>
      <c r="L996" s="20"/>
      <c r="M996" s="20"/>
      <c r="N996" s="20"/>
      <c r="O996" s="20"/>
      <c r="P996" s="20"/>
      <c r="Q996" s="20"/>
      <c r="R996" s="20"/>
      <c r="S996" s="20"/>
      <c r="T996" s="20"/>
      <c r="U996" s="20"/>
      <c r="V996" s="20"/>
      <c r="W996" s="20"/>
      <c r="X996" s="20"/>
      <c r="Y996" s="20"/>
      <c r="Z996" s="20"/>
    </row>
    <row r="997" spans="1:26" ht="16.5" customHeight="1" x14ac:dyDescent="0.15">
      <c r="A997" s="20"/>
      <c r="B997" s="20"/>
      <c r="C997" s="33"/>
      <c r="D997" s="33"/>
      <c r="E997" s="33"/>
      <c r="F997" s="33"/>
      <c r="G997" s="33"/>
      <c r="H997" s="20"/>
      <c r="I997" s="20"/>
      <c r="J997" s="20"/>
      <c r="K997" s="20"/>
      <c r="L997" s="20"/>
      <c r="M997" s="20"/>
      <c r="N997" s="20"/>
      <c r="O997" s="20"/>
      <c r="P997" s="20"/>
      <c r="Q997" s="20"/>
      <c r="R997" s="20"/>
      <c r="S997" s="20"/>
      <c r="T997" s="20"/>
      <c r="U997" s="20"/>
      <c r="V997" s="20"/>
      <c r="W997" s="20"/>
      <c r="X997" s="20"/>
      <c r="Y997" s="20"/>
      <c r="Z997" s="20"/>
    </row>
    <row r="998" spans="1:26" ht="16.5" customHeight="1" x14ac:dyDescent="0.15">
      <c r="A998" s="20"/>
      <c r="B998" s="20"/>
      <c r="C998" s="33"/>
      <c r="D998" s="33"/>
      <c r="E998" s="33"/>
      <c r="F998" s="33"/>
      <c r="G998" s="33"/>
      <c r="H998" s="20"/>
      <c r="I998" s="20"/>
      <c r="J998" s="20"/>
      <c r="K998" s="20"/>
      <c r="L998" s="20"/>
      <c r="M998" s="20"/>
      <c r="N998" s="20"/>
      <c r="O998" s="20"/>
      <c r="P998" s="20"/>
      <c r="Q998" s="20"/>
      <c r="R998" s="20"/>
      <c r="S998" s="20"/>
      <c r="T998" s="20"/>
      <c r="U998" s="20"/>
      <c r="V998" s="20"/>
      <c r="W998" s="20"/>
      <c r="X998" s="20"/>
      <c r="Y998" s="20"/>
      <c r="Z998" s="20"/>
    </row>
    <row r="999" spans="1:26" ht="16.5" customHeight="1" x14ac:dyDescent="0.15">
      <c r="A999" s="20"/>
      <c r="B999" s="20"/>
      <c r="C999" s="33"/>
      <c r="D999" s="33"/>
      <c r="E999" s="33"/>
      <c r="F999" s="33"/>
      <c r="G999" s="33"/>
      <c r="H999" s="20"/>
      <c r="I999" s="20"/>
      <c r="J999" s="20"/>
      <c r="K999" s="20"/>
      <c r="L999" s="20"/>
      <c r="M999" s="20"/>
      <c r="N999" s="20"/>
      <c r="O999" s="20"/>
      <c r="P999" s="20"/>
      <c r="Q999" s="20"/>
      <c r="R999" s="20"/>
      <c r="S999" s="20"/>
      <c r="T999" s="20"/>
      <c r="U999" s="20"/>
      <c r="V999" s="20"/>
      <c r="W999" s="20"/>
      <c r="X999" s="20"/>
      <c r="Y999" s="20"/>
      <c r="Z999" s="20"/>
    </row>
    <row r="1000" spans="1:26" ht="16.5" customHeight="1" x14ac:dyDescent="0.15">
      <c r="A1000" s="20"/>
      <c r="B1000" s="20"/>
      <c r="C1000" s="33"/>
      <c r="D1000" s="33"/>
      <c r="E1000" s="33"/>
      <c r="F1000" s="33"/>
      <c r="G1000" s="33"/>
      <c r="H1000" s="20"/>
      <c r="I1000" s="20"/>
      <c r="J1000" s="20"/>
      <c r="K1000" s="20"/>
      <c r="L1000" s="20"/>
      <c r="M1000" s="20"/>
      <c r="N1000" s="20"/>
      <c r="O1000" s="20"/>
      <c r="P1000" s="20"/>
      <c r="Q1000" s="20"/>
      <c r="R1000" s="20"/>
      <c r="S1000" s="20"/>
      <c r="T1000" s="20"/>
      <c r="U1000" s="20"/>
      <c r="V1000" s="20"/>
      <c r="W1000" s="20"/>
      <c r="X1000" s="20"/>
      <c r="Y1000" s="20"/>
      <c r="Z1000" s="20"/>
    </row>
  </sheetData>
  <mergeCells count="10">
    <mergeCell ref="A4:A8"/>
    <mergeCell ref="K4:K8"/>
    <mergeCell ref="M13:Q13"/>
    <mergeCell ref="C3:I3"/>
    <mergeCell ref="C13:I13"/>
    <mergeCell ref="C1:I1"/>
    <mergeCell ref="M1:Q1"/>
    <mergeCell ref="C2:I2"/>
    <mergeCell ref="M2:Q2"/>
    <mergeCell ref="M3:Q3"/>
  </mergeCells>
  <pageMargins left="0.7" right="0.7" top="0.75" bottom="0.75" header="0" footer="0"/>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6923C"/>
  </sheetPr>
  <dimension ref="A1:BJI6933"/>
  <sheetViews>
    <sheetView zoomScale="64" zoomScaleNormal="70" workbookViewId="0">
      <selection activeCell="B68" sqref="B68"/>
    </sheetView>
  </sheetViews>
  <sheetFormatPr baseColWidth="10" defaultColWidth="14.5" defaultRowHeight="15" customHeight="1" x14ac:dyDescent="0.15"/>
  <cols>
    <col min="1" max="1" width="28.5" style="181" customWidth="1"/>
    <col min="2" max="3" width="27.33203125" style="181" customWidth="1"/>
    <col min="4" max="4" width="20.83203125" style="181" customWidth="1"/>
    <col min="5" max="5" width="27.6640625" style="181" customWidth="1"/>
    <col min="6" max="6" width="16.6640625" style="190" customWidth="1"/>
    <col min="7" max="7" width="19.5" style="181" customWidth="1"/>
    <col min="8" max="8" width="18.1640625" style="181" customWidth="1"/>
    <col min="9" max="9" width="15.5" style="182" customWidth="1"/>
    <col min="10" max="10" width="17.1640625" style="182" customWidth="1"/>
    <col min="11" max="11" width="18" style="182" customWidth="1"/>
    <col min="12" max="12" width="56.5" style="181" customWidth="1"/>
    <col min="13" max="13" width="13.6640625" style="190" customWidth="1"/>
    <col min="14" max="14" width="15.5" style="182" customWidth="1"/>
    <col min="15" max="15" width="43.33203125" style="181" customWidth="1"/>
    <col min="16" max="16" width="11.5" style="190" customWidth="1"/>
    <col min="17" max="17" width="11.5" style="182" customWidth="1"/>
    <col min="18" max="18" width="11.5" style="181" customWidth="1"/>
    <col min="19" max="19" width="11.5" style="190" customWidth="1"/>
    <col min="20" max="20" width="11.5" style="182" customWidth="1"/>
    <col min="21" max="21" width="11.5" style="181" customWidth="1"/>
    <col min="22" max="22" width="11.5" style="190" customWidth="1"/>
    <col min="23" max="23" width="11.5" style="182" customWidth="1"/>
    <col min="24" max="24" width="11.5" style="181" customWidth="1"/>
    <col min="25" max="25" width="11.5" style="190" customWidth="1"/>
    <col min="26" max="26" width="11.5" style="182" customWidth="1"/>
    <col min="27" max="27" width="11.5" style="181" customWidth="1"/>
    <col min="28" max="28" width="11.5" style="186" customWidth="1"/>
    <col min="29" max="1621" width="14.5" style="178"/>
    <col min="1622" max="16384" width="14.5" style="181"/>
  </cols>
  <sheetData>
    <row r="1" spans="1:1621" s="77" customFormat="1" ht="26.25" customHeight="1" x14ac:dyDescent="0.15">
      <c r="A1" s="1203"/>
      <c r="B1" s="1204"/>
      <c r="C1" s="1209" t="s">
        <v>243</v>
      </c>
      <c r="D1" s="1210"/>
      <c r="E1" s="1210"/>
      <c r="F1" s="1210"/>
      <c r="G1" s="1210"/>
      <c r="H1" s="1210"/>
      <c r="I1" s="1210"/>
      <c r="J1" s="1210"/>
      <c r="K1" s="1210"/>
      <c r="L1" s="1210"/>
      <c r="M1" s="1210"/>
      <c r="N1" s="1210"/>
      <c r="O1" s="1210"/>
      <c r="P1" s="1210"/>
      <c r="Q1" s="1210"/>
      <c r="R1" s="1210"/>
      <c r="S1" s="1210"/>
      <c r="T1" s="1210"/>
      <c r="U1" s="1210"/>
      <c r="V1" s="1210"/>
      <c r="W1" s="1210"/>
      <c r="X1" s="1210"/>
      <c r="Y1" s="1211"/>
      <c r="Z1" s="1196" t="s">
        <v>244</v>
      </c>
      <c r="AA1" s="1197"/>
      <c r="AB1" s="119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78"/>
      <c r="IX1" s="78"/>
      <c r="IY1" s="78"/>
      <c r="IZ1" s="78"/>
      <c r="JA1" s="78"/>
      <c r="JB1" s="78"/>
      <c r="JC1" s="78"/>
      <c r="JD1" s="78"/>
      <c r="JE1" s="78"/>
      <c r="JF1" s="78"/>
      <c r="JG1" s="78"/>
      <c r="JH1" s="78"/>
      <c r="JI1" s="78"/>
      <c r="JJ1" s="78"/>
      <c r="JK1" s="78"/>
      <c r="JL1" s="78"/>
      <c r="JM1" s="78"/>
      <c r="JN1" s="78"/>
      <c r="JO1" s="78"/>
      <c r="JP1" s="78"/>
      <c r="JQ1" s="78"/>
      <c r="JR1" s="78"/>
      <c r="JS1" s="78"/>
      <c r="JT1" s="78"/>
      <c r="JU1" s="78"/>
      <c r="JV1" s="78"/>
      <c r="JW1" s="78"/>
      <c r="JX1" s="78"/>
      <c r="JY1" s="78"/>
      <c r="JZ1" s="78"/>
      <c r="KA1" s="78"/>
      <c r="KB1" s="78"/>
      <c r="KC1" s="78"/>
      <c r="KD1" s="78"/>
      <c r="KE1" s="78"/>
      <c r="KF1" s="78"/>
      <c r="KG1" s="78"/>
      <c r="KH1" s="78"/>
      <c r="KI1" s="78"/>
      <c r="KJ1" s="78"/>
      <c r="KK1" s="78"/>
      <c r="KL1" s="78"/>
      <c r="KM1" s="78"/>
      <c r="KN1" s="78"/>
      <c r="KO1" s="78"/>
      <c r="KP1" s="78"/>
      <c r="KQ1" s="78"/>
      <c r="KR1" s="78"/>
      <c r="KS1" s="78"/>
      <c r="KT1" s="78"/>
      <c r="KU1" s="78"/>
      <c r="KV1" s="78"/>
      <c r="KW1" s="78"/>
      <c r="KX1" s="78"/>
      <c r="KY1" s="78"/>
      <c r="KZ1" s="78"/>
      <c r="LA1" s="78"/>
      <c r="LB1" s="78"/>
      <c r="LC1" s="78"/>
      <c r="LD1" s="78"/>
      <c r="LE1" s="78"/>
      <c r="LF1" s="78"/>
      <c r="LG1" s="78"/>
      <c r="LH1" s="78"/>
      <c r="LI1" s="78"/>
      <c r="LJ1" s="78"/>
      <c r="LK1" s="78"/>
      <c r="LL1" s="78"/>
      <c r="LM1" s="78"/>
      <c r="LN1" s="78"/>
      <c r="LO1" s="78"/>
      <c r="LP1" s="78"/>
      <c r="LQ1" s="78"/>
      <c r="LR1" s="78"/>
      <c r="LS1" s="78"/>
      <c r="LT1" s="78"/>
      <c r="LU1" s="78"/>
      <c r="LV1" s="78"/>
      <c r="LW1" s="78"/>
      <c r="LX1" s="78"/>
      <c r="LY1" s="78"/>
      <c r="LZ1" s="78"/>
      <c r="MA1" s="78"/>
      <c r="MB1" s="78"/>
      <c r="MC1" s="78"/>
      <c r="MD1" s="78"/>
      <c r="ME1" s="78"/>
      <c r="MF1" s="78"/>
      <c r="MG1" s="78"/>
      <c r="MH1" s="78"/>
      <c r="MI1" s="78"/>
      <c r="MJ1" s="78"/>
      <c r="MK1" s="78"/>
      <c r="ML1" s="78"/>
      <c r="MM1" s="78"/>
      <c r="MN1" s="78"/>
      <c r="MO1" s="78"/>
      <c r="MP1" s="78"/>
      <c r="MQ1" s="78"/>
      <c r="MR1" s="78"/>
      <c r="MS1" s="78"/>
      <c r="MT1" s="78"/>
      <c r="MU1" s="78"/>
      <c r="MV1" s="78"/>
      <c r="MW1" s="78"/>
      <c r="MX1" s="78"/>
      <c r="MY1" s="78"/>
      <c r="MZ1" s="78"/>
      <c r="NA1" s="78"/>
      <c r="NB1" s="78"/>
      <c r="NC1" s="78"/>
      <c r="ND1" s="78"/>
      <c r="NE1" s="78"/>
      <c r="NF1" s="78"/>
      <c r="NG1" s="78"/>
      <c r="NH1" s="78"/>
      <c r="NI1" s="78"/>
      <c r="NJ1" s="78"/>
      <c r="NK1" s="78"/>
      <c r="NL1" s="78"/>
      <c r="NM1" s="78"/>
      <c r="NN1" s="78"/>
      <c r="NO1" s="78"/>
      <c r="NP1" s="78"/>
      <c r="NQ1" s="78"/>
      <c r="NR1" s="78"/>
      <c r="NS1" s="78"/>
      <c r="NT1" s="78"/>
      <c r="NU1" s="78"/>
      <c r="NV1" s="78"/>
      <c r="NW1" s="78"/>
      <c r="NX1" s="78"/>
      <c r="NY1" s="78"/>
      <c r="NZ1" s="78"/>
      <c r="OA1" s="78"/>
      <c r="OB1" s="78"/>
      <c r="OC1" s="78"/>
      <c r="OD1" s="78"/>
      <c r="OE1" s="78"/>
      <c r="OF1" s="78"/>
      <c r="OG1" s="78"/>
      <c r="OH1" s="78"/>
      <c r="OI1" s="78"/>
      <c r="OJ1" s="78"/>
      <c r="OK1" s="78"/>
      <c r="OL1" s="78"/>
      <c r="OM1" s="78"/>
      <c r="ON1" s="78"/>
      <c r="OO1" s="78"/>
      <c r="OP1" s="78"/>
      <c r="OQ1" s="78"/>
      <c r="OR1" s="78"/>
      <c r="OS1" s="78"/>
      <c r="OT1" s="78"/>
      <c r="OU1" s="78"/>
      <c r="OV1" s="78"/>
      <c r="OW1" s="78"/>
      <c r="OX1" s="78"/>
      <c r="OY1" s="78"/>
      <c r="OZ1" s="78"/>
      <c r="PA1" s="78"/>
      <c r="PB1" s="78"/>
      <c r="PC1" s="78"/>
      <c r="PD1" s="78"/>
      <c r="PE1" s="78"/>
      <c r="PF1" s="78"/>
      <c r="PG1" s="78"/>
      <c r="PH1" s="78"/>
      <c r="PI1" s="78"/>
      <c r="PJ1" s="78"/>
      <c r="PK1" s="78"/>
      <c r="PL1" s="78"/>
      <c r="PM1" s="78"/>
      <c r="PN1" s="78"/>
      <c r="PO1" s="78"/>
      <c r="PP1" s="78"/>
      <c r="PQ1" s="78"/>
      <c r="PR1" s="78"/>
      <c r="PS1" s="78"/>
      <c r="PT1" s="78"/>
      <c r="PU1" s="78"/>
      <c r="PV1" s="78"/>
      <c r="PW1" s="78"/>
      <c r="PX1" s="78"/>
      <c r="PY1" s="78"/>
      <c r="PZ1" s="78"/>
      <c r="QA1" s="78"/>
      <c r="QB1" s="78"/>
      <c r="QC1" s="78"/>
      <c r="QD1" s="78"/>
      <c r="QE1" s="78"/>
      <c r="QF1" s="78"/>
      <c r="QG1" s="78"/>
      <c r="QH1" s="78"/>
      <c r="QI1" s="78"/>
      <c r="QJ1" s="78"/>
      <c r="QK1" s="78"/>
      <c r="QL1" s="78"/>
      <c r="QM1" s="78"/>
      <c r="QN1" s="78"/>
      <c r="QO1" s="78"/>
      <c r="QP1" s="78"/>
      <c r="QQ1" s="78"/>
      <c r="QR1" s="78"/>
      <c r="QS1" s="78"/>
      <c r="QT1" s="78"/>
      <c r="QU1" s="78"/>
      <c r="QV1" s="78"/>
      <c r="QW1" s="78"/>
      <c r="QX1" s="78"/>
      <c r="QY1" s="78"/>
      <c r="QZ1" s="78"/>
      <c r="RA1" s="78"/>
      <c r="RB1" s="78"/>
      <c r="RC1" s="78"/>
      <c r="RD1" s="78"/>
      <c r="RE1" s="78"/>
      <c r="RF1" s="78"/>
      <c r="RG1" s="78"/>
      <c r="RH1" s="78"/>
      <c r="RI1" s="78"/>
      <c r="RJ1" s="78"/>
      <c r="RK1" s="78"/>
      <c r="RL1" s="78"/>
      <c r="RM1" s="78"/>
      <c r="RN1" s="78"/>
      <c r="RO1" s="78"/>
      <c r="RP1" s="78"/>
      <c r="RQ1" s="78"/>
      <c r="RR1" s="78"/>
      <c r="RS1" s="78"/>
      <c r="RT1" s="78"/>
      <c r="RU1" s="78"/>
      <c r="RV1" s="78"/>
      <c r="RW1" s="78"/>
      <c r="RX1" s="78"/>
      <c r="RY1" s="78"/>
      <c r="RZ1" s="78"/>
      <c r="SA1" s="78"/>
      <c r="SB1" s="78"/>
      <c r="SC1" s="78"/>
      <c r="SD1" s="78"/>
      <c r="SE1" s="78"/>
      <c r="SF1" s="78"/>
      <c r="SG1" s="78"/>
      <c r="SH1" s="78"/>
      <c r="SI1" s="78"/>
      <c r="SJ1" s="78"/>
      <c r="SK1" s="78"/>
      <c r="SL1" s="78"/>
      <c r="SM1" s="78"/>
      <c r="SN1" s="78"/>
      <c r="SO1" s="78"/>
      <c r="SP1" s="78"/>
      <c r="SQ1" s="78"/>
      <c r="SR1" s="78"/>
      <c r="SS1" s="78"/>
      <c r="ST1" s="78"/>
      <c r="SU1" s="78"/>
      <c r="SV1" s="78"/>
      <c r="SW1" s="78"/>
      <c r="SX1" s="78"/>
      <c r="SY1" s="78"/>
      <c r="SZ1" s="78"/>
      <c r="TA1" s="78"/>
      <c r="TB1" s="78"/>
      <c r="TC1" s="78"/>
      <c r="TD1" s="78"/>
      <c r="TE1" s="78"/>
      <c r="TF1" s="78"/>
      <c r="TG1" s="78"/>
      <c r="TH1" s="78"/>
      <c r="TI1" s="78"/>
      <c r="TJ1" s="78"/>
      <c r="TK1" s="78"/>
      <c r="TL1" s="78"/>
      <c r="TM1" s="78"/>
      <c r="TN1" s="78"/>
      <c r="TO1" s="78"/>
      <c r="TP1" s="78"/>
      <c r="TQ1" s="78"/>
      <c r="TR1" s="78"/>
      <c r="TS1" s="78"/>
      <c r="TT1" s="78"/>
      <c r="TU1" s="78"/>
      <c r="TV1" s="78"/>
      <c r="TW1" s="78"/>
      <c r="TX1" s="78"/>
      <c r="TY1" s="78"/>
      <c r="TZ1" s="78"/>
      <c r="UA1" s="78"/>
      <c r="UB1" s="78"/>
      <c r="UC1" s="78"/>
      <c r="UD1" s="78"/>
      <c r="UE1" s="78"/>
      <c r="UF1" s="78"/>
      <c r="UG1" s="78"/>
      <c r="UH1" s="78"/>
      <c r="UI1" s="78"/>
      <c r="UJ1" s="78"/>
      <c r="UK1" s="78"/>
      <c r="UL1" s="78"/>
      <c r="UM1" s="78"/>
      <c r="UN1" s="78"/>
      <c r="UO1" s="78"/>
      <c r="UP1" s="78"/>
      <c r="UQ1" s="78"/>
      <c r="UR1" s="78"/>
      <c r="US1" s="78"/>
      <c r="UT1" s="78"/>
      <c r="UU1" s="78"/>
      <c r="UV1" s="78"/>
      <c r="UW1" s="78"/>
      <c r="UX1" s="78"/>
      <c r="UY1" s="78"/>
      <c r="UZ1" s="78"/>
      <c r="VA1" s="78"/>
      <c r="VB1" s="78"/>
      <c r="VC1" s="78"/>
      <c r="VD1" s="78"/>
      <c r="VE1" s="78"/>
      <c r="VF1" s="78"/>
      <c r="VG1" s="78"/>
      <c r="VH1" s="78"/>
      <c r="VI1" s="78"/>
      <c r="VJ1" s="78"/>
      <c r="VK1" s="78"/>
      <c r="VL1" s="78"/>
      <c r="VM1" s="78"/>
      <c r="VN1" s="78"/>
      <c r="VO1" s="78"/>
      <c r="VP1" s="78"/>
      <c r="VQ1" s="78"/>
      <c r="VR1" s="78"/>
      <c r="VS1" s="78"/>
      <c r="VT1" s="78"/>
      <c r="VU1" s="78"/>
      <c r="VV1" s="78"/>
      <c r="VW1" s="78"/>
      <c r="VX1" s="78"/>
      <c r="VY1" s="78"/>
      <c r="VZ1" s="78"/>
      <c r="WA1" s="78"/>
      <c r="WB1" s="78"/>
      <c r="WC1" s="78"/>
      <c r="WD1" s="78"/>
      <c r="WE1" s="78"/>
      <c r="WF1" s="78"/>
      <c r="WG1" s="78"/>
      <c r="WH1" s="78"/>
      <c r="WI1" s="78"/>
      <c r="WJ1" s="78"/>
      <c r="WK1" s="78"/>
      <c r="WL1" s="78"/>
      <c r="WM1" s="78"/>
      <c r="WN1" s="78"/>
      <c r="WO1" s="78"/>
      <c r="WP1" s="78"/>
      <c r="WQ1" s="78"/>
      <c r="WR1" s="78"/>
      <c r="WS1" s="78"/>
      <c r="WT1" s="78"/>
      <c r="WU1" s="78"/>
      <c r="WV1" s="78"/>
      <c r="WW1" s="78"/>
      <c r="WX1" s="78"/>
      <c r="WY1" s="78"/>
      <c r="WZ1" s="78"/>
      <c r="XA1" s="78"/>
      <c r="XB1" s="78"/>
      <c r="XC1" s="78"/>
      <c r="XD1" s="78"/>
      <c r="XE1" s="78"/>
      <c r="XF1" s="78"/>
      <c r="XG1" s="78"/>
      <c r="XH1" s="78"/>
      <c r="XI1" s="78"/>
      <c r="XJ1" s="78"/>
      <c r="XK1" s="78"/>
      <c r="XL1" s="78"/>
      <c r="XM1" s="78"/>
      <c r="XN1" s="78"/>
      <c r="XO1" s="78"/>
      <c r="XP1" s="78"/>
      <c r="XQ1" s="78"/>
      <c r="XR1" s="78"/>
      <c r="XS1" s="78"/>
      <c r="XT1" s="78"/>
      <c r="XU1" s="78"/>
      <c r="XV1" s="78"/>
      <c r="XW1" s="78"/>
      <c r="XX1" s="78"/>
      <c r="XY1" s="78"/>
      <c r="XZ1" s="78"/>
      <c r="YA1" s="78"/>
      <c r="YB1" s="78"/>
      <c r="YC1" s="78"/>
      <c r="YD1" s="78"/>
      <c r="YE1" s="78"/>
      <c r="YF1" s="78"/>
      <c r="YG1" s="78"/>
      <c r="YH1" s="78"/>
      <c r="YI1" s="78"/>
      <c r="YJ1" s="78"/>
      <c r="YK1" s="78"/>
      <c r="YL1" s="78"/>
      <c r="YM1" s="78"/>
      <c r="YN1" s="78"/>
      <c r="YO1" s="78"/>
      <c r="YP1" s="78"/>
      <c r="YQ1" s="78"/>
      <c r="YR1" s="78"/>
      <c r="YS1" s="78"/>
      <c r="YT1" s="78"/>
      <c r="YU1" s="78"/>
      <c r="YV1" s="78"/>
      <c r="YW1" s="78"/>
      <c r="YX1" s="78"/>
      <c r="YY1" s="78"/>
      <c r="YZ1" s="78"/>
      <c r="ZA1" s="78"/>
      <c r="ZB1" s="78"/>
      <c r="ZC1" s="78"/>
      <c r="ZD1" s="78"/>
      <c r="ZE1" s="78"/>
      <c r="ZF1" s="78"/>
      <c r="ZG1" s="78"/>
      <c r="ZH1" s="78"/>
      <c r="ZI1" s="78"/>
      <c r="ZJ1" s="78"/>
      <c r="ZK1" s="78"/>
      <c r="ZL1" s="78"/>
      <c r="ZM1" s="78"/>
      <c r="ZN1" s="78"/>
      <c r="ZO1" s="78"/>
      <c r="ZP1" s="78"/>
      <c r="ZQ1" s="78"/>
      <c r="ZR1" s="78"/>
      <c r="ZS1" s="78"/>
      <c r="ZT1" s="78"/>
      <c r="ZU1" s="78"/>
      <c r="ZV1" s="78"/>
      <c r="ZW1" s="78"/>
      <c r="ZX1" s="78"/>
      <c r="ZY1" s="78"/>
      <c r="ZZ1" s="78"/>
      <c r="AAA1" s="78"/>
      <c r="AAB1" s="78"/>
      <c r="AAC1" s="78"/>
      <c r="AAD1" s="78"/>
      <c r="AAE1" s="78"/>
      <c r="AAF1" s="78"/>
      <c r="AAG1" s="78"/>
      <c r="AAH1" s="78"/>
      <c r="AAI1" s="78"/>
      <c r="AAJ1" s="78"/>
      <c r="AAK1" s="78"/>
      <c r="AAL1" s="78"/>
      <c r="AAM1" s="78"/>
      <c r="AAN1" s="78"/>
      <c r="AAO1" s="78"/>
      <c r="AAP1" s="78"/>
      <c r="AAQ1" s="78"/>
      <c r="AAR1" s="78"/>
      <c r="AAS1" s="78"/>
      <c r="AAT1" s="78"/>
      <c r="AAU1" s="78"/>
      <c r="AAV1" s="78"/>
      <c r="AAW1" s="78"/>
      <c r="AAX1" s="78"/>
      <c r="AAY1" s="78"/>
      <c r="AAZ1" s="78"/>
      <c r="ABA1" s="78"/>
      <c r="ABB1" s="78"/>
      <c r="ABC1" s="78"/>
      <c r="ABD1" s="78"/>
      <c r="ABE1" s="78"/>
      <c r="ABF1" s="78"/>
      <c r="ABG1" s="78"/>
      <c r="ABH1" s="78"/>
      <c r="ABI1" s="78"/>
      <c r="ABJ1" s="78"/>
      <c r="ABK1" s="78"/>
      <c r="ABL1" s="78"/>
      <c r="ABM1" s="78"/>
      <c r="ABN1" s="78"/>
      <c r="ABO1" s="78"/>
      <c r="ABP1" s="78"/>
      <c r="ABQ1" s="78"/>
      <c r="ABR1" s="78"/>
      <c r="ABS1" s="78"/>
      <c r="ABT1" s="78"/>
      <c r="ABU1" s="78"/>
      <c r="ABV1" s="78"/>
      <c r="ABW1" s="78"/>
      <c r="ABX1" s="78"/>
      <c r="ABY1" s="78"/>
      <c r="ABZ1" s="78"/>
      <c r="ACA1" s="78"/>
      <c r="ACB1" s="78"/>
      <c r="ACC1" s="78"/>
      <c r="ACD1" s="78"/>
      <c r="ACE1" s="78"/>
      <c r="ACF1" s="78"/>
      <c r="ACG1" s="78"/>
      <c r="ACH1" s="78"/>
      <c r="ACI1" s="78"/>
      <c r="ACJ1" s="78"/>
      <c r="ACK1" s="78"/>
      <c r="ACL1" s="78"/>
      <c r="ACM1" s="78"/>
      <c r="ACN1" s="78"/>
      <c r="ACO1" s="78"/>
      <c r="ACP1" s="78"/>
      <c r="ACQ1" s="78"/>
      <c r="ACR1" s="78"/>
      <c r="ACS1" s="78"/>
      <c r="ACT1" s="78"/>
      <c r="ACU1" s="78"/>
      <c r="ACV1" s="78"/>
      <c r="ACW1" s="78"/>
      <c r="ACX1" s="78"/>
      <c r="ACY1" s="78"/>
      <c r="ACZ1" s="78"/>
      <c r="ADA1" s="78"/>
      <c r="ADB1" s="78"/>
      <c r="ADC1" s="78"/>
      <c r="ADD1" s="78"/>
      <c r="ADE1" s="78"/>
      <c r="ADF1" s="78"/>
      <c r="ADG1" s="78"/>
      <c r="ADH1" s="78"/>
      <c r="ADI1" s="78"/>
      <c r="ADJ1" s="78"/>
      <c r="ADK1" s="78"/>
      <c r="ADL1" s="78"/>
      <c r="ADM1" s="78"/>
      <c r="ADN1" s="78"/>
      <c r="ADO1" s="78"/>
      <c r="ADP1" s="78"/>
      <c r="ADQ1" s="78"/>
      <c r="ADR1" s="78"/>
      <c r="ADS1" s="78"/>
      <c r="ADT1" s="78"/>
      <c r="ADU1" s="78"/>
      <c r="ADV1" s="78"/>
      <c r="ADW1" s="78"/>
      <c r="ADX1" s="78"/>
      <c r="ADY1" s="78"/>
      <c r="ADZ1" s="78"/>
      <c r="AEA1" s="78"/>
      <c r="AEB1" s="78"/>
      <c r="AEC1" s="78"/>
      <c r="AED1" s="78"/>
      <c r="AEE1" s="78"/>
      <c r="AEF1" s="78"/>
      <c r="AEG1" s="78"/>
      <c r="AEH1" s="78"/>
      <c r="AEI1" s="78"/>
      <c r="AEJ1" s="78"/>
      <c r="AEK1" s="78"/>
      <c r="AEL1" s="78"/>
      <c r="AEM1" s="78"/>
      <c r="AEN1" s="78"/>
      <c r="AEO1" s="78"/>
      <c r="AEP1" s="78"/>
      <c r="AEQ1" s="78"/>
      <c r="AER1" s="78"/>
      <c r="AES1" s="78"/>
      <c r="AET1" s="78"/>
      <c r="AEU1" s="78"/>
      <c r="AEV1" s="78"/>
      <c r="AEW1" s="78"/>
      <c r="AEX1" s="78"/>
      <c r="AEY1" s="78"/>
      <c r="AEZ1" s="78"/>
      <c r="AFA1" s="78"/>
      <c r="AFB1" s="78"/>
      <c r="AFC1" s="78"/>
      <c r="AFD1" s="78"/>
      <c r="AFE1" s="78"/>
      <c r="AFF1" s="78"/>
      <c r="AFG1" s="78"/>
      <c r="AFH1" s="78"/>
      <c r="AFI1" s="78"/>
      <c r="AFJ1" s="78"/>
      <c r="AFK1" s="78"/>
      <c r="AFL1" s="78"/>
      <c r="AFM1" s="78"/>
      <c r="AFN1" s="78"/>
      <c r="AFO1" s="78"/>
      <c r="AFP1" s="78"/>
      <c r="AFQ1" s="78"/>
      <c r="AFR1" s="78"/>
      <c r="AFS1" s="78"/>
      <c r="AFT1" s="78"/>
      <c r="AFU1" s="78"/>
      <c r="AFV1" s="78"/>
      <c r="AFW1" s="78"/>
      <c r="AFX1" s="78"/>
      <c r="AFY1" s="78"/>
      <c r="AFZ1" s="78"/>
      <c r="AGA1" s="78"/>
      <c r="AGB1" s="78"/>
      <c r="AGC1" s="78"/>
      <c r="AGD1" s="78"/>
      <c r="AGE1" s="78"/>
      <c r="AGF1" s="78"/>
      <c r="AGG1" s="78"/>
      <c r="AGH1" s="78"/>
      <c r="AGI1" s="78"/>
      <c r="AGJ1" s="78"/>
      <c r="AGK1" s="78"/>
      <c r="AGL1" s="78"/>
      <c r="AGM1" s="78"/>
      <c r="AGN1" s="78"/>
      <c r="AGO1" s="78"/>
      <c r="AGP1" s="78"/>
      <c r="AGQ1" s="78"/>
      <c r="AGR1" s="78"/>
      <c r="AGS1" s="78"/>
      <c r="AGT1" s="78"/>
      <c r="AGU1" s="78"/>
      <c r="AGV1" s="78"/>
      <c r="AGW1" s="78"/>
      <c r="AGX1" s="78"/>
      <c r="AGY1" s="78"/>
      <c r="AGZ1" s="78"/>
      <c r="AHA1" s="78"/>
      <c r="AHB1" s="78"/>
      <c r="AHC1" s="78"/>
      <c r="AHD1" s="78"/>
      <c r="AHE1" s="78"/>
      <c r="AHF1" s="78"/>
      <c r="AHG1" s="78"/>
      <c r="AHH1" s="78"/>
      <c r="AHI1" s="78"/>
      <c r="AHJ1" s="78"/>
      <c r="AHK1" s="78"/>
      <c r="AHL1" s="78"/>
      <c r="AHM1" s="78"/>
      <c r="AHN1" s="78"/>
      <c r="AHO1" s="78"/>
      <c r="AHP1" s="78"/>
      <c r="AHQ1" s="78"/>
      <c r="AHR1" s="78"/>
      <c r="AHS1" s="78"/>
      <c r="AHT1" s="78"/>
      <c r="AHU1" s="78"/>
      <c r="AHV1" s="78"/>
      <c r="AHW1" s="78"/>
      <c r="AHX1" s="78"/>
      <c r="AHY1" s="78"/>
      <c r="AHZ1" s="78"/>
      <c r="AIA1" s="78"/>
      <c r="AIB1" s="78"/>
      <c r="AIC1" s="78"/>
      <c r="AID1" s="78"/>
      <c r="AIE1" s="78"/>
      <c r="AIF1" s="78"/>
      <c r="AIG1" s="78"/>
      <c r="AIH1" s="78"/>
      <c r="AII1" s="78"/>
      <c r="AIJ1" s="78"/>
      <c r="AIK1" s="78"/>
      <c r="AIL1" s="78"/>
      <c r="AIM1" s="78"/>
      <c r="AIN1" s="78"/>
      <c r="AIO1" s="78"/>
      <c r="AIP1" s="78"/>
      <c r="AIQ1" s="78"/>
      <c r="AIR1" s="78"/>
      <c r="AIS1" s="78"/>
      <c r="AIT1" s="78"/>
      <c r="AIU1" s="78"/>
      <c r="AIV1" s="78"/>
      <c r="AIW1" s="78"/>
      <c r="AIX1" s="78"/>
      <c r="AIY1" s="78"/>
      <c r="AIZ1" s="78"/>
      <c r="AJA1" s="78"/>
      <c r="AJB1" s="78"/>
      <c r="AJC1" s="78"/>
      <c r="AJD1" s="78"/>
      <c r="AJE1" s="78"/>
      <c r="AJF1" s="78"/>
      <c r="AJG1" s="78"/>
      <c r="AJH1" s="78"/>
      <c r="AJI1" s="78"/>
      <c r="AJJ1" s="78"/>
      <c r="AJK1" s="78"/>
      <c r="AJL1" s="78"/>
      <c r="AJM1" s="78"/>
      <c r="AJN1" s="78"/>
      <c r="AJO1" s="78"/>
      <c r="AJP1" s="78"/>
      <c r="AJQ1" s="78"/>
      <c r="AJR1" s="78"/>
      <c r="AJS1" s="78"/>
      <c r="AJT1" s="78"/>
      <c r="AJU1" s="78"/>
      <c r="AJV1" s="78"/>
      <c r="AJW1" s="78"/>
      <c r="AJX1" s="78"/>
      <c r="AJY1" s="78"/>
      <c r="AJZ1" s="78"/>
      <c r="AKA1" s="78"/>
      <c r="AKB1" s="78"/>
      <c r="AKC1" s="78"/>
      <c r="AKD1" s="78"/>
      <c r="AKE1" s="78"/>
      <c r="AKF1" s="78"/>
      <c r="AKG1" s="78"/>
      <c r="AKH1" s="78"/>
      <c r="AKI1" s="78"/>
      <c r="AKJ1" s="78"/>
      <c r="AKK1" s="78"/>
      <c r="AKL1" s="78"/>
      <c r="AKM1" s="78"/>
      <c r="AKN1" s="78"/>
      <c r="AKO1" s="78"/>
      <c r="AKP1" s="78"/>
      <c r="AKQ1" s="78"/>
      <c r="AKR1" s="78"/>
      <c r="AKS1" s="78"/>
      <c r="AKT1" s="78"/>
      <c r="AKU1" s="78"/>
      <c r="AKV1" s="78"/>
      <c r="AKW1" s="78"/>
      <c r="AKX1" s="78"/>
      <c r="AKY1" s="78"/>
      <c r="AKZ1" s="78"/>
      <c r="ALA1" s="78"/>
      <c r="ALB1" s="78"/>
      <c r="ALC1" s="78"/>
      <c r="ALD1" s="78"/>
      <c r="ALE1" s="78"/>
      <c r="ALF1" s="78"/>
      <c r="ALG1" s="78"/>
      <c r="ALH1" s="78"/>
      <c r="ALI1" s="78"/>
      <c r="ALJ1" s="78"/>
      <c r="ALK1" s="78"/>
      <c r="ALL1" s="78"/>
      <c r="ALM1" s="78"/>
      <c r="ALN1" s="78"/>
      <c r="ALO1" s="78"/>
      <c r="ALP1" s="78"/>
      <c r="ALQ1" s="78"/>
      <c r="ALR1" s="78"/>
      <c r="ALS1" s="78"/>
      <c r="ALT1" s="78"/>
      <c r="ALU1" s="78"/>
      <c r="ALV1" s="78"/>
      <c r="ALW1" s="78"/>
      <c r="ALX1" s="78"/>
      <c r="ALY1" s="78"/>
      <c r="ALZ1" s="78"/>
      <c r="AMA1" s="78"/>
      <c r="AMB1" s="78"/>
      <c r="AMC1" s="78"/>
      <c r="AMD1" s="78"/>
      <c r="AME1" s="78"/>
      <c r="AMF1" s="78"/>
      <c r="AMG1" s="78"/>
      <c r="AMH1" s="78"/>
      <c r="AMI1" s="78"/>
      <c r="AMJ1" s="78"/>
      <c r="AMK1" s="78"/>
      <c r="AML1" s="78"/>
      <c r="AMM1" s="78"/>
      <c r="AMN1" s="78"/>
      <c r="AMO1" s="78"/>
      <c r="AMP1" s="78"/>
      <c r="AMQ1" s="78"/>
      <c r="AMR1" s="78"/>
      <c r="AMS1" s="78"/>
      <c r="AMT1" s="78"/>
      <c r="AMU1" s="78"/>
      <c r="AMV1" s="78"/>
      <c r="AMW1" s="78"/>
      <c r="AMX1" s="78"/>
      <c r="AMY1" s="78"/>
      <c r="AMZ1" s="78"/>
      <c r="ANA1" s="78"/>
      <c r="ANB1" s="78"/>
      <c r="ANC1" s="78"/>
      <c r="AND1" s="78"/>
      <c r="ANE1" s="78"/>
      <c r="ANF1" s="78"/>
      <c r="ANG1" s="78"/>
      <c r="ANH1" s="78"/>
      <c r="ANI1" s="78"/>
      <c r="ANJ1" s="78"/>
      <c r="ANK1" s="78"/>
      <c r="ANL1" s="78"/>
      <c r="ANM1" s="78"/>
      <c r="ANN1" s="78"/>
      <c r="ANO1" s="78"/>
      <c r="ANP1" s="78"/>
      <c r="ANQ1" s="78"/>
      <c r="ANR1" s="78"/>
      <c r="ANS1" s="78"/>
      <c r="ANT1" s="78"/>
      <c r="ANU1" s="78"/>
      <c r="ANV1" s="78"/>
      <c r="ANW1" s="78"/>
      <c r="ANX1" s="78"/>
      <c r="ANY1" s="78"/>
      <c r="ANZ1" s="78"/>
      <c r="AOA1" s="78"/>
      <c r="AOB1" s="78"/>
      <c r="AOC1" s="78"/>
      <c r="AOD1" s="78"/>
      <c r="AOE1" s="78"/>
      <c r="AOF1" s="78"/>
      <c r="AOG1" s="78"/>
      <c r="AOH1" s="78"/>
      <c r="AOI1" s="78"/>
      <c r="AOJ1" s="78"/>
      <c r="AOK1" s="78"/>
      <c r="AOL1" s="78"/>
      <c r="AOM1" s="78"/>
      <c r="AON1" s="78"/>
      <c r="AOO1" s="78"/>
      <c r="AOP1" s="78"/>
      <c r="AOQ1" s="78"/>
      <c r="AOR1" s="78"/>
      <c r="AOS1" s="78"/>
      <c r="AOT1" s="78"/>
      <c r="AOU1" s="78"/>
      <c r="AOV1" s="78"/>
      <c r="AOW1" s="78"/>
      <c r="AOX1" s="78"/>
      <c r="AOY1" s="78"/>
      <c r="AOZ1" s="78"/>
      <c r="APA1" s="78"/>
      <c r="APB1" s="78"/>
      <c r="APC1" s="78"/>
      <c r="APD1" s="78"/>
      <c r="APE1" s="78"/>
      <c r="APF1" s="78"/>
      <c r="APG1" s="78"/>
      <c r="APH1" s="78"/>
      <c r="API1" s="78"/>
      <c r="APJ1" s="78"/>
      <c r="APK1" s="78"/>
      <c r="APL1" s="78"/>
      <c r="APM1" s="78"/>
      <c r="APN1" s="78"/>
      <c r="APO1" s="78"/>
      <c r="APP1" s="78"/>
      <c r="APQ1" s="78"/>
      <c r="APR1" s="78"/>
      <c r="APS1" s="78"/>
      <c r="APT1" s="78"/>
      <c r="APU1" s="78"/>
      <c r="APV1" s="78"/>
      <c r="APW1" s="78"/>
      <c r="APX1" s="78"/>
      <c r="APY1" s="78"/>
      <c r="APZ1" s="78"/>
      <c r="AQA1" s="78"/>
      <c r="AQB1" s="78"/>
      <c r="AQC1" s="78"/>
      <c r="AQD1" s="78"/>
      <c r="AQE1" s="78"/>
      <c r="AQF1" s="78"/>
      <c r="AQG1" s="78"/>
      <c r="AQH1" s="78"/>
      <c r="AQI1" s="78"/>
      <c r="AQJ1" s="78"/>
      <c r="AQK1" s="78"/>
      <c r="AQL1" s="78"/>
      <c r="AQM1" s="78"/>
      <c r="AQN1" s="78"/>
      <c r="AQO1" s="78"/>
      <c r="AQP1" s="78"/>
      <c r="AQQ1" s="78"/>
      <c r="AQR1" s="78"/>
      <c r="AQS1" s="78"/>
      <c r="AQT1" s="78"/>
      <c r="AQU1" s="78"/>
      <c r="AQV1" s="78"/>
      <c r="AQW1" s="78"/>
      <c r="AQX1" s="78"/>
      <c r="AQY1" s="78"/>
      <c r="AQZ1" s="78"/>
      <c r="ARA1" s="78"/>
      <c r="ARB1" s="78"/>
      <c r="ARC1" s="78"/>
      <c r="ARD1" s="78"/>
      <c r="ARE1" s="78"/>
      <c r="ARF1" s="78"/>
      <c r="ARG1" s="78"/>
      <c r="ARH1" s="78"/>
      <c r="ARI1" s="78"/>
      <c r="ARJ1" s="78"/>
      <c r="ARK1" s="78"/>
      <c r="ARL1" s="78"/>
      <c r="ARM1" s="78"/>
      <c r="ARN1" s="78"/>
      <c r="ARO1" s="78"/>
      <c r="ARP1" s="78"/>
      <c r="ARQ1" s="78"/>
      <c r="ARR1" s="78"/>
      <c r="ARS1" s="78"/>
      <c r="ART1" s="78"/>
      <c r="ARU1" s="78"/>
      <c r="ARV1" s="78"/>
      <c r="ARW1" s="78"/>
      <c r="ARX1" s="78"/>
      <c r="ARY1" s="78"/>
      <c r="ARZ1" s="78"/>
      <c r="ASA1" s="78"/>
      <c r="ASB1" s="78"/>
      <c r="ASC1" s="78"/>
      <c r="ASD1" s="78"/>
      <c r="ASE1" s="78"/>
      <c r="ASF1" s="78"/>
      <c r="ASG1" s="78"/>
      <c r="ASH1" s="78"/>
      <c r="ASI1" s="78"/>
      <c r="ASJ1" s="78"/>
      <c r="ASK1" s="78"/>
      <c r="ASL1" s="78"/>
      <c r="ASM1" s="78"/>
      <c r="ASN1" s="78"/>
      <c r="ASO1" s="78"/>
      <c r="ASP1" s="78"/>
      <c r="ASQ1" s="78"/>
      <c r="ASR1" s="78"/>
      <c r="ASS1" s="78"/>
      <c r="AST1" s="78"/>
      <c r="ASU1" s="78"/>
      <c r="ASV1" s="78"/>
      <c r="ASW1" s="78"/>
      <c r="ASX1" s="78"/>
      <c r="ASY1" s="78"/>
      <c r="ASZ1" s="78"/>
      <c r="ATA1" s="78"/>
      <c r="ATB1" s="78"/>
      <c r="ATC1" s="78"/>
      <c r="ATD1" s="78"/>
      <c r="ATE1" s="78"/>
      <c r="ATF1" s="78"/>
      <c r="ATG1" s="78"/>
      <c r="ATH1" s="78"/>
      <c r="ATI1" s="78"/>
      <c r="ATJ1" s="78"/>
      <c r="ATK1" s="78"/>
      <c r="ATL1" s="78"/>
      <c r="ATM1" s="78"/>
      <c r="ATN1" s="78"/>
      <c r="ATO1" s="78"/>
      <c r="ATP1" s="78"/>
      <c r="ATQ1" s="78"/>
      <c r="ATR1" s="78"/>
      <c r="ATS1" s="78"/>
      <c r="ATT1" s="78"/>
      <c r="ATU1" s="78"/>
      <c r="ATV1" s="78"/>
      <c r="ATW1" s="78"/>
      <c r="ATX1" s="78"/>
      <c r="ATY1" s="78"/>
      <c r="ATZ1" s="78"/>
      <c r="AUA1" s="78"/>
      <c r="AUB1" s="78"/>
      <c r="AUC1" s="78"/>
      <c r="AUD1" s="78"/>
      <c r="AUE1" s="78"/>
      <c r="AUF1" s="78"/>
      <c r="AUG1" s="78"/>
      <c r="AUH1" s="78"/>
      <c r="AUI1" s="78"/>
      <c r="AUJ1" s="78"/>
      <c r="AUK1" s="78"/>
      <c r="AUL1" s="78"/>
      <c r="AUM1" s="78"/>
      <c r="AUN1" s="78"/>
      <c r="AUO1" s="78"/>
      <c r="AUP1" s="78"/>
      <c r="AUQ1" s="78"/>
      <c r="AUR1" s="78"/>
      <c r="AUS1" s="78"/>
      <c r="AUT1" s="78"/>
      <c r="AUU1" s="78"/>
      <c r="AUV1" s="78"/>
      <c r="AUW1" s="78"/>
      <c r="AUX1" s="78"/>
      <c r="AUY1" s="78"/>
      <c r="AUZ1" s="78"/>
      <c r="AVA1" s="78"/>
      <c r="AVB1" s="78"/>
      <c r="AVC1" s="78"/>
      <c r="AVD1" s="78"/>
      <c r="AVE1" s="78"/>
      <c r="AVF1" s="78"/>
      <c r="AVG1" s="78"/>
      <c r="AVH1" s="78"/>
      <c r="AVI1" s="78"/>
      <c r="AVJ1" s="78"/>
      <c r="AVK1" s="78"/>
      <c r="AVL1" s="78"/>
      <c r="AVM1" s="78"/>
      <c r="AVN1" s="78"/>
      <c r="AVO1" s="78"/>
      <c r="AVP1" s="78"/>
      <c r="AVQ1" s="78"/>
      <c r="AVR1" s="78"/>
      <c r="AVS1" s="78"/>
      <c r="AVT1" s="78"/>
      <c r="AVU1" s="78"/>
      <c r="AVV1" s="78"/>
      <c r="AVW1" s="78"/>
      <c r="AVX1" s="78"/>
      <c r="AVY1" s="78"/>
      <c r="AVZ1" s="78"/>
      <c r="AWA1" s="78"/>
      <c r="AWB1" s="78"/>
      <c r="AWC1" s="78"/>
      <c r="AWD1" s="78"/>
      <c r="AWE1" s="78"/>
      <c r="AWF1" s="78"/>
      <c r="AWG1" s="78"/>
      <c r="AWH1" s="78"/>
      <c r="AWI1" s="78"/>
      <c r="AWJ1" s="78"/>
      <c r="AWK1" s="78"/>
      <c r="AWL1" s="78"/>
      <c r="AWM1" s="78"/>
      <c r="AWN1" s="78"/>
      <c r="AWO1" s="78"/>
      <c r="AWP1" s="78"/>
      <c r="AWQ1" s="78"/>
      <c r="AWR1" s="78"/>
      <c r="AWS1" s="78"/>
      <c r="AWT1" s="78"/>
      <c r="AWU1" s="78"/>
      <c r="AWV1" s="78"/>
      <c r="AWW1" s="78"/>
      <c r="AWX1" s="78"/>
      <c r="AWY1" s="78"/>
      <c r="AWZ1" s="78"/>
      <c r="AXA1" s="78"/>
      <c r="AXB1" s="78"/>
      <c r="AXC1" s="78"/>
      <c r="AXD1" s="78"/>
      <c r="AXE1" s="78"/>
      <c r="AXF1" s="78"/>
      <c r="AXG1" s="78"/>
      <c r="AXH1" s="78"/>
      <c r="AXI1" s="78"/>
      <c r="AXJ1" s="78"/>
      <c r="AXK1" s="78"/>
      <c r="AXL1" s="78"/>
      <c r="AXM1" s="78"/>
      <c r="AXN1" s="78"/>
      <c r="AXO1" s="78"/>
      <c r="AXP1" s="78"/>
      <c r="AXQ1" s="78"/>
      <c r="AXR1" s="78"/>
      <c r="AXS1" s="78"/>
      <c r="AXT1" s="78"/>
      <c r="AXU1" s="78"/>
      <c r="AXV1" s="78"/>
      <c r="AXW1" s="78"/>
      <c r="AXX1" s="78"/>
      <c r="AXY1" s="78"/>
      <c r="AXZ1" s="78"/>
      <c r="AYA1" s="78"/>
      <c r="AYB1" s="78"/>
      <c r="AYC1" s="78"/>
      <c r="AYD1" s="78"/>
      <c r="AYE1" s="78"/>
      <c r="AYF1" s="78"/>
      <c r="AYG1" s="78"/>
      <c r="AYH1" s="78"/>
      <c r="AYI1" s="78"/>
      <c r="AYJ1" s="78"/>
      <c r="AYK1" s="78"/>
      <c r="AYL1" s="78"/>
      <c r="AYM1" s="78"/>
      <c r="AYN1" s="78"/>
      <c r="AYO1" s="78"/>
      <c r="AYP1" s="78"/>
      <c r="AYQ1" s="78"/>
      <c r="AYR1" s="78"/>
      <c r="AYS1" s="78"/>
      <c r="AYT1" s="78"/>
      <c r="AYU1" s="78"/>
      <c r="AYV1" s="78"/>
      <c r="AYW1" s="78"/>
      <c r="AYX1" s="78"/>
      <c r="AYY1" s="78"/>
      <c r="AYZ1" s="78"/>
      <c r="AZA1" s="78"/>
      <c r="AZB1" s="78"/>
      <c r="AZC1" s="78"/>
      <c r="AZD1" s="78"/>
      <c r="AZE1" s="78"/>
      <c r="AZF1" s="78"/>
      <c r="AZG1" s="78"/>
      <c r="AZH1" s="78"/>
      <c r="AZI1" s="78"/>
      <c r="AZJ1" s="78"/>
      <c r="AZK1" s="78"/>
      <c r="AZL1" s="78"/>
      <c r="AZM1" s="78"/>
      <c r="AZN1" s="78"/>
      <c r="AZO1" s="78"/>
      <c r="AZP1" s="78"/>
      <c r="AZQ1" s="78"/>
      <c r="AZR1" s="78"/>
      <c r="AZS1" s="78"/>
      <c r="AZT1" s="78"/>
      <c r="AZU1" s="78"/>
      <c r="AZV1" s="78"/>
      <c r="AZW1" s="78"/>
      <c r="AZX1" s="78"/>
      <c r="AZY1" s="78"/>
      <c r="AZZ1" s="78"/>
      <c r="BAA1" s="78"/>
      <c r="BAB1" s="78"/>
      <c r="BAC1" s="78"/>
      <c r="BAD1" s="78"/>
      <c r="BAE1" s="78"/>
      <c r="BAF1" s="78"/>
      <c r="BAG1" s="78"/>
      <c r="BAH1" s="78"/>
      <c r="BAI1" s="78"/>
      <c r="BAJ1" s="78"/>
      <c r="BAK1" s="78"/>
      <c r="BAL1" s="78"/>
      <c r="BAM1" s="78"/>
      <c r="BAN1" s="78"/>
      <c r="BAO1" s="78"/>
      <c r="BAP1" s="78"/>
      <c r="BAQ1" s="78"/>
      <c r="BAR1" s="78"/>
      <c r="BAS1" s="78"/>
      <c r="BAT1" s="78"/>
      <c r="BAU1" s="78"/>
      <c r="BAV1" s="78"/>
      <c r="BAW1" s="78"/>
      <c r="BAX1" s="78"/>
      <c r="BAY1" s="78"/>
      <c r="BAZ1" s="78"/>
      <c r="BBA1" s="78"/>
      <c r="BBB1" s="78"/>
      <c r="BBC1" s="78"/>
      <c r="BBD1" s="78"/>
      <c r="BBE1" s="78"/>
      <c r="BBF1" s="78"/>
      <c r="BBG1" s="78"/>
      <c r="BBH1" s="78"/>
      <c r="BBI1" s="78"/>
      <c r="BBJ1" s="78"/>
      <c r="BBK1" s="78"/>
      <c r="BBL1" s="78"/>
      <c r="BBM1" s="78"/>
      <c r="BBN1" s="78"/>
      <c r="BBO1" s="78"/>
      <c r="BBP1" s="78"/>
      <c r="BBQ1" s="78"/>
      <c r="BBR1" s="78"/>
      <c r="BBS1" s="78"/>
      <c r="BBT1" s="78"/>
      <c r="BBU1" s="78"/>
      <c r="BBV1" s="78"/>
      <c r="BBW1" s="78"/>
      <c r="BBX1" s="78"/>
      <c r="BBY1" s="78"/>
      <c r="BBZ1" s="78"/>
      <c r="BCA1" s="78"/>
      <c r="BCB1" s="78"/>
      <c r="BCC1" s="78"/>
      <c r="BCD1" s="78"/>
      <c r="BCE1" s="78"/>
      <c r="BCF1" s="78"/>
      <c r="BCG1" s="78"/>
      <c r="BCH1" s="78"/>
      <c r="BCI1" s="78"/>
      <c r="BCJ1" s="78"/>
      <c r="BCK1" s="78"/>
      <c r="BCL1" s="78"/>
      <c r="BCM1" s="78"/>
      <c r="BCN1" s="78"/>
      <c r="BCO1" s="78"/>
      <c r="BCP1" s="78"/>
      <c r="BCQ1" s="78"/>
      <c r="BCR1" s="78"/>
      <c r="BCS1" s="78"/>
      <c r="BCT1" s="78"/>
      <c r="BCU1" s="78"/>
      <c r="BCV1" s="78"/>
      <c r="BCW1" s="78"/>
      <c r="BCX1" s="78"/>
      <c r="BCY1" s="78"/>
      <c r="BCZ1" s="78"/>
      <c r="BDA1" s="78"/>
      <c r="BDB1" s="78"/>
      <c r="BDC1" s="78"/>
      <c r="BDD1" s="78"/>
      <c r="BDE1" s="78"/>
      <c r="BDF1" s="78"/>
      <c r="BDG1" s="78"/>
      <c r="BDH1" s="78"/>
      <c r="BDI1" s="78"/>
      <c r="BDJ1" s="78"/>
      <c r="BDK1" s="78"/>
      <c r="BDL1" s="78"/>
      <c r="BDM1" s="78"/>
      <c r="BDN1" s="78"/>
      <c r="BDO1" s="78"/>
      <c r="BDP1" s="78"/>
      <c r="BDQ1" s="78"/>
      <c r="BDR1" s="78"/>
      <c r="BDS1" s="78"/>
      <c r="BDT1" s="78"/>
      <c r="BDU1" s="78"/>
      <c r="BDV1" s="78"/>
      <c r="BDW1" s="78"/>
      <c r="BDX1" s="78"/>
      <c r="BDY1" s="78"/>
      <c r="BDZ1" s="78"/>
      <c r="BEA1" s="78"/>
      <c r="BEB1" s="78"/>
      <c r="BEC1" s="78"/>
      <c r="BED1" s="78"/>
      <c r="BEE1" s="78"/>
      <c r="BEF1" s="78"/>
      <c r="BEG1" s="78"/>
      <c r="BEH1" s="78"/>
      <c r="BEI1" s="78"/>
      <c r="BEJ1" s="78"/>
      <c r="BEK1" s="78"/>
      <c r="BEL1" s="78"/>
      <c r="BEM1" s="78"/>
      <c r="BEN1" s="78"/>
      <c r="BEO1" s="78"/>
      <c r="BEP1" s="78"/>
      <c r="BEQ1" s="78"/>
      <c r="BER1" s="78"/>
      <c r="BES1" s="78"/>
      <c r="BET1" s="78"/>
      <c r="BEU1" s="78"/>
      <c r="BEV1" s="78"/>
      <c r="BEW1" s="78"/>
      <c r="BEX1" s="78"/>
      <c r="BEY1" s="78"/>
      <c r="BEZ1" s="78"/>
      <c r="BFA1" s="78"/>
      <c r="BFB1" s="78"/>
      <c r="BFC1" s="78"/>
      <c r="BFD1" s="78"/>
      <c r="BFE1" s="78"/>
      <c r="BFF1" s="78"/>
      <c r="BFG1" s="78"/>
      <c r="BFH1" s="78"/>
      <c r="BFI1" s="78"/>
      <c r="BFJ1" s="78"/>
      <c r="BFK1" s="78"/>
      <c r="BFL1" s="78"/>
      <c r="BFM1" s="78"/>
      <c r="BFN1" s="78"/>
      <c r="BFO1" s="78"/>
      <c r="BFP1" s="78"/>
      <c r="BFQ1" s="78"/>
      <c r="BFR1" s="78"/>
      <c r="BFS1" s="78"/>
      <c r="BFT1" s="78"/>
      <c r="BFU1" s="78"/>
      <c r="BFV1" s="78"/>
      <c r="BFW1" s="78"/>
      <c r="BFX1" s="78"/>
      <c r="BFY1" s="78"/>
      <c r="BFZ1" s="78"/>
      <c r="BGA1" s="78"/>
      <c r="BGB1" s="78"/>
      <c r="BGC1" s="78"/>
      <c r="BGD1" s="78"/>
      <c r="BGE1" s="78"/>
      <c r="BGF1" s="78"/>
      <c r="BGG1" s="78"/>
      <c r="BGH1" s="78"/>
      <c r="BGI1" s="78"/>
      <c r="BGJ1" s="78"/>
      <c r="BGK1" s="78"/>
      <c r="BGL1" s="78"/>
      <c r="BGM1" s="78"/>
      <c r="BGN1" s="78"/>
      <c r="BGO1" s="78"/>
      <c r="BGP1" s="78"/>
      <c r="BGQ1" s="78"/>
      <c r="BGR1" s="78"/>
      <c r="BGS1" s="78"/>
      <c r="BGT1" s="78"/>
      <c r="BGU1" s="78"/>
      <c r="BGV1" s="78"/>
      <c r="BGW1" s="78"/>
      <c r="BGX1" s="78"/>
      <c r="BGY1" s="78"/>
      <c r="BGZ1" s="78"/>
      <c r="BHA1" s="78"/>
      <c r="BHB1" s="78"/>
      <c r="BHC1" s="78"/>
      <c r="BHD1" s="78"/>
      <c r="BHE1" s="78"/>
      <c r="BHF1" s="78"/>
      <c r="BHG1" s="78"/>
      <c r="BHH1" s="78"/>
      <c r="BHI1" s="78"/>
      <c r="BHJ1" s="78"/>
      <c r="BHK1" s="78"/>
      <c r="BHL1" s="78"/>
      <c r="BHM1" s="78"/>
      <c r="BHN1" s="78"/>
      <c r="BHO1" s="78"/>
      <c r="BHP1" s="78"/>
      <c r="BHQ1" s="78"/>
      <c r="BHR1" s="78"/>
      <c r="BHS1" s="78"/>
      <c r="BHT1" s="78"/>
      <c r="BHU1" s="78"/>
      <c r="BHV1" s="78"/>
      <c r="BHW1" s="78"/>
      <c r="BHX1" s="78"/>
      <c r="BHY1" s="78"/>
      <c r="BHZ1" s="78"/>
      <c r="BIA1" s="78"/>
      <c r="BIB1" s="78"/>
      <c r="BIC1" s="78"/>
      <c r="BID1" s="78"/>
      <c r="BIE1" s="78"/>
      <c r="BIF1" s="78"/>
      <c r="BIG1" s="78"/>
      <c r="BIH1" s="78"/>
      <c r="BII1" s="78"/>
      <c r="BIJ1" s="78"/>
      <c r="BIK1" s="78"/>
      <c r="BIL1" s="78"/>
      <c r="BIM1" s="78"/>
      <c r="BIN1" s="78"/>
      <c r="BIO1" s="78"/>
      <c r="BIP1" s="78"/>
      <c r="BIQ1" s="78"/>
      <c r="BIR1" s="78"/>
      <c r="BIS1" s="78"/>
      <c r="BIT1" s="78"/>
      <c r="BIU1" s="78"/>
      <c r="BIV1" s="78"/>
      <c r="BIW1" s="78"/>
      <c r="BIX1" s="78"/>
      <c r="BIY1" s="78"/>
      <c r="BIZ1" s="78"/>
      <c r="BJA1" s="78"/>
      <c r="BJB1" s="78"/>
      <c r="BJC1" s="78"/>
      <c r="BJD1" s="78"/>
      <c r="BJE1" s="78"/>
      <c r="BJF1" s="78"/>
      <c r="BJG1" s="78"/>
      <c r="BJH1" s="78"/>
      <c r="BJI1" s="78"/>
    </row>
    <row r="2" spans="1:1621" s="77" customFormat="1" ht="24" customHeight="1" x14ac:dyDescent="0.15">
      <c r="A2" s="1205"/>
      <c r="B2" s="1206"/>
      <c r="C2" s="1209"/>
      <c r="D2" s="1210"/>
      <c r="E2" s="1210"/>
      <c r="F2" s="1210"/>
      <c r="G2" s="1210"/>
      <c r="H2" s="1210"/>
      <c r="I2" s="1210"/>
      <c r="J2" s="1210"/>
      <c r="K2" s="1210"/>
      <c r="L2" s="1210"/>
      <c r="M2" s="1210"/>
      <c r="N2" s="1210"/>
      <c r="O2" s="1210"/>
      <c r="P2" s="1210"/>
      <c r="Q2" s="1210"/>
      <c r="R2" s="1210"/>
      <c r="S2" s="1210"/>
      <c r="T2" s="1210"/>
      <c r="U2" s="1210"/>
      <c r="V2" s="1210"/>
      <c r="W2" s="1210"/>
      <c r="X2" s="1210"/>
      <c r="Y2" s="1211"/>
      <c r="Z2" s="1196" t="s">
        <v>245</v>
      </c>
      <c r="AA2" s="1197"/>
      <c r="AB2" s="1198"/>
      <c r="AC2" s="78"/>
      <c r="AD2" s="78"/>
      <c r="AE2" s="78"/>
      <c r="AF2" s="78"/>
      <c r="AG2" s="78"/>
      <c r="AH2" s="78"/>
      <c r="AI2" s="78"/>
      <c r="AJ2" s="78"/>
      <c r="AK2" s="78"/>
      <c r="AL2" s="78"/>
      <c r="AM2" s="78"/>
      <c r="AN2" s="78"/>
      <c r="AO2" s="78"/>
      <c r="AP2" s="78"/>
      <c r="AQ2" s="78"/>
      <c r="AR2" s="78"/>
      <c r="AS2" s="78"/>
      <c r="AT2" s="78"/>
      <c r="AU2" s="78"/>
      <c r="AV2" s="78"/>
      <c r="AW2" s="78"/>
      <c r="AX2" s="78"/>
      <c r="AY2" s="78"/>
      <c r="AZ2" s="78"/>
      <c r="BA2" s="78"/>
      <c r="BB2" s="78"/>
      <c r="BC2" s="78"/>
      <c r="BD2" s="78"/>
      <c r="BE2" s="78"/>
      <c r="BF2" s="78"/>
      <c r="BG2" s="78"/>
      <c r="BH2" s="78"/>
      <c r="BI2" s="78"/>
      <c r="BJ2" s="78"/>
      <c r="BK2" s="78"/>
      <c r="BL2" s="78"/>
      <c r="BM2" s="78"/>
      <c r="BN2" s="78"/>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78"/>
      <c r="CQ2" s="78"/>
      <c r="CR2" s="78"/>
      <c r="CS2" s="78"/>
      <c r="CT2" s="78"/>
      <c r="CU2" s="78"/>
      <c r="CV2" s="78"/>
      <c r="CW2" s="78"/>
      <c r="CX2" s="78"/>
      <c r="CY2" s="78"/>
      <c r="CZ2" s="78"/>
      <c r="DA2" s="78"/>
      <c r="DB2" s="78"/>
      <c r="DC2" s="78"/>
      <c r="DD2" s="78"/>
      <c r="DE2" s="78"/>
      <c r="DF2" s="78"/>
      <c r="DG2" s="78"/>
      <c r="DH2" s="78"/>
      <c r="DI2" s="78"/>
      <c r="DJ2" s="78"/>
      <c r="DK2" s="78"/>
      <c r="DL2" s="78"/>
      <c r="DM2" s="78"/>
      <c r="DN2" s="78"/>
      <c r="DO2" s="78"/>
      <c r="DP2" s="78"/>
      <c r="DQ2" s="78"/>
      <c r="DR2" s="78"/>
      <c r="DS2" s="78"/>
      <c r="DT2" s="78"/>
      <c r="DU2" s="78"/>
      <c r="DV2" s="78"/>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78"/>
      <c r="EW2" s="78"/>
      <c r="EX2" s="78"/>
      <c r="EY2" s="78"/>
      <c r="EZ2" s="78"/>
      <c r="FA2" s="78"/>
      <c r="FB2" s="78"/>
      <c r="FC2" s="78"/>
      <c r="FD2" s="78"/>
      <c r="FE2" s="78"/>
      <c r="FF2" s="78"/>
      <c r="FG2" s="78"/>
      <c r="FH2" s="78"/>
      <c r="FI2" s="78"/>
      <c r="FJ2" s="78"/>
      <c r="FK2" s="78"/>
      <c r="FL2" s="78"/>
      <c r="FM2" s="78"/>
      <c r="FN2" s="78"/>
      <c r="FO2" s="78"/>
      <c r="FP2" s="78"/>
      <c r="FQ2" s="78"/>
      <c r="FR2" s="78"/>
      <c r="FS2" s="78"/>
      <c r="FT2" s="78"/>
      <c r="FU2" s="78"/>
      <c r="FV2" s="78"/>
      <c r="FW2" s="78"/>
      <c r="FX2" s="78"/>
      <c r="FY2" s="78"/>
      <c r="FZ2" s="78"/>
      <c r="GA2" s="78"/>
      <c r="GB2" s="78"/>
      <c r="GC2" s="78"/>
      <c r="GD2" s="78"/>
      <c r="GE2" s="78"/>
      <c r="GF2" s="78"/>
      <c r="GG2" s="78"/>
      <c r="GH2" s="78"/>
      <c r="GI2" s="78"/>
      <c r="GJ2" s="78"/>
      <c r="GK2" s="78"/>
      <c r="GL2" s="78"/>
      <c r="GM2" s="78"/>
      <c r="GN2" s="78"/>
      <c r="GO2" s="78"/>
      <c r="GP2" s="78"/>
      <c r="GQ2" s="78"/>
      <c r="GR2" s="78"/>
      <c r="GS2" s="78"/>
      <c r="GT2" s="78"/>
      <c r="GU2" s="78"/>
      <c r="GV2" s="78"/>
      <c r="GW2" s="78"/>
      <c r="GX2" s="78"/>
      <c r="GY2" s="78"/>
      <c r="GZ2" s="78"/>
      <c r="HA2" s="78"/>
      <c r="HB2" s="78"/>
      <c r="HC2" s="78"/>
      <c r="HD2" s="78"/>
      <c r="HE2" s="78"/>
      <c r="HF2" s="78"/>
      <c r="HG2" s="78"/>
      <c r="HH2" s="78"/>
      <c r="HI2" s="78"/>
      <c r="HJ2" s="78"/>
      <c r="HK2" s="78"/>
      <c r="HL2" s="78"/>
      <c r="HM2" s="78"/>
      <c r="HN2" s="78"/>
      <c r="HO2" s="78"/>
      <c r="HP2" s="78"/>
      <c r="HQ2" s="78"/>
      <c r="HR2" s="78"/>
      <c r="HS2" s="78"/>
      <c r="HT2" s="78"/>
      <c r="HU2" s="78"/>
      <c r="HV2" s="78"/>
      <c r="HW2" s="78"/>
      <c r="HX2" s="78"/>
      <c r="HY2" s="78"/>
      <c r="HZ2" s="78"/>
      <c r="IA2" s="78"/>
      <c r="IB2" s="78"/>
      <c r="IC2" s="78"/>
      <c r="ID2" s="78"/>
      <c r="IE2" s="78"/>
      <c r="IF2" s="78"/>
      <c r="IG2" s="78"/>
      <c r="IH2" s="78"/>
      <c r="II2" s="78"/>
      <c r="IJ2" s="78"/>
      <c r="IK2" s="78"/>
      <c r="IL2" s="78"/>
      <c r="IM2" s="78"/>
      <c r="IN2" s="78"/>
      <c r="IO2" s="78"/>
      <c r="IP2" s="78"/>
      <c r="IQ2" s="78"/>
      <c r="IR2" s="78"/>
      <c r="IS2" s="78"/>
      <c r="IT2" s="78"/>
      <c r="IU2" s="78"/>
      <c r="IV2" s="78"/>
      <c r="IW2" s="78"/>
      <c r="IX2" s="78"/>
      <c r="IY2" s="78"/>
      <c r="IZ2" s="78"/>
      <c r="JA2" s="78"/>
      <c r="JB2" s="78"/>
      <c r="JC2" s="78"/>
      <c r="JD2" s="78"/>
      <c r="JE2" s="78"/>
      <c r="JF2" s="78"/>
      <c r="JG2" s="78"/>
      <c r="JH2" s="78"/>
      <c r="JI2" s="78"/>
      <c r="JJ2" s="78"/>
      <c r="JK2" s="78"/>
      <c r="JL2" s="78"/>
      <c r="JM2" s="78"/>
      <c r="JN2" s="78"/>
      <c r="JO2" s="78"/>
      <c r="JP2" s="78"/>
      <c r="JQ2" s="78"/>
      <c r="JR2" s="78"/>
      <c r="JS2" s="78"/>
      <c r="JT2" s="78"/>
      <c r="JU2" s="78"/>
      <c r="JV2" s="78"/>
      <c r="JW2" s="78"/>
      <c r="JX2" s="78"/>
      <c r="JY2" s="78"/>
      <c r="JZ2" s="78"/>
      <c r="KA2" s="78"/>
      <c r="KB2" s="78"/>
      <c r="KC2" s="78"/>
      <c r="KD2" s="78"/>
      <c r="KE2" s="78"/>
      <c r="KF2" s="78"/>
      <c r="KG2" s="78"/>
      <c r="KH2" s="78"/>
      <c r="KI2" s="78"/>
      <c r="KJ2" s="78"/>
      <c r="KK2" s="78"/>
      <c r="KL2" s="78"/>
      <c r="KM2" s="78"/>
      <c r="KN2" s="78"/>
      <c r="KO2" s="78"/>
      <c r="KP2" s="78"/>
      <c r="KQ2" s="78"/>
      <c r="KR2" s="78"/>
      <c r="KS2" s="78"/>
      <c r="KT2" s="78"/>
      <c r="KU2" s="78"/>
      <c r="KV2" s="78"/>
      <c r="KW2" s="78"/>
      <c r="KX2" s="78"/>
      <c r="KY2" s="78"/>
      <c r="KZ2" s="78"/>
      <c r="LA2" s="78"/>
      <c r="LB2" s="78"/>
      <c r="LC2" s="78"/>
      <c r="LD2" s="78"/>
      <c r="LE2" s="78"/>
      <c r="LF2" s="78"/>
      <c r="LG2" s="78"/>
      <c r="LH2" s="78"/>
      <c r="LI2" s="78"/>
      <c r="LJ2" s="78"/>
      <c r="LK2" s="78"/>
      <c r="LL2" s="78"/>
      <c r="LM2" s="78"/>
      <c r="LN2" s="78"/>
      <c r="LO2" s="78"/>
      <c r="LP2" s="78"/>
      <c r="LQ2" s="78"/>
      <c r="LR2" s="78"/>
      <c r="LS2" s="78"/>
      <c r="LT2" s="78"/>
      <c r="LU2" s="78"/>
      <c r="LV2" s="78"/>
      <c r="LW2" s="78"/>
      <c r="LX2" s="78"/>
      <c r="LY2" s="78"/>
      <c r="LZ2" s="78"/>
      <c r="MA2" s="78"/>
      <c r="MB2" s="78"/>
      <c r="MC2" s="78"/>
      <c r="MD2" s="78"/>
      <c r="ME2" s="78"/>
      <c r="MF2" s="78"/>
      <c r="MG2" s="78"/>
      <c r="MH2" s="78"/>
      <c r="MI2" s="78"/>
      <c r="MJ2" s="78"/>
      <c r="MK2" s="78"/>
      <c r="ML2" s="78"/>
      <c r="MM2" s="78"/>
      <c r="MN2" s="78"/>
      <c r="MO2" s="78"/>
      <c r="MP2" s="78"/>
      <c r="MQ2" s="78"/>
      <c r="MR2" s="78"/>
      <c r="MS2" s="78"/>
      <c r="MT2" s="78"/>
      <c r="MU2" s="78"/>
      <c r="MV2" s="78"/>
      <c r="MW2" s="78"/>
      <c r="MX2" s="78"/>
      <c r="MY2" s="78"/>
      <c r="MZ2" s="78"/>
      <c r="NA2" s="78"/>
      <c r="NB2" s="78"/>
      <c r="NC2" s="78"/>
      <c r="ND2" s="78"/>
      <c r="NE2" s="78"/>
      <c r="NF2" s="78"/>
      <c r="NG2" s="78"/>
      <c r="NH2" s="78"/>
      <c r="NI2" s="78"/>
      <c r="NJ2" s="78"/>
      <c r="NK2" s="78"/>
      <c r="NL2" s="78"/>
      <c r="NM2" s="78"/>
      <c r="NN2" s="78"/>
      <c r="NO2" s="78"/>
      <c r="NP2" s="78"/>
      <c r="NQ2" s="78"/>
      <c r="NR2" s="78"/>
      <c r="NS2" s="78"/>
      <c r="NT2" s="78"/>
      <c r="NU2" s="78"/>
      <c r="NV2" s="78"/>
      <c r="NW2" s="78"/>
      <c r="NX2" s="78"/>
      <c r="NY2" s="78"/>
      <c r="NZ2" s="78"/>
      <c r="OA2" s="78"/>
      <c r="OB2" s="78"/>
      <c r="OC2" s="78"/>
      <c r="OD2" s="78"/>
      <c r="OE2" s="78"/>
      <c r="OF2" s="78"/>
      <c r="OG2" s="78"/>
      <c r="OH2" s="78"/>
      <c r="OI2" s="78"/>
      <c r="OJ2" s="78"/>
      <c r="OK2" s="78"/>
      <c r="OL2" s="78"/>
      <c r="OM2" s="78"/>
      <c r="ON2" s="78"/>
      <c r="OO2" s="78"/>
      <c r="OP2" s="78"/>
      <c r="OQ2" s="78"/>
      <c r="OR2" s="78"/>
      <c r="OS2" s="78"/>
      <c r="OT2" s="78"/>
      <c r="OU2" s="78"/>
      <c r="OV2" s="78"/>
      <c r="OW2" s="78"/>
      <c r="OX2" s="78"/>
      <c r="OY2" s="78"/>
      <c r="OZ2" s="78"/>
      <c r="PA2" s="78"/>
      <c r="PB2" s="78"/>
      <c r="PC2" s="78"/>
      <c r="PD2" s="78"/>
      <c r="PE2" s="78"/>
      <c r="PF2" s="78"/>
      <c r="PG2" s="78"/>
      <c r="PH2" s="78"/>
      <c r="PI2" s="78"/>
      <c r="PJ2" s="78"/>
      <c r="PK2" s="78"/>
      <c r="PL2" s="78"/>
      <c r="PM2" s="78"/>
      <c r="PN2" s="78"/>
      <c r="PO2" s="78"/>
      <c r="PP2" s="78"/>
      <c r="PQ2" s="78"/>
      <c r="PR2" s="78"/>
      <c r="PS2" s="78"/>
      <c r="PT2" s="78"/>
      <c r="PU2" s="78"/>
      <c r="PV2" s="78"/>
      <c r="PW2" s="78"/>
      <c r="PX2" s="78"/>
      <c r="PY2" s="78"/>
      <c r="PZ2" s="78"/>
      <c r="QA2" s="78"/>
      <c r="QB2" s="78"/>
      <c r="QC2" s="78"/>
      <c r="QD2" s="78"/>
      <c r="QE2" s="78"/>
      <c r="QF2" s="78"/>
      <c r="QG2" s="78"/>
      <c r="QH2" s="78"/>
      <c r="QI2" s="78"/>
      <c r="QJ2" s="78"/>
      <c r="QK2" s="78"/>
      <c r="QL2" s="78"/>
      <c r="QM2" s="78"/>
      <c r="QN2" s="78"/>
      <c r="QO2" s="78"/>
      <c r="QP2" s="78"/>
      <c r="QQ2" s="78"/>
      <c r="QR2" s="78"/>
      <c r="QS2" s="78"/>
      <c r="QT2" s="78"/>
      <c r="QU2" s="78"/>
      <c r="QV2" s="78"/>
      <c r="QW2" s="78"/>
      <c r="QX2" s="78"/>
      <c r="QY2" s="78"/>
      <c r="QZ2" s="78"/>
      <c r="RA2" s="78"/>
      <c r="RB2" s="78"/>
      <c r="RC2" s="78"/>
      <c r="RD2" s="78"/>
      <c r="RE2" s="78"/>
      <c r="RF2" s="78"/>
      <c r="RG2" s="78"/>
      <c r="RH2" s="78"/>
      <c r="RI2" s="78"/>
      <c r="RJ2" s="78"/>
      <c r="RK2" s="78"/>
      <c r="RL2" s="78"/>
      <c r="RM2" s="78"/>
      <c r="RN2" s="78"/>
      <c r="RO2" s="78"/>
      <c r="RP2" s="78"/>
      <c r="RQ2" s="78"/>
      <c r="RR2" s="78"/>
      <c r="RS2" s="78"/>
      <c r="RT2" s="78"/>
      <c r="RU2" s="78"/>
      <c r="RV2" s="78"/>
      <c r="RW2" s="78"/>
      <c r="RX2" s="78"/>
      <c r="RY2" s="78"/>
      <c r="RZ2" s="78"/>
      <c r="SA2" s="78"/>
      <c r="SB2" s="78"/>
      <c r="SC2" s="78"/>
      <c r="SD2" s="78"/>
      <c r="SE2" s="78"/>
      <c r="SF2" s="78"/>
      <c r="SG2" s="78"/>
      <c r="SH2" s="78"/>
      <c r="SI2" s="78"/>
      <c r="SJ2" s="78"/>
      <c r="SK2" s="78"/>
      <c r="SL2" s="78"/>
      <c r="SM2" s="78"/>
      <c r="SN2" s="78"/>
      <c r="SO2" s="78"/>
      <c r="SP2" s="78"/>
      <c r="SQ2" s="78"/>
      <c r="SR2" s="78"/>
      <c r="SS2" s="78"/>
      <c r="ST2" s="78"/>
      <c r="SU2" s="78"/>
      <c r="SV2" s="78"/>
      <c r="SW2" s="78"/>
      <c r="SX2" s="78"/>
      <c r="SY2" s="78"/>
      <c r="SZ2" s="78"/>
      <c r="TA2" s="78"/>
      <c r="TB2" s="78"/>
      <c r="TC2" s="78"/>
      <c r="TD2" s="78"/>
      <c r="TE2" s="78"/>
      <c r="TF2" s="78"/>
      <c r="TG2" s="78"/>
      <c r="TH2" s="78"/>
      <c r="TI2" s="78"/>
      <c r="TJ2" s="78"/>
      <c r="TK2" s="78"/>
      <c r="TL2" s="78"/>
      <c r="TM2" s="78"/>
      <c r="TN2" s="78"/>
      <c r="TO2" s="78"/>
      <c r="TP2" s="78"/>
      <c r="TQ2" s="78"/>
      <c r="TR2" s="78"/>
      <c r="TS2" s="78"/>
      <c r="TT2" s="78"/>
      <c r="TU2" s="78"/>
      <c r="TV2" s="78"/>
      <c r="TW2" s="78"/>
      <c r="TX2" s="78"/>
      <c r="TY2" s="78"/>
      <c r="TZ2" s="78"/>
      <c r="UA2" s="78"/>
      <c r="UB2" s="78"/>
      <c r="UC2" s="78"/>
      <c r="UD2" s="78"/>
      <c r="UE2" s="78"/>
      <c r="UF2" s="78"/>
      <c r="UG2" s="78"/>
      <c r="UH2" s="78"/>
      <c r="UI2" s="78"/>
      <c r="UJ2" s="78"/>
      <c r="UK2" s="78"/>
      <c r="UL2" s="78"/>
      <c r="UM2" s="78"/>
      <c r="UN2" s="78"/>
      <c r="UO2" s="78"/>
      <c r="UP2" s="78"/>
      <c r="UQ2" s="78"/>
      <c r="UR2" s="78"/>
      <c r="US2" s="78"/>
      <c r="UT2" s="78"/>
      <c r="UU2" s="78"/>
      <c r="UV2" s="78"/>
      <c r="UW2" s="78"/>
      <c r="UX2" s="78"/>
      <c r="UY2" s="78"/>
      <c r="UZ2" s="78"/>
      <c r="VA2" s="78"/>
      <c r="VB2" s="78"/>
      <c r="VC2" s="78"/>
      <c r="VD2" s="78"/>
      <c r="VE2" s="78"/>
      <c r="VF2" s="78"/>
      <c r="VG2" s="78"/>
      <c r="VH2" s="78"/>
      <c r="VI2" s="78"/>
      <c r="VJ2" s="78"/>
      <c r="VK2" s="78"/>
      <c r="VL2" s="78"/>
      <c r="VM2" s="78"/>
      <c r="VN2" s="78"/>
      <c r="VO2" s="78"/>
      <c r="VP2" s="78"/>
      <c r="VQ2" s="78"/>
      <c r="VR2" s="78"/>
      <c r="VS2" s="78"/>
      <c r="VT2" s="78"/>
      <c r="VU2" s="78"/>
      <c r="VV2" s="78"/>
      <c r="VW2" s="78"/>
      <c r="VX2" s="78"/>
      <c r="VY2" s="78"/>
      <c r="VZ2" s="78"/>
      <c r="WA2" s="78"/>
      <c r="WB2" s="78"/>
      <c r="WC2" s="78"/>
      <c r="WD2" s="78"/>
      <c r="WE2" s="78"/>
      <c r="WF2" s="78"/>
      <c r="WG2" s="78"/>
      <c r="WH2" s="78"/>
      <c r="WI2" s="78"/>
      <c r="WJ2" s="78"/>
      <c r="WK2" s="78"/>
      <c r="WL2" s="78"/>
      <c r="WM2" s="78"/>
      <c r="WN2" s="78"/>
      <c r="WO2" s="78"/>
      <c r="WP2" s="78"/>
      <c r="WQ2" s="78"/>
      <c r="WR2" s="78"/>
      <c r="WS2" s="78"/>
      <c r="WT2" s="78"/>
      <c r="WU2" s="78"/>
      <c r="WV2" s="78"/>
      <c r="WW2" s="78"/>
      <c r="WX2" s="78"/>
      <c r="WY2" s="78"/>
      <c r="WZ2" s="78"/>
      <c r="XA2" s="78"/>
      <c r="XB2" s="78"/>
      <c r="XC2" s="78"/>
      <c r="XD2" s="78"/>
      <c r="XE2" s="78"/>
      <c r="XF2" s="78"/>
      <c r="XG2" s="78"/>
      <c r="XH2" s="78"/>
      <c r="XI2" s="78"/>
      <c r="XJ2" s="78"/>
      <c r="XK2" s="78"/>
      <c r="XL2" s="78"/>
      <c r="XM2" s="78"/>
      <c r="XN2" s="78"/>
      <c r="XO2" s="78"/>
      <c r="XP2" s="78"/>
      <c r="XQ2" s="78"/>
      <c r="XR2" s="78"/>
      <c r="XS2" s="78"/>
      <c r="XT2" s="78"/>
      <c r="XU2" s="78"/>
      <c r="XV2" s="78"/>
      <c r="XW2" s="78"/>
      <c r="XX2" s="78"/>
      <c r="XY2" s="78"/>
      <c r="XZ2" s="78"/>
      <c r="YA2" s="78"/>
      <c r="YB2" s="78"/>
      <c r="YC2" s="78"/>
      <c r="YD2" s="78"/>
      <c r="YE2" s="78"/>
      <c r="YF2" s="78"/>
      <c r="YG2" s="78"/>
      <c r="YH2" s="78"/>
      <c r="YI2" s="78"/>
      <c r="YJ2" s="78"/>
      <c r="YK2" s="78"/>
      <c r="YL2" s="78"/>
      <c r="YM2" s="78"/>
      <c r="YN2" s="78"/>
      <c r="YO2" s="78"/>
      <c r="YP2" s="78"/>
      <c r="YQ2" s="78"/>
      <c r="YR2" s="78"/>
      <c r="YS2" s="78"/>
      <c r="YT2" s="78"/>
      <c r="YU2" s="78"/>
      <c r="YV2" s="78"/>
      <c r="YW2" s="78"/>
      <c r="YX2" s="78"/>
      <c r="YY2" s="78"/>
      <c r="YZ2" s="78"/>
      <c r="ZA2" s="78"/>
      <c r="ZB2" s="78"/>
      <c r="ZC2" s="78"/>
      <c r="ZD2" s="78"/>
      <c r="ZE2" s="78"/>
      <c r="ZF2" s="78"/>
      <c r="ZG2" s="78"/>
      <c r="ZH2" s="78"/>
      <c r="ZI2" s="78"/>
      <c r="ZJ2" s="78"/>
      <c r="ZK2" s="78"/>
      <c r="ZL2" s="78"/>
      <c r="ZM2" s="78"/>
      <c r="ZN2" s="78"/>
      <c r="ZO2" s="78"/>
      <c r="ZP2" s="78"/>
      <c r="ZQ2" s="78"/>
      <c r="ZR2" s="78"/>
      <c r="ZS2" s="78"/>
      <c r="ZT2" s="78"/>
      <c r="ZU2" s="78"/>
      <c r="ZV2" s="78"/>
      <c r="ZW2" s="78"/>
      <c r="ZX2" s="78"/>
      <c r="ZY2" s="78"/>
      <c r="ZZ2" s="78"/>
      <c r="AAA2" s="78"/>
      <c r="AAB2" s="78"/>
      <c r="AAC2" s="78"/>
      <c r="AAD2" s="78"/>
      <c r="AAE2" s="78"/>
      <c r="AAF2" s="78"/>
      <c r="AAG2" s="78"/>
      <c r="AAH2" s="78"/>
      <c r="AAI2" s="78"/>
      <c r="AAJ2" s="78"/>
      <c r="AAK2" s="78"/>
      <c r="AAL2" s="78"/>
      <c r="AAM2" s="78"/>
      <c r="AAN2" s="78"/>
      <c r="AAO2" s="78"/>
      <c r="AAP2" s="78"/>
      <c r="AAQ2" s="78"/>
      <c r="AAR2" s="78"/>
      <c r="AAS2" s="78"/>
      <c r="AAT2" s="78"/>
      <c r="AAU2" s="78"/>
      <c r="AAV2" s="78"/>
      <c r="AAW2" s="78"/>
      <c r="AAX2" s="78"/>
      <c r="AAY2" s="78"/>
      <c r="AAZ2" s="78"/>
      <c r="ABA2" s="78"/>
      <c r="ABB2" s="78"/>
      <c r="ABC2" s="78"/>
      <c r="ABD2" s="78"/>
      <c r="ABE2" s="78"/>
      <c r="ABF2" s="78"/>
      <c r="ABG2" s="78"/>
      <c r="ABH2" s="78"/>
      <c r="ABI2" s="78"/>
      <c r="ABJ2" s="78"/>
      <c r="ABK2" s="78"/>
      <c r="ABL2" s="78"/>
      <c r="ABM2" s="78"/>
      <c r="ABN2" s="78"/>
      <c r="ABO2" s="78"/>
      <c r="ABP2" s="78"/>
      <c r="ABQ2" s="78"/>
      <c r="ABR2" s="78"/>
      <c r="ABS2" s="78"/>
      <c r="ABT2" s="78"/>
      <c r="ABU2" s="78"/>
      <c r="ABV2" s="78"/>
      <c r="ABW2" s="78"/>
      <c r="ABX2" s="78"/>
      <c r="ABY2" s="78"/>
      <c r="ABZ2" s="78"/>
      <c r="ACA2" s="78"/>
      <c r="ACB2" s="78"/>
      <c r="ACC2" s="78"/>
      <c r="ACD2" s="78"/>
      <c r="ACE2" s="78"/>
      <c r="ACF2" s="78"/>
      <c r="ACG2" s="78"/>
      <c r="ACH2" s="78"/>
      <c r="ACI2" s="78"/>
      <c r="ACJ2" s="78"/>
      <c r="ACK2" s="78"/>
      <c r="ACL2" s="78"/>
      <c r="ACM2" s="78"/>
      <c r="ACN2" s="78"/>
      <c r="ACO2" s="78"/>
      <c r="ACP2" s="78"/>
      <c r="ACQ2" s="78"/>
      <c r="ACR2" s="78"/>
      <c r="ACS2" s="78"/>
      <c r="ACT2" s="78"/>
      <c r="ACU2" s="78"/>
      <c r="ACV2" s="78"/>
      <c r="ACW2" s="78"/>
      <c r="ACX2" s="78"/>
      <c r="ACY2" s="78"/>
      <c r="ACZ2" s="78"/>
      <c r="ADA2" s="78"/>
      <c r="ADB2" s="78"/>
      <c r="ADC2" s="78"/>
      <c r="ADD2" s="78"/>
      <c r="ADE2" s="78"/>
      <c r="ADF2" s="78"/>
      <c r="ADG2" s="78"/>
      <c r="ADH2" s="78"/>
      <c r="ADI2" s="78"/>
      <c r="ADJ2" s="78"/>
      <c r="ADK2" s="78"/>
      <c r="ADL2" s="78"/>
      <c r="ADM2" s="78"/>
      <c r="ADN2" s="78"/>
      <c r="ADO2" s="78"/>
      <c r="ADP2" s="78"/>
      <c r="ADQ2" s="78"/>
      <c r="ADR2" s="78"/>
      <c r="ADS2" s="78"/>
      <c r="ADT2" s="78"/>
      <c r="ADU2" s="78"/>
      <c r="ADV2" s="78"/>
      <c r="ADW2" s="78"/>
      <c r="ADX2" s="78"/>
      <c r="ADY2" s="78"/>
      <c r="ADZ2" s="78"/>
      <c r="AEA2" s="78"/>
      <c r="AEB2" s="78"/>
      <c r="AEC2" s="78"/>
      <c r="AED2" s="78"/>
      <c r="AEE2" s="78"/>
      <c r="AEF2" s="78"/>
      <c r="AEG2" s="78"/>
      <c r="AEH2" s="78"/>
      <c r="AEI2" s="78"/>
      <c r="AEJ2" s="78"/>
      <c r="AEK2" s="78"/>
      <c r="AEL2" s="78"/>
      <c r="AEM2" s="78"/>
      <c r="AEN2" s="78"/>
      <c r="AEO2" s="78"/>
      <c r="AEP2" s="78"/>
      <c r="AEQ2" s="78"/>
      <c r="AER2" s="78"/>
      <c r="AES2" s="78"/>
      <c r="AET2" s="78"/>
      <c r="AEU2" s="78"/>
      <c r="AEV2" s="78"/>
      <c r="AEW2" s="78"/>
      <c r="AEX2" s="78"/>
      <c r="AEY2" s="78"/>
      <c r="AEZ2" s="78"/>
      <c r="AFA2" s="78"/>
      <c r="AFB2" s="78"/>
      <c r="AFC2" s="78"/>
      <c r="AFD2" s="78"/>
      <c r="AFE2" s="78"/>
      <c r="AFF2" s="78"/>
      <c r="AFG2" s="78"/>
      <c r="AFH2" s="78"/>
      <c r="AFI2" s="78"/>
      <c r="AFJ2" s="78"/>
      <c r="AFK2" s="78"/>
      <c r="AFL2" s="78"/>
      <c r="AFM2" s="78"/>
      <c r="AFN2" s="78"/>
      <c r="AFO2" s="78"/>
      <c r="AFP2" s="78"/>
      <c r="AFQ2" s="78"/>
      <c r="AFR2" s="78"/>
      <c r="AFS2" s="78"/>
      <c r="AFT2" s="78"/>
      <c r="AFU2" s="78"/>
      <c r="AFV2" s="78"/>
      <c r="AFW2" s="78"/>
      <c r="AFX2" s="78"/>
      <c r="AFY2" s="78"/>
      <c r="AFZ2" s="78"/>
      <c r="AGA2" s="78"/>
      <c r="AGB2" s="78"/>
      <c r="AGC2" s="78"/>
      <c r="AGD2" s="78"/>
      <c r="AGE2" s="78"/>
      <c r="AGF2" s="78"/>
      <c r="AGG2" s="78"/>
      <c r="AGH2" s="78"/>
      <c r="AGI2" s="78"/>
      <c r="AGJ2" s="78"/>
      <c r="AGK2" s="78"/>
      <c r="AGL2" s="78"/>
      <c r="AGM2" s="78"/>
      <c r="AGN2" s="78"/>
      <c r="AGO2" s="78"/>
      <c r="AGP2" s="78"/>
      <c r="AGQ2" s="78"/>
      <c r="AGR2" s="78"/>
      <c r="AGS2" s="78"/>
      <c r="AGT2" s="78"/>
      <c r="AGU2" s="78"/>
      <c r="AGV2" s="78"/>
      <c r="AGW2" s="78"/>
      <c r="AGX2" s="78"/>
      <c r="AGY2" s="78"/>
      <c r="AGZ2" s="78"/>
      <c r="AHA2" s="78"/>
      <c r="AHB2" s="78"/>
      <c r="AHC2" s="78"/>
      <c r="AHD2" s="78"/>
      <c r="AHE2" s="78"/>
      <c r="AHF2" s="78"/>
      <c r="AHG2" s="78"/>
      <c r="AHH2" s="78"/>
      <c r="AHI2" s="78"/>
      <c r="AHJ2" s="78"/>
      <c r="AHK2" s="78"/>
      <c r="AHL2" s="78"/>
      <c r="AHM2" s="78"/>
      <c r="AHN2" s="78"/>
      <c r="AHO2" s="78"/>
      <c r="AHP2" s="78"/>
      <c r="AHQ2" s="78"/>
      <c r="AHR2" s="78"/>
      <c r="AHS2" s="78"/>
      <c r="AHT2" s="78"/>
      <c r="AHU2" s="78"/>
      <c r="AHV2" s="78"/>
      <c r="AHW2" s="78"/>
      <c r="AHX2" s="78"/>
      <c r="AHY2" s="78"/>
      <c r="AHZ2" s="78"/>
      <c r="AIA2" s="78"/>
      <c r="AIB2" s="78"/>
      <c r="AIC2" s="78"/>
      <c r="AID2" s="78"/>
      <c r="AIE2" s="78"/>
      <c r="AIF2" s="78"/>
      <c r="AIG2" s="78"/>
      <c r="AIH2" s="78"/>
      <c r="AII2" s="78"/>
      <c r="AIJ2" s="78"/>
      <c r="AIK2" s="78"/>
      <c r="AIL2" s="78"/>
      <c r="AIM2" s="78"/>
      <c r="AIN2" s="78"/>
      <c r="AIO2" s="78"/>
      <c r="AIP2" s="78"/>
      <c r="AIQ2" s="78"/>
      <c r="AIR2" s="78"/>
      <c r="AIS2" s="78"/>
      <c r="AIT2" s="78"/>
      <c r="AIU2" s="78"/>
      <c r="AIV2" s="78"/>
      <c r="AIW2" s="78"/>
      <c r="AIX2" s="78"/>
      <c r="AIY2" s="78"/>
      <c r="AIZ2" s="78"/>
      <c r="AJA2" s="78"/>
      <c r="AJB2" s="78"/>
      <c r="AJC2" s="78"/>
      <c r="AJD2" s="78"/>
      <c r="AJE2" s="78"/>
      <c r="AJF2" s="78"/>
      <c r="AJG2" s="78"/>
      <c r="AJH2" s="78"/>
      <c r="AJI2" s="78"/>
      <c r="AJJ2" s="78"/>
      <c r="AJK2" s="78"/>
      <c r="AJL2" s="78"/>
      <c r="AJM2" s="78"/>
      <c r="AJN2" s="78"/>
      <c r="AJO2" s="78"/>
      <c r="AJP2" s="78"/>
      <c r="AJQ2" s="78"/>
      <c r="AJR2" s="78"/>
      <c r="AJS2" s="78"/>
      <c r="AJT2" s="78"/>
      <c r="AJU2" s="78"/>
      <c r="AJV2" s="78"/>
      <c r="AJW2" s="78"/>
      <c r="AJX2" s="78"/>
      <c r="AJY2" s="78"/>
      <c r="AJZ2" s="78"/>
      <c r="AKA2" s="78"/>
      <c r="AKB2" s="78"/>
      <c r="AKC2" s="78"/>
      <c r="AKD2" s="78"/>
      <c r="AKE2" s="78"/>
      <c r="AKF2" s="78"/>
      <c r="AKG2" s="78"/>
      <c r="AKH2" s="78"/>
      <c r="AKI2" s="78"/>
      <c r="AKJ2" s="78"/>
      <c r="AKK2" s="78"/>
      <c r="AKL2" s="78"/>
      <c r="AKM2" s="78"/>
      <c r="AKN2" s="78"/>
      <c r="AKO2" s="78"/>
      <c r="AKP2" s="78"/>
      <c r="AKQ2" s="78"/>
      <c r="AKR2" s="78"/>
      <c r="AKS2" s="78"/>
      <c r="AKT2" s="78"/>
      <c r="AKU2" s="78"/>
      <c r="AKV2" s="78"/>
      <c r="AKW2" s="78"/>
      <c r="AKX2" s="78"/>
      <c r="AKY2" s="78"/>
      <c r="AKZ2" s="78"/>
      <c r="ALA2" s="78"/>
      <c r="ALB2" s="78"/>
      <c r="ALC2" s="78"/>
      <c r="ALD2" s="78"/>
      <c r="ALE2" s="78"/>
      <c r="ALF2" s="78"/>
      <c r="ALG2" s="78"/>
      <c r="ALH2" s="78"/>
      <c r="ALI2" s="78"/>
      <c r="ALJ2" s="78"/>
      <c r="ALK2" s="78"/>
      <c r="ALL2" s="78"/>
      <c r="ALM2" s="78"/>
      <c r="ALN2" s="78"/>
      <c r="ALO2" s="78"/>
      <c r="ALP2" s="78"/>
      <c r="ALQ2" s="78"/>
      <c r="ALR2" s="78"/>
      <c r="ALS2" s="78"/>
      <c r="ALT2" s="78"/>
      <c r="ALU2" s="78"/>
      <c r="ALV2" s="78"/>
      <c r="ALW2" s="78"/>
      <c r="ALX2" s="78"/>
      <c r="ALY2" s="78"/>
      <c r="ALZ2" s="78"/>
      <c r="AMA2" s="78"/>
      <c r="AMB2" s="78"/>
      <c r="AMC2" s="78"/>
      <c r="AMD2" s="78"/>
      <c r="AME2" s="78"/>
      <c r="AMF2" s="78"/>
      <c r="AMG2" s="78"/>
      <c r="AMH2" s="78"/>
      <c r="AMI2" s="78"/>
      <c r="AMJ2" s="78"/>
      <c r="AMK2" s="78"/>
      <c r="AML2" s="78"/>
      <c r="AMM2" s="78"/>
      <c r="AMN2" s="78"/>
      <c r="AMO2" s="78"/>
      <c r="AMP2" s="78"/>
      <c r="AMQ2" s="78"/>
      <c r="AMR2" s="78"/>
      <c r="AMS2" s="78"/>
      <c r="AMT2" s="78"/>
      <c r="AMU2" s="78"/>
      <c r="AMV2" s="78"/>
      <c r="AMW2" s="78"/>
      <c r="AMX2" s="78"/>
      <c r="AMY2" s="78"/>
      <c r="AMZ2" s="78"/>
      <c r="ANA2" s="78"/>
      <c r="ANB2" s="78"/>
      <c r="ANC2" s="78"/>
      <c r="AND2" s="78"/>
      <c r="ANE2" s="78"/>
      <c r="ANF2" s="78"/>
      <c r="ANG2" s="78"/>
      <c r="ANH2" s="78"/>
      <c r="ANI2" s="78"/>
      <c r="ANJ2" s="78"/>
      <c r="ANK2" s="78"/>
      <c r="ANL2" s="78"/>
      <c r="ANM2" s="78"/>
      <c r="ANN2" s="78"/>
      <c r="ANO2" s="78"/>
      <c r="ANP2" s="78"/>
      <c r="ANQ2" s="78"/>
      <c r="ANR2" s="78"/>
      <c r="ANS2" s="78"/>
      <c r="ANT2" s="78"/>
      <c r="ANU2" s="78"/>
      <c r="ANV2" s="78"/>
      <c r="ANW2" s="78"/>
      <c r="ANX2" s="78"/>
      <c r="ANY2" s="78"/>
      <c r="ANZ2" s="78"/>
      <c r="AOA2" s="78"/>
      <c r="AOB2" s="78"/>
      <c r="AOC2" s="78"/>
      <c r="AOD2" s="78"/>
      <c r="AOE2" s="78"/>
      <c r="AOF2" s="78"/>
      <c r="AOG2" s="78"/>
      <c r="AOH2" s="78"/>
      <c r="AOI2" s="78"/>
      <c r="AOJ2" s="78"/>
      <c r="AOK2" s="78"/>
      <c r="AOL2" s="78"/>
      <c r="AOM2" s="78"/>
      <c r="AON2" s="78"/>
      <c r="AOO2" s="78"/>
      <c r="AOP2" s="78"/>
      <c r="AOQ2" s="78"/>
      <c r="AOR2" s="78"/>
      <c r="AOS2" s="78"/>
      <c r="AOT2" s="78"/>
      <c r="AOU2" s="78"/>
      <c r="AOV2" s="78"/>
      <c r="AOW2" s="78"/>
      <c r="AOX2" s="78"/>
      <c r="AOY2" s="78"/>
      <c r="AOZ2" s="78"/>
      <c r="APA2" s="78"/>
      <c r="APB2" s="78"/>
      <c r="APC2" s="78"/>
      <c r="APD2" s="78"/>
      <c r="APE2" s="78"/>
      <c r="APF2" s="78"/>
      <c r="APG2" s="78"/>
      <c r="APH2" s="78"/>
      <c r="API2" s="78"/>
      <c r="APJ2" s="78"/>
      <c r="APK2" s="78"/>
      <c r="APL2" s="78"/>
      <c r="APM2" s="78"/>
      <c r="APN2" s="78"/>
      <c r="APO2" s="78"/>
      <c r="APP2" s="78"/>
      <c r="APQ2" s="78"/>
      <c r="APR2" s="78"/>
      <c r="APS2" s="78"/>
      <c r="APT2" s="78"/>
      <c r="APU2" s="78"/>
      <c r="APV2" s="78"/>
      <c r="APW2" s="78"/>
      <c r="APX2" s="78"/>
      <c r="APY2" s="78"/>
      <c r="APZ2" s="78"/>
      <c r="AQA2" s="78"/>
      <c r="AQB2" s="78"/>
      <c r="AQC2" s="78"/>
      <c r="AQD2" s="78"/>
      <c r="AQE2" s="78"/>
      <c r="AQF2" s="78"/>
      <c r="AQG2" s="78"/>
      <c r="AQH2" s="78"/>
      <c r="AQI2" s="78"/>
      <c r="AQJ2" s="78"/>
      <c r="AQK2" s="78"/>
      <c r="AQL2" s="78"/>
      <c r="AQM2" s="78"/>
      <c r="AQN2" s="78"/>
      <c r="AQO2" s="78"/>
      <c r="AQP2" s="78"/>
      <c r="AQQ2" s="78"/>
      <c r="AQR2" s="78"/>
      <c r="AQS2" s="78"/>
      <c r="AQT2" s="78"/>
      <c r="AQU2" s="78"/>
      <c r="AQV2" s="78"/>
      <c r="AQW2" s="78"/>
      <c r="AQX2" s="78"/>
      <c r="AQY2" s="78"/>
      <c r="AQZ2" s="78"/>
      <c r="ARA2" s="78"/>
      <c r="ARB2" s="78"/>
      <c r="ARC2" s="78"/>
      <c r="ARD2" s="78"/>
      <c r="ARE2" s="78"/>
      <c r="ARF2" s="78"/>
      <c r="ARG2" s="78"/>
      <c r="ARH2" s="78"/>
      <c r="ARI2" s="78"/>
      <c r="ARJ2" s="78"/>
      <c r="ARK2" s="78"/>
      <c r="ARL2" s="78"/>
      <c r="ARM2" s="78"/>
      <c r="ARN2" s="78"/>
      <c r="ARO2" s="78"/>
      <c r="ARP2" s="78"/>
      <c r="ARQ2" s="78"/>
      <c r="ARR2" s="78"/>
      <c r="ARS2" s="78"/>
      <c r="ART2" s="78"/>
      <c r="ARU2" s="78"/>
      <c r="ARV2" s="78"/>
      <c r="ARW2" s="78"/>
      <c r="ARX2" s="78"/>
      <c r="ARY2" s="78"/>
      <c r="ARZ2" s="78"/>
      <c r="ASA2" s="78"/>
      <c r="ASB2" s="78"/>
      <c r="ASC2" s="78"/>
      <c r="ASD2" s="78"/>
      <c r="ASE2" s="78"/>
      <c r="ASF2" s="78"/>
      <c r="ASG2" s="78"/>
      <c r="ASH2" s="78"/>
      <c r="ASI2" s="78"/>
      <c r="ASJ2" s="78"/>
      <c r="ASK2" s="78"/>
      <c r="ASL2" s="78"/>
      <c r="ASM2" s="78"/>
      <c r="ASN2" s="78"/>
      <c r="ASO2" s="78"/>
      <c r="ASP2" s="78"/>
      <c r="ASQ2" s="78"/>
      <c r="ASR2" s="78"/>
      <c r="ASS2" s="78"/>
      <c r="AST2" s="78"/>
      <c r="ASU2" s="78"/>
      <c r="ASV2" s="78"/>
      <c r="ASW2" s="78"/>
      <c r="ASX2" s="78"/>
      <c r="ASY2" s="78"/>
      <c r="ASZ2" s="78"/>
      <c r="ATA2" s="78"/>
      <c r="ATB2" s="78"/>
      <c r="ATC2" s="78"/>
      <c r="ATD2" s="78"/>
      <c r="ATE2" s="78"/>
      <c r="ATF2" s="78"/>
      <c r="ATG2" s="78"/>
      <c r="ATH2" s="78"/>
      <c r="ATI2" s="78"/>
      <c r="ATJ2" s="78"/>
      <c r="ATK2" s="78"/>
      <c r="ATL2" s="78"/>
      <c r="ATM2" s="78"/>
      <c r="ATN2" s="78"/>
      <c r="ATO2" s="78"/>
      <c r="ATP2" s="78"/>
      <c r="ATQ2" s="78"/>
      <c r="ATR2" s="78"/>
      <c r="ATS2" s="78"/>
      <c r="ATT2" s="78"/>
      <c r="ATU2" s="78"/>
      <c r="ATV2" s="78"/>
      <c r="ATW2" s="78"/>
      <c r="ATX2" s="78"/>
      <c r="ATY2" s="78"/>
      <c r="ATZ2" s="78"/>
      <c r="AUA2" s="78"/>
      <c r="AUB2" s="78"/>
      <c r="AUC2" s="78"/>
      <c r="AUD2" s="78"/>
      <c r="AUE2" s="78"/>
      <c r="AUF2" s="78"/>
      <c r="AUG2" s="78"/>
      <c r="AUH2" s="78"/>
      <c r="AUI2" s="78"/>
      <c r="AUJ2" s="78"/>
      <c r="AUK2" s="78"/>
      <c r="AUL2" s="78"/>
      <c r="AUM2" s="78"/>
      <c r="AUN2" s="78"/>
      <c r="AUO2" s="78"/>
      <c r="AUP2" s="78"/>
      <c r="AUQ2" s="78"/>
      <c r="AUR2" s="78"/>
      <c r="AUS2" s="78"/>
      <c r="AUT2" s="78"/>
      <c r="AUU2" s="78"/>
      <c r="AUV2" s="78"/>
      <c r="AUW2" s="78"/>
      <c r="AUX2" s="78"/>
      <c r="AUY2" s="78"/>
      <c r="AUZ2" s="78"/>
      <c r="AVA2" s="78"/>
      <c r="AVB2" s="78"/>
      <c r="AVC2" s="78"/>
      <c r="AVD2" s="78"/>
      <c r="AVE2" s="78"/>
      <c r="AVF2" s="78"/>
      <c r="AVG2" s="78"/>
      <c r="AVH2" s="78"/>
      <c r="AVI2" s="78"/>
      <c r="AVJ2" s="78"/>
      <c r="AVK2" s="78"/>
      <c r="AVL2" s="78"/>
      <c r="AVM2" s="78"/>
      <c r="AVN2" s="78"/>
      <c r="AVO2" s="78"/>
      <c r="AVP2" s="78"/>
      <c r="AVQ2" s="78"/>
      <c r="AVR2" s="78"/>
      <c r="AVS2" s="78"/>
      <c r="AVT2" s="78"/>
      <c r="AVU2" s="78"/>
      <c r="AVV2" s="78"/>
      <c r="AVW2" s="78"/>
      <c r="AVX2" s="78"/>
      <c r="AVY2" s="78"/>
      <c r="AVZ2" s="78"/>
      <c r="AWA2" s="78"/>
      <c r="AWB2" s="78"/>
      <c r="AWC2" s="78"/>
      <c r="AWD2" s="78"/>
      <c r="AWE2" s="78"/>
      <c r="AWF2" s="78"/>
      <c r="AWG2" s="78"/>
      <c r="AWH2" s="78"/>
      <c r="AWI2" s="78"/>
      <c r="AWJ2" s="78"/>
      <c r="AWK2" s="78"/>
      <c r="AWL2" s="78"/>
      <c r="AWM2" s="78"/>
      <c r="AWN2" s="78"/>
      <c r="AWO2" s="78"/>
      <c r="AWP2" s="78"/>
      <c r="AWQ2" s="78"/>
      <c r="AWR2" s="78"/>
      <c r="AWS2" s="78"/>
      <c r="AWT2" s="78"/>
      <c r="AWU2" s="78"/>
      <c r="AWV2" s="78"/>
      <c r="AWW2" s="78"/>
      <c r="AWX2" s="78"/>
      <c r="AWY2" s="78"/>
      <c r="AWZ2" s="78"/>
      <c r="AXA2" s="78"/>
      <c r="AXB2" s="78"/>
      <c r="AXC2" s="78"/>
      <c r="AXD2" s="78"/>
      <c r="AXE2" s="78"/>
      <c r="AXF2" s="78"/>
      <c r="AXG2" s="78"/>
      <c r="AXH2" s="78"/>
      <c r="AXI2" s="78"/>
      <c r="AXJ2" s="78"/>
      <c r="AXK2" s="78"/>
      <c r="AXL2" s="78"/>
      <c r="AXM2" s="78"/>
      <c r="AXN2" s="78"/>
      <c r="AXO2" s="78"/>
      <c r="AXP2" s="78"/>
      <c r="AXQ2" s="78"/>
      <c r="AXR2" s="78"/>
      <c r="AXS2" s="78"/>
      <c r="AXT2" s="78"/>
      <c r="AXU2" s="78"/>
      <c r="AXV2" s="78"/>
      <c r="AXW2" s="78"/>
      <c r="AXX2" s="78"/>
      <c r="AXY2" s="78"/>
      <c r="AXZ2" s="78"/>
      <c r="AYA2" s="78"/>
      <c r="AYB2" s="78"/>
      <c r="AYC2" s="78"/>
      <c r="AYD2" s="78"/>
      <c r="AYE2" s="78"/>
      <c r="AYF2" s="78"/>
      <c r="AYG2" s="78"/>
      <c r="AYH2" s="78"/>
      <c r="AYI2" s="78"/>
      <c r="AYJ2" s="78"/>
      <c r="AYK2" s="78"/>
      <c r="AYL2" s="78"/>
      <c r="AYM2" s="78"/>
      <c r="AYN2" s="78"/>
      <c r="AYO2" s="78"/>
      <c r="AYP2" s="78"/>
      <c r="AYQ2" s="78"/>
      <c r="AYR2" s="78"/>
      <c r="AYS2" s="78"/>
      <c r="AYT2" s="78"/>
      <c r="AYU2" s="78"/>
      <c r="AYV2" s="78"/>
      <c r="AYW2" s="78"/>
      <c r="AYX2" s="78"/>
      <c r="AYY2" s="78"/>
      <c r="AYZ2" s="78"/>
      <c r="AZA2" s="78"/>
      <c r="AZB2" s="78"/>
      <c r="AZC2" s="78"/>
      <c r="AZD2" s="78"/>
      <c r="AZE2" s="78"/>
      <c r="AZF2" s="78"/>
      <c r="AZG2" s="78"/>
      <c r="AZH2" s="78"/>
      <c r="AZI2" s="78"/>
      <c r="AZJ2" s="78"/>
      <c r="AZK2" s="78"/>
      <c r="AZL2" s="78"/>
      <c r="AZM2" s="78"/>
      <c r="AZN2" s="78"/>
      <c r="AZO2" s="78"/>
      <c r="AZP2" s="78"/>
      <c r="AZQ2" s="78"/>
      <c r="AZR2" s="78"/>
      <c r="AZS2" s="78"/>
      <c r="AZT2" s="78"/>
      <c r="AZU2" s="78"/>
      <c r="AZV2" s="78"/>
      <c r="AZW2" s="78"/>
      <c r="AZX2" s="78"/>
      <c r="AZY2" s="78"/>
      <c r="AZZ2" s="78"/>
      <c r="BAA2" s="78"/>
      <c r="BAB2" s="78"/>
      <c r="BAC2" s="78"/>
      <c r="BAD2" s="78"/>
      <c r="BAE2" s="78"/>
      <c r="BAF2" s="78"/>
      <c r="BAG2" s="78"/>
      <c r="BAH2" s="78"/>
      <c r="BAI2" s="78"/>
      <c r="BAJ2" s="78"/>
      <c r="BAK2" s="78"/>
      <c r="BAL2" s="78"/>
      <c r="BAM2" s="78"/>
      <c r="BAN2" s="78"/>
      <c r="BAO2" s="78"/>
      <c r="BAP2" s="78"/>
      <c r="BAQ2" s="78"/>
      <c r="BAR2" s="78"/>
      <c r="BAS2" s="78"/>
      <c r="BAT2" s="78"/>
      <c r="BAU2" s="78"/>
      <c r="BAV2" s="78"/>
      <c r="BAW2" s="78"/>
      <c r="BAX2" s="78"/>
      <c r="BAY2" s="78"/>
      <c r="BAZ2" s="78"/>
      <c r="BBA2" s="78"/>
      <c r="BBB2" s="78"/>
      <c r="BBC2" s="78"/>
      <c r="BBD2" s="78"/>
      <c r="BBE2" s="78"/>
      <c r="BBF2" s="78"/>
      <c r="BBG2" s="78"/>
      <c r="BBH2" s="78"/>
      <c r="BBI2" s="78"/>
      <c r="BBJ2" s="78"/>
      <c r="BBK2" s="78"/>
      <c r="BBL2" s="78"/>
      <c r="BBM2" s="78"/>
      <c r="BBN2" s="78"/>
      <c r="BBO2" s="78"/>
      <c r="BBP2" s="78"/>
      <c r="BBQ2" s="78"/>
      <c r="BBR2" s="78"/>
      <c r="BBS2" s="78"/>
      <c r="BBT2" s="78"/>
      <c r="BBU2" s="78"/>
      <c r="BBV2" s="78"/>
      <c r="BBW2" s="78"/>
      <c r="BBX2" s="78"/>
      <c r="BBY2" s="78"/>
      <c r="BBZ2" s="78"/>
      <c r="BCA2" s="78"/>
      <c r="BCB2" s="78"/>
      <c r="BCC2" s="78"/>
      <c r="BCD2" s="78"/>
      <c r="BCE2" s="78"/>
      <c r="BCF2" s="78"/>
      <c r="BCG2" s="78"/>
      <c r="BCH2" s="78"/>
      <c r="BCI2" s="78"/>
      <c r="BCJ2" s="78"/>
      <c r="BCK2" s="78"/>
      <c r="BCL2" s="78"/>
      <c r="BCM2" s="78"/>
      <c r="BCN2" s="78"/>
      <c r="BCO2" s="78"/>
      <c r="BCP2" s="78"/>
      <c r="BCQ2" s="78"/>
      <c r="BCR2" s="78"/>
      <c r="BCS2" s="78"/>
      <c r="BCT2" s="78"/>
      <c r="BCU2" s="78"/>
      <c r="BCV2" s="78"/>
      <c r="BCW2" s="78"/>
      <c r="BCX2" s="78"/>
      <c r="BCY2" s="78"/>
      <c r="BCZ2" s="78"/>
      <c r="BDA2" s="78"/>
      <c r="BDB2" s="78"/>
      <c r="BDC2" s="78"/>
      <c r="BDD2" s="78"/>
      <c r="BDE2" s="78"/>
      <c r="BDF2" s="78"/>
      <c r="BDG2" s="78"/>
      <c r="BDH2" s="78"/>
      <c r="BDI2" s="78"/>
      <c r="BDJ2" s="78"/>
      <c r="BDK2" s="78"/>
      <c r="BDL2" s="78"/>
      <c r="BDM2" s="78"/>
      <c r="BDN2" s="78"/>
      <c r="BDO2" s="78"/>
      <c r="BDP2" s="78"/>
      <c r="BDQ2" s="78"/>
      <c r="BDR2" s="78"/>
      <c r="BDS2" s="78"/>
      <c r="BDT2" s="78"/>
      <c r="BDU2" s="78"/>
      <c r="BDV2" s="78"/>
      <c r="BDW2" s="78"/>
      <c r="BDX2" s="78"/>
      <c r="BDY2" s="78"/>
      <c r="BDZ2" s="78"/>
      <c r="BEA2" s="78"/>
      <c r="BEB2" s="78"/>
      <c r="BEC2" s="78"/>
      <c r="BED2" s="78"/>
      <c r="BEE2" s="78"/>
      <c r="BEF2" s="78"/>
      <c r="BEG2" s="78"/>
      <c r="BEH2" s="78"/>
      <c r="BEI2" s="78"/>
      <c r="BEJ2" s="78"/>
      <c r="BEK2" s="78"/>
      <c r="BEL2" s="78"/>
      <c r="BEM2" s="78"/>
      <c r="BEN2" s="78"/>
      <c r="BEO2" s="78"/>
      <c r="BEP2" s="78"/>
      <c r="BEQ2" s="78"/>
      <c r="BER2" s="78"/>
      <c r="BES2" s="78"/>
      <c r="BET2" s="78"/>
      <c r="BEU2" s="78"/>
      <c r="BEV2" s="78"/>
      <c r="BEW2" s="78"/>
      <c r="BEX2" s="78"/>
      <c r="BEY2" s="78"/>
      <c r="BEZ2" s="78"/>
      <c r="BFA2" s="78"/>
      <c r="BFB2" s="78"/>
      <c r="BFC2" s="78"/>
      <c r="BFD2" s="78"/>
      <c r="BFE2" s="78"/>
      <c r="BFF2" s="78"/>
      <c r="BFG2" s="78"/>
      <c r="BFH2" s="78"/>
      <c r="BFI2" s="78"/>
      <c r="BFJ2" s="78"/>
      <c r="BFK2" s="78"/>
      <c r="BFL2" s="78"/>
      <c r="BFM2" s="78"/>
      <c r="BFN2" s="78"/>
      <c r="BFO2" s="78"/>
      <c r="BFP2" s="78"/>
      <c r="BFQ2" s="78"/>
      <c r="BFR2" s="78"/>
      <c r="BFS2" s="78"/>
      <c r="BFT2" s="78"/>
      <c r="BFU2" s="78"/>
      <c r="BFV2" s="78"/>
      <c r="BFW2" s="78"/>
      <c r="BFX2" s="78"/>
      <c r="BFY2" s="78"/>
      <c r="BFZ2" s="78"/>
      <c r="BGA2" s="78"/>
      <c r="BGB2" s="78"/>
      <c r="BGC2" s="78"/>
      <c r="BGD2" s="78"/>
      <c r="BGE2" s="78"/>
      <c r="BGF2" s="78"/>
      <c r="BGG2" s="78"/>
      <c r="BGH2" s="78"/>
      <c r="BGI2" s="78"/>
      <c r="BGJ2" s="78"/>
      <c r="BGK2" s="78"/>
      <c r="BGL2" s="78"/>
      <c r="BGM2" s="78"/>
      <c r="BGN2" s="78"/>
      <c r="BGO2" s="78"/>
      <c r="BGP2" s="78"/>
      <c r="BGQ2" s="78"/>
      <c r="BGR2" s="78"/>
      <c r="BGS2" s="78"/>
      <c r="BGT2" s="78"/>
      <c r="BGU2" s="78"/>
      <c r="BGV2" s="78"/>
      <c r="BGW2" s="78"/>
      <c r="BGX2" s="78"/>
      <c r="BGY2" s="78"/>
      <c r="BGZ2" s="78"/>
      <c r="BHA2" s="78"/>
      <c r="BHB2" s="78"/>
      <c r="BHC2" s="78"/>
      <c r="BHD2" s="78"/>
      <c r="BHE2" s="78"/>
      <c r="BHF2" s="78"/>
      <c r="BHG2" s="78"/>
      <c r="BHH2" s="78"/>
      <c r="BHI2" s="78"/>
      <c r="BHJ2" s="78"/>
      <c r="BHK2" s="78"/>
      <c r="BHL2" s="78"/>
      <c r="BHM2" s="78"/>
      <c r="BHN2" s="78"/>
      <c r="BHO2" s="78"/>
      <c r="BHP2" s="78"/>
      <c r="BHQ2" s="78"/>
      <c r="BHR2" s="78"/>
      <c r="BHS2" s="78"/>
      <c r="BHT2" s="78"/>
      <c r="BHU2" s="78"/>
      <c r="BHV2" s="78"/>
      <c r="BHW2" s="78"/>
      <c r="BHX2" s="78"/>
      <c r="BHY2" s="78"/>
      <c r="BHZ2" s="78"/>
      <c r="BIA2" s="78"/>
      <c r="BIB2" s="78"/>
      <c r="BIC2" s="78"/>
      <c r="BID2" s="78"/>
      <c r="BIE2" s="78"/>
      <c r="BIF2" s="78"/>
      <c r="BIG2" s="78"/>
      <c r="BIH2" s="78"/>
      <c r="BII2" s="78"/>
      <c r="BIJ2" s="78"/>
      <c r="BIK2" s="78"/>
      <c r="BIL2" s="78"/>
      <c r="BIM2" s="78"/>
      <c r="BIN2" s="78"/>
      <c r="BIO2" s="78"/>
      <c r="BIP2" s="78"/>
      <c r="BIQ2" s="78"/>
      <c r="BIR2" s="78"/>
      <c r="BIS2" s="78"/>
      <c r="BIT2" s="78"/>
      <c r="BIU2" s="78"/>
      <c r="BIV2" s="78"/>
      <c r="BIW2" s="78"/>
      <c r="BIX2" s="78"/>
      <c r="BIY2" s="78"/>
      <c r="BIZ2" s="78"/>
      <c r="BJA2" s="78"/>
      <c r="BJB2" s="78"/>
      <c r="BJC2" s="78"/>
      <c r="BJD2" s="78"/>
      <c r="BJE2" s="78"/>
      <c r="BJF2" s="78"/>
      <c r="BJG2" s="78"/>
      <c r="BJH2" s="78"/>
      <c r="BJI2" s="78"/>
    </row>
    <row r="3" spans="1:1621" s="77" customFormat="1" ht="21" customHeight="1" x14ac:dyDescent="0.15">
      <c r="A3" s="1207"/>
      <c r="B3" s="1208"/>
      <c r="C3" s="1212"/>
      <c r="D3" s="1213"/>
      <c r="E3" s="1213"/>
      <c r="F3" s="1213"/>
      <c r="G3" s="1213"/>
      <c r="H3" s="1213"/>
      <c r="I3" s="1213"/>
      <c r="J3" s="1213"/>
      <c r="K3" s="1213"/>
      <c r="L3" s="1213"/>
      <c r="M3" s="1213"/>
      <c r="N3" s="1213"/>
      <c r="O3" s="1213"/>
      <c r="P3" s="1213"/>
      <c r="Q3" s="1213"/>
      <c r="R3" s="1213"/>
      <c r="S3" s="1213"/>
      <c r="T3" s="1213"/>
      <c r="U3" s="1213"/>
      <c r="V3" s="1213"/>
      <c r="W3" s="1213"/>
      <c r="X3" s="1213"/>
      <c r="Y3" s="1214"/>
      <c r="Z3" s="1196" t="s">
        <v>246</v>
      </c>
      <c r="AA3" s="1197"/>
      <c r="AB3" s="1198"/>
      <c r="AC3" s="78"/>
      <c r="AD3" s="78"/>
      <c r="AE3" s="78"/>
      <c r="AF3" s="78"/>
      <c r="AG3" s="78"/>
      <c r="AH3" s="78"/>
      <c r="AI3" s="78"/>
      <c r="AJ3" s="78"/>
      <c r="AK3" s="78"/>
      <c r="AL3" s="78"/>
      <c r="AM3" s="78"/>
      <c r="AN3" s="78"/>
      <c r="AO3" s="78"/>
      <c r="AP3" s="78"/>
      <c r="AQ3" s="78"/>
      <c r="AR3" s="78"/>
      <c r="AS3" s="78"/>
      <c r="AT3" s="78"/>
      <c r="AU3" s="78"/>
      <c r="AV3" s="78"/>
      <c r="AW3" s="78"/>
      <c r="AX3" s="78"/>
      <c r="AY3" s="78"/>
      <c r="AZ3" s="78"/>
      <c r="BA3" s="78"/>
      <c r="BB3" s="78"/>
      <c r="BC3" s="78"/>
      <c r="BD3" s="78"/>
      <c r="BE3" s="78"/>
      <c r="BF3" s="78"/>
      <c r="BG3" s="78"/>
      <c r="BH3" s="78"/>
      <c r="BI3" s="78"/>
      <c r="BJ3" s="78"/>
      <c r="BK3" s="78"/>
      <c r="BL3" s="78"/>
      <c r="BM3" s="78"/>
      <c r="BN3" s="78"/>
      <c r="BO3" s="78"/>
      <c r="BP3" s="78"/>
      <c r="BQ3" s="78"/>
      <c r="BR3" s="78"/>
      <c r="BS3" s="78"/>
      <c r="BT3" s="78"/>
      <c r="BU3" s="78"/>
      <c r="BV3" s="78"/>
      <c r="BW3" s="78"/>
      <c r="BX3" s="78"/>
      <c r="BY3" s="78"/>
      <c r="BZ3" s="78"/>
      <c r="CA3" s="78"/>
      <c r="CB3" s="78"/>
      <c r="CC3" s="78"/>
      <c r="CD3" s="78"/>
      <c r="CE3" s="78"/>
      <c r="CF3" s="78"/>
      <c r="CG3" s="78"/>
      <c r="CH3" s="78"/>
      <c r="CI3" s="78"/>
      <c r="CJ3" s="78"/>
      <c r="CK3" s="78"/>
      <c r="CL3" s="78"/>
      <c r="CM3" s="78"/>
      <c r="CN3" s="78"/>
      <c r="CO3" s="78"/>
      <c r="CP3" s="78"/>
      <c r="CQ3" s="78"/>
      <c r="CR3" s="78"/>
      <c r="CS3" s="78"/>
      <c r="CT3" s="78"/>
      <c r="CU3" s="78"/>
      <c r="CV3" s="78"/>
      <c r="CW3" s="78"/>
      <c r="CX3" s="78"/>
      <c r="CY3" s="78"/>
      <c r="CZ3" s="78"/>
      <c r="DA3" s="78"/>
      <c r="DB3" s="78"/>
      <c r="DC3" s="78"/>
      <c r="DD3" s="78"/>
      <c r="DE3" s="78"/>
      <c r="DF3" s="78"/>
      <c r="DG3" s="78"/>
      <c r="DH3" s="78"/>
      <c r="DI3" s="78"/>
      <c r="DJ3" s="78"/>
      <c r="DK3" s="78"/>
      <c r="DL3" s="78"/>
      <c r="DM3" s="78"/>
      <c r="DN3" s="78"/>
      <c r="DO3" s="78"/>
      <c r="DP3" s="78"/>
      <c r="DQ3" s="78"/>
      <c r="DR3" s="78"/>
      <c r="DS3" s="78"/>
      <c r="DT3" s="78"/>
      <c r="DU3" s="78"/>
      <c r="DV3" s="78"/>
      <c r="DW3" s="78"/>
      <c r="DX3" s="78"/>
      <c r="DY3" s="78"/>
      <c r="DZ3" s="78"/>
      <c r="EA3" s="78"/>
      <c r="EB3" s="78"/>
      <c r="EC3" s="78"/>
      <c r="ED3" s="78"/>
      <c r="EE3" s="78"/>
      <c r="EF3" s="78"/>
      <c r="EG3" s="78"/>
      <c r="EH3" s="78"/>
      <c r="EI3" s="78"/>
      <c r="EJ3" s="78"/>
      <c r="EK3" s="78"/>
      <c r="EL3" s="78"/>
      <c r="EM3" s="78"/>
      <c r="EN3" s="78"/>
      <c r="EO3" s="78"/>
      <c r="EP3" s="78"/>
      <c r="EQ3" s="78"/>
      <c r="ER3" s="78"/>
      <c r="ES3" s="78"/>
      <c r="ET3" s="78"/>
      <c r="EU3" s="78"/>
      <c r="EV3" s="78"/>
      <c r="EW3" s="78"/>
      <c r="EX3" s="78"/>
      <c r="EY3" s="78"/>
      <c r="EZ3" s="78"/>
      <c r="FA3" s="78"/>
      <c r="FB3" s="78"/>
      <c r="FC3" s="78"/>
      <c r="FD3" s="78"/>
      <c r="FE3" s="78"/>
      <c r="FF3" s="78"/>
      <c r="FG3" s="78"/>
      <c r="FH3" s="78"/>
      <c r="FI3" s="78"/>
      <c r="FJ3" s="78"/>
      <c r="FK3" s="78"/>
      <c r="FL3" s="78"/>
      <c r="FM3" s="78"/>
      <c r="FN3" s="78"/>
      <c r="FO3" s="78"/>
      <c r="FP3" s="78"/>
      <c r="FQ3" s="78"/>
      <c r="FR3" s="78"/>
      <c r="FS3" s="78"/>
      <c r="FT3" s="78"/>
      <c r="FU3" s="78"/>
      <c r="FV3" s="78"/>
      <c r="FW3" s="78"/>
      <c r="FX3" s="78"/>
      <c r="FY3" s="78"/>
      <c r="FZ3" s="78"/>
      <c r="GA3" s="78"/>
      <c r="GB3" s="78"/>
      <c r="GC3" s="78"/>
      <c r="GD3" s="78"/>
      <c r="GE3" s="78"/>
      <c r="GF3" s="78"/>
      <c r="GG3" s="78"/>
      <c r="GH3" s="78"/>
      <c r="GI3" s="78"/>
      <c r="GJ3" s="78"/>
      <c r="GK3" s="78"/>
      <c r="GL3" s="78"/>
      <c r="GM3" s="78"/>
      <c r="GN3" s="78"/>
      <c r="GO3" s="78"/>
      <c r="GP3" s="78"/>
      <c r="GQ3" s="78"/>
      <c r="GR3" s="78"/>
      <c r="GS3" s="78"/>
      <c r="GT3" s="78"/>
      <c r="GU3" s="78"/>
      <c r="GV3" s="78"/>
      <c r="GW3" s="78"/>
      <c r="GX3" s="78"/>
      <c r="GY3" s="78"/>
      <c r="GZ3" s="78"/>
      <c r="HA3" s="78"/>
      <c r="HB3" s="78"/>
      <c r="HC3" s="78"/>
      <c r="HD3" s="78"/>
      <c r="HE3" s="78"/>
      <c r="HF3" s="78"/>
      <c r="HG3" s="78"/>
      <c r="HH3" s="78"/>
      <c r="HI3" s="78"/>
      <c r="HJ3" s="78"/>
      <c r="HK3" s="78"/>
      <c r="HL3" s="78"/>
      <c r="HM3" s="78"/>
      <c r="HN3" s="78"/>
      <c r="HO3" s="78"/>
      <c r="HP3" s="78"/>
      <c r="HQ3" s="78"/>
      <c r="HR3" s="78"/>
      <c r="HS3" s="78"/>
      <c r="HT3" s="78"/>
      <c r="HU3" s="78"/>
      <c r="HV3" s="78"/>
      <c r="HW3" s="78"/>
      <c r="HX3" s="78"/>
      <c r="HY3" s="78"/>
      <c r="HZ3" s="78"/>
      <c r="IA3" s="78"/>
      <c r="IB3" s="78"/>
      <c r="IC3" s="78"/>
      <c r="ID3" s="78"/>
      <c r="IE3" s="78"/>
      <c r="IF3" s="78"/>
      <c r="IG3" s="78"/>
      <c r="IH3" s="78"/>
      <c r="II3" s="78"/>
      <c r="IJ3" s="78"/>
      <c r="IK3" s="78"/>
      <c r="IL3" s="78"/>
      <c r="IM3" s="78"/>
      <c r="IN3" s="78"/>
      <c r="IO3" s="78"/>
      <c r="IP3" s="78"/>
      <c r="IQ3" s="78"/>
      <c r="IR3" s="78"/>
      <c r="IS3" s="78"/>
      <c r="IT3" s="78"/>
      <c r="IU3" s="78"/>
      <c r="IV3" s="78"/>
      <c r="IW3" s="78"/>
      <c r="IX3" s="78"/>
      <c r="IY3" s="78"/>
      <c r="IZ3" s="78"/>
      <c r="JA3" s="78"/>
      <c r="JB3" s="78"/>
      <c r="JC3" s="78"/>
      <c r="JD3" s="78"/>
      <c r="JE3" s="78"/>
      <c r="JF3" s="78"/>
      <c r="JG3" s="78"/>
      <c r="JH3" s="78"/>
      <c r="JI3" s="78"/>
      <c r="JJ3" s="78"/>
      <c r="JK3" s="78"/>
      <c r="JL3" s="78"/>
      <c r="JM3" s="78"/>
      <c r="JN3" s="78"/>
      <c r="JO3" s="78"/>
      <c r="JP3" s="78"/>
      <c r="JQ3" s="78"/>
      <c r="JR3" s="78"/>
      <c r="JS3" s="78"/>
      <c r="JT3" s="78"/>
      <c r="JU3" s="78"/>
      <c r="JV3" s="78"/>
      <c r="JW3" s="78"/>
      <c r="JX3" s="78"/>
      <c r="JY3" s="78"/>
      <c r="JZ3" s="78"/>
      <c r="KA3" s="78"/>
      <c r="KB3" s="78"/>
      <c r="KC3" s="78"/>
      <c r="KD3" s="78"/>
      <c r="KE3" s="78"/>
      <c r="KF3" s="78"/>
      <c r="KG3" s="78"/>
      <c r="KH3" s="78"/>
      <c r="KI3" s="78"/>
      <c r="KJ3" s="78"/>
      <c r="KK3" s="78"/>
      <c r="KL3" s="78"/>
      <c r="KM3" s="78"/>
      <c r="KN3" s="78"/>
      <c r="KO3" s="78"/>
      <c r="KP3" s="78"/>
      <c r="KQ3" s="78"/>
      <c r="KR3" s="78"/>
      <c r="KS3" s="78"/>
      <c r="KT3" s="78"/>
      <c r="KU3" s="78"/>
      <c r="KV3" s="78"/>
      <c r="KW3" s="78"/>
      <c r="KX3" s="78"/>
      <c r="KY3" s="78"/>
      <c r="KZ3" s="78"/>
      <c r="LA3" s="78"/>
      <c r="LB3" s="78"/>
      <c r="LC3" s="78"/>
      <c r="LD3" s="78"/>
      <c r="LE3" s="78"/>
      <c r="LF3" s="78"/>
      <c r="LG3" s="78"/>
      <c r="LH3" s="78"/>
      <c r="LI3" s="78"/>
      <c r="LJ3" s="78"/>
      <c r="LK3" s="78"/>
      <c r="LL3" s="78"/>
      <c r="LM3" s="78"/>
      <c r="LN3" s="78"/>
      <c r="LO3" s="78"/>
      <c r="LP3" s="78"/>
      <c r="LQ3" s="78"/>
      <c r="LR3" s="78"/>
      <c r="LS3" s="78"/>
      <c r="LT3" s="78"/>
      <c r="LU3" s="78"/>
      <c r="LV3" s="78"/>
      <c r="LW3" s="78"/>
      <c r="LX3" s="78"/>
      <c r="LY3" s="78"/>
      <c r="LZ3" s="78"/>
      <c r="MA3" s="78"/>
      <c r="MB3" s="78"/>
      <c r="MC3" s="78"/>
      <c r="MD3" s="78"/>
      <c r="ME3" s="78"/>
      <c r="MF3" s="78"/>
      <c r="MG3" s="78"/>
      <c r="MH3" s="78"/>
      <c r="MI3" s="78"/>
      <c r="MJ3" s="78"/>
      <c r="MK3" s="78"/>
      <c r="ML3" s="78"/>
      <c r="MM3" s="78"/>
      <c r="MN3" s="78"/>
      <c r="MO3" s="78"/>
      <c r="MP3" s="78"/>
      <c r="MQ3" s="78"/>
      <c r="MR3" s="78"/>
      <c r="MS3" s="78"/>
      <c r="MT3" s="78"/>
      <c r="MU3" s="78"/>
      <c r="MV3" s="78"/>
      <c r="MW3" s="78"/>
      <c r="MX3" s="78"/>
      <c r="MY3" s="78"/>
      <c r="MZ3" s="78"/>
      <c r="NA3" s="78"/>
      <c r="NB3" s="78"/>
      <c r="NC3" s="78"/>
      <c r="ND3" s="78"/>
      <c r="NE3" s="78"/>
      <c r="NF3" s="78"/>
      <c r="NG3" s="78"/>
      <c r="NH3" s="78"/>
      <c r="NI3" s="78"/>
      <c r="NJ3" s="78"/>
      <c r="NK3" s="78"/>
      <c r="NL3" s="78"/>
      <c r="NM3" s="78"/>
      <c r="NN3" s="78"/>
      <c r="NO3" s="78"/>
      <c r="NP3" s="78"/>
      <c r="NQ3" s="78"/>
      <c r="NR3" s="78"/>
      <c r="NS3" s="78"/>
      <c r="NT3" s="78"/>
      <c r="NU3" s="78"/>
      <c r="NV3" s="78"/>
      <c r="NW3" s="78"/>
      <c r="NX3" s="78"/>
      <c r="NY3" s="78"/>
      <c r="NZ3" s="78"/>
      <c r="OA3" s="78"/>
      <c r="OB3" s="78"/>
      <c r="OC3" s="78"/>
      <c r="OD3" s="78"/>
      <c r="OE3" s="78"/>
      <c r="OF3" s="78"/>
      <c r="OG3" s="78"/>
      <c r="OH3" s="78"/>
      <c r="OI3" s="78"/>
      <c r="OJ3" s="78"/>
      <c r="OK3" s="78"/>
      <c r="OL3" s="78"/>
      <c r="OM3" s="78"/>
      <c r="ON3" s="78"/>
      <c r="OO3" s="78"/>
      <c r="OP3" s="78"/>
      <c r="OQ3" s="78"/>
      <c r="OR3" s="78"/>
      <c r="OS3" s="78"/>
      <c r="OT3" s="78"/>
      <c r="OU3" s="78"/>
      <c r="OV3" s="78"/>
      <c r="OW3" s="78"/>
      <c r="OX3" s="78"/>
      <c r="OY3" s="78"/>
      <c r="OZ3" s="78"/>
      <c r="PA3" s="78"/>
      <c r="PB3" s="78"/>
      <c r="PC3" s="78"/>
      <c r="PD3" s="78"/>
      <c r="PE3" s="78"/>
      <c r="PF3" s="78"/>
      <c r="PG3" s="78"/>
      <c r="PH3" s="78"/>
      <c r="PI3" s="78"/>
      <c r="PJ3" s="78"/>
      <c r="PK3" s="78"/>
      <c r="PL3" s="78"/>
      <c r="PM3" s="78"/>
      <c r="PN3" s="78"/>
      <c r="PO3" s="78"/>
      <c r="PP3" s="78"/>
      <c r="PQ3" s="78"/>
      <c r="PR3" s="78"/>
      <c r="PS3" s="78"/>
      <c r="PT3" s="78"/>
      <c r="PU3" s="78"/>
      <c r="PV3" s="78"/>
      <c r="PW3" s="78"/>
      <c r="PX3" s="78"/>
      <c r="PY3" s="78"/>
      <c r="PZ3" s="78"/>
      <c r="QA3" s="78"/>
      <c r="QB3" s="78"/>
      <c r="QC3" s="78"/>
      <c r="QD3" s="78"/>
      <c r="QE3" s="78"/>
      <c r="QF3" s="78"/>
      <c r="QG3" s="78"/>
      <c r="QH3" s="78"/>
      <c r="QI3" s="78"/>
      <c r="QJ3" s="78"/>
      <c r="QK3" s="78"/>
      <c r="QL3" s="78"/>
      <c r="QM3" s="78"/>
      <c r="QN3" s="78"/>
      <c r="QO3" s="78"/>
      <c r="QP3" s="78"/>
      <c r="QQ3" s="78"/>
      <c r="QR3" s="78"/>
      <c r="QS3" s="78"/>
      <c r="QT3" s="78"/>
      <c r="QU3" s="78"/>
      <c r="QV3" s="78"/>
      <c r="QW3" s="78"/>
      <c r="QX3" s="78"/>
      <c r="QY3" s="78"/>
      <c r="QZ3" s="78"/>
      <c r="RA3" s="78"/>
      <c r="RB3" s="78"/>
      <c r="RC3" s="78"/>
      <c r="RD3" s="78"/>
      <c r="RE3" s="78"/>
      <c r="RF3" s="78"/>
      <c r="RG3" s="78"/>
      <c r="RH3" s="78"/>
      <c r="RI3" s="78"/>
      <c r="RJ3" s="78"/>
      <c r="RK3" s="78"/>
      <c r="RL3" s="78"/>
      <c r="RM3" s="78"/>
      <c r="RN3" s="78"/>
      <c r="RO3" s="78"/>
      <c r="RP3" s="78"/>
      <c r="RQ3" s="78"/>
      <c r="RR3" s="78"/>
      <c r="RS3" s="78"/>
      <c r="RT3" s="78"/>
      <c r="RU3" s="78"/>
      <c r="RV3" s="78"/>
      <c r="RW3" s="78"/>
      <c r="RX3" s="78"/>
      <c r="RY3" s="78"/>
      <c r="RZ3" s="78"/>
      <c r="SA3" s="78"/>
      <c r="SB3" s="78"/>
      <c r="SC3" s="78"/>
      <c r="SD3" s="78"/>
      <c r="SE3" s="78"/>
      <c r="SF3" s="78"/>
      <c r="SG3" s="78"/>
      <c r="SH3" s="78"/>
      <c r="SI3" s="78"/>
      <c r="SJ3" s="78"/>
      <c r="SK3" s="78"/>
      <c r="SL3" s="78"/>
      <c r="SM3" s="78"/>
      <c r="SN3" s="78"/>
      <c r="SO3" s="78"/>
      <c r="SP3" s="78"/>
      <c r="SQ3" s="78"/>
      <c r="SR3" s="78"/>
      <c r="SS3" s="78"/>
      <c r="ST3" s="78"/>
      <c r="SU3" s="78"/>
      <c r="SV3" s="78"/>
      <c r="SW3" s="78"/>
      <c r="SX3" s="78"/>
      <c r="SY3" s="78"/>
      <c r="SZ3" s="78"/>
      <c r="TA3" s="78"/>
      <c r="TB3" s="78"/>
      <c r="TC3" s="78"/>
      <c r="TD3" s="78"/>
      <c r="TE3" s="78"/>
      <c r="TF3" s="78"/>
      <c r="TG3" s="78"/>
      <c r="TH3" s="78"/>
      <c r="TI3" s="78"/>
      <c r="TJ3" s="78"/>
      <c r="TK3" s="78"/>
      <c r="TL3" s="78"/>
      <c r="TM3" s="78"/>
      <c r="TN3" s="78"/>
      <c r="TO3" s="78"/>
      <c r="TP3" s="78"/>
      <c r="TQ3" s="78"/>
      <c r="TR3" s="78"/>
      <c r="TS3" s="78"/>
      <c r="TT3" s="78"/>
      <c r="TU3" s="78"/>
      <c r="TV3" s="78"/>
      <c r="TW3" s="78"/>
      <c r="TX3" s="78"/>
      <c r="TY3" s="78"/>
      <c r="TZ3" s="78"/>
      <c r="UA3" s="78"/>
      <c r="UB3" s="78"/>
      <c r="UC3" s="78"/>
      <c r="UD3" s="78"/>
      <c r="UE3" s="78"/>
      <c r="UF3" s="78"/>
      <c r="UG3" s="78"/>
      <c r="UH3" s="78"/>
      <c r="UI3" s="78"/>
      <c r="UJ3" s="78"/>
      <c r="UK3" s="78"/>
      <c r="UL3" s="78"/>
      <c r="UM3" s="78"/>
      <c r="UN3" s="78"/>
      <c r="UO3" s="78"/>
      <c r="UP3" s="78"/>
      <c r="UQ3" s="78"/>
      <c r="UR3" s="78"/>
      <c r="US3" s="78"/>
      <c r="UT3" s="78"/>
      <c r="UU3" s="78"/>
      <c r="UV3" s="78"/>
      <c r="UW3" s="78"/>
      <c r="UX3" s="78"/>
      <c r="UY3" s="78"/>
      <c r="UZ3" s="78"/>
      <c r="VA3" s="78"/>
      <c r="VB3" s="78"/>
      <c r="VC3" s="78"/>
      <c r="VD3" s="78"/>
      <c r="VE3" s="78"/>
      <c r="VF3" s="78"/>
      <c r="VG3" s="78"/>
      <c r="VH3" s="78"/>
      <c r="VI3" s="78"/>
      <c r="VJ3" s="78"/>
      <c r="VK3" s="78"/>
      <c r="VL3" s="78"/>
      <c r="VM3" s="78"/>
      <c r="VN3" s="78"/>
      <c r="VO3" s="78"/>
      <c r="VP3" s="78"/>
      <c r="VQ3" s="78"/>
      <c r="VR3" s="78"/>
      <c r="VS3" s="78"/>
      <c r="VT3" s="78"/>
      <c r="VU3" s="78"/>
      <c r="VV3" s="78"/>
      <c r="VW3" s="78"/>
      <c r="VX3" s="78"/>
      <c r="VY3" s="78"/>
      <c r="VZ3" s="78"/>
      <c r="WA3" s="78"/>
      <c r="WB3" s="78"/>
      <c r="WC3" s="78"/>
      <c r="WD3" s="78"/>
      <c r="WE3" s="78"/>
      <c r="WF3" s="78"/>
      <c r="WG3" s="78"/>
      <c r="WH3" s="78"/>
      <c r="WI3" s="78"/>
      <c r="WJ3" s="78"/>
      <c r="WK3" s="78"/>
      <c r="WL3" s="78"/>
      <c r="WM3" s="78"/>
      <c r="WN3" s="78"/>
      <c r="WO3" s="78"/>
      <c r="WP3" s="78"/>
      <c r="WQ3" s="78"/>
      <c r="WR3" s="78"/>
      <c r="WS3" s="78"/>
      <c r="WT3" s="78"/>
      <c r="WU3" s="78"/>
      <c r="WV3" s="78"/>
      <c r="WW3" s="78"/>
      <c r="WX3" s="78"/>
      <c r="WY3" s="78"/>
      <c r="WZ3" s="78"/>
      <c r="XA3" s="78"/>
      <c r="XB3" s="78"/>
      <c r="XC3" s="78"/>
      <c r="XD3" s="78"/>
      <c r="XE3" s="78"/>
      <c r="XF3" s="78"/>
      <c r="XG3" s="78"/>
      <c r="XH3" s="78"/>
      <c r="XI3" s="78"/>
      <c r="XJ3" s="78"/>
      <c r="XK3" s="78"/>
      <c r="XL3" s="78"/>
      <c r="XM3" s="78"/>
      <c r="XN3" s="78"/>
      <c r="XO3" s="78"/>
      <c r="XP3" s="78"/>
      <c r="XQ3" s="78"/>
      <c r="XR3" s="78"/>
      <c r="XS3" s="78"/>
      <c r="XT3" s="78"/>
      <c r="XU3" s="78"/>
      <c r="XV3" s="78"/>
      <c r="XW3" s="78"/>
      <c r="XX3" s="78"/>
      <c r="XY3" s="78"/>
      <c r="XZ3" s="78"/>
      <c r="YA3" s="78"/>
      <c r="YB3" s="78"/>
      <c r="YC3" s="78"/>
      <c r="YD3" s="78"/>
      <c r="YE3" s="78"/>
      <c r="YF3" s="78"/>
      <c r="YG3" s="78"/>
      <c r="YH3" s="78"/>
      <c r="YI3" s="78"/>
      <c r="YJ3" s="78"/>
      <c r="YK3" s="78"/>
      <c r="YL3" s="78"/>
      <c r="YM3" s="78"/>
      <c r="YN3" s="78"/>
      <c r="YO3" s="78"/>
      <c r="YP3" s="78"/>
      <c r="YQ3" s="78"/>
      <c r="YR3" s="78"/>
      <c r="YS3" s="78"/>
      <c r="YT3" s="78"/>
      <c r="YU3" s="78"/>
      <c r="YV3" s="78"/>
      <c r="YW3" s="78"/>
      <c r="YX3" s="78"/>
      <c r="YY3" s="78"/>
      <c r="YZ3" s="78"/>
      <c r="ZA3" s="78"/>
      <c r="ZB3" s="78"/>
      <c r="ZC3" s="78"/>
      <c r="ZD3" s="78"/>
      <c r="ZE3" s="78"/>
      <c r="ZF3" s="78"/>
      <c r="ZG3" s="78"/>
      <c r="ZH3" s="78"/>
      <c r="ZI3" s="78"/>
      <c r="ZJ3" s="78"/>
      <c r="ZK3" s="78"/>
      <c r="ZL3" s="78"/>
      <c r="ZM3" s="78"/>
      <c r="ZN3" s="78"/>
      <c r="ZO3" s="78"/>
      <c r="ZP3" s="78"/>
      <c r="ZQ3" s="78"/>
      <c r="ZR3" s="78"/>
      <c r="ZS3" s="78"/>
      <c r="ZT3" s="78"/>
      <c r="ZU3" s="78"/>
      <c r="ZV3" s="78"/>
      <c r="ZW3" s="78"/>
      <c r="ZX3" s="78"/>
      <c r="ZY3" s="78"/>
      <c r="ZZ3" s="78"/>
      <c r="AAA3" s="78"/>
      <c r="AAB3" s="78"/>
      <c r="AAC3" s="78"/>
      <c r="AAD3" s="78"/>
      <c r="AAE3" s="78"/>
      <c r="AAF3" s="78"/>
      <c r="AAG3" s="78"/>
      <c r="AAH3" s="78"/>
      <c r="AAI3" s="78"/>
      <c r="AAJ3" s="78"/>
      <c r="AAK3" s="78"/>
      <c r="AAL3" s="78"/>
      <c r="AAM3" s="78"/>
      <c r="AAN3" s="78"/>
      <c r="AAO3" s="78"/>
      <c r="AAP3" s="78"/>
      <c r="AAQ3" s="78"/>
      <c r="AAR3" s="78"/>
      <c r="AAS3" s="78"/>
      <c r="AAT3" s="78"/>
      <c r="AAU3" s="78"/>
      <c r="AAV3" s="78"/>
      <c r="AAW3" s="78"/>
      <c r="AAX3" s="78"/>
      <c r="AAY3" s="78"/>
      <c r="AAZ3" s="78"/>
      <c r="ABA3" s="78"/>
      <c r="ABB3" s="78"/>
      <c r="ABC3" s="78"/>
      <c r="ABD3" s="78"/>
      <c r="ABE3" s="78"/>
      <c r="ABF3" s="78"/>
      <c r="ABG3" s="78"/>
      <c r="ABH3" s="78"/>
      <c r="ABI3" s="78"/>
      <c r="ABJ3" s="78"/>
      <c r="ABK3" s="78"/>
      <c r="ABL3" s="78"/>
      <c r="ABM3" s="78"/>
      <c r="ABN3" s="78"/>
      <c r="ABO3" s="78"/>
      <c r="ABP3" s="78"/>
      <c r="ABQ3" s="78"/>
      <c r="ABR3" s="78"/>
      <c r="ABS3" s="78"/>
      <c r="ABT3" s="78"/>
      <c r="ABU3" s="78"/>
      <c r="ABV3" s="78"/>
      <c r="ABW3" s="78"/>
      <c r="ABX3" s="78"/>
      <c r="ABY3" s="78"/>
      <c r="ABZ3" s="78"/>
      <c r="ACA3" s="78"/>
      <c r="ACB3" s="78"/>
      <c r="ACC3" s="78"/>
      <c r="ACD3" s="78"/>
      <c r="ACE3" s="78"/>
      <c r="ACF3" s="78"/>
      <c r="ACG3" s="78"/>
      <c r="ACH3" s="78"/>
      <c r="ACI3" s="78"/>
      <c r="ACJ3" s="78"/>
      <c r="ACK3" s="78"/>
      <c r="ACL3" s="78"/>
      <c r="ACM3" s="78"/>
      <c r="ACN3" s="78"/>
      <c r="ACO3" s="78"/>
      <c r="ACP3" s="78"/>
      <c r="ACQ3" s="78"/>
      <c r="ACR3" s="78"/>
      <c r="ACS3" s="78"/>
      <c r="ACT3" s="78"/>
      <c r="ACU3" s="78"/>
      <c r="ACV3" s="78"/>
      <c r="ACW3" s="78"/>
      <c r="ACX3" s="78"/>
      <c r="ACY3" s="78"/>
      <c r="ACZ3" s="78"/>
      <c r="ADA3" s="78"/>
      <c r="ADB3" s="78"/>
      <c r="ADC3" s="78"/>
      <c r="ADD3" s="78"/>
      <c r="ADE3" s="78"/>
      <c r="ADF3" s="78"/>
      <c r="ADG3" s="78"/>
      <c r="ADH3" s="78"/>
      <c r="ADI3" s="78"/>
      <c r="ADJ3" s="78"/>
      <c r="ADK3" s="78"/>
      <c r="ADL3" s="78"/>
      <c r="ADM3" s="78"/>
      <c r="ADN3" s="78"/>
      <c r="ADO3" s="78"/>
      <c r="ADP3" s="78"/>
      <c r="ADQ3" s="78"/>
      <c r="ADR3" s="78"/>
      <c r="ADS3" s="78"/>
      <c r="ADT3" s="78"/>
      <c r="ADU3" s="78"/>
      <c r="ADV3" s="78"/>
      <c r="ADW3" s="78"/>
      <c r="ADX3" s="78"/>
      <c r="ADY3" s="78"/>
      <c r="ADZ3" s="78"/>
      <c r="AEA3" s="78"/>
      <c r="AEB3" s="78"/>
      <c r="AEC3" s="78"/>
      <c r="AED3" s="78"/>
      <c r="AEE3" s="78"/>
      <c r="AEF3" s="78"/>
      <c r="AEG3" s="78"/>
      <c r="AEH3" s="78"/>
      <c r="AEI3" s="78"/>
      <c r="AEJ3" s="78"/>
      <c r="AEK3" s="78"/>
      <c r="AEL3" s="78"/>
      <c r="AEM3" s="78"/>
      <c r="AEN3" s="78"/>
      <c r="AEO3" s="78"/>
      <c r="AEP3" s="78"/>
      <c r="AEQ3" s="78"/>
      <c r="AER3" s="78"/>
      <c r="AES3" s="78"/>
      <c r="AET3" s="78"/>
      <c r="AEU3" s="78"/>
      <c r="AEV3" s="78"/>
      <c r="AEW3" s="78"/>
      <c r="AEX3" s="78"/>
      <c r="AEY3" s="78"/>
      <c r="AEZ3" s="78"/>
      <c r="AFA3" s="78"/>
      <c r="AFB3" s="78"/>
      <c r="AFC3" s="78"/>
      <c r="AFD3" s="78"/>
      <c r="AFE3" s="78"/>
      <c r="AFF3" s="78"/>
      <c r="AFG3" s="78"/>
      <c r="AFH3" s="78"/>
      <c r="AFI3" s="78"/>
      <c r="AFJ3" s="78"/>
      <c r="AFK3" s="78"/>
      <c r="AFL3" s="78"/>
      <c r="AFM3" s="78"/>
      <c r="AFN3" s="78"/>
      <c r="AFO3" s="78"/>
      <c r="AFP3" s="78"/>
      <c r="AFQ3" s="78"/>
      <c r="AFR3" s="78"/>
      <c r="AFS3" s="78"/>
      <c r="AFT3" s="78"/>
      <c r="AFU3" s="78"/>
      <c r="AFV3" s="78"/>
      <c r="AFW3" s="78"/>
      <c r="AFX3" s="78"/>
      <c r="AFY3" s="78"/>
      <c r="AFZ3" s="78"/>
      <c r="AGA3" s="78"/>
      <c r="AGB3" s="78"/>
      <c r="AGC3" s="78"/>
      <c r="AGD3" s="78"/>
      <c r="AGE3" s="78"/>
      <c r="AGF3" s="78"/>
      <c r="AGG3" s="78"/>
      <c r="AGH3" s="78"/>
      <c r="AGI3" s="78"/>
      <c r="AGJ3" s="78"/>
      <c r="AGK3" s="78"/>
      <c r="AGL3" s="78"/>
      <c r="AGM3" s="78"/>
      <c r="AGN3" s="78"/>
      <c r="AGO3" s="78"/>
      <c r="AGP3" s="78"/>
      <c r="AGQ3" s="78"/>
      <c r="AGR3" s="78"/>
      <c r="AGS3" s="78"/>
      <c r="AGT3" s="78"/>
      <c r="AGU3" s="78"/>
      <c r="AGV3" s="78"/>
      <c r="AGW3" s="78"/>
      <c r="AGX3" s="78"/>
      <c r="AGY3" s="78"/>
      <c r="AGZ3" s="78"/>
      <c r="AHA3" s="78"/>
      <c r="AHB3" s="78"/>
      <c r="AHC3" s="78"/>
      <c r="AHD3" s="78"/>
      <c r="AHE3" s="78"/>
      <c r="AHF3" s="78"/>
      <c r="AHG3" s="78"/>
      <c r="AHH3" s="78"/>
      <c r="AHI3" s="78"/>
      <c r="AHJ3" s="78"/>
      <c r="AHK3" s="78"/>
      <c r="AHL3" s="78"/>
      <c r="AHM3" s="78"/>
      <c r="AHN3" s="78"/>
      <c r="AHO3" s="78"/>
      <c r="AHP3" s="78"/>
      <c r="AHQ3" s="78"/>
      <c r="AHR3" s="78"/>
      <c r="AHS3" s="78"/>
      <c r="AHT3" s="78"/>
      <c r="AHU3" s="78"/>
      <c r="AHV3" s="78"/>
      <c r="AHW3" s="78"/>
      <c r="AHX3" s="78"/>
      <c r="AHY3" s="78"/>
      <c r="AHZ3" s="78"/>
      <c r="AIA3" s="78"/>
      <c r="AIB3" s="78"/>
      <c r="AIC3" s="78"/>
      <c r="AID3" s="78"/>
      <c r="AIE3" s="78"/>
      <c r="AIF3" s="78"/>
      <c r="AIG3" s="78"/>
      <c r="AIH3" s="78"/>
      <c r="AII3" s="78"/>
      <c r="AIJ3" s="78"/>
      <c r="AIK3" s="78"/>
      <c r="AIL3" s="78"/>
      <c r="AIM3" s="78"/>
      <c r="AIN3" s="78"/>
      <c r="AIO3" s="78"/>
      <c r="AIP3" s="78"/>
      <c r="AIQ3" s="78"/>
      <c r="AIR3" s="78"/>
      <c r="AIS3" s="78"/>
      <c r="AIT3" s="78"/>
      <c r="AIU3" s="78"/>
      <c r="AIV3" s="78"/>
      <c r="AIW3" s="78"/>
      <c r="AIX3" s="78"/>
      <c r="AIY3" s="78"/>
      <c r="AIZ3" s="78"/>
      <c r="AJA3" s="78"/>
      <c r="AJB3" s="78"/>
      <c r="AJC3" s="78"/>
      <c r="AJD3" s="78"/>
      <c r="AJE3" s="78"/>
      <c r="AJF3" s="78"/>
      <c r="AJG3" s="78"/>
      <c r="AJH3" s="78"/>
      <c r="AJI3" s="78"/>
      <c r="AJJ3" s="78"/>
      <c r="AJK3" s="78"/>
      <c r="AJL3" s="78"/>
      <c r="AJM3" s="78"/>
      <c r="AJN3" s="78"/>
      <c r="AJO3" s="78"/>
      <c r="AJP3" s="78"/>
      <c r="AJQ3" s="78"/>
      <c r="AJR3" s="78"/>
      <c r="AJS3" s="78"/>
      <c r="AJT3" s="78"/>
      <c r="AJU3" s="78"/>
      <c r="AJV3" s="78"/>
      <c r="AJW3" s="78"/>
      <c r="AJX3" s="78"/>
      <c r="AJY3" s="78"/>
      <c r="AJZ3" s="78"/>
      <c r="AKA3" s="78"/>
      <c r="AKB3" s="78"/>
      <c r="AKC3" s="78"/>
      <c r="AKD3" s="78"/>
      <c r="AKE3" s="78"/>
      <c r="AKF3" s="78"/>
      <c r="AKG3" s="78"/>
      <c r="AKH3" s="78"/>
      <c r="AKI3" s="78"/>
      <c r="AKJ3" s="78"/>
      <c r="AKK3" s="78"/>
      <c r="AKL3" s="78"/>
      <c r="AKM3" s="78"/>
      <c r="AKN3" s="78"/>
      <c r="AKO3" s="78"/>
      <c r="AKP3" s="78"/>
      <c r="AKQ3" s="78"/>
      <c r="AKR3" s="78"/>
      <c r="AKS3" s="78"/>
      <c r="AKT3" s="78"/>
      <c r="AKU3" s="78"/>
      <c r="AKV3" s="78"/>
      <c r="AKW3" s="78"/>
      <c r="AKX3" s="78"/>
      <c r="AKY3" s="78"/>
      <c r="AKZ3" s="78"/>
      <c r="ALA3" s="78"/>
      <c r="ALB3" s="78"/>
      <c r="ALC3" s="78"/>
      <c r="ALD3" s="78"/>
      <c r="ALE3" s="78"/>
      <c r="ALF3" s="78"/>
      <c r="ALG3" s="78"/>
      <c r="ALH3" s="78"/>
      <c r="ALI3" s="78"/>
      <c r="ALJ3" s="78"/>
      <c r="ALK3" s="78"/>
      <c r="ALL3" s="78"/>
      <c r="ALM3" s="78"/>
      <c r="ALN3" s="78"/>
      <c r="ALO3" s="78"/>
      <c r="ALP3" s="78"/>
      <c r="ALQ3" s="78"/>
      <c r="ALR3" s="78"/>
      <c r="ALS3" s="78"/>
      <c r="ALT3" s="78"/>
      <c r="ALU3" s="78"/>
      <c r="ALV3" s="78"/>
      <c r="ALW3" s="78"/>
      <c r="ALX3" s="78"/>
      <c r="ALY3" s="78"/>
      <c r="ALZ3" s="78"/>
      <c r="AMA3" s="78"/>
      <c r="AMB3" s="78"/>
      <c r="AMC3" s="78"/>
      <c r="AMD3" s="78"/>
      <c r="AME3" s="78"/>
      <c r="AMF3" s="78"/>
      <c r="AMG3" s="78"/>
      <c r="AMH3" s="78"/>
      <c r="AMI3" s="78"/>
      <c r="AMJ3" s="78"/>
      <c r="AMK3" s="78"/>
      <c r="AML3" s="78"/>
      <c r="AMM3" s="78"/>
      <c r="AMN3" s="78"/>
      <c r="AMO3" s="78"/>
      <c r="AMP3" s="78"/>
      <c r="AMQ3" s="78"/>
      <c r="AMR3" s="78"/>
      <c r="AMS3" s="78"/>
      <c r="AMT3" s="78"/>
      <c r="AMU3" s="78"/>
      <c r="AMV3" s="78"/>
      <c r="AMW3" s="78"/>
      <c r="AMX3" s="78"/>
      <c r="AMY3" s="78"/>
      <c r="AMZ3" s="78"/>
      <c r="ANA3" s="78"/>
      <c r="ANB3" s="78"/>
      <c r="ANC3" s="78"/>
      <c r="AND3" s="78"/>
      <c r="ANE3" s="78"/>
      <c r="ANF3" s="78"/>
      <c r="ANG3" s="78"/>
      <c r="ANH3" s="78"/>
      <c r="ANI3" s="78"/>
      <c r="ANJ3" s="78"/>
      <c r="ANK3" s="78"/>
      <c r="ANL3" s="78"/>
      <c r="ANM3" s="78"/>
      <c r="ANN3" s="78"/>
      <c r="ANO3" s="78"/>
      <c r="ANP3" s="78"/>
      <c r="ANQ3" s="78"/>
      <c r="ANR3" s="78"/>
      <c r="ANS3" s="78"/>
      <c r="ANT3" s="78"/>
      <c r="ANU3" s="78"/>
      <c r="ANV3" s="78"/>
      <c r="ANW3" s="78"/>
      <c r="ANX3" s="78"/>
      <c r="ANY3" s="78"/>
      <c r="ANZ3" s="78"/>
      <c r="AOA3" s="78"/>
      <c r="AOB3" s="78"/>
      <c r="AOC3" s="78"/>
      <c r="AOD3" s="78"/>
      <c r="AOE3" s="78"/>
      <c r="AOF3" s="78"/>
      <c r="AOG3" s="78"/>
      <c r="AOH3" s="78"/>
      <c r="AOI3" s="78"/>
      <c r="AOJ3" s="78"/>
      <c r="AOK3" s="78"/>
      <c r="AOL3" s="78"/>
      <c r="AOM3" s="78"/>
      <c r="AON3" s="78"/>
      <c r="AOO3" s="78"/>
      <c r="AOP3" s="78"/>
      <c r="AOQ3" s="78"/>
      <c r="AOR3" s="78"/>
      <c r="AOS3" s="78"/>
      <c r="AOT3" s="78"/>
      <c r="AOU3" s="78"/>
      <c r="AOV3" s="78"/>
      <c r="AOW3" s="78"/>
      <c r="AOX3" s="78"/>
      <c r="AOY3" s="78"/>
      <c r="AOZ3" s="78"/>
      <c r="APA3" s="78"/>
      <c r="APB3" s="78"/>
      <c r="APC3" s="78"/>
      <c r="APD3" s="78"/>
      <c r="APE3" s="78"/>
      <c r="APF3" s="78"/>
      <c r="APG3" s="78"/>
      <c r="APH3" s="78"/>
      <c r="API3" s="78"/>
      <c r="APJ3" s="78"/>
      <c r="APK3" s="78"/>
      <c r="APL3" s="78"/>
      <c r="APM3" s="78"/>
      <c r="APN3" s="78"/>
      <c r="APO3" s="78"/>
      <c r="APP3" s="78"/>
      <c r="APQ3" s="78"/>
      <c r="APR3" s="78"/>
      <c r="APS3" s="78"/>
      <c r="APT3" s="78"/>
      <c r="APU3" s="78"/>
      <c r="APV3" s="78"/>
      <c r="APW3" s="78"/>
      <c r="APX3" s="78"/>
      <c r="APY3" s="78"/>
      <c r="APZ3" s="78"/>
      <c r="AQA3" s="78"/>
      <c r="AQB3" s="78"/>
      <c r="AQC3" s="78"/>
      <c r="AQD3" s="78"/>
      <c r="AQE3" s="78"/>
      <c r="AQF3" s="78"/>
      <c r="AQG3" s="78"/>
      <c r="AQH3" s="78"/>
      <c r="AQI3" s="78"/>
      <c r="AQJ3" s="78"/>
      <c r="AQK3" s="78"/>
      <c r="AQL3" s="78"/>
      <c r="AQM3" s="78"/>
      <c r="AQN3" s="78"/>
      <c r="AQO3" s="78"/>
      <c r="AQP3" s="78"/>
      <c r="AQQ3" s="78"/>
      <c r="AQR3" s="78"/>
      <c r="AQS3" s="78"/>
      <c r="AQT3" s="78"/>
      <c r="AQU3" s="78"/>
      <c r="AQV3" s="78"/>
      <c r="AQW3" s="78"/>
      <c r="AQX3" s="78"/>
      <c r="AQY3" s="78"/>
      <c r="AQZ3" s="78"/>
      <c r="ARA3" s="78"/>
      <c r="ARB3" s="78"/>
      <c r="ARC3" s="78"/>
      <c r="ARD3" s="78"/>
      <c r="ARE3" s="78"/>
      <c r="ARF3" s="78"/>
      <c r="ARG3" s="78"/>
      <c r="ARH3" s="78"/>
      <c r="ARI3" s="78"/>
      <c r="ARJ3" s="78"/>
      <c r="ARK3" s="78"/>
      <c r="ARL3" s="78"/>
      <c r="ARM3" s="78"/>
      <c r="ARN3" s="78"/>
      <c r="ARO3" s="78"/>
      <c r="ARP3" s="78"/>
      <c r="ARQ3" s="78"/>
      <c r="ARR3" s="78"/>
      <c r="ARS3" s="78"/>
      <c r="ART3" s="78"/>
      <c r="ARU3" s="78"/>
      <c r="ARV3" s="78"/>
      <c r="ARW3" s="78"/>
      <c r="ARX3" s="78"/>
      <c r="ARY3" s="78"/>
      <c r="ARZ3" s="78"/>
      <c r="ASA3" s="78"/>
      <c r="ASB3" s="78"/>
      <c r="ASC3" s="78"/>
      <c r="ASD3" s="78"/>
      <c r="ASE3" s="78"/>
      <c r="ASF3" s="78"/>
      <c r="ASG3" s="78"/>
      <c r="ASH3" s="78"/>
      <c r="ASI3" s="78"/>
      <c r="ASJ3" s="78"/>
      <c r="ASK3" s="78"/>
      <c r="ASL3" s="78"/>
      <c r="ASM3" s="78"/>
      <c r="ASN3" s="78"/>
      <c r="ASO3" s="78"/>
      <c r="ASP3" s="78"/>
      <c r="ASQ3" s="78"/>
      <c r="ASR3" s="78"/>
      <c r="ASS3" s="78"/>
      <c r="AST3" s="78"/>
      <c r="ASU3" s="78"/>
      <c r="ASV3" s="78"/>
      <c r="ASW3" s="78"/>
      <c r="ASX3" s="78"/>
      <c r="ASY3" s="78"/>
      <c r="ASZ3" s="78"/>
      <c r="ATA3" s="78"/>
      <c r="ATB3" s="78"/>
      <c r="ATC3" s="78"/>
      <c r="ATD3" s="78"/>
      <c r="ATE3" s="78"/>
      <c r="ATF3" s="78"/>
      <c r="ATG3" s="78"/>
      <c r="ATH3" s="78"/>
      <c r="ATI3" s="78"/>
      <c r="ATJ3" s="78"/>
      <c r="ATK3" s="78"/>
      <c r="ATL3" s="78"/>
      <c r="ATM3" s="78"/>
      <c r="ATN3" s="78"/>
      <c r="ATO3" s="78"/>
      <c r="ATP3" s="78"/>
      <c r="ATQ3" s="78"/>
      <c r="ATR3" s="78"/>
      <c r="ATS3" s="78"/>
      <c r="ATT3" s="78"/>
      <c r="ATU3" s="78"/>
      <c r="ATV3" s="78"/>
      <c r="ATW3" s="78"/>
      <c r="ATX3" s="78"/>
      <c r="ATY3" s="78"/>
      <c r="ATZ3" s="78"/>
      <c r="AUA3" s="78"/>
      <c r="AUB3" s="78"/>
      <c r="AUC3" s="78"/>
      <c r="AUD3" s="78"/>
      <c r="AUE3" s="78"/>
      <c r="AUF3" s="78"/>
      <c r="AUG3" s="78"/>
      <c r="AUH3" s="78"/>
      <c r="AUI3" s="78"/>
      <c r="AUJ3" s="78"/>
      <c r="AUK3" s="78"/>
      <c r="AUL3" s="78"/>
      <c r="AUM3" s="78"/>
      <c r="AUN3" s="78"/>
      <c r="AUO3" s="78"/>
      <c r="AUP3" s="78"/>
      <c r="AUQ3" s="78"/>
      <c r="AUR3" s="78"/>
      <c r="AUS3" s="78"/>
      <c r="AUT3" s="78"/>
      <c r="AUU3" s="78"/>
      <c r="AUV3" s="78"/>
      <c r="AUW3" s="78"/>
      <c r="AUX3" s="78"/>
      <c r="AUY3" s="78"/>
      <c r="AUZ3" s="78"/>
      <c r="AVA3" s="78"/>
      <c r="AVB3" s="78"/>
      <c r="AVC3" s="78"/>
      <c r="AVD3" s="78"/>
      <c r="AVE3" s="78"/>
      <c r="AVF3" s="78"/>
      <c r="AVG3" s="78"/>
      <c r="AVH3" s="78"/>
      <c r="AVI3" s="78"/>
      <c r="AVJ3" s="78"/>
      <c r="AVK3" s="78"/>
      <c r="AVL3" s="78"/>
      <c r="AVM3" s="78"/>
      <c r="AVN3" s="78"/>
      <c r="AVO3" s="78"/>
      <c r="AVP3" s="78"/>
      <c r="AVQ3" s="78"/>
      <c r="AVR3" s="78"/>
      <c r="AVS3" s="78"/>
      <c r="AVT3" s="78"/>
      <c r="AVU3" s="78"/>
      <c r="AVV3" s="78"/>
      <c r="AVW3" s="78"/>
      <c r="AVX3" s="78"/>
      <c r="AVY3" s="78"/>
      <c r="AVZ3" s="78"/>
      <c r="AWA3" s="78"/>
      <c r="AWB3" s="78"/>
      <c r="AWC3" s="78"/>
      <c r="AWD3" s="78"/>
      <c r="AWE3" s="78"/>
      <c r="AWF3" s="78"/>
      <c r="AWG3" s="78"/>
      <c r="AWH3" s="78"/>
      <c r="AWI3" s="78"/>
      <c r="AWJ3" s="78"/>
      <c r="AWK3" s="78"/>
      <c r="AWL3" s="78"/>
      <c r="AWM3" s="78"/>
      <c r="AWN3" s="78"/>
      <c r="AWO3" s="78"/>
      <c r="AWP3" s="78"/>
      <c r="AWQ3" s="78"/>
      <c r="AWR3" s="78"/>
      <c r="AWS3" s="78"/>
      <c r="AWT3" s="78"/>
      <c r="AWU3" s="78"/>
      <c r="AWV3" s="78"/>
      <c r="AWW3" s="78"/>
      <c r="AWX3" s="78"/>
      <c r="AWY3" s="78"/>
      <c r="AWZ3" s="78"/>
      <c r="AXA3" s="78"/>
      <c r="AXB3" s="78"/>
      <c r="AXC3" s="78"/>
      <c r="AXD3" s="78"/>
      <c r="AXE3" s="78"/>
      <c r="AXF3" s="78"/>
      <c r="AXG3" s="78"/>
      <c r="AXH3" s="78"/>
      <c r="AXI3" s="78"/>
      <c r="AXJ3" s="78"/>
      <c r="AXK3" s="78"/>
      <c r="AXL3" s="78"/>
      <c r="AXM3" s="78"/>
      <c r="AXN3" s="78"/>
      <c r="AXO3" s="78"/>
      <c r="AXP3" s="78"/>
      <c r="AXQ3" s="78"/>
      <c r="AXR3" s="78"/>
      <c r="AXS3" s="78"/>
      <c r="AXT3" s="78"/>
      <c r="AXU3" s="78"/>
      <c r="AXV3" s="78"/>
      <c r="AXW3" s="78"/>
      <c r="AXX3" s="78"/>
      <c r="AXY3" s="78"/>
      <c r="AXZ3" s="78"/>
      <c r="AYA3" s="78"/>
      <c r="AYB3" s="78"/>
      <c r="AYC3" s="78"/>
      <c r="AYD3" s="78"/>
      <c r="AYE3" s="78"/>
      <c r="AYF3" s="78"/>
      <c r="AYG3" s="78"/>
      <c r="AYH3" s="78"/>
      <c r="AYI3" s="78"/>
      <c r="AYJ3" s="78"/>
      <c r="AYK3" s="78"/>
      <c r="AYL3" s="78"/>
      <c r="AYM3" s="78"/>
      <c r="AYN3" s="78"/>
      <c r="AYO3" s="78"/>
      <c r="AYP3" s="78"/>
      <c r="AYQ3" s="78"/>
      <c r="AYR3" s="78"/>
      <c r="AYS3" s="78"/>
      <c r="AYT3" s="78"/>
      <c r="AYU3" s="78"/>
      <c r="AYV3" s="78"/>
      <c r="AYW3" s="78"/>
      <c r="AYX3" s="78"/>
      <c r="AYY3" s="78"/>
      <c r="AYZ3" s="78"/>
      <c r="AZA3" s="78"/>
      <c r="AZB3" s="78"/>
      <c r="AZC3" s="78"/>
      <c r="AZD3" s="78"/>
      <c r="AZE3" s="78"/>
      <c r="AZF3" s="78"/>
      <c r="AZG3" s="78"/>
      <c r="AZH3" s="78"/>
      <c r="AZI3" s="78"/>
      <c r="AZJ3" s="78"/>
      <c r="AZK3" s="78"/>
      <c r="AZL3" s="78"/>
      <c r="AZM3" s="78"/>
      <c r="AZN3" s="78"/>
      <c r="AZO3" s="78"/>
      <c r="AZP3" s="78"/>
      <c r="AZQ3" s="78"/>
      <c r="AZR3" s="78"/>
      <c r="AZS3" s="78"/>
      <c r="AZT3" s="78"/>
      <c r="AZU3" s="78"/>
      <c r="AZV3" s="78"/>
      <c r="AZW3" s="78"/>
      <c r="AZX3" s="78"/>
      <c r="AZY3" s="78"/>
      <c r="AZZ3" s="78"/>
      <c r="BAA3" s="78"/>
      <c r="BAB3" s="78"/>
      <c r="BAC3" s="78"/>
      <c r="BAD3" s="78"/>
      <c r="BAE3" s="78"/>
      <c r="BAF3" s="78"/>
      <c r="BAG3" s="78"/>
      <c r="BAH3" s="78"/>
      <c r="BAI3" s="78"/>
      <c r="BAJ3" s="78"/>
      <c r="BAK3" s="78"/>
      <c r="BAL3" s="78"/>
      <c r="BAM3" s="78"/>
      <c r="BAN3" s="78"/>
      <c r="BAO3" s="78"/>
      <c r="BAP3" s="78"/>
      <c r="BAQ3" s="78"/>
      <c r="BAR3" s="78"/>
      <c r="BAS3" s="78"/>
      <c r="BAT3" s="78"/>
      <c r="BAU3" s="78"/>
      <c r="BAV3" s="78"/>
      <c r="BAW3" s="78"/>
      <c r="BAX3" s="78"/>
      <c r="BAY3" s="78"/>
      <c r="BAZ3" s="78"/>
      <c r="BBA3" s="78"/>
      <c r="BBB3" s="78"/>
      <c r="BBC3" s="78"/>
      <c r="BBD3" s="78"/>
      <c r="BBE3" s="78"/>
      <c r="BBF3" s="78"/>
      <c r="BBG3" s="78"/>
      <c r="BBH3" s="78"/>
      <c r="BBI3" s="78"/>
      <c r="BBJ3" s="78"/>
      <c r="BBK3" s="78"/>
      <c r="BBL3" s="78"/>
      <c r="BBM3" s="78"/>
      <c r="BBN3" s="78"/>
      <c r="BBO3" s="78"/>
      <c r="BBP3" s="78"/>
      <c r="BBQ3" s="78"/>
      <c r="BBR3" s="78"/>
      <c r="BBS3" s="78"/>
      <c r="BBT3" s="78"/>
      <c r="BBU3" s="78"/>
      <c r="BBV3" s="78"/>
      <c r="BBW3" s="78"/>
      <c r="BBX3" s="78"/>
      <c r="BBY3" s="78"/>
      <c r="BBZ3" s="78"/>
      <c r="BCA3" s="78"/>
      <c r="BCB3" s="78"/>
      <c r="BCC3" s="78"/>
      <c r="BCD3" s="78"/>
      <c r="BCE3" s="78"/>
      <c r="BCF3" s="78"/>
      <c r="BCG3" s="78"/>
      <c r="BCH3" s="78"/>
      <c r="BCI3" s="78"/>
      <c r="BCJ3" s="78"/>
      <c r="BCK3" s="78"/>
      <c r="BCL3" s="78"/>
      <c r="BCM3" s="78"/>
      <c r="BCN3" s="78"/>
      <c r="BCO3" s="78"/>
      <c r="BCP3" s="78"/>
      <c r="BCQ3" s="78"/>
      <c r="BCR3" s="78"/>
      <c r="BCS3" s="78"/>
      <c r="BCT3" s="78"/>
      <c r="BCU3" s="78"/>
      <c r="BCV3" s="78"/>
      <c r="BCW3" s="78"/>
      <c r="BCX3" s="78"/>
      <c r="BCY3" s="78"/>
      <c r="BCZ3" s="78"/>
      <c r="BDA3" s="78"/>
      <c r="BDB3" s="78"/>
      <c r="BDC3" s="78"/>
      <c r="BDD3" s="78"/>
      <c r="BDE3" s="78"/>
      <c r="BDF3" s="78"/>
      <c r="BDG3" s="78"/>
      <c r="BDH3" s="78"/>
      <c r="BDI3" s="78"/>
      <c r="BDJ3" s="78"/>
      <c r="BDK3" s="78"/>
      <c r="BDL3" s="78"/>
      <c r="BDM3" s="78"/>
      <c r="BDN3" s="78"/>
      <c r="BDO3" s="78"/>
      <c r="BDP3" s="78"/>
      <c r="BDQ3" s="78"/>
      <c r="BDR3" s="78"/>
      <c r="BDS3" s="78"/>
      <c r="BDT3" s="78"/>
      <c r="BDU3" s="78"/>
      <c r="BDV3" s="78"/>
      <c r="BDW3" s="78"/>
      <c r="BDX3" s="78"/>
      <c r="BDY3" s="78"/>
      <c r="BDZ3" s="78"/>
      <c r="BEA3" s="78"/>
      <c r="BEB3" s="78"/>
      <c r="BEC3" s="78"/>
      <c r="BED3" s="78"/>
      <c r="BEE3" s="78"/>
      <c r="BEF3" s="78"/>
      <c r="BEG3" s="78"/>
      <c r="BEH3" s="78"/>
      <c r="BEI3" s="78"/>
      <c r="BEJ3" s="78"/>
      <c r="BEK3" s="78"/>
      <c r="BEL3" s="78"/>
      <c r="BEM3" s="78"/>
      <c r="BEN3" s="78"/>
      <c r="BEO3" s="78"/>
      <c r="BEP3" s="78"/>
      <c r="BEQ3" s="78"/>
      <c r="BER3" s="78"/>
      <c r="BES3" s="78"/>
      <c r="BET3" s="78"/>
      <c r="BEU3" s="78"/>
      <c r="BEV3" s="78"/>
      <c r="BEW3" s="78"/>
      <c r="BEX3" s="78"/>
      <c r="BEY3" s="78"/>
      <c r="BEZ3" s="78"/>
      <c r="BFA3" s="78"/>
      <c r="BFB3" s="78"/>
      <c r="BFC3" s="78"/>
      <c r="BFD3" s="78"/>
      <c r="BFE3" s="78"/>
      <c r="BFF3" s="78"/>
      <c r="BFG3" s="78"/>
      <c r="BFH3" s="78"/>
      <c r="BFI3" s="78"/>
      <c r="BFJ3" s="78"/>
      <c r="BFK3" s="78"/>
      <c r="BFL3" s="78"/>
      <c r="BFM3" s="78"/>
      <c r="BFN3" s="78"/>
      <c r="BFO3" s="78"/>
      <c r="BFP3" s="78"/>
      <c r="BFQ3" s="78"/>
      <c r="BFR3" s="78"/>
      <c r="BFS3" s="78"/>
      <c r="BFT3" s="78"/>
      <c r="BFU3" s="78"/>
      <c r="BFV3" s="78"/>
      <c r="BFW3" s="78"/>
      <c r="BFX3" s="78"/>
      <c r="BFY3" s="78"/>
      <c r="BFZ3" s="78"/>
      <c r="BGA3" s="78"/>
      <c r="BGB3" s="78"/>
      <c r="BGC3" s="78"/>
      <c r="BGD3" s="78"/>
      <c r="BGE3" s="78"/>
      <c r="BGF3" s="78"/>
      <c r="BGG3" s="78"/>
      <c r="BGH3" s="78"/>
      <c r="BGI3" s="78"/>
      <c r="BGJ3" s="78"/>
      <c r="BGK3" s="78"/>
      <c r="BGL3" s="78"/>
      <c r="BGM3" s="78"/>
      <c r="BGN3" s="78"/>
      <c r="BGO3" s="78"/>
      <c r="BGP3" s="78"/>
      <c r="BGQ3" s="78"/>
      <c r="BGR3" s="78"/>
      <c r="BGS3" s="78"/>
      <c r="BGT3" s="78"/>
      <c r="BGU3" s="78"/>
      <c r="BGV3" s="78"/>
      <c r="BGW3" s="78"/>
      <c r="BGX3" s="78"/>
      <c r="BGY3" s="78"/>
      <c r="BGZ3" s="78"/>
      <c r="BHA3" s="78"/>
      <c r="BHB3" s="78"/>
      <c r="BHC3" s="78"/>
      <c r="BHD3" s="78"/>
      <c r="BHE3" s="78"/>
      <c r="BHF3" s="78"/>
      <c r="BHG3" s="78"/>
      <c r="BHH3" s="78"/>
      <c r="BHI3" s="78"/>
      <c r="BHJ3" s="78"/>
      <c r="BHK3" s="78"/>
      <c r="BHL3" s="78"/>
      <c r="BHM3" s="78"/>
      <c r="BHN3" s="78"/>
      <c r="BHO3" s="78"/>
      <c r="BHP3" s="78"/>
      <c r="BHQ3" s="78"/>
      <c r="BHR3" s="78"/>
      <c r="BHS3" s="78"/>
      <c r="BHT3" s="78"/>
      <c r="BHU3" s="78"/>
      <c r="BHV3" s="78"/>
      <c r="BHW3" s="78"/>
      <c r="BHX3" s="78"/>
      <c r="BHY3" s="78"/>
      <c r="BHZ3" s="78"/>
      <c r="BIA3" s="78"/>
      <c r="BIB3" s="78"/>
      <c r="BIC3" s="78"/>
      <c r="BID3" s="78"/>
      <c r="BIE3" s="78"/>
      <c r="BIF3" s="78"/>
      <c r="BIG3" s="78"/>
      <c r="BIH3" s="78"/>
      <c r="BII3" s="78"/>
      <c r="BIJ3" s="78"/>
      <c r="BIK3" s="78"/>
      <c r="BIL3" s="78"/>
      <c r="BIM3" s="78"/>
      <c r="BIN3" s="78"/>
      <c r="BIO3" s="78"/>
      <c r="BIP3" s="78"/>
      <c r="BIQ3" s="78"/>
      <c r="BIR3" s="78"/>
      <c r="BIS3" s="78"/>
      <c r="BIT3" s="78"/>
      <c r="BIU3" s="78"/>
      <c r="BIV3" s="78"/>
      <c r="BIW3" s="78"/>
      <c r="BIX3" s="78"/>
      <c r="BIY3" s="78"/>
      <c r="BIZ3" s="78"/>
      <c r="BJA3" s="78"/>
      <c r="BJB3" s="78"/>
      <c r="BJC3" s="78"/>
      <c r="BJD3" s="78"/>
      <c r="BJE3" s="78"/>
      <c r="BJF3" s="78"/>
      <c r="BJG3" s="78"/>
      <c r="BJH3" s="78"/>
      <c r="BJI3" s="78"/>
    </row>
    <row r="4" spans="1:1621" s="77" customFormat="1" ht="33.75" customHeight="1" x14ac:dyDescent="0.15">
      <c r="A4" s="1199" t="s">
        <v>88</v>
      </c>
      <c r="B4" s="1199" t="s">
        <v>247</v>
      </c>
      <c r="C4" s="1201" t="s">
        <v>249</v>
      </c>
      <c r="D4" s="1201" t="s">
        <v>250</v>
      </c>
      <c r="E4" s="1201" t="s">
        <v>251</v>
      </c>
      <c r="F4" s="1199" t="s">
        <v>252</v>
      </c>
      <c r="G4" s="1199" t="s">
        <v>253</v>
      </c>
      <c r="H4" s="1199" t="s">
        <v>142</v>
      </c>
      <c r="I4" s="1201" t="s">
        <v>254</v>
      </c>
      <c r="J4" s="1201" t="s">
        <v>255</v>
      </c>
      <c r="K4" s="1202" t="s">
        <v>256</v>
      </c>
      <c r="L4" s="1197"/>
      <c r="M4" s="1198"/>
      <c r="N4" s="1202" t="s">
        <v>257</v>
      </c>
      <c r="O4" s="1197"/>
      <c r="P4" s="1198"/>
      <c r="Q4" s="1202" t="s">
        <v>258</v>
      </c>
      <c r="R4" s="1197"/>
      <c r="S4" s="1198"/>
      <c r="T4" s="1202" t="s">
        <v>259</v>
      </c>
      <c r="U4" s="1197"/>
      <c r="V4" s="1198"/>
      <c r="W4" s="1202" t="s">
        <v>260</v>
      </c>
      <c r="X4" s="1197"/>
      <c r="Y4" s="1198"/>
      <c r="Z4" s="1202" t="s">
        <v>261</v>
      </c>
      <c r="AA4" s="1197"/>
      <c r="AB4" s="1198"/>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c r="BG4" s="78"/>
      <c r="BH4" s="78"/>
      <c r="BI4" s="78"/>
      <c r="BJ4" s="78"/>
      <c r="BK4" s="78"/>
      <c r="BL4" s="78"/>
      <c r="BM4" s="78"/>
      <c r="BN4" s="78"/>
      <c r="BO4" s="78"/>
      <c r="BP4" s="78"/>
      <c r="BQ4" s="78"/>
      <c r="BR4" s="78"/>
      <c r="BS4" s="78"/>
      <c r="BT4" s="78"/>
      <c r="BU4" s="78"/>
      <c r="BV4" s="78"/>
      <c r="BW4" s="78"/>
      <c r="BX4" s="78"/>
      <c r="BY4" s="78"/>
      <c r="BZ4" s="78"/>
      <c r="CA4" s="78"/>
      <c r="CB4" s="78"/>
      <c r="CC4" s="78"/>
      <c r="CD4" s="78"/>
      <c r="CE4" s="78"/>
      <c r="CF4" s="78"/>
      <c r="CG4" s="78"/>
      <c r="CH4" s="78"/>
      <c r="CI4" s="78"/>
      <c r="CJ4" s="78"/>
      <c r="CK4" s="78"/>
      <c r="CL4" s="78"/>
      <c r="CM4" s="78"/>
      <c r="CN4" s="78"/>
      <c r="CO4" s="78"/>
      <c r="CP4" s="78"/>
      <c r="CQ4" s="78"/>
      <c r="CR4" s="78"/>
      <c r="CS4" s="78"/>
      <c r="CT4" s="78"/>
      <c r="CU4" s="78"/>
      <c r="CV4" s="78"/>
      <c r="CW4" s="78"/>
      <c r="CX4" s="78"/>
      <c r="CY4" s="78"/>
      <c r="CZ4" s="78"/>
      <c r="DA4" s="78"/>
      <c r="DB4" s="78"/>
      <c r="DC4" s="78"/>
      <c r="DD4" s="78"/>
      <c r="DE4" s="78"/>
      <c r="DF4" s="78"/>
      <c r="DG4" s="78"/>
      <c r="DH4" s="78"/>
      <c r="DI4" s="78"/>
      <c r="DJ4" s="78"/>
      <c r="DK4" s="78"/>
      <c r="DL4" s="78"/>
      <c r="DM4" s="78"/>
      <c r="DN4" s="78"/>
      <c r="DO4" s="78"/>
      <c r="DP4" s="78"/>
      <c r="DQ4" s="78"/>
      <c r="DR4" s="78"/>
      <c r="DS4" s="78"/>
      <c r="DT4" s="78"/>
      <c r="DU4" s="78"/>
      <c r="DV4" s="78"/>
      <c r="DW4" s="78"/>
      <c r="DX4" s="78"/>
      <c r="DY4" s="78"/>
      <c r="DZ4" s="78"/>
      <c r="EA4" s="78"/>
      <c r="EB4" s="78"/>
      <c r="EC4" s="78"/>
      <c r="ED4" s="78"/>
      <c r="EE4" s="78"/>
      <c r="EF4" s="78"/>
      <c r="EG4" s="78"/>
      <c r="EH4" s="78"/>
      <c r="EI4" s="78"/>
      <c r="EJ4" s="78"/>
      <c r="EK4" s="78"/>
      <c r="EL4" s="78"/>
      <c r="EM4" s="78"/>
      <c r="EN4" s="78"/>
      <c r="EO4" s="78"/>
      <c r="EP4" s="78"/>
      <c r="EQ4" s="78"/>
      <c r="ER4" s="78"/>
      <c r="ES4" s="78"/>
      <c r="ET4" s="78"/>
      <c r="EU4" s="78"/>
      <c r="EV4" s="78"/>
      <c r="EW4" s="78"/>
      <c r="EX4" s="78"/>
      <c r="EY4" s="78"/>
      <c r="EZ4" s="78"/>
      <c r="FA4" s="78"/>
      <c r="FB4" s="78"/>
      <c r="FC4" s="78"/>
      <c r="FD4" s="78"/>
      <c r="FE4" s="78"/>
      <c r="FF4" s="78"/>
      <c r="FG4" s="78"/>
      <c r="FH4" s="78"/>
      <c r="FI4" s="78"/>
      <c r="FJ4" s="78"/>
      <c r="FK4" s="78"/>
      <c r="FL4" s="78"/>
      <c r="FM4" s="78"/>
      <c r="FN4" s="78"/>
      <c r="FO4" s="78"/>
      <c r="FP4" s="78"/>
      <c r="FQ4" s="78"/>
      <c r="FR4" s="78"/>
      <c r="FS4" s="78"/>
      <c r="FT4" s="78"/>
      <c r="FU4" s="78"/>
      <c r="FV4" s="78"/>
      <c r="FW4" s="78"/>
      <c r="FX4" s="78"/>
      <c r="FY4" s="78"/>
      <c r="FZ4" s="78"/>
      <c r="GA4" s="78"/>
      <c r="GB4" s="78"/>
      <c r="GC4" s="78"/>
      <c r="GD4" s="78"/>
      <c r="GE4" s="78"/>
      <c r="GF4" s="78"/>
      <c r="GG4" s="78"/>
      <c r="GH4" s="78"/>
      <c r="GI4" s="78"/>
      <c r="GJ4" s="78"/>
      <c r="GK4" s="78"/>
      <c r="GL4" s="78"/>
      <c r="GM4" s="78"/>
      <c r="GN4" s="78"/>
      <c r="GO4" s="78"/>
      <c r="GP4" s="78"/>
      <c r="GQ4" s="78"/>
      <c r="GR4" s="78"/>
      <c r="GS4" s="78"/>
      <c r="GT4" s="78"/>
      <c r="GU4" s="78"/>
      <c r="GV4" s="78"/>
      <c r="GW4" s="78"/>
      <c r="GX4" s="78"/>
      <c r="GY4" s="78"/>
      <c r="GZ4" s="78"/>
      <c r="HA4" s="78"/>
      <c r="HB4" s="78"/>
      <c r="HC4" s="78"/>
      <c r="HD4" s="78"/>
      <c r="HE4" s="78"/>
      <c r="HF4" s="78"/>
      <c r="HG4" s="78"/>
      <c r="HH4" s="78"/>
      <c r="HI4" s="78"/>
      <c r="HJ4" s="78"/>
      <c r="HK4" s="78"/>
      <c r="HL4" s="78"/>
      <c r="HM4" s="78"/>
      <c r="HN4" s="78"/>
      <c r="HO4" s="78"/>
      <c r="HP4" s="78"/>
      <c r="HQ4" s="78"/>
      <c r="HR4" s="78"/>
      <c r="HS4" s="78"/>
      <c r="HT4" s="78"/>
      <c r="HU4" s="78"/>
      <c r="HV4" s="78"/>
      <c r="HW4" s="78"/>
      <c r="HX4" s="78"/>
      <c r="HY4" s="78"/>
      <c r="HZ4" s="78"/>
      <c r="IA4" s="78"/>
      <c r="IB4" s="78"/>
      <c r="IC4" s="78"/>
      <c r="ID4" s="78"/>
      <c r="IE4" s="78"/>
      <c r="IF4" s="78"/>
      <c r="IG4" s="78"/>
      <c r="IH4" s="78"/>
      <c r="II4" s="78"/>
      <c r="IJ4" s="78"/>
      <c r="IK4" s="78"/>
      <c r="IL4" s="78"/>
      <c r="IM4" s="78"/>
      <c r="IN4" s="78"/>
      <c r="IO4" s="78"/>
      <c r="IP4" s="78"/>
      <c r="IQ4" s="78"/>
      <c r="IR4" s="78"/>
      <c r="IS4" s="78"/>
      <c r="IT4" s="78"/>
      <c r="IU4" s="78"/>
      <c r="IV4" s="78"/>
      <c r="IW4" s="78"/>
      <c r="IX4" s="78"/>
      <c r="IY4" s="78"/>
      <c r="IZ4" s="78"/>
      <c r="JA4" s="78"/>
      <c r="JB4" s="78"/>
      <c r="JC4" s="78"/>
      <c r="JD4" s="78"/>
      <c r="JE4" s="78"/>
      <c r="JF4" s="78"/>
      <c r="JG4" s="78"/>
      <c r="JH4" s="78"/>
      <c r="JI4" s="78"/>
      <c r="JJ4" s="78"/>
      <c r="JK4" s="78"/>
      <c r="JL4" s="78"/>
      <c r="JM4" s="78"/>
      <c r="JN4" s="78"/>
      <c r="JO4" s="78"/>
      <c r="JP4" s="78"/>
      <c r="JQ4" s="78"/>
      <c r="JR4" s="78"/>
      <c r="JS4" s="78"/>
      <c r="JT4" s="78"/>
      <c r="JU4" s="78"/>
      <c r="JV4" s="78"/>
      <c r="JW4" s="78"/>
      <c r="JX4" s="78"/>
      <c r="JY4" s="78"/>
      <c r="JZ4" s="78"/>
      <c r="KA4" s="78"/>
      <c r="KB4" s="78"/>
      <c r="KC4" s="78"/>
      <c r="KD4" s="78"/>
      <c r="KE4" s="78"/>
      <c r="KF4" s="78"/>
      <c r="KG4" s="78"/>
      <c r="KH4" s="78"/>
      <c r="KI4" s="78"/>
      <c r="KJ4" s="78"/>
      <c r="KK4" s="78"/>
      <c r="KL4" s="78"/>
      <c r="KM4" s="78"/>
      <c r="KN4" s="78"/>
      <c r="KO4" s="78"/>
      <c r="KP4" s="78"/>
      <c r="KQ4" s="78"/>
      <c r="KR4" s="78"/>
      <c r="KS4" s="78"/>
      <c r="KT4" s="78"/>
      <c r="KU4" s="78"/>
      <c r="KV4" s="78"/>
      <c r="KW4" s="78"/>
      <c r="KX4" s="78"/>
      <c r="KY4" s="78"/>
      <c r="KZ4" s="78"/>
      <c r="LA4" s="78"/>
      <c r="LB4" s="78"/>
      <c r="LC4" s="78"/>
      <c r="LD4" s="78"/>
      <c r="LE4" s="78"/>
      <c r="LF4" s="78"/>
      <c r="LG4" s="78"/>
      <c r="LH4" s="78"/>
      <c r="LI4" s="78"/>
      <c r="LJ4" s="78"/>
      <c r="LK4" s="78"/>
      <c r="LL4" s="78"/>
      <c r="LM4" s="78"/>
      <c r="LN4" s="78"/>
      <c r="LO4" s="78"/>
      <c r="LP4" s="78"/>
      <c r="LQ4" s="78"/>
      <c r="LR4" s="78"/>
      <c r="LS4" s="78"/>
      <c r="LT4" s="78"/>
      <c r="LU4" s="78"/>
      <c r="LV4" s="78"/>
      <c r="LW4" s="78"/>
      <c r="LX4" s="78"/>
      <c r="LY4" s="78"/>
      <c r="LZ4" s="78"/>
      <c r="MA4" s="78"/>
      <c r="MB4" s="78"/>
      <c r="MC4" s="78"/>
      <c r="MD4" s="78"/>
      <c r="ME4" s="78"/>
      <c r="MF4" s="78"/>
      <c r="MG4" s="78"/>
      <c r="MH4" s="78"/>
      <c r="MI4" s="78"/>
      <c r="MJ4" s="78"/>
      <c r="MK4" s="78"/>
      <c r="ML4" s="78"/>
      <c r="MM4" s="78"/>
      <c r="MN4" s="78"/>
      <c r="MO4" s="78"/>
      <c r="MP4" s="78"/>
      <c r="MQ4" s="78"/>
      <c r="MR4" s="78"/>
      <c r="MS4" s="78"/>
      <c r="MT4" s="78"/>
      <c r="MU4" s="78"/>
      <c r="MV4" s="78"/>
      <c r="MW4" s="78"/>
      <c r="MX4" s="78"/>
      <c r="MY4" s="78"/>
      <c r="MZ4" s="78"/>
      <c r="NA4" s="78"/>
      <c r="NB4" s="78"/>
      <c r="NC4" s="78"/>
      <c r="ND4" s="78"/>
      <c r="NE4" s="78"/>
      <c r="NF4" s="78"/>
      <c r="NG4" s="78"/>
      <c r="NH4" s="78"/>
      <c r="NI4" s="78"/>
      <c r="NJ4" s="78"/>
      <c r="NK4" s="78"/>
      <c r="NL4" s="78"/>
      <c r="NM4" s="78"/>
      <c r="NN4" s="78"/>
      <c r="NO4" s="78"/>
      <c r="NP4" s="78"/>
      <c r="NQ4" s="78"/>
      <c r="NR4" s="78"/>
      <c r="NS4" s="78"/>
      <c r="NT4" s="78"/>
      <c r="NU4" s="78"/>
      <c r="NV4" s="78"/>
      <c r="NW4" s="78"/>
      <c r="NX4" s="78"/>
      <c r="NY4" s="78"/>
      <c r="NZ4" s="78"/>
      <c r="OA4" s="78"/>
      <c r="OB4" s="78"/>
      <c r="OC4" s="78"/>
      <c r="OD4" s="78"/>
      <c r="OE4" s="78"/>
      <c r="OF4" s="78"/>
      <c r="OG4" s="78"/>
      <c r="OH4" s="78"/>
      <c r="OI4" s="78"/>
      <c r="OJ4" s="78"/>
      <c r="OK4" s="78"/>
      <c r="OL4" s="78"/>
      <c r="OM4" s="78"/>
      <c r="ON4" s="78"/>
      <c r="OO4" s="78"/>
      <c r="OP4" s="78"/>
      <c r="OQ4" s="78"/>
      <c r="OR4" s="78"/>
      <c r="OS4" s="78"/>
      <c r="OT4" s="78"/>
      <c r="OU4" s="78"/>
      <c r="OV4" s="78"/>
      <c r="OW4" s="78"/>
      <c r="OX4" s="78"/>
      <c r="OY4" s="78"/>
      <c r="OZ4" s="78"/>
      <c r="PA4" s="78"/>
      <c r="PB4" s="78"/>
      <c r="PC4" s="78"/>
      <c r="PD4" s="78"/>
      <c r="PE4" s="78"/>
      <c r="PF4" s="78"/>
      <c r="PG4" s="78"/>
      <c r="PH4" s="78"/>
      <c r="PI4" s="78"/>
      <c r="PJ4" s="78"/>
      <c r="PK4" s="78"/>
      <c r="PL4" s="78"/>
      <c r="PM4" s="78"/>
      <c r="PN4" s="78"/>
      <c r="PO4" s="78"/>
      <c r="PP4" s="78"/>
      <c r="PQ4" s="78"/>
      <c r="PR4" s="78"/>
      <c r="PS4" s="78"/>
      <c r="PT4" s="78"/>
      <c r="PU4" s="78"/>
      <c r="PV4" s="78"/>
      <c r="PW4" s="78"/>
      <c r="PX4" s="78"/>
      <c r="PY4" s="78"/>
      <c r="PZ4" s="78"/>
      <c r="QA4" s="78"/>
      <c r="QB4" s="78"/>
      <c r="QC4" s="78"/>
      <c r="QD4" s="78"/>
      <c r="QE4" s="78"/>
      <c r="QF4" s="78"/>
      <c r="QG4" s="78"/>
      <c r="QH4" s="78"/>
      <c r="QI4" s="78"/>
      <c r="QJ4" s="78"/>
      <c r="QK4" s="78"/>
      <c r="QL4" s="78"/>
      <c r="QM4" s="78"/>
      <c r="QN4" s="78"/>
      <c r="QO4" s="78"/>
      <c r="QP4" s="78"/>
      <c r="QQ4" s="78"/>
      <c r="QR4" s="78"/>
      <c r="QS4" s="78"/>
      <c r="QT4" s="78"/>
      <c r="QU4" s="78"/>
      <c r="QV4" s="78"/>
      <c r="QW4" s="78"/>
      <c r="QX4" s="78"/>
      <c r="QY4" s="78"/>
      <c r="QZ4" s="78"/>
      <c r="RA4" s="78"/>
      <c r="RB4" s="78"/>
      <c r="RC4" s="78"/>
      <c r="RD4" s="78"/>
      <c r="RE4" s="78"/>
      <c r="RF4" s="78"/>
      <c r="RG4" s="78"/>
      <c r="RH4" s="78"/>
      <c r="RI4" s="78"/>
      <c r="RJ4" s="78"/>
      <c r="RK4" s="78"/>
      <c r="RL4" s="78"/>
      <c r="RM4" s="78"/>
      <c r="RN4" s="78"/>
      <c r="RO4" s="78"/>
      <c r="RP4" s="78"/>
      <c r="RQ4" s="78"/>
      <c r="RR4" s="78"/>
      <c r="RS4" s="78"/>
      <c r="RT4" s="78"/>
      <c r="RU4" s="78"/>
      <c r="RV4" s="78"/>
      <c r="RW4" s="78"/>
      <c r="RX4" s="78"/>
      <c r="RY4" s="78"/>
      <c r="RZ4" s="78"/>
      <c r="SA4" s="78"/>
      <c r="SB4" s="78"/>
      <c r="SC4" s="78"/>
      <c r="SD4" s="78"/>
      <c r="SE4" s="78"/>
      <c r="SF4" s="78"/>
      <c r="SG4" s="78"/>
      <c r="SH4" s="78"/>
      <c r="SI4" s="78"/>
      <c r="SJ4" s="78"/>
      <c r="SK4" s="78"/>
      <c r="SL4" s="78"/>
      <c r="SM4" s="78"/>
      <c r="SN4" s="78"/>
      <c r="SO4" s="78"/>
      <c r="SP4" s="78"/>
      <c r="SQ4" s="78"/>
      <c r="SR4" s="78"/>
      <c r="SS4" s="78"/>
      <c r="ST4" s="78"/>
      <c r="SU4" s="78"/>
      <c r="SV4" s="78"/>
      <c r="SW4" s="78"/>
      <c r="SX4" s="78"/>
      <c r="SY4" s="78"/>
      <c r="SZ4" s="78"/>
      <c r="TA4" s="78"/>
      <c r="TB4" s="78"/>
      <c r="TC4" s="78"/>
      <c r="TD4" s="78"/>
      <c r="TE4" s="78"/>
      <c r="TF4" s="78"/>
      <c r="TG4" s="78"/>
      <c r="TH4" s="78"/>
      <c r="TI4" s="78"/>
      <c r="TJ4" s="78"/>
      <c r="TK4" s="78"/>
      <c r="TL4" s="78"/>
      <c r="TM4" s="78"/>
      <c r="TN4" s="78"/>
      <c r="TO4" s="78"/>
      <c r="TP4" s="78"/>
      <c r="TQ4" s="78"/>
      <c r="TR4" s="78"/>
      <c r="TS4" s="78"/>
      <c r="TT4" s="78"/>
      <c r="TU4" s="78"/>
      <c r="TV4" s="78"/>
      <c r="TW4" s="78"/>
      <c r="TX4" s="78"/>
      <c r="TY4" s="78"/>
      <c r="TZ4" s="78"/>
      <c r="UA4" s="78"/>
      <c r="UB4" s="78"/>
      <c r="UC4" s="78"/>
      <c r="UD4" s="78"/>
      <c r="UE4" s="78"/>
      <c r="UF4" s="78"/>
      <c r="UG4" s="78"/>
      <c r="UH4" s="78"/>
      <c r="UI4" s="78"/>
      <c r="UJ4" s="78"/>
      <c r="UK4" s="78"/>
      <c r="UL4" s="78"/>
      <c r="UM4" s="78"/>
      <c r="UN4" s="78"/>
      <c r="UO4" s="78"/>
      <c r="UP4" s="78"/>
      <c r="UQ4" s="78"/>
      <c r="UR4" s="78"/>
      <c r="US4" s="78"/>
      <c r="UT4" s="78"/>
      <c r="UU4" s="78"/>
      <c r="UV4" s="78"/>
      <c r="UW4" s="78"/>
      <c r="UX4" s="78"/>
      <c r="UY4" s="78"/>
      <c r="UZ4" s="78"/>
      <c r="VA4" s="78"/>
      <c r="VB4" s="78"/>
      <c r="VC4" s="78"/>
      <c r="VD4" s="78"/>
      <c r="VE4" s="78"/>
      <c r="VF4" s="78"/>
      <c r="VG4" s="78"/>
      <c r="VH4" s="78"/>
      <c r="VI4" s="78"/>
      <c r="VJ4" s="78"/>
      <c r="VK4" s="78"/>
      <c r="VL4" s="78"/>
      <c r="VM4" s="78"/>
      <c r="VN4" s="78"/>
      <c r="VO4" s="78"/>
      <c r="VP4" s="78"/>
      <c r="VQ4" s="78"/>
      <c r="VR4" s="78"/>
      <c r="VS4" s="78"/>
      <c r="VT4" s="78"/>
      <c r="VU4" s="78"/>
      <c r="VV4" s="78"/>
      <c r="VW4" s="78"/>
      <c r="VX4" s="78"/>
      <c r="VY4" s="78"/>
      <c r="VZ4" s="78"/>
      <c r="WA4" s="78"/>
      <c r="WB4" s="78"/>
      <c r="WC4" s="78"/>
      <c r="WD4" s="78"/>
      <c r="WE4" s="78"/>
      <c r="WF4" s="78"/>
      <c r="WG4" s="78"/>
      <c r="WH4" s="78"/>
      <c r="WI4" s="78"/>
      <c r="WJ4" s="78"/>
      <c r="WK4" s="78"/>
      <c r="WL4" s="78"/>
      <c r="WM4" s="78"/>
      <c r="WN4" s="78"/>
      <c r="WO4" s="78"/>
      <c r="WP4" s="78"/>
      <c r="WQ4" s="78"/>
      <c r="WR4" s="78"/>
      <c r="WS4" s="78"/>
      <c r="WT4" s="78"/>
      <c r="WU4" s="78"/>
      <c r="WV4" s="78"/>
      <c r="WW4" s="78"/>
      <c r="WX4" s="78"/>
      <c r="WY4" s="78"/>
      <c r="WZ4" s="78"/>
      <c r="XA4" s="78"/>
      <c r="XB4" s="78"/>
      <c r="XC4" s="78"/>
      <c r="XD4" s="78"/>
      <c r="XE4" s="78"/>
      <c r="XF4" s="78"/>
      <c r="XG4" s="78"/>
      <c r="XH4" s="78"/>
      <c r="XI4" s="78"/>
      <c r="XJ4" s="78"/>
      <c r="XK4" s="78"/>
      <c r="XL4" s="78"/>
      <c r="XM4" s="78"/>
      <c r="XN4" s="78"/>
      <c r="XO4" s="78"/>
      <c r="XP4" s="78"/>
      <c r="XQ4" s="78"/>
      <c r="XR4" s="78"/>
      <c r="XS4" s="78"/>
      <c r="XT4" s="78"/>
      <c r="XU4" s="78"/>
      <c r="XV4" s="78"/>
      <c r="XW4" s="78"/>
      <c r="XX4" s="78"/>
      <c r="XY4" s="78"/>
      <c r="XZ4" s="78"/>
      <c r="YA4" s="78"/>
      <c r="YB4" s="78"/>
      <c r="YC4" s="78"/>
      <c r="YD4" s="78"/>
      <c r="YE4" s="78"/>
      <c r="YF4" s="78"/>
      <c r="YG4" s="78"/>
      <c r="YH4" s="78"/>
      <c r="YI4" s="78"/>
      <c r="YJ4" s="78"/>
      <c r="YK4" s="78"/>
      <c r="YL4" s="78"/>
      <c r="YM4" s="78"/>
      <c r="YN4" s="78"/>
      <c r="YO4" s="78"/>
      <c r="YP4" s="78"/>
      <c r="YQ4" s="78"/>
      <c r="YR4" s="78"/>
      <c r="YS4" s="78"/>
      <c r="YT4" s="78"/>
      <c r="YU4" s="78"/>
      <c r="YV4" s="78"/>
      <c r="YW4" s="78"/>
      <c r="YX4" s="78"/>
      <c r="YY4" s="78"/>
      <c r="YZ4" s="78"/>
      <c r="ZA4" s="78"/>
      <c r="ZB4" s="78"/>
      <c r="ZC4" s="78"/>
      <c r="ZD4" s="78"/>
      <c r="ZE4" s="78"/>
      <c r="ZF4" s="78"/>
      <c r="ZG4" s="78"/>
      <c r="ZH4" s="78"/>
      <c r="ZI4" s="78"/>
      <c r="ZJ4" s="78"/>
      <c r="ZK4" s="78"/>
      <c r="ZL4" s="78"/>
      <c r="ZM4" s="78"/>
      <c r="ZN4" s="78"/>
      <c r="ZO4" s="78"/>
      <c r="ZP4" s="78"/>
      <c r="ZQ4" s="78"/>
      <c r="ZR4" s="78"/>
      <c r="ZS4" s="78"/>
      <c r="ZT4" s="78"/>
      <c r="ZU4" s="78"/>
      <c r="ZV4" s="78"/>
      <c r="ZW4" s="78"/>
      <c r="ZX4" s="78"/>
      <c r="ZY4" s="78"/>
      <c r="ZZ4" s="78"/>
      <c r="AAA4" s="78"/>
      <c r="AAB4" s="78"/>
      <c r="AAC4" s="78"/>
      <c r="AAD4" s="78"/>
      <c r="AAE4" s="78"/>
      <c r="AAF4" s="78"/>
      <c r="AAG4" s="78"/>
      <c r="AAH4" s="78"/>
      <c r="AAI4" s="78"/>
      <c r="AAJ4" s="78"/>
      <c r="AAK4" s="78"/>
      <c r="AAL4" s="78"/>
      <c r="AAM4" s="78"/>
      <c r="AAN4" s="78"/>
      <c r="AAO4" s="78"/>
      <c r="AAP4" s="78"/>
      <c r="AAQ4" s="78"/>
      <c r="AAR4" s="78"/>
      <c r="AAS4" s="78"/>
      <c r="AAT4" s="78"/>
      <c r="AAU4" s="78"/>
      <c r="AAV4" s="78"/>
      <c r="AAW4" s="78"/>
      <c r="AAX4" s="78"/>
      <c r="AAY4" s="78"/>
      <c r="AAZ4" s="78"/>
      <c r="ABA4" s="78"/>
      <c r="ABB4" s="78"/>
      <c r="ABC4" s="78"/>
      <c r="ABD4" s="78"/>
      <c r="ABE4" s="78"/>
      <c r="ABF4" s="78"/>
      <c r="ABG4" s="78"/>
      <c r="ABH4" s="78"/>
      <c r="ABI4" s="78"/>
      <c r="ABJ4" s="78"/>
      <c r="ABK4" s="78"/>
      <c r="ABL4" s="78"/>
      <c r="ABM4" s="78"/>
      <c r="ABN4" s="78"/>
      <c r="ABO4" s="78"/>
      <c r="ABP4" s="78"/>
      <c r="ABQ4" s="78"/>
      <c r="ABR4" s="78"/>
      <c r="ABS4" s="78"/>
      <c r="ABT4" s="78"/>
      <c r="ABU4" s="78"/>
      <c r="ABV4" s="78"/>
      <c r="ABW4" s="78"/>
      <c r="ABX4" s="78"/>
      <c r="ABY4" s="78"/>
      <c r="ABZ4" s="78"/>
      <c r="ACA4" s="78"/>
      <c r="ACB4" s="78"/>
      <c r="ACC4" s="78"/>
      <c r="ACD4" s="78"/>
      <c r="ACE4" s="78"/>
      <c r="ACF4" s="78"/>
      <c r="ACG4" s="78"/>
      <c r="ACH4" s="78"/>
      <c r="ACI4" s="78"/>
      <c r="ACJ4" s="78"/>
      <c r="ACK4" s="78"/>
      <c r="ACL4" s="78"/>
      <c r="ACM4" s="78"/>
      <c r="ACN4" s="78"/>
      <c r="ACO4" s="78"/>
      <c r="ACP4" s="78"/>
      <c r="ACQ4" s="78"/>
      <c r="ACR4" s="78"/>
      <c r="ACS4" s="78"/>
      <c r="ACT4" s="78"/>
      <c r="ACU4" s="78"/>
      <c r="ACV4" s="78"/>
      <c r="ACW4" s="78"/>
      <c r="ACX4" s="78"/>
      <c r="ACY4" s="78"/>
      <c r="ACZ4" s="78"/>
      <c r="ADA4" s="78"/>
      <c r="ADB4" s="78"/>
      <c r="ADC4" s="78"/>
      <c r="ADD4" s="78"/>
      <c r="ADE4" s="78"/>
      <c r="ADF4" s="78"/>
      <c r="ADG4" s="78"/>
      <c r="ADH4" s="78"/>
      <c r="ADI4" s="78"/>
      <c r="ADJ4" s="78"/>
      <c r="ADK4" s="78"/>
      <c r="ADL4" s="78"/>
      <c r="ADM4" s="78"/>
      <c r="ADN4" s="78"/>
      <c r="ADO4" s="78"/>
      <c r="ADP4" s="78"/>
      <c r="ADQ4" s="78"/>
      <c r="ADR4" s="78"/>
      <c r="ADS4" s="78"/>
      <c r="ADT4" s="78"/>
      <c r="ADU4" s="78"/>
      <c r="ADV4" s="78"/>
      <c r="ADW4" s="78"/>
      <c r="ADX4" s="78"/>
      <c r="ADY4" s="78"/>
      <c r="ADZ4" s="78"/>
      <c r="AEA4" s="78"/>
      <c r="AEB4" s="78"/>
      <c r="AEC4" s="78"/>
      <c r="AED4" s="78"/>
      <c r="AEE4" s="78"/>
      <c r="AEF4" s="78"/>
      <c r="AEG4" s="78"/>
      <c r="AEH4" s="78"/>
      <c r="AEI4" s="78"/>
      <c r="AEJ4" s="78"/>
      <c r="AEK4" s="78"/>
      <c r="AEL4" s="78"/>
      <c r="AEM4" s="78"/>
      <c r="AEN4" s="78"/>
      <c r="AEO4" s="78"/>
      <c r="AEP4" s="78"/>
      <c r="AEQ4" s="78"/>
      <c r="AER4" s="78"/>
      <c r="AES4" s="78"/>
      <c r="AET4" s="78"/>
      <c r="AEU4" s="78"/>
      <c r="AEV4" s="78"/>
      <c r="AEW4" s="78"/>
      <c r="AEX4" s="78"/>
      <c r="AEY4" s="78"/>
      <c r="AEZ4" s="78"/>
      <c r="AFA4" s="78"/>
      <c r="AFB4" s="78"/>
      <c r="AFC4" s="78"/>
      <c r="AFD4" s="78"/>
      <c r="AFE4" s="78"/>
      <c r="AFF4" s="78"/>
      <c r="AFG4" s="78"/>
      <c r="AFH4" s="78"/>
      <c r="AFI4" s="78"/>
      <c r="AFJ4" s="78"/>
      <c r="AFK4" s="78"/>
      <c r="AFL4" s="78"/>
      <c r="AFM4" s="78"/>
      <c r="AFN4" s="78"/>
      <c r="AFO4" s="78"/>
      <c r="AFP4" s="78"/>
      <c r="AFQ4" s="78"/>
      <c r="AFR4" s="78"/>
      <c r="AFS4" s="78"/>
      <c r="AFT4" s="78"/>
      <c r="AFU4" s="78"/>
      <c r="AFV4" s="78"/>
      <c r="AFW4" s="78"/>
      <c r="AFX4" s="78"/>
      <c r="AFY4" s="78"/>
      <c r="AFZ4" s="78"/>
      <c r="AGA4" s="78"/>
      <c r="AGB4" s="78"/>
      <c r="AGC4" s="78"/>
      <c r="AGD4" s="78"/>
      <c r="AGE4" s="78"/>
      <c r="AGF4" s="78"/>
      <c r="AGG4" s="78"/>
      <c r="AGH4" s="78"/>
      <c r="AGI4" s="78"/>
      <c r="AGJ4" s="78"/>
      <c r="AGK4" s="78"/>
      <c r="AGL4" s="78"/>
      <c r="AGM4" s="78"/>
      <c r="AGN4" s="78"/>
      <c r="AGO4" s="78"/>
      <c r="AGP4" s="78"/>
      <c r="AGQ4" s="78"/>
      <c r="AGR4" s="78"/>
      <c r="AGS4" s="78"/>
      <c r="AGT4" s="78"/>
      <c r="AGU4" s="78"/>
      <c r="AGV4" s="78"/>
      <c r="AGW4" s="78"/>
      <c r="AGX4" s="78"/>
      <c r="AGY4" s="78"/>
      <c r="AGZ4" s="78"/>
      <c r="AHA4" s="78"/>
      <c r="AHB4" s="78"/>
      <c r="AHC4" s="78"/>
      <c r="AHD4" s="78"/>
      <c r="AHE4" s="78"/>
      <c r="AHF4" s="78"/>
      <c r="AHG4" s="78"/>
      <c r="AHH4" s="78"/>
      <c r="AHI4" s="78"/>
      <c r="AHJ4" s="78"/>
      <c r="AHK4" s="78"/>
      <c r="AHL4" s="78"/>
      <c r="AHM4" s="78"/>
      <c r="AHN4" s="78"/>
      <c r="AHO4" s="78"/>
      <c r="AHP4" s="78"/>
      <c r="AHQ4" s="78"/>
      <c r="AHR4" s="78"/>
      <c r="AHS4" s="78"/>
      <c r="AHT4" s="78"/>
      <c r="AHU4" s="78"/>
      <c r="AHV4" s="78"/>
      <c r="AHW4" s="78"/>
      <c r="AHX4" s="78"/>
      <c r="AHY4" s="78"/>
      <c r="AHZ4" s="78"/>
      <c r="AIA4" s="78"/>
      <c r="AIB4" s="78"/>
      <c r="AIC4" s="78"/>
      <c r="AID4" s="78"/>
      <c r="AIE4" s="78"/>
      <c r="AIF4" s="78"/>
      <c r="AIG4" s="78"/>
      <c r="AIH4" s="78"/>
      <c r="AII4" s="78"/>
      <c r="AIJ4" s="78"/>
      <c r="AIK4" s="78"/>
      <c r="AIL4" s="78"/>
      <c r="AIM4" s="78"/>
      <c r="AIN4" s="78"/>
      <c r="AIO4" s="78"/>
      <c r="AIP4" s="78"/>
      <c r="AIQ4" s="78"/>
      <c r="AIR4" s="78"/>
      <c r="AIS4" s="78"/>
      <c r="AIT4" s="78"/>
      <c r="AIU4" s="78"/>
      <c r="AIV4" s="78"/>
      <c r="AIW4" s="78"/>
      <c r="AIX4" s="78"/>
      <c r="AIY4" s="78"/>
      <c r="AIZ4" s="78"/>
      <c r="AJA4" s="78"/>
      <c r="AJB4" s="78"/>
      <c r="AJC4" s="78"/>
      <c r="AJD4" s="78"/>
      <c r="AJE4" s="78"/>
      <c r="AJF4" s="78"/>
      <c r="AJG4" s="78"/>
      <c r="AJH4" s="78"/>
      <c r="AJI4" s="78"/>
      <c r="AJJ4" s="78"/>
      <c r="AJK4" s="78"/>
      <c r="AJL4" s="78"/>
      <c r="AJM4" s="78"/>
      <c r="AJN4" s="78"/>
      <c r="AJO4" s="78"/>
      <c r="AJP4" s="78"/>
      <c r="AJQ4" s="78"/>
      <c r="AJR4" s="78"/>
      <c r="AJS4" s="78"/>
      <c r="AJT4" s="78"/>
      <c r="AJU4" s="78"/>
      <c r="AJV4" s="78"/>
      <c r="AJW4" s="78"/>
      <c r="AJX4" s="78"/>
      <c r="AJY4" s="78"/>
      <c r="AJZ4" s="78"/>
      <c r="AKA4" s="78"/>
      <c r="AKB4" s="78"/>
      <c r="AKC4" s="78"/>
      <c r="AKD4" s="78"/>
      <c r="AKE4" s="78"/>
      <c r="AKF4" s="78"/>
      <c r="AKG4" s="78"/>
      <c r="AKH4" s="78"/>
      <c r="AKI4" s="78"/>
      <c r="AKJ4" s="78"/>
      <c r="AKK4" s="78"/>
      <c r="AKL4" s="78"/>
      <c r="AKM4" s="78"/>
      <c r="AKN4" s="78"/>
      <c r="AKO4" s="78"/>
      <c r="AKP4" s="78"/>
      <c r="AKQ4" s="78"/>
      <c r="AKR4" s="78"/>
      <c r="AKS4" s="78"/>
      <c r="AKT4" s="78"/>
      <c r="AKU4" s="78"/>
      <c r="AKV4" s="78"/>
      <c r="AKW4" s="78"/>
      <c r="AKX4" s="78"/>
      <c r="AKY4" s="78"/>
      <c r="AKZ4" s="78"/>
      <c r="ALA4" s="78"/>
      <c r="ALB4" s="78"/>
      <c r="ALC4" s="78"/>
      <c r="ALD4" s="78"/>
      <c r="ALE4" s="78"/>
      <c r="ALF4" s="78"/>
      <c r="ALG4" s="78"/>
      <c r="ALH4" s="78"/>
      <c r="ALI4" s="78"/>
      <c r="ALJ4" s="78"/>
      <c r="ALK4" s="78"/>
      <c r="ALL4" s="78"/>
      <c r="ALM4" s="78"/>
      <c r="ALN4" s="78"/>
      <c r="ALO4" s="78"/>
      <c r="ALP4" s="78"/>
      <c r="ALQ4" s="78"/>
      <c r="ALR4" s="78"/>
      <c r="ALS4" s="78"/>
      <c r="ALT4" s="78"/>
      <c r="ALU4" s="78"/>
      <c r="ALV4" s="78"/>
      <c r="ALW4" s="78"/>
      <c r="ALX4" s="78"/>
      <c r="ALY4" s="78"/>
      <c r="ALZ4" s="78"/>
      <c r="AMA4" s="78"/>
      <c r="AMB4" s="78"/>
      <c r="AMC4" s="78"/>
      <c r="AMD4" s="78"/>
      <c r="AME4" s="78"/>
      <c r="AMF4" s="78"/>
      <c r="AMG4" s="78"/>
      <c r="AMH4" s="78"/>
      <c r="AMI4" s="78"/>
      <c r="AMJ4" s="78"/>
      <c r="AMK4" s="78"/>
      <c r="AML4" s="78"/>
      <c r="AMM4" s="78"/>
      <c r="AMN4" s="78"/>
      <c r="AMO4" s="78"/>
      <c r="AMP4" s="78"/>
      <c r="AMQ4" s="78"/>
      <c r="AMR4" s="78"/>
      <c r="AMS4" s="78"/>
      <c r="AMT4" s="78"/>
      <c r="AMU4" s="78"/>
      <c r="AMV4" s="78"/>
      <c r="AMW4" s="78"/>
      <c r="AMX4" s="78"/>
      <c r="AMY4" s="78"/>
      <c r="AMZ4" s="78"/>
      <c r="ANA4" s="78"/>
      <c r="ANB4" s="78"/>
      <c r="ANC4" s="78"/>
      <c r="AND4" s="78"/>
      <c r="ANE4" s="78"/>
      <c r="ANF4" s="78"/>
      <c r="ANG4" s="78"/>
      <c r="ANH4" s="78"/>
      <c r="ANI4" s="78"/>
      <c r="ANJ4" s="78"/>
      <c r="ANK4" s="78"/>
      <c r="ANL4" s="78"/>
      <c r="ANM4" s="78"/>
      <c r="ANN4" s="78"/>
      <c r="ANO4" s="78"/>
      <c r="ANP4" s="78"/>
      <c r="ANQ4" s="78"/>
      <c r="ANR4" s="78"/>
      <c r="ANS4" s="78"/>
      <c r="ANT4" s="78"/>
      <c r="ANU4" s="78"/>
      <c r="ANV4" s="78"/>
      <c r="ANW4" s="78"/>
      <c r="ANX4" s="78"/>
      <c r="ANY4" s="78"/>
      <c r="ANZ4" s="78"/>
      <c r="AOA4" s="78"/>
      <c r="AOB4" s="78"/>
      <c r="AOC4" s="78"/>
      <c r="AOD4" s="78"/>
      <c r="AOE4" s="78"/>
      <c r="AOF4" s="78"/>
      <c r="AOG4" s="78"/>
      <c r="AOH4" s="78"/>
      <c r="AOI4" s="78"/>
      <c r="AOJ4" s="78"/>
      <c r="AOK4" s="78"/>
      <c r="AOL4" s="78"/>
      <c r="AOM4" s="78"/>
      <c r="AON4" s="78"/>
      <c r="AOO4" s="78"/>
      <c r="AOP4" s="78"/>
      <c r="AOQ4" s="78"/>
      <c r="AOR4" s="78"/>
      <c r="AOS4" s="78"/>
      <c r="AOT4" s="78"/>
      <c r="AOU4" s="78"/>
      <c r="AOV4" s="78"/>
      <c r="AOW4" s="78"/>
      <c r="AOX4" s="78"/>
      <c r="AOY4" s="78"/>
      <c r="AOZ4" s="78"/>
      <c r="APA4" s="78"/>
      <c r="APB4" s="78"/>
      <c r="APC4" s="78"/>
      <c r="APD4" s="78"/>
      <c r="APE4" s="78"/>
      <c r="APF4" s="78"/>
      <c r="APG4" s="78"/>
      <c r="APH4" s="78"/>
      <c r="API4" s="78"/>
      <c r="APJ4" s="78"/>
      <c r="APK4" s="78"/>
      <c r="APL4" s="78"/>
      <c r="APM4" s="78"/>
      <c r="APN4" s="78"/>
      <c r="APO4" s="78"/>
      <c r="APP4" s="78"/>
      <c r="APQ4" s="78"/>
      <c r="APR4" s="78"/>
      <c r="APS4" s="78"/>
      <c r="APT4" s="78"/>
      <c r="APU4" s="78"/>
      <c r="APV4" s="78"/>
      <c r="APW4" s="78"/>
      <c r="APX4" s="78"/>
      <c r="APY4" s="78"/>
      <c r="APZ4" s="78"/>
      <c r="AQA4" s="78"/>
      <c r="AQB4" s="78"/>
      <c r="AQC4" s="78"/>
      <c r="AQD4" s="78"/>
      <c r="AQE4" s="78"/>
      <c r="AQF4" s="78"/>
      <c r="AQG4" s="78"/>
      <c r="AQH4" s="78"/>
      <c r="AQI4" s="78"/>
      <c r="AQJ4" s="78"/>
      <c r="AQK4" s="78"/>
      <c r="AQL4" s="78"/>
      <c r="AQM4" s="78"/>
      <c r="AQN4" s="78"/>
      <c r="AQO4" s="78"/>
      <c r="AQP4" s="78"/>
      <c r="AQQ4" s="78"/>
      <c r="AQR4" s="78"/>
      <c r="AQS4" s="78"/>
      <c r="AQT4" s="78"/>
      <c r="AQU4" s="78"/>
      <c r="AQV4" s="78"/>
      <c r="AQW4" s="78"/>
      <c r="AQX4" s="78"/>
      <c r="AQY4" s="78"/>
      <c r="AQZ4" s="78"/>
      <c r="ARA4" s="78"/>
      <c r="ARB4" s="78"/>
      <c r="ARC4" s="78"/>
      <c r="ARD4" s="78"/>
      <c r="ARE4" s="78"/>
      <c r="ARF4" s="78"/>
      <c r="ARG4" s="78"/>
      <c r="ARH4" s="78"/>
      <c r="ARI4" s="78"/>
      <c r="ARJ4" s="78"/>
      <c r="ARK4" s="78"/>
      <c r="ARL4" s="78"/>
      <c r="ARM4" s="78"/>
      <c r="ARN4" s="78"/>
      <c r="ARO4" s="78"/>
      <c r="ARP4" s="78"/>
      <c r="ARQ4" s="78"/>
      <c r="ARR4" s="78"/>
      <c r="ARS4" s="78"/>
      <c r="ART4" s="78"/>
      <c r="ARU4" s="78"/>
      <c r="ARV4" s="78"/>
      <c r="ARW4" s="78"/>
      <c r="ARX4" s="78"/>
      <c r="ARY4" s="78"/>
      <c r="ARZ4" s="78"/>
      <c r="ASA4" s="78"/>
      <c r="ASB4" s="78"/>
      <c r="ASC4" s="78"/>
      <c r="ASD4" s="78"/>
      <c r="ASE4" s="78"/>
      <c r="ASF4" s="78"/>
      <c r="ASG4" s="78"/>
      <c r="ASH4" s="78"/>
      <c r="ASI4" s="78"/>
      <c r="ASJ4" s="78"/>
      <c r="ASK4" s="78"/>
      <c r="ASL4" s="78"/>
      <c r="ASM4" s="78"/>
      <c r="ASN4" s="78"/>
      <c r="ASO4" s="78"/>
      <c r="ASP4" s="78"/>
      <c r="ASQ4" s="78"/>
      <c r="ASR4" s="78"/>
      <c r="ASS4" s="78"/>
      <c r="AST4" s="78"/>
      <c r="ASU4" s="78"/>
      <c r="ASV4" s="78"/>
      <c r="ASW4" s="78"/>
      <c r="ASX4" s="78"/>
      <c r="ASY4" s="78"/>
      <c r="ASZ4" s="78"/>
      <c r="ATA4" s="78"/>
      <c r="ATB4" s="78"/>
      <c r="ATC4" s="78"/>
      <c r="ATD4" s="78"/>
      <c r="ATE4" s="78"/>
      <c r="ATF4" s="78"/>
      <c r="ATG4" s="78"/>
      <c r="ATH4" s="78"/>
      <c r="ATI4" s="78"/>
      <c r="ATJ4" s="78"/>
      <c r="ATK4" s="78"/>
      <c r="ATL4" s="78"/>
      <c r="ATM4" s="78"/>
      <c r="ATN4" s="78"/>
      <c r="ATO4" s="78"/>
      <c r="ATP4" s="78"/>
      <c r="ATQ4" s="78"/>
      <c r="ATR4" s="78"/>
      <c r="ATS4" s="78"/>
      <c r="ATT4" s="78"/>
      <c r="ATU4" s="78"/>
      <c r="ATV4" s="78"/>
      <c r="ATW4" s="78"/>
      <c r="ATX4" s="78"/>
      <c r="ATY4" s="78"/>
      <c r="ATZ4" s="78"/>
      <c r="AUA4" s="78"/>
      <c r="AUB4" s="78"/>
      <c r="AUC4" s="78"/>
      <c r="AUD4" s="78"/>
      <c r="AUE4" s="78"/>
      <c r="AUF4" s="78"/>
      <c r="AUG4" s="78"/>
      <c r="AUH4" s="78"/>
      <c r="AUI4" s="78"/>
      <c r="AUJ4" s="78"/>
      <c r="AUK4" s="78"/>
      <c r="AUL4" s="78"/>
      <c r="AUM4" s="78"/>
      <c r="AUN4" s="78"/>
      <c r="AUO4" s="78"/>
      <c r="AUP4" s="78"/>
      <c r="AUQ4" s="78"/>
      <c r="AUR4" s="78"/>
      <c r="AUS4" s="78"/>
      <c r="AUT4" s="78"/>
      <c r="AUU4" s="78"/>
      <c r="AUV4" s="78"/>
      <c r="AUW4" s="78"/>
      <c r="AUX4" s="78"/>
      <c r="AUY4" s="78"/>
      <c r="AUZ4" s="78"/>
      <c r="AVA4" s="78"/>
      <c r="AVB4" s="78"/>
      <c r="AVC4" s="78"/>
      <c r="AVD4" s="78"/>
      <c r="AVE4" s="78"/>
      <c r="AVF4" s="78"/>
      <c r="AVG4" s="78"/>
      <c r="AVH4" s="78"/>
      <c r="AVI4" s="78"/>
      <c r="AVJ4" s="78"/>
      <c r="AVK4" s="78"/>
      <c r="AVL4" s="78"/>
      <c r="AVM4" s="78"/>
      <c r="AVN4" s="78"/>
      <c r="AVO4" s="78"/>
      <c r="AVP4" s="78"/>
      <c r="AVQ4" s="78"/>
      <c r="AVR4" s="78"/>
      <c r="AVS4" s="78"/>
      <c r="AVT4" s="78"/>
      <c r="AVU4" s="78"/>
      <c r="AVV4" s="78"/>
      <c r="AVW4" s="78"/>
      <c r="AVX4" s="78"/>
      <c r="AVY4" s="78"/>
      <c r="AVZ4" s="78"/>
      <c r="AWA4" s="78"/>
      <c r="AWB4" s="78"/>
      <c r="AWC4" s="78"/>
      <c r="AWD4" s="78"/>
      <c r="AWE4" s="78"/>
      <c r="AWF4" s="78"/>
      <c r="AWG4" s="78"/>
      <c r="AWH4" s="78"/>
      <c r="AWI4" s="78"/>
      <c r="AWJ4" s="78"/>
      <c r="AWK4" s="78"/>
      <c r="AWL4" s="78"/>
      <c r="AWM4" s="78"/>
      <c r="AWN4" s="78"/>
      <c r="AWO4" s="78"/>
      <c r="AWP4" s="78"/>
      <c r="AWQ4" s="78"/>
      <c r="AWR4" s="78"/>
      <c r="AWS4" s="78"/>
      <c r="AWT4" s="78"/>
      <c r="AWU4" s="78"/>
      <c r="AWV4" s="78"/>
      <c r="AWW4" s="78"/>
      <c r="AWX4" s="78"/>
      <c r="AWY4" s="78"/>
      <c r="AWZ4" s="78"/>
      <c r="AXA4" s="78"/>
      <c r="AXB4" s="78"/>
      <c r="AXC4" s="78"/>
      <c r="AXD4" s="78"/>
      <c r="AXE4" s="78"/>
      <c r="AXF4" s="78"/>
      <c r="AXG4" s="78"/>
      <c r="AXH4" s="78"/>
      <c r="AXI4" s="78"/>
      <c r="AXJ4" s="78"/>
      <c r="AXK4" s="78"/>
      <c r="AXL4" s="78"/>
      <c r="AXM4" s="78"/>
      <c r="AXN4" s="78"/>
      <c r="AXO4" s="78"/>
      <c r="AXP4" s="78"/>
      <c r="AXQ4" s="78"/>
      <c r="AXR4" s="78"/>
      <c r="AXS4" s="78"/>
      <c r="AXT4" s="78"/>
      <c r="AXU4" s="78"/>
      <c r="AXV4" s="78"/>
      <c r="AXW4" s="78"/>
      <c r="AXX4" s="78"/>
      <c r="AXY4" s="78"/>
      <c r="AXZ4" s="78"/>
      <c r="AYA4" s="78"/>
      <c r="AYB4" s="78"/>
      <c r="AYC4" s="78"/>
      <c r="AYD4" s="78"/>
      <c r="AYE4" s="78"/>
      <c r="AYF4" s="78"/>
      <c r="AYG4" s="78"/>
      <c r="AYH4" s="78"/>
      <c r="AYI4" s="78"/>
      <c r="AYJ4" s="78"/>
      <c r="AYK4" s="78"/>
      <c r="AYL4" s="78"/>
      <c r="AYM4" s="78"/>
      <c r="AYN4" s="78"/>
      <c r="AYO4" s="78"/>
      <c r="AYP4" s="78"/>
      <c r="AYQ4" s="78"/>
      <c r="AYR4" s="78"/>
      <c r="AYS4" s="78"/>
      <c r="AYT4" s="78"/>
      <c r="AYU4" s="78"/>
      <c r="AYV4" s="78"/>
      <c r="AYW4" s="78"/>
      <c r="AYX4" s="78"/>
      <c r="AYY4" s="78"/>
      <c r="AYZ4" s="78"/>
      <c r="AZA4" s="78"/>
      <c r="AZB4" s="78"/>
      <c r="AZC4" s="78"/>
      <c r="AZD4" s="78"/>
      <c r="AZE4" s="78"/>
      <c r="AZF4" s="78"/>
      <c r="AZG4" s="78"/>
      <c r="AZH4" s="78"/>
      <c r="AZI4" s="78"/>
      <c r="AZJ4" s="78"/>
      <c r="AZK4" s="78"/>
      <c r="AZL4" s="78"/>
      <c r="AZM4" s="78"/>
      <c r="AZN4" s="78"/>
      <c r="AZO4" s="78"/>
      <c r="AZP4" s="78"/>
      <c r="AZQ4" s="78"/>
      <c r="AZR4" s="78"/>
      <c r="AZS4" s="78"/>
      <c r="AZT4" s="78"/>
      <c r="AZU4" s="78"/>
      <c r="AZV4" s="78"/>
      <c r="AZW4" s="78"/>
      <c r="AZX4" s="78"/>
      <c r="AZY4" s="78"/>
      <c r="AZZ4" s="78"/>
      <c r="BAA4" s="78"/>
      <c r="BAB4" s="78"/>
      <c r="BAC4" s="78"/>
      <c r="BAD4" s="78"/>
      <c r="BAE4" s="78"/>
      <c r="BAF4" s="78"/>
      <c r="BAG4" s="78"/>
      <c r="BAH4" s="78"/>
      <c r="BAI4" s="78"/>
      <c r="BAJ4" s="78"/>
      <c r="BAK4" s="78"/>
      <c r="BAL4" s="78"/>
      <c r="BAM4" s="78"/>
      <c r="BAN4" s="78"/>
      <c r="BAO4" s="78"/>
      <c r="BAP4" s="78"/>
      <c r="BAQ4" s="78"/>
      <c r="BAR4" s="78"/>
      <c r="BAS4" s="78"/>
      <c r="BAT4" s="78"/>
      <c r="BAU4" s="78"/>
      <c r="BAV4" s="78"/>
      <c r="BAW4" s="78"/>
      <c r="BAX4" s="78"/>
      <c r="BAY4" s="78"/>
      <c r="BAZ4" s="78"/>
      <c r="BBA4" s="78"/>
      <c r="BBB4" s="78"/>
      <c r="BBC4" s="78"/>
      <c r="BBD4" s="78"/>
      <c r="BBE4" s="78"/>
      <c r="BBF4" s="78"/>
      <c r="BBG4" s="78"/>
      <c r="BBH4" s="78"/>
      <c r="BBI4" s="78"/>
      <c r="BBJ4" s="78"/>
      <c r="BBK4" s="78"/>
      <c r="BBL4" s="78"/>
      <c r="BBM4" s="78"/>
      <c r="BBN4" s="78"/>
      <c r="BBO4" s="78"/>
      <c r="BBP4" s="78"/>
      <c r="BBQ4" s="78"/>
      <c r="BBR4" s="78"/>
      <c r="BBS4" s="78"/>
      <c r="BBT4" s="78"/>
      <c r="BBU4" s="78"/>
      <c r="BBV4" s="78"/>
      <c r="BBW4" s="78"/>
      <c r="BBX4" s="78"/>
      <c r="BBY4" s="78"/>
      <c r="BBZ4" s="78"/>
      <c r="BCA4" s="78"/>
      <c r="BCB4" s="78"/>
      <c r="BCC4" s="78"/>
      <c r="BCD4" s="78"/>
      <c r="BCE4" s="78"/>
      <c r="BCF4" s="78"/>
      <c r="BCG4" s="78"/>
      <c r="BCH4" s="78"/>
      <c r="BCI4" s="78"/>
      <c r="BCJ4" s="78"/>
      <c r="BCK4" s="78"/>
      <c r="BCL4" s="78"/>
      <c r="BCM4" s="78"/>
      <c r="BCN4" s="78"/>
      <c r="BCO4" s="78"/>
      <c r="BCP4" s="78"/>
      <c r="BCQ4" s="78"/>
      <c r="BCR4" s="78"/>
      <c r="BCS4" s="78"/>
      <c r="BCT4" s="78"/>
      <c r="BCU4" s="78"/>
      <c r="BCV4" s="78"/>
      <c r="BCW4" s="78"/>
      <c r="BCX4" s="78"/>
      <c r="BCY4" s="78"/>
      <c r="BCZ4" s="78"/>
      <c r="BDA4" s="78"/>
      <c r="BDB4" s="78"/>
      <c r="BDC4" s="78"/>
      <c r="BDD4" s="78"/>
      <c r="BDE4" s="78"/>
      <c r="BDF4" s="78"/>
      <c r="BDG4" s="78"/>
      <c r="BDH4" s="78"/>
      <c r="BDI4" s="78"/>
      <c r="BDJ4" s="78"/>
      <c r="BDK4" s="78"/>
      <c r="BDL4" s="78"/>
      <c r="BDM4" s="78"/>
      <c r="BDN4" s="78"/>
      <c r="BDO4" s="78"/>
      <c r="BDP4" s="78"/>
      <c r="BDQ4" s="78"/>
      <c r="BDR4" s="78"/>
      <c r="BDS4" s="78"/>
      <c r="BDT4" s="78"/>
      <c r="BDU4" s="78"/>
      <c r="BDV4" s="78"/>
      <c r="BDW4" s="78"/>
      <c r="BDX4" s="78"/>
      <c r="BDY4" s="78"/>
      <c r="BDZ4" s="78"/>
      <c r="BEA4" s="78"/>
      <c r="BEB4" s="78"/>
      <c r="BEC4" s="78"/>
      <c r="BED4" s="78"/>
      <c r="BEE4" s="78"/>
      <c r="BEF4" s="78"/>
      <c r="BEG4" s="78"/>
      <c r="BEH4" s="78"/>
      <c r="BEI4" s="78"/>
      <c r="BEJ4" s="78"/>
      <c r="BEK4" s="78"/>
      <c r="BEL4" s="78"/>
      <c r="BEM4" s="78"/>
      <c r="BEN4" s="78"/>
      <c r="BEO4" s="78"/>
      <c r="BEP4" s="78"/>
      <c r="BEQ4" s="78"/>
      <c r="BER4" s="78"/>
      <c r="BES4" s="78"/>
      <c r="BET4" s="78"/>
      <c r="BEU4" s="78"/>
      <c r="BEV4" s="78"/>
      <c r="BEW4" s="78"/>
      <c r="BEX4" s="78"/>
      <c r="BEY4" s="78"/>
      <c r="BEZ4" s="78"/>
      <c r="BFA4" s="78"/>
      <c r="BFB4" s="78"/>
      <c r="BFC4" s="78"/>
      <c r="BFD4" s="78"/>
      <c r="BFE4" s="78"/>
      <c r="BFF4" s="78"/>
      <c r="BFG4" s="78"/>
      <c r="BFH4" s="78"/>
      <c r="BFI4" s="78"/>
      <c r="BFJ4" s="78"/>
      <c r="BFK4" s="78"/>
      <c r="BFL4" s="78"/>
      <c r="BFM4" s="78"/>
      <c r="BFN4" s="78"/>
      <c r="BFO4" s="78"/>
      <c r="BFP4" s="78"/>
      <c r="BFQ4" s="78"/>
      <c r="BFR4" s="78"/>
      <c r="BFS4" s="78"/>
      <c r="BFT4" s="78"/>
      <c r="BFU4" s="78"/>
      <c r="BFV4" s="78"/>
      <c r="BFW4" s="78"/>
      <c r="BFX4" s="78"/>
      <c r="BFY4" s="78"/>
      <c r="BFZ4" s="78"/>
      <c r="BGA4" s="78"/>
      <c r="BGB4" s="78"/>
      <c r="BGC4" s="78"/>
      <c r="BGD4" s="78"/>
      <c r="BGE4" s="78"/>
      <c r="BGF4" s="78"/>
      <c r="BGG4" s="78"/>
      <c r="BGH4" s="78"/>
      <c r="BGI4" s="78"/>
      <c r="BGJ4" s="78"/>
      <c r="BGK4" s="78"/>
      <c r="BGL4" s="78"/>
      <c r="BGM4" s="78"/>
      <c r="BGN4" s="78"/>
      <c r="BGO4" s="78"/>
      <c r="BGP4" s="78"/>
      <c r="BGQ4" s="78"/>
      <c r="BGR4" s="78"/>
      <c r="BGS4" s="78"/>
      <c r="BGT4" s="78"/>
      <c r="BGU4" s="78"/>
      <c r="BGV4" s="78"/>
      <c r="BGW4" s="78"/>
      <c r="BGX4" s="78"/>
      <c r="BGY4" s="78"/>
      <c r="BGZ4" s="78"/>
      <c r="BHA4" s="78"/>
      <c r="BHB4" s="78"/>
      <c r="BHC4" s="78"/>
      <c r="BHD4" s="78"/>
      <c r="BHE4" s="78"/>
      <c r="BHF4" s="78"/>
      <c r="BHG4" s="78"/>
      <c r="BHH4" s="78"/>
      <c r="BHI4" s="78"/>
      <c r="BHJ4" s="78"/>
      <c r="BHK4" s="78"/>
      <c r="BHL4" s="78"/>
      <c r="BHM4" s="78"/>
      <c r="BHN4" s="78"/>
      <c r="BHO4" s="78"/>
      <c r="BHP4" s="78"/>
      <c r="BHQ4" s="78"/>
      <c r="BHR4" s="78"/>
      <c r="BHS4" s="78"/>
      <c r="BHT4" s="78"/>
      <c r="BHU4" s="78"/>
      <c r="BHV4" s="78"/>
      <c r="BHW4" s="78"/>
      <c r="BHX4" s="78"/>
      <c r="BHY4" s="78"/>
      <c r="BHZ4" s="78"/>
      <c r="BIA4" s="78"/>
      <c r="BIB4" s="78"/>
      <c r="BIC4" s="78"/>
      <c r="BID4" s="78"/>
      <c r="BIE4" s="78"/>
      <c r="BIF4" s="78"/>
      <c r="BIG4" s="78"/>
      <c r="BIH4" s="78"/>
      <c r="BII4" s="78"/>
      <c r="BIJ4" s="78"/>
      <c r="BIK4" s="78"/>
      <c r="BIL4" s="78"/>
      <c r="BIM4" s="78"/>
      <c r="BIN4" s="78"/>
      <c r="BIO4" s="78"/>
      <c r="BIP4" s="78"/>
      <c r="BIQ4" s="78"/>
      <c r="BIR4" s="78"/>
      <c r="BIS4" s="78"/>
      <c r="BIT4" s="78"/>
      <c r="BIU4" s="78"/>
      <c r="BIV4" s="78"/>
      <c r="BIW4" s="78"/>
      <c r="BIX4" s="78"/>
      <c r="BIY4" s="78"/>
      <c r="BIZ4" s="78"/>
      <c r="BJA4" s="78"/>
      <c r="BJB4" s="78"/>
      <c r="BJC4" s="78"/>
      <c r="BJD4" s="78"/>
      <c r="BJE4" s="78"/>
      <c r="BJF4" s="78"/>
      <c r="BJG4" s="78"/>
      <c r="BJH4" s="78"/>
      <c r="BJI4" s="78"/>
    </row>
    <row r="5" spans="1:1621" s="77" customFormat="1" ht="51" x14ac:dyDescent="0.15">
      <c r="A5" s="1200"/>
      <c r="B5" s="1200"/>
      <c r="C5" s="1200"/>
      <c r="D5" s="1200"/>
      <c r="E5" s="1200"/>
      <c r="F5" s="1200"/>
      <c r="G5" s="1200"/>
      <c r="H5" s="1200"/>
      <c r="I5" s="1200"/>
      <c r="J5" s="1200"/>
      <c r="K5" s="159" t="s">
        <v>262</v>
      </c>
      <c r="L5" s="159" t="s">
        <v>263</v>
      </c>
      <c r="M5" s="159" t="s">
        <v>264</v>
      </c>
      <c r="N5" s="159" t="s">
        <v>262</v>
      </c>
      <c r="O5" s="159" t="s">
        <v>263</v>
      </c>
      <c r="P5" s="159" t="s">
        <v>264</v>
      </c>
      <c r="Q5" s="159" t="s">
        <v>262</v>
      </c>
      <c r="R5" s="159" t="s">
        <v>263</v>
      </c>
      <c r="S5" s="159" t="s">
        <v>264</v>
      </c>
      <c r="T5" s="159" t="s">
        <v>262</v>
      </c>
      <c r="U5" s="159" t="s">
        <v>263</v>
      </c>
      <c r="V5" s="159" t="s">
        <v>264</v>
      </c>
      <c r="W5" s="159" t="s">
        <v>262</v>
      </c>
      <c r="X5" s="159" t="s">
        <v>263</v>
      </c>
      <c r="Y5" s="159" t="s">
        <v>264</v>
      </c>
      <c r="Z5" s="159" t="s">
        <v>262</v>
      </c>
      <c r="AA5" s="159" t="s">
        <v>263</v>
      </c>
      <c r="AB5" s="159" t="s">
        <v>264</v>
      </c>
      <c r="AC5" s="78"/>
      <c r="AD5" s="78"/>
      <c r="AE5" s="78"/>
      <c r="AF5" s="78"/>
      <c r="AG5" s="78"/>
      <c r="AH5" s="78"/>
      <c r="AI5" s="78"/>
      <c r="AJ5" s="78"/>
      <c r="AK5" s="78"/>
      <c r="AL5" s="78"/>
      <c r="AM5" s="78"/>
      <c r="AN5" s="78"/>
      <c r="AO5" s="78"/>
      <c r="AP5" s="78"/>
      <c r="AQ5" s="78"/>
      <c r="AR5" s="78"/>
      <c r="AS5" s="78"/>
      <c r="AT5" s="78"/>
      <c r="AU5" s="78"/>
      <c r="AV5" s="78"/>
      <c r="AW5" s="78"/>
      <c r="AX5" s="78"/>
      <c r="AY5" s="78"/>
      <c r="AZ5" s="78"/>
      <c r="BA5" s="78"/>
      <c r="BB5" s="78"/>
      <c r="BC5" s="78"/>
      <c r="BD5" s="78"/>
      <c r="BE5" s="78"/>
      <c r="BF5" s="78"/>
      <c r="BG5" s="78"/>
      <c r="BH5" s="78"/>
      <c r="BI5" s="78"/>
      <c r="BJ5" s="78"/>
      <c r="BK5" s="78"/>
      <c r="BL5" s="78"/>
      <c r="BM5" s="78"/>
      <c r="BN5" s="78"/>
      <c r="BO5" s="78"/>
      <c r="BP5" s="78"/>
      <c r="BQ5" s="78"/>
      <c r="BR5" s="78"/>
      <c r="BS5" s="78"/>
      <c r="BT5" s="78"/>
      <c r="BU5" s="78"/>
      <c r="BV5" s="78"/>
      <c r="BW5" s="78"/>
      <c r="BX5" s="78"/>
      <c r="BY5" s="78"/>
      <c r="BZ5" s="78"/>
      <c r="CA5" s="78"/>
      <c r="CB5" s="78"/>
      <c r="CC5" s="78"/>
      <c r="CD5" s="78"/>
      <c r="CE5" s="78"/>
      <c r="CF5" s="78"/>
      <c r="CG5" s="78"/>
      <c r="CH5" s="78"/>
      <c r="CI5" s="78"/>
      <c r="CJ5" s="78"/>
      <c r="CK5" s="78"/>
      <c r="CL5" s="78"/>
      <c r="CM5" s="78"/>
      <c r="CN5" s="78"/>
      <c r="CO5" s="78"/>
      <c r="CP5" s="78"/>
      <c r="CQ5" s="78"/>
      <c r="CR5" s="78"/>
      <c r="CS5" s="78"/>
      <c r="CT5" s="78"/>
      <c r="CU5" s="78"/>
      <c r="CV5" s="78"/>
      <c r="CW5" s="78"/>
      <c r="CX5" s="78"/>
      <c r="CY5" s="78"/>
      <c r="CZ5" s="78"/>
      <c r="DA5" s="78"/>
      <c r="DB5" s="78"/>
      <c r="DC5" s="78"/>
      <c r="DD5" s="78"/>
      <c r="DE5" s="78"/>
      <c r="DF5" s="78"/>
      <c r="DG5" s="78"/>
      <c r="DH5" s="78"/>
      <c r="DI5" s="78"/>
      <c r="DJ5" s="78"/>
      <c r="DK5" s="78"/>
      <c r="DL5" s="78"/>
      <c r="DM5" s="78"/>
      <c r="DN5" s="78"/>
      <c r="DO5" s="78"/>
      <c r="DP5" s="78"/>
      <c r="DQ5" s="78"/>
      <c r="DR5" s="78"/>
      <c r="DS5" s="78"/>
      <c r="DT5" s="78"/>
      <c r="DU5" s="78"/>
      <c r="DV5" s="78"/>
      <c r="DW5" s="78"/>
      <c r="DX5" s="78"/>
      <c r="DY5" s="78"/>
      <c r="DZ5" s="78"/>
      <c r="EA5" s="78"/>
      <c r="EB5" s="78"/>
      <c r="EC5" s="78"/>
      <c r="ED5" s="78"/>
      <c r="EE5" s="78"/>
      <c r="EF5" s="78"/>
      <c r="EG5" s="78"/>
      <c r="EH5" s="78"/>
      <c r="EI5" s="78"/>
      <c r="EJ5" s="78"/>
      <c r="EK5" s="78"/>
      <c r="EL5" s="78"/>
      <c r="EM5" s="78"/>
      <c r="EN5" s="78"/>
      <c r="EO5" s="78"/>
      <c r="EP5" s="78"/>
      <c r="EQ5" s="78"/>
      <c r="ER5" s="78"/>
      <c r="ES5" s="78"/>
      <c r="ET5" s="78"/>
      <c r="EU5" s="78"/>
      <c r="EV5" s="78"/>
      <c r="EW5" s="78"/>
      <c r="EX5" s="78"/>
      <c r="EY5" s="78"/>
      <c r="EZ5" s="78"/>
      <c r="FA5" s="78"/>
      <c r="FB5" s="78"/>
      <c r="FC5" s="78"/>
      <c r="FD5" s="78"/>
      <c r="FE5" s="78"/>
      <c r="FF5" s="78"/>
      <c r="FG5" s="78"/>
      <c r="FH5" s="78"/>
      <c r="FI5" s="78"/>
      <c r="FJ5" s="78"/>
      <c r="FK5" s="78"/>
      <c r="FL5" s="78"/>
      <c r="FM5" s="78"/>
      <c r="FN5" s="78"/>
      <c r="FO5" s="78"/>
      <c r="FP5" s="78"/>
      <c r="FQ5" s="78"/>
      <c r="FR5" s="78"/>
      <c r="FS5" s="78"/>
      <c r="FT5" s="78"/>
      <c r="FU5" s="78"/>
      <c r="FV5" s="78"/>
      <c r="FW5" s="78"/>
      <c r="FX5" s="78"/>
      <c r="FY5" s="78"/>
      <c r="FZ5" s="78"/>
      <c r="GA5" s="78"/>
      <c r="GB5" s="78"/>
      <c r="GC5" s="78"/>
      <c r="GD5" s="78"/>
      <c r="GE5" s="78"/>
      <c r="GF5" s="78"/>
      <c r="GG5" s="78"/>
      <c r="GH5" s="78"/>
      <c r="GI5" s="78"/>
      <c r="GJ5" s="78"/>
      <c r="GK5" s="78"/>
      <c r="GL5" s="78"/>
      <c r="GM5" s="78"/>
      <c r="GN5" s="78"/>
      <c r="GO5" s="78"/>
      <c r="GP5" s="78"/>
      <c r="GQ5" s="78"/>
      <c r="GR5" s="78"/>
      <c r="GS5" s="78"/>
      <c r="GT5" s="78"/>
      <c r="GU5" s="78"/>
      <c r="GV5" s="78"/>
      <c r="GW5" s="78"/>
      <c r="GX5" s="78"/>
      <c r="GY5" s="78"/>
      <c r="GZ5" s="78"/>
      <c r="HA5" s="78"/>
      <c r="HB5" s="78"/>
      <c r="HC5" s="78"/>
      <c r="HD5" s="78"/>
      <c r="HE5" s="78"/>
      <c r="HF5" s="78"/>
      <c r="HG5" s="78"/>
      <c r="HH5" s="78"/>
      <c r="HI5" s="78"/>
      <c r="HJ5" s="78"/>
      <c r="HK5" s="78"/>
      <c r="HL5" s="78"/>
      <c r="HM5" s="78"/>
      <c r="HN5" s="78"/>
      <c r="HO5" s="78"/>
      <c r="HP5" s="78"/>
      <c r="HQ5" s="78"/>
      <c r="HR5" s="78"/>
      <c r="HS5" s="78"/>
      <c r="HT5" s="78"/>
      <c r="HU5" s="78"/>
      <c r="HV5" s="78"/>
      <c r="HW5" s="78"/>
      <c r="HX5" s="78"/>
      <c r="HY5" s="78"/>
      <c r="HZ5" s="78"/>
      <c r="IA5" s="78"/>
      <c r="IB5" s="78"/>
      <c r="IC5" s="78"/>
      <c r="ID5" s="78"/>
      <c r="IE5" s="78"/>
      <c r="IF5" s="78"/>
      <c r="IG5" s="78"/>
      <c r="IH5" s="78"/>
      <c r="II5" s="78"/>
      <c r="IJ5" s="78"/>
      <c r="IK5" s="78"/>
      <c r="IL5" s="78"/>
      <c r="IM5" s="78"/>
      <c r="IN5" s="78"/>
      <c r="IO5" s="78"/>
      <c r="IP5" s="78"/>
      <c r="IQ5" s="78"/>
      <c r="IR5" s="78"/>
      <c r="IS5" s="78"/>
      <c r="IT5" s="78"/>
      <c r="IU5" s="78"/>
      <c r="IV5" s="78"/>
      <c r="IW5" s="78"/>
      <c r="IX5" s="78"/>
      <c r="IY5" s="78"/>
      <c r="IZ5" s="78"/>
      <c r="JA5" s="78"/>
      <c r="JB5" s="78"/>
      <c r="JC5" s="78"/>
      <c r="JD5" s="78"/>
      <c r="JE5" s="78"/>
      <c r="JF5" s="78"/>
      <c r="JG5" s="78"/>
      <c r="JH5" s="78"/>
      <c r="JI5" s="78"/>
      <c r="JJ5" s="78"/>
      <c r="JK5" s="78"/>
      <c r="JL5" s="78"/>
      <c r="JM5" s="78"/>
      <c r="JN5" s="78"/>
      <c r="JO5" s="78"/>
      <c r="JP5" s="78"/>
      <c r="JQ5" s="78"/>
      <c r="JR5" s="78"/>
      <c r="JS5" s="78"/>
      <c r="JT5" s="78"/>
      <c r="JU5" s="78"/>
      <c r="JV5" s="78"/>
      <c r="JW5" s="78"/>
      <c r="JX5" s="78"/>
      <c r="JY5" s="78"/>
      <c r="JZ5" s="78"/>
      <c r="KA5" s="78"/>
      <c r="KB5" s="78"/>
      <c r="KC5" s="78"/>
      <c r="KD5" s="78"/>
      <c r="KE5" s="78"/>
      <c r="KF5" s="78"/>
      <c r="KG5" s="78"/>
      <c r="KH5" s="78"/>
      <c r="KI5" s="78"/>
      <c r="KJ5" s="78"/>
      <c r="KK5" s="78"/>
      <c r="KL5" s="78"/>
      <c r="KM5" s="78"/>
      <c r="KN5" s="78"/>
      <c r="KO5" s="78"/>
      <c r="KP5" s="78"/>
      <c r="KQ5" s="78"/>
      <c r="KR5" s="78"/>
      <c r="KS5" s="78"/>
      <c r="KT5" s="78"/>
      <c r="KU5" s="78"/>
      <c r="KV5" s="78"/>
      <c r="KW5" s="78"/>
      <c r="KX5" s="78"/>
      <c r="KY5" s="78"/>
      <c r="KZ5" s="78"/>
      <c r="LA5" s="78"/>
      <c r="LB5" s="78"/>
      <c r="LC5" s="78"/>
      <c r="LD5" s="78"/>
      <c r="LE5" s="78"/>
      <c r="LF5" s="78"/>
      <c r="LG5" s="78"/>
      <c r="LH5" s="78"/>
      <c r="LI5" s="78"/>
      <c r="LJ5" s="78"/>
      <c r="LK5" s="78"/>
      <c r="LL5" s="78"/>
      <c r="LM5" s="78"/>
      <c r="LN5" s="78"/>
      <c r="LO5" s="78"/>
      <c r="LP5" s="78"/>
      <c r="LQ5" s="78"/>
      <c r="LR5" s="78"/>
      <c r="LS5" s="78"/>
      <c r="LT5" s="78"/>
      <c r="LU5" s="78"/>
      <c r="LV5" s="78"/>
      <c r="LW5" s="78"/>
      <c r="LX5" s="78"/>
      <c r="LY5" s="78"/>
      <c r="LZ5" s="78"/>
      <c r="MA5" s="78"/>
      <c r="MB5" s="78"/>
      <c r="MC5" s="78"/>
      <c r="MD5" s="78"/>
      <c r="ME5" s="78"/>
      <c r="MF5" s="78"/>
      <c r="MG5" s="78"/>
      <c r="MH5" s="78"/>
      <c r="MI5" s="78"/>
      <c r="MJ5" s="78"/>
      <c r="MK5" s="78"/>
      <c r="ML5" s="78"/>
      <c r="MM5" s="78"/>
      <c r="MN5" s="78"/>
      <c r="MO5" s="78"/>
      <c r="MP5" s="78"/>
      <c r="MQ5" s="78"/>
      <c r="MR5" s="78"/>
      <c r="MS5" s="78"/>
      <c r="MT5" s="78"/>
      <c r="MU5" s="78"/>
      <c r="MV5" s="78"/>
      <c r="MW5" s="78"/>
      <c r="MX5" s="78"/>
      <c r="MY5" s="78"/>
      <c r="MZ5" s="78"/>
      <c r="NA5" s="78"/>
      <c r="NB5" s="78"/>
      <c r="NC5" s="78"/>
      <c r="ND5" s="78"/>
      <c r="NE5" s="78"/>
      <c r="NF5" s="78"/>
      <c r="NG5" s="78"/>
      <c r="NH5" s="78"/>
      <c r="NI5" s="78"/>
      <c r="NJ5" s="78"/>
      <c r="NK5" s="78"/>
      <c r="NL5" s="78"/>
      <c r="NM5" s="78"/>
      <c r="NN5" s="78"/>
      <c r="NO5" s="78"/>
      <c r="NP5" s="78"/>
      <c r="NQ5" s="78"/>
      <c r="NR5" s="78"/>
      <c r="NS5" s="78"/>
      <c r="NT5" s="78"/>
      <c r="NU5" s="78"/>
      <c r="NV5" s="78"/>
      <c r="NW5" s="78"/>
      <c r="NX5" s="78"/>
      <c r="NY5" s="78"/>
      <c r="NZ5" s="78"/>
      <c r="OA5" s="78"/>
      <c r="OB5" s="78"/>
      <c r="OC5" s="78"/>
      <c r="OD5" s="78"/>
      <c r="OE5" s="78"/>
      <c r="OF5" s="78"/>
      <c r="OG5" s="78"/>
      <c r="OH5" s="78"/>
      <c r="OI5" s="78"/>
      <c r="OJ5" s="78"/>
      <c r="OK5" s="78"/>
      <c r="OL5" s="78"/>
      <c r="OM5" s="78"/>
      <c r="ON5" s="78"/>
      <c r="OO5" s="78"/>
      <c r="OP5" s="78"/>
      <c r="OQ5" s="78"/>
      <c r="OR5" s="78"/>
      <c r="OS5" s="78"/>
      <c r="OT5" s="78"/>
      <c r="OU5" s="78"/>
      <c r="OV5" s="78"/>
      <c r="OW5" s="78"/>
      <c r="OX5" s="78"/>
      <c r="OY5" s="78"/>
      <c r="OZ5" s="78"/>
      <c r="PA5" s="78"/>
      <c r="PB5" s="78"/>
      <c r="PC5" s="78"/>
      <c r="PD5" s="78"/>
      <c r="PE5" s="78"/>
      <c r="PF5" s="78"/>
      <c r="PG5" s="78"/>
      <c r="PH5" s="78"/>
      <c r="PI5" s="78"/>
      <c r="PJ5" s="78"/>
      <c r="PK5" s="78"/>
      <c r="PL5" s="78"/>
      <c r="PM5" s="78"/>
      <c r="PN5" s="78"/>
      <c r="PO5" s="78"/>
      <c r="PP5" s="78"/>
      <c r="PQ5" s="78"/>
      <c r="PR5" s="78"/>
      <c r="PS5" s="78"/>
      <c r="PT5" s="78"/>
      <c r="PU5" s="78"/>
      <c r="PV5" s="78"/>
      <c r="PW5" s="78"/>
      <c r="PX5" s="78"/>
      <c r="PY5" s="78"/>
      <c r="PZ5" s="78"/>
      <c r="QA5" s="78"/>
      <c r="QB5" s="78"/>
      <c r="QC5" s="78"/>
      <c r="QD5" s="78"/>
      <c r="QE5" s="78"/>
      <c r="QF5" s="78"/>
      <c r="QG5" s="78"/>
      <c r="QH5" s="78"/>
      <c r="QI5" s="78"/>
      <c r="QJ5" s="78"/>
      <c r="QK5" s="78"/>
      <c r="QL5" s="78"/>
      <c r="QM5" s="78"/>
      <c r="QN5" s="78"/>
      <c r="QO5" s="78"/>
      <c r="QP5" s="78"/>
      <c r="QQ5" s="78"/>
      <c r="QR5" s="78"/>
      <c r="QS5" s="78"/>
      <c r="QT5" s="78"/>
      <c r="QU5" s="78"/>
      <c r="QV5" s="78"/>
      <c r="QW5" s="78"/>
      <c r="QX5" s="78"/>
      <c r="QY5" s="78"/>
      <c r="QZ5" s="78"/>
      <c r="RA5" s="78"/>
      <c r="RB5" s="78"/>
      <c r="RC5" s="78"/>
      <c r="RD5" s="78"/>
      <c r="RE5" s="78"/>
      <c r="RF5" s="78"/>
      <c r="RG5" s="78"/>
      <c r="RH5" s="78"/>
      <c r="RI5" s="78"/>
      <c r="RJ5" s="78"/>
      <c r="RK5" s="78"/>
      <c r="RL5" s="78"/>
      <c r="RM5" s="78"/>
      <c r="RN5" s="78"/>
      <c r="RO5" s="78"/>
      <c r="RP5" s="78"/>
      <c r="RQ5" s="78"/>
      <c r="RR5" s="78"/>
      <c r="RS5" s="78"/>
      <c r="RT5" s="78"/>
      <c r="RU5" s="78"/>
      <c r="RV5" s="78"/>
      <c r="RW5" s="78"/>
      <c r="RX5" s="78"/>
      <c r="RY5" s="78"/>
      <c r="RZ5" s="78"/>
      <c r="SA5" s="78"/>
      <c r="SB5" s="78"/>
      <c r="SC5" s="78"/>
      <c r="SD5" s="78"/>
      <c r="SE5" s="78"/>
      <c r="SF5" s="78"/>
      <c r="SG5" s="78"/>
      <c r="SH5" s="78"/>
      <c r="SI5" s="78"/>
      <c r="SJ5" s="78"/>
      <c r="SK5" s="78"/>
      <c r="SL5" s="78"/>
      <c r="SM5" s="78"/>
      <c r="SN5" s="78"/>
      <c r="SO5" s="78"/>
      <c r="SP5" s="78"/>
      <c r="SQ5" s="78"/>
      <c r="SR5" s="78"/>
      <c r="SS5" s="78"/>
      <c r="ST5" s="78"/>
      <c r="SU5" s="78"/>
      <c r="SV5" s="78"/>
      <c r="SW5" s="78"/>
      <c r="SX5" s="78"/>
      <c r="SY5" s="78"/>
      <c r="SZ5" s="78"/>
      <c r="TA5" s="78"/>
      <c r="TB5" s="78"/>
      <c r="TC5" s="78"/>
      <c r="TD5" s="78"/>
      <c r="TE5" s="78"/>
      <c r="TF5" s="78"/>
      <c r="TG5" s="78"/>
      <c r="TH5" s="78"/>
      <c r="TI5" s="78"/>
      <c r="TJ5" s="78"/>
      <c r="TK5" s="78"/>
      <c r="TL5" s="78"/>
      <c r="TM5" s="78"/>
      <c r="TN5" s="78"/>
      <c r="TO5" s="78"/>
      <c r="TP5" s="78"/>
      <c r="TQ5" s="78"/>
      <c r="TR5" s="78"/>
      <c r="TS5" s="78"/>
      <c r="TT5" s="78"/>
      <c r="TU5" s="78"/>
      <c r="TV5" s="78"/>
      <c r="TW5" s="78"/>
      <c r="TX5" s="78"/>
      <c r="TY5" s="78"/>
      <c r="TZ5" s="78"/>
      <c r="UA5" s="78"/>
      <c r="UB5" s="78"/>
      <c r="UC5" s="78"/>
      <c r="UD5" s="78"/>
      <c r="UE5" s="78"/>
      <c r="UF5" s="78"/>
      <c r="UG5" s="78"/>
      <c r="UH5" s="78"/>
      <c r="UI5" s="78"/>
      <c r="UJ5" s="78"/>
      <c r="UK5" s="78"/>
      <c r="UL5" s="78"/>
      <c r="UM5" s="78"/>
      <c r="UN5" s="78"/>
      <c r="UO5" s="78"/>
      <c r="UP5" s="78"/>
      <c r="UQ5" s="78"/>
      <c r="UR5" s="78"/>
      <c r="US5" s="78"/>
      <c r="UT5" s="78"/>
      <c r="UU5" s="78"/>
      <c r="UV5" s="78"/>
      <c r="UW5" s="78"/>
      <c r="UX5" s="78"/>
      <c r="UY5" s="78"/>
      <c r="UZ5" s="78"/>
      <c r="VA5" s="78"/>
      <c r="VB5" s="78"/>
      <c r="VC5" s="78"/>
      <c r="VD5" s="78"/>
      <c r="VE5" s="78"/>
      <c r="VF5" s="78"/>
      <c r="VG5" s="78"/>
      <c r="VH5" s="78"/>
      <c r="VI5" s="78"/>
      <c r="VJ5" s="78"/>
      <c r="VK5" s="78"/>
      <c r="VL5" s="78"/>
      <c r="VM5" s="78"/>
      <c r="VN5" s="78"/>
      <c r="VO5" s="78"/>
      <c r="VP5" s="78"/>
      <c r="VQ5" s="78"/>
      <c r="VR5" s="78"/>
      <c r="VS5" s="78"/>
      <c r="VT5" s="78"/>
      <c r="VU5" s="78"/>
      <c r="VV5" s="78"/>
      <c r="VW5" s="78"/>
      <c r="VX5" s="78"/>
      <c r="VY5" s="78"/>
      <c r="VZ5" s="78"/>
      <c r="WA5" s="78"/>
      <c r="WB5" s="78"/>
      <c r="WC5" s="78"/>
      <c r="WD5" s="78"/>
      <c r="WE5" s="78"/>
      <c r="WF5" s="78"/>
      <c r="WG5" s="78"/>
      <c r="WH5" s="78"/>
      <c r="WI5" s="78"/>
      <c r="WJ5" s="78"/>
      <c r="WK5" s="78"/>
      <c r="WL5" s="78"/>
      <c r="WM5" s="78"/>
      <c r="WN5" s="78"/>
      <c r="WO5" s="78"/>
      <c r="WP5" s="78"/>
      <c r="WQ5" s="78"/>
      <c r="WR5" s="78"/>
      <c r="WS5" s="78"/>
      <c r="WT5" s="78"/>
      <c r="WU5" s="78"/>
      <c r="WV5" s="78"/>
      <c r="WW5" s="78"/>
      <c r="WX5" s="78"/>
      <c r="WY5" s="78"/>
      <c r="WZ5" s="78"/>
      <c r="XA5" s="78"/>
      <c r="XB5" s="78"/>
      <c r="XC5" s="78"/>
      <c r="XD5" s="78"/>
      <c r="XE5" s="78"/>
      <c r="XF5" s="78"/>
      <c r="XG5" s="78"/>
      <c r="XH5" s="78"/>
      <c r="XI5" s="78"/>
      <c r="XJ5" s="78"/>
      <c r="XK5" s="78"/>
      <c r="XL5" s="78"/>
      <c r="XM5" s="78"/>
      <c r="XN5" s="78"/>
      <c r="XO5" s="78"/>
      <c r="XP5" s="78"/>
      <c r="XQ5" s="78"/>
      <c r="XR5" s="78"/>
      <c r="XS5" s="78"/>
      <c r="XT5" s="78"/>
      <c r="XU5" s="78"/>
      <c r="XV5" s="78"/>
      <c r="XW5" s="78"/>
      <c r="XX5" s="78"/>
      <c r="XY5" s="78"/>
      <c r="XZ5" s="78"/>
      <c r="YA5" s="78"/>
      <c r="YB5" s="78"/>
      <c r="YC5" s="78"/>
      <c r="YD5" s="78"/>
      <c r="YE5" s="78"/>
      <c r="YF5" s="78"/>
      <c r="YG5" s="78"/>
      <c r="YH5" s="78"/>
      <c r="YI5" s="78"/>
      <c r="YJ5" s="78"/>
      <c r="YK5" s="78"/>
      <c r="YL5" s="78"/>
      <c r="YM5" s="78"/>
      <c r="YN5" s="78"/>
      <c r="YO5" s="78"/>
      <c r="YP5" s="78"/>
      <c r="YQ5" s="78"/>
      <c r="YR5" s="78"/>
      <c r="YS5" s="78"/>
      <c r="YT5" s="78"/>
      <c r="YU5" s="78"/>
      <c r="YV5" s="78"/>
      <c r="YW5" s="78"/>
      <c r="YX5" s="78"/>
      <c r="YY5" s="78"/>
      <c r="YZ5" s="78"/>
      <c r="ZA5" s="78"/>
      <c r="ZB5" s="78"/>
      <c r="ZC5" s="78"/>
      <c r="ZD5" s="78"/>
      <c r="ZE5" s="78"/>
      <c r="ZF5" s="78"/>
      <c r="ZG5" s="78"/>
      <c r="ZH5" s="78"/>
      <c r="ZI5" s="78"/>
      <c r="ZJ5" s="78"/>
      <c r="ZK5" s="78"/>
      <c r="ZL5" s="78"/>
      <c r="ZM5" s="78"/>
      <c r="ZN5" s="78"/>
      <c r="ZO5" s="78"/>
      <c r="ZP5" s="78"/>
      <c r="ZQ5" s="78"/>
      <c r="ZR5" s="78"/>
      <c r="ZS5" s="78"/>
      <c r="ZT5" s="78"/>
      <c r="ZU5" s="78"/>
      <c r="ZV5" s="78"/>
      <c r="ZW5" s="78"/>
      <c r="ZX5" s="78"/>
      <c r="ZY5" s="78"/>
      <c r="ZZ5" s="78"/>
      <c r="AAA5" s="78"/>
      <c r="AAB5" s="78"/>
      <c r="AAC5" s="78"/>
      <c r="AAD5" s="78"/>
      <c r="AAE5" s="78"/>
      <c r="AAF5" s="78"/>
      <c r="AAG5" s="78"/>
      <c r="AAH5" s="78"/>
      <c r="AAI5" s="78"/>
      <c r="AAJ5" s="78"/>
      <c r="AAK5" s="78"/>
      <c r="AAL5" s="78"/>
      <c r="AAM5" s="78"/>
      <c r="AAN5" s="78"/>
      <c r="AAO5" s="78"/>
      <c r="AAP5" s="78"/>
      <c r="AAQ5" s="78"/>
      <c r="AAR5" s="78"/>
      <c r="AAS5" s="78"/>
      <c r="AAT5" s="78"/>
      <c r="AAU5" s="78"/>
      <c r="AAV5" s="78"/>
      <c r="AAW5" s="78"/>
      <c r="AAX5" s="78"/>
      <c r="AAY5" s="78"/>
      <c r="AAZ5" s="78"/>
      <c r="ABA5" s="78"/>
      <c r="ABB5" s="78"/>
      <c r="ABC5" s="78"/>
      <c r="ABD5" s="78"/>
      <c r="ABE5" s="78"/>
      <c r="ABF5" s="78"/>
      <c r="ABG5" s="78"/>
      <c r="ABH5" s="78"/>
      <c r="ABI5" s="78"/>
      <c r="ABJ5" s="78"/>
      <c r="ABK5" s="78"/>
      <c r="ABL5" s="78"/>
      <c r="ABM5" s="78"/>
      <c r="ABN5" s="78"/>
      <c r="ABO5" s="78"/>
      <c r="ABP5" s="78"/>
      <c r="ABQ5" s="78"/>
      <c r="ABR5" s="78"/>
      <c r="ABS5" s="78"/>
      <c r="ABT5" s="78"/>
      <c r="ABU5" s="78"/>
      <c r="ABV5" s="78"/>
      <c r="ABW5" s="78"/>
      <c r="ABX5" s="78"/>
      <c r="ABY5" s="78"/>
      <c r="ABZ5" s="78"/>
      <c r="ACA5" s="78"/>
      <c r="ACB5" s="78"/>
      <c r="ACC5" s="78"/>
      <c r="ACD5" s="78"/>
      <c r="ACE5" s="78"/>
      <c r="ACF5" s="78"/>
      <c r="ACG5" s="78"/>
      <c r="ACH5" s="78"/>
      <c r="ACI5" s="78"/>
      <c r="ACJ5" s="78"/>
      <c r="ACK5" s="78"/>
      <c r="ACL5" s="78"/>
      <c r="ACM5" s="78"/>
      <c r="ACN5" s="78"/>
      <c r="ACO5" s="78"/>
      <c r="ACP5" s="78"/>
      <c r="ACQ5" s="78"/>
      <c r="ACR5" s="78"/>
      <c r="ACS5" s="78"/>
      <c r="ACT5" s="78"/>
      <c r="ACU5" s="78"/>
      <c r="ACV5" s="78"/>
      <c r="ACW5" s="78"/>
      <c r="ACX5" s="78"/>
      <c r="ACY5" s="78"/>
      <c r="ACZ5" s="78"/>
      <c r="ADA5" s="78"/>
      <c r="ADB5" s="78"/>
      <c r="ADC5" s="78"/>
      <c r="ADD5" s="78"/>
      <c r="ADE5" s="78"/>
      <c r="ADF5" s="78"/>
      <c r="ADG5" s="78"/>
      <c r="ADH5" s="78"/>
      <c r="ADI5" s="78"/>
      <c r="ADJ5" s="78"/>
      <c r="ADK5" s="78"/>
      <c r="ADL5" s="78"/>
      <c r="ADM5" s="78"/>
      <c r="ADN5" s="78"/>
      <c r="ADO5" s="78"/>
      <c r="ADP5" s="78"/>
      <c r="ADQ5" s="78"/>
      <c r="ADR5" s="78"/>
      <c r="ADS5" s="78"/>
      <c r="ADT5" s="78"/>
      <c r="ADU5" s="78"/>
      <c r="ADV5" s="78"/>
      <c r="ADW5" s="78"/>
      <c r="ADX5" s="78"/>
      <c r="ADY5" s="78"/>
      <c r="ADZ5" s="78"/>
      <c r="AEA5" s="78"/>
      <c r="AEB5" s="78"/>
      <c r="AEC5" s="78"/>
      <c r="AED5" s="78"/>
      <c r="AEE5" s="78"/>
      <c r="AEF5" s="78"/>
      <c r="AEG5" s="78"/>
      <c r="AEH5" s="78"/>
      <c r="AEI5" s="78"/>
      <c r="AEJ5" s="78"/>
      <c r="AEK5" s="78"/>
      <c r="AEL5" s="78"/>
      <c r="AEM5" s="78"/>
      <c r="AEN5" s="78"/>
      <c r="AEO5" s="78"/>
      <c r="AEP5" s="78"/>
      <c r="AEQ5" s="78"/>
      <c r="AER5" s="78"/>
      <c r="AES5" s="78"/>
      <c r="AET5" s="78"/>
      <c r="AEU5" s="78"/>
      <c r="AEV5" s="78"/>
      <c r="AEW5" s="78"/>
      <c r="AEX5" s="78"/>
      <c r="AEY5" s="78"/>
      <c r="AEZ5" s="78"/>
      <c r="AFA5" s="78"/>
      <c r="AFB5" s="78"/>
      <c r="AFC5" s="78"/>
      <c r="AFD5" s="78"/>
      <c r="AFE5" s="78"/>
      <c r="AFF5" s="78"/>
      <c r="AFG5" s="78"/>
      <c r="AFH5" s="78"/>
      <c r="AFI5" s="78"/>
      <c r="AFJ5" s="78"/>
      <c r="AFK5" s="78"/>
      <c r="AFL5" s="78"/>
      <c r="AFM5" s="78"/>
      <c r="AFN5" s="78"/>
      <c r="AFO5" s="78"/>
      <c r="AFP5" s="78"/>
      <c r="AFQ5" s="78"/>
      <c r="AFR5" s="78"/>
      <c r="AFS5" s="78"/>
      <c r="AFT5" s="78"/>
      <c r="AFU5" s="78"/>
      <c r="AFV5" s="78"/>
      <c r="AFW5" s="78"/>
      <c r="AFX5" s="78"/>
      <c r="AFY5" s="78"/>
      <c r="AFZ5" s="78"/>
      <c r="AGA5" s="78"/>
      <c r="AGB5" s="78"/>
      <c r="AGC5" s="78"/>
      <c r="AGD5" s="78"/>
      <c r="AGE5" s="78"/>
      <c r="AGF5" s="78"/>
      <c r="AGG5" s="78"/>
      <c r="AGH5" s="78"/>
      <c r="AGI5" s="78"/>
      <c r="AGJ5" s="78"/>
      <c r="AGK5" s="78"/>
      <c r="AGL5" s="78"/>
      <c r="AGM5" s="78"/>
      <c r="AGN5" s="78"/>
      <c r="AGO5" s="78"/>
      <c r="AGP5" s="78"/>
      <c r="AGQ5" s="78"/>
      <c r="AGR5" s="78"/>
      <c r="AGS5" s="78"/>
      <c r="AGT5" s="78"/>
      <c r="AGU5" s="78"/>
      <c r="AGV5" s="78"/>
      <c r="AGW5" s="78"/>
      <c r="AGX5" s="78"/>
      <c r="AGY5" s="78"/>
      <c r="AGZ5" s="78"/>
      <c r="AHA5" s="78"/>
      <c r="AHB5" s="78"/>
      <c r="AHC5" s="78"/>
      <c r="AHD5" s="78"/>
      <c r="AHE5" s="78"/>
      <c r="AHF5" s="78"/>
      <c r="AHG5" s="78"/>
      <c r="AHH5" s="78"/>
      <c r="AHI5" s="78"/>
      <c r="AHJ5" s="78"/>
      <c r="AHK5" s="78"/>
      <c r="AHL5" s="78"/>
      <c r="AHM5" s="78"/>
      <c r="AHN5" s="78"/>
      <c r="AHO5" s="78"/>
      <c r="AHP5" s="78"/>
      <c r="AHQ5" s="78"/>
      <c r="AHR5" s="78"/>
      <c r="AHS5" s="78"/>
      <c r="AHT5" s="78"/>
      <c r="AHU5" s="78"/>
      <c r="AHV5" s="78"/>
      <c r="AHW5" s="78"/>
      <c r="AHX5" s="78"/>
      <c r="AHY5" s="78"/>
      <c r="AHZ5" s="78"/>
      <c r="AIA5" s="78"/>
      <c r="AIB5" s="78"/>
      <c r="AIC5" s="78"/>
      <c r="AID5" s="78"/>
      <c r="AIE5" s="78"/>
      <c r="AIF5" s="78"/>
      <c r="AIG5" s="78"/>
      <c r="AIH5" s="78"/>
      <c r="AII5" s="78"/>
      <c r="AIJ5" s="78"/>
      <c r="AIK5" s="78"/>
      <c r="AIL5" s="78"/>
      <c r="AIM5" s="78"/>
      <c r="AIN5" s="78"/>
      <c r="AIO5" s="78"/>
      <c r="AIP5" s="78"/>
      <c r="AIQ5" s="78"/>
      <c r="AIR5" s="78"/>
      <c r="AIS5" s="78"/>
      <c r="AIT5" s="78"/>
      <c r="AIU5" s="78"/>
      <c r="AIV5" s="78"/>
      <c r="AIW5" s="78"/>
      <c r="AIX5" s="78"/>
      <c r="AIY5" s="78"/>
      <c r="AIZ5" s="78"/>
      <c r="AJA5" s="78"/>
      <c r="AJB5" s="78"/>
      <c r="AJC5" s="78"/>
      <c r="AJD5" s="78"/>
      <c r="AJE5" s="78"/>
      <c r="AJF5" s="78"/>
      <c r="AJG5" s="78"/>
      <c r="AJH5" s="78"/>
      <c r="AJI5" s="78"/>
      <c r="AJJ5" s="78"/>
      <c r="AJK5" s="78"/>
      <c r="AJL5" s="78"/>
      <c r="AJM5" s="78"/>
      <c r="AJN5" s="78"/>
      <c r="AJO5" s="78"/>
      <c r="AJP5" s="78"/>
      <c r="AJQ5" s="78"/>
      <c r="AJR5" s="78"/>
      <c r="AJS5" s="78"/>
      <c r="AJT5" s="78"/>
      <c r="AJU5" s="78"/>
      <c r="AJV5" s="78"/>
      <c r="AJW5" s="78"/>
      <c r="AJX5" s="78"/>
      <c r="AJY5" s="78"/>
      <c r="AJZ5" s="78"/>
      <c r="AKA5" s="78"/>
      <c r="AKB5" s="78"/>
      <c r="AKC5" s="78"/>
      <c r="AKD5" s="78"/>
      <c r="AKE5" s="78"/>
      <c r="AKF5" s="78"/>
      <c r="AKG5" s="78"/>
      <c r="AKH5" s="78"/>
      <c r="AKI5" s="78"/>
      <c r="AKJ5" s="78"/>
      <c r="AKK5" s="78"/>
      <c r="AKL5" s="78"/>
      <c r="AKM5" s="78"/>
      <c r="AKN5" s="78"/>
      <c r="AKO5" s="78"/>
      <c r="AKP5" s="78"/>
      <c r="AKQ5" s="78"/>
      <c r="AKR5" s="78"/>
      <c r="AKS5" s="78"/>
      <c r="AKT5" s="78"/>
      <c r="AKU5" s="78"/>
      <c r="AKV5" s="78"/>
      <c r="AKW5" s="78"/>
      <c r="AKX5" s="78"/>
      <c r="AKY5" s="78"/>
      <c r="AKZ5" s="78"/>
      <c r="ALA5" s="78"/>
      <c r="ALB5" s="78"/>
      <c r="ALC5" s="78"/>
      <c r="ALD5" s="78"/>
      <c r="ALE5" s="78"/>
      <c r="ALF5" s="78"/>
      <c r="ALG5" s="78"/>
      <c r="ALH5" s="78"/>
      <c r="ALI5" s="78"/>
      <c r="ALJ5" s="78"/>
      <c r="ALK5" s="78"/>
      <c r="ALL5" s="78"/>
      <c r="ALM5" s="78"/>
      <c r="ALN5" s="78"/>
      <c r="ALO5" s="78"/>
      <c r="ALP5" s="78"/>
      <c r="ALQ5" s="78"/>
      <c r="ALR5" s="78"/>
      <c r="ALS5" s="78"/>
      <c r="ALT5" s="78"/>
      <c r="ALU5" s="78"/>
      <c r="ALV5" s="78"/>
      <c r="ALW5" s="78"/>
      <c r="ALX5" s="78"/>
      <c r="ALY5" s="78"/>
      <c r="ALZ5" s="78"/>
      <c r="AMA5" s="78"/>
      <c r="AMB5" s="78"/>
      <c r="AMC5" s="78"/>
      <c r="AMD5" s="78"/>
      <c r="AME5" s="78"/>
      <c r="AMF5" s="78"/>
      <c r="AMG5" s="78"/>
      <c r="AMH5" s="78"/>
      <c r="AMI5" s="78"/>
      <c r="AMJ5" s="78"/>
      <c r="AMK5" s="78"/>
      <c r="AML5" s="78"/>
      <c r="AMM5" s="78"/>
      <c r="AMN5" s="78"/>
      <c r="AMO5" s="78"/>
      <c r="AMP5" s="78"/>
      <c r="AMQ5" s="78"/>
      <c r="AMR5" s="78"/>
      <c r="AMS5" s="78"/>
      <c r="AMT5" s="78"/>
      <c r="AMU5" s="78"/>
      <c r="AMV5" s="78"/>
      <c r="AMW5" s="78"/>
      <c r="AMX5" s="78"/>
      <c r="AMY5" s="78"/>
      <c r="AMZ5" s="78"/>
      <c r="ANA5" s="78"/>
      <c r="ANB5" s="78"/>
      <c r="ANC5" s="78"/>
      <c r="AND5" s="78"/>
      <c r="ANE5" s="78"/>
      <c r="ANF5" s="78"/>
      <c r="ANG5" s="78"/>
      <c r="ANH5" s="78"/>
      <c r="ANI5" s="78"/>
      <c r="ANJ5" s="78"/>
      <c r="ANK5" s="78"/>
      <c r="ANL5" s="78"/>
      <c r="ANM5" s="78"/>
      <c r="ANN5" s="78"/>
      <c r="ANO5" s="78"/>
      <c r="ANP5" s="78"/>
      <c r="ANQ5" s="78"/>
      <c r="ANR5" s="78"/>
      <c r="ANS5" s="78"/>
      <c r="ANT5" s="78"/>
      <c r="ANU5" s="78"/>
      <c r="ANV5" s="78"/>
      <c r="ANW5" s="78"/>
      <c r="ANX5" s="78"/>
      <c r="ANY5" s="78"/>
      <c r="ANZ5" s="78"/>
      <c r="AOA5" s="78"/>
      <c r="AOB5" s="78"/>
      <c r="AOC5" s="78"/>
      <c r="AOD5" s="78"/>
      <c r="AOE5" s="78"/>
      <c r="AOF5" s="78"/>
      <c r="AOG5" s="78"/>
      <c r="AOH5" s="78"/>
      <c r="AOI5" s="78"/>
      <c r="AOJ5" s="78"/>
      <c r="AOK5" s="78"/>
      <c r="AOL5" s="78"/>
      <c r="AOM5" s="78"/>
      <c r="AON5" s="78"/>
      <c r="AOO5" s="78"/>
      <c r="AOP5" s="78"/>
      <c r="AOQ5" s="78"/>
      <c r="AOR5" s="78"/>
      <c r="AOS5" s="78"/>
      <c r="AOT5" s="78"/>
      <c r="AOU5" s="78"/>
      <c r="AOV5" s="78"/>
      <c r="AOW5" s="78"/>
      <c r="AOX5" s="78"/>
      <c r="AOY5" s="78"/>
      <c r="AOZ5" s="78"/>
      <c r="APA5" s="78"/>
      <c r="APB5" s="78"/>
      <c r="APC5" s="78"/>
      <c r="APD5" s="78"/>
      <c r="APE5" s="78"/>
      <c r="APF5" s="78"/>
      <c r="APG5" s="78"/>
      <c r="APH5" s="78"/>
      <c r="API5" s="78"/>
      <c r="APJ5" s="78"/>
      <c r="APK5" s="78"/>
      <c r="APL5" s="78"/>
      <c r="APM5" s="78"/>
      <c r="APN5" s="78"/>
      <c r="APO5" s="78"/>
      <c r="APP5" s="78"/>
      <c r="APQ5" s="78"/>
      <c r="APR5" s="78"/>
      <c r="APS5" s="78"/>
      <c r="APT5" s="78"/>
      <c r="APU5" s="78"/>
      <c r="APV5" s="78"/>
      <c r="APW5" s="78"/>
      <c r="APX5" s="78"/>
      <c r="APY5" s="78"/>
      <c r="APZ5" s="78"/>
      <c r="AQA5" s="78"/>
      <c r="AQB5" s="78"/>
      <c r="AQC5" s="78"/>
      <c r="AQD5" s="78"/>
      <c r="AQE5" s="78"/>
      <c r="AQF5" s="78"/>
      <c r="AQG5" s="78"/>
      <c r="AQH5" s="78"/>
      <c r="AQI5" s="78"/>
      <c r="AQJ5" s="78"/>
      <c r="AQK5" s="78"/>
      <c r="AQL5" s="78"/>
      <c r="AQM5" s="78"/>
      <c r="AQN5" s="78"/>
      <c r="AQO5" s="78"/>
      <c r="AQP5" s="78"/>
      <c r="AQQ5" s="78"/>
      <c r="AQR5" s="78"/>
      <c r="AQS5" s="78"/>
      <c r="AQT5" s="78"/>
      <c r="AQU5" s="78"/>
      <c r="AQV5" s="78"/>
      <c r="AQW5" s="78"/>
      <c r="AQX5" s="78"/>
      <c r="AQY5" s="78"/>
      <c r="AQZ5" s="78"/>
      <c r="ARA5" s="78"/>
      <c r="ARB5" s="78"/>
      <c r="ARC5" s="78"/>
      <c r="ARD5" s="78"/>
      <c r="ARE5" s="78"/>
      <c r="ARF5" s="78"/>
      <c r="ARG5" s="78"/>
      <c r="ARH5" s="78"/>
      <c r="ARI5" s="78"/>
      <c r="ARJ5" s="78"/>
      <c r="ARK5" s="78"/>
      <c r="ARL5" s="78"/>
      <c r="ARM5" s="78"/>
      <c r="ARN5" s="78"/>
      <c r="ARO5" s="78"/>
      <c r="ARP5" s="78"/>
      <c r="ARQ5" s="78"/>
      <c r="ARR5" s="78"/>
      <c r="ARS5" s="78"/>
      <c r="ART5" s="78"/>
      <c r="ARU5" s="78"/>
      <c r="ARV5" s="78"/>
      <c r="ARW5" s="78"/>
      <c r="ARX5" s="78"/>
      <c r="ARY5" s="78"/>
      <c r="ARZ5" s="78"/>
      <c r="ASA5" s="78"/>
      <c r="ASB5" s="78"/>
      <c r="ASC5" s="78"/>
      <c r="ASD5" s="78"/>
      <c r="ASE5" s="78"/>
      <c r="ASF5" s="78"/>
      <c r="ASG5" s="78"/>
      <c r="ASH5" s="78"/>
      <c r="ASI5" s="78"/>
      <c r="ASJ5" s="78"/>
      <c r="ASK5" s="78"/>
      <c r="ASL5" s="78"/>
      <c r="ASM5" s="78"/>
      <c r="ASN5" s="78"/>
      <c r="ASO5" s="78"/>
      <c r="ASP5" s="78"/>
      <c r="ASQ5" s="78"/>
      <c r="ASR5" s="78"/>
      <c r="ASS5" s="78"/>
      <c r="AST5" s="78"/>
      <c r="ASU5" s="78"/>
      <c r="ASV5" s="78"/>
      <c r="ASW5" s="78"/>
      <c r="ASX5" s="78"/>
      <c r="ASY5" s="78"/>
      <c r="ASZ5" s="78"/>
      <c r="ATA5" s="78"/>
      <c r="ATB5" s="78"/>
      <c r="ATC5" s="78"/>
      <c r="ATD5" s="78"/>
      <c r="ATE5" s="78"/>
      <c r="ATF5" s="78"/>
      <c r="ATG5" s="78"/>
      <c r="ATH5" s="78"/>
      <c r="ATI5" s="78"/>
      <c r="ATJ5" s="78"/>
      <c r="ATK5" s="78"/>
      <c r="ATL5" s="78"/>
      <c r="ATM5" s="78"/>
      <c r="ATN5" s="78"/>
      <c r="ATO5" s="78"/>
      <c r="ATP5" s="78"/>
      <c r="ATQ5" s="78"/>
      <c r="ATR5" s="78"/>
      <c r="ATS5" s="78"/>
      <c r="ATT5" s="78"/>
      <c r="ATU5" s="78"/>
      <c r="ATV5" s="78"/>
      <c r="ATW5" s="78"/>
      <c r="ATX5" s="78"/>
      <c r="ATY5" s="78"/>
      <c r="ATZ5" s="78"/>
      <c r="AUA5" s="78"/>
      <c r="AUB5" s="78"/>
      <c r="AUC5" s="78"/>
      <c r="AUD5" s="78"/>
      <c r="AUE5" s="78"/>
      <c r="AUF5" s="78"/>
      <c r="AUG5" s="78"/>
      <c r="AUH5" s="78"/>
      <c r="AUI5" s="78"/>
      <c r="AUJ5" s="78"/>
      <c r="AUK5" s="78"/>
      <c r="AUL5" s="78"/>
      <c r="AUM5" s="78"/>
      <c r="AUN5" s="78"/>
      <c r="AUO5" s="78"/>
      <c r="AUP5" s="78"/>
      <c r="AUQ5" s="78"/>
      <c r="AUR5" s="78"/>
      <c r="AUS5" s="78"/>
      <c r="AUT5" s="78"/>
      <c r="AUU5" s="78"/>
      <c r="AUV5" s="78"/>
      <c r="AUW5" s="78"/>
      <c r="AUX5" s="78"/>
      <c r="AUY5" s="78"/>
      <c r="AUZ5" s="78"/>
      <c r="AVA5" s="78"/>
      <c r="AVB5" s="78"/>
      <c r="AVC5" s="78"/>
      <c r="AVD5" s="78"/>
      <c r="AVE5" s="78"/>
      <c r="AVF5" s="78"/>
      <c r="AVG5" s="78"/>
      <c r="AVH5" s="78"/>
      <c r="AVI5" s="78"/>
      <c r="AVJ5" s="78"/>
      <c r="AVK5" s="78"/>
      <c r="AVL5" s="78"/>
      <c r="AVM5" s="78"/>
      <c r="AVN5" s="78"/>
      <c r="AVO5" s="78"/>
      <c r="AVP5" s="78"/>
      <c r="AVQ5" s="78"/>
      <c r="AVR5" s="78"/>
      <c r="AVS5" s="78"/>
      <c r="AVT5" s="78"/>
      <c r="AVU5" s="78"/>
      <c r="AVV5" s="78"/>
      <c r="AVW5" s="78"/>
      <c r="AVX5" s="78"/>
      <c r="AVY5" s="78"/>
      <c r="AVZ5" s="78"/>
      <c r="AWA5" s="78"/>
      <c r="AWB5" s="78"/>
      <c r="AWC5" s="78"/>
      <c r="AWD5" s="78"/>
      <c r="AWE5" s="78"/>
      <c r="AWF5" s="78"/>
      <c r="AWG5" s="78"/>
      <c r="AWH5" s="78"/>
      <c r="AWI5" s="78"/>
      <c r="AWJ5" s="78"/>
      <c r="AWK5" s="78"/>
      <c r="AWL5" s="78"/>
      <c r="AWM5" s="78"/>
      <c r="AWN5" s="78"/>
      <c r="AWO5" s="78"/>
      <c r="AWP5" s="78"/>
      <c r="AWQ5" s="78"/>
      <c r="AWR5" s="78"/>
      <c r="AWS5" s="78"/>
      <c r="AWT5" s="78"/>
      <c r="AWU5" s="78"/>
      <c r="AWV5" s="78"/>
      <c r="AWW5" s="78"/>
      <c r="AWX5" s="78"/>
      <c r="AWY5" s="78"/>
      <c r="AWZ5" s="78"/>
      <c r="AXA5" s="78"/>
      <c r="AXB5" s="78"/>
      <c r="AXC5" s="78"/>
      <c r="AXD5" s="78"/>
      <c r="AXE5" s="78"/>
      <c r="AXF5" s="78"/>
      <c r="AXG5" s="78"/>
      <c r="AXH5" s="78"/>
      <c r="AXI5" s="78"/>
      <c r="AXJ5" s="78"/>
      <c r="AXK5" s="78"/>
      <c r="AXL5" s="78"/>
      <c r="AXM5" s="78"/>
      <c r="AXN5" s="78"/>
      <c r="AXO5" s="78"/>
      <c r="AXP5" s="78"/>
      <c r="AXQ5" s="78"/>
      <c r="AXR5" s="78"/>
      <c r="AXS5" s="78"/>
      <c r="AXT5" s="78"/>
      <c r="AXU5" s="78"/>
      <c r="AXV5" s="78"/>
      <c r="AXW5" s="78"/>
      <c r="AXX5" s="78"/>
      <c r="AXY5" s="78"/>
      <c r="AXZ5" s="78"/>
      <c r="AYA5" s="78"/>
      <c r="AYB5" s="78"/>
      <c r="AYC5" s="78"/>
      <c r="AYD5" s="78"/>
      <c r="AYE5" s="78"/>
      <c r="AYF5" s="78"/>
      <c r="AYG5" s="78"/>
      <c r="AYH5" s="78"/>
      <c r="AYI5" s="78"/>
      <c r="AYJ5" s="78"/>
      <c r="AYK5" s="78"/>
      <c r="AYL5" s="78"/>
      <c r="AYM5" s="78"/>
      <c r="AYN5" s="78"/>
      <c r="AYO5" s="78"/>
      <c r="AYP5" s="78"/>
      <c r="AYQ5" s="78"/>
      <c r="AYR5" s="78"/>
      <c r="AYS5" s="78"/>
      <c r="AYT5" s="78"/>
      <c r="AYU5" s="78"/>
      <c r="AYV5" s="78"/>
      <c r="AYW5" s="78"/>
      <c r="AYX5" s="78"/>
      <c r="AYY5" s="78"/>
      <c r="AYZ5" s="78"/>
      <c r="AZA5" s="78"/>
      <c r="AZB5" s="78"/>
      <c r="AZC5" s="78"/>
      <c r="AZD5" s="78"/>
      <c r="AZE5" s="78"/>
      <c r="AZF5" s="78"/>
      <c r="AZG5" s="78"/>
      <c r="AZH5" s="78"/>
      <c r="AZI5" s="78"/>
      <c r="AZJ5" s="78"/>
      <c r="AZK5" s="78"/>
      <c r="AZL5" s="78"/>
      <c r="AZM5" s="78"/>
      <c r="AZN5" s="78"/>
      <c r="AZO5" s="78"/>
      <c r="AZP5" s="78"/>
      <c r="AZQ5" s="78"/>
      <c r="AZR5" s="78"/>
      <c r="AZS5" s="78"/>
      <c r="AZT5" s="78"/>
      <c r="AZU5" s="78"/>
      <c r="AZV5" s="78"/>
      <c r="AZW5" s="78"/>
      <c r="AZX5" s="78"/>
      <c r="AZY5" s="78"/>
      <c r="AZZ5" s="78"/>
      <c r="BAA5" s="78"/>
      <c r="BAB5" s="78"/>
      <c r="BAC5" s="78"/>
      <c r="BAD5" s="78"/>
      <c r="BAE5" s="78"/>
      <c r="BAF5" s="78"/>
      <c r="BAG5" s="78"/>
      <c r="BAH5" s="78"/>
      <c r="BAI5" s="78"/>
      <c r="BAJ5" s="78"/>
      <c r="BAK5" s="78"/>
      <c r="BAL5" s="78"/>
      <c r="BAM5" s="78"/>
      <c r="BAN5" s="78"/>
      <c r="BAO5" s="78"/>
      <c r="BAP5" s="78"/>
      <c r="BAQ5" s="78"/>
      <c r="BAR5" s="78"/>
      <c r="BAS5" s="78"/>
      <c r="BAT5" s="78"/>
      <c r="BAU5" s="78"/>
      <c r="BAV5" s="78"/>
      <c r="BAW5" s="78"/>
      <c r="BAX5" s="78"/>
      <c r="BAY5" s="78"/>
      <c r="BAZ5" s="78"/>
      <c r="BBA5" s="78"/>
      <c r="BBB5" s="78"/>
      <c r="BBC5" s="78"/>
      <c r="BBD5" s="78"/>
      <c r="BBE5" s="78"/>
      <c r="BBF5" s="78"/>
      <c r="BBG5" s="78"/>
      <c r="BBH5" s="78"/>
      <c r="BBI5" s="78"/>
      <c r="BBJ5" s="78"/>
      <c r="BBK5" s="78"/>
      <c r="BBL5" s="78"/>
      <c r="BBM5" s="78"/>
      <c r="BBN5" s="78"/>
      <c r="BBO5" s="78"/>
      <c r="BBP5" s="78"/>
      <c r="BBQ5" s="78"/>
      <c r="BBR5" s="78"/>
      <c r="BBS5" s="78"/>
      <c r="BBT5" s="78"/>
      <c r="BBU5" s="78"/>
      <c r="BBV5" s="78"/>
      <c r="BBW5" s="78"/>
      <c r="BBX5" s="78"/>
      <c r="BBY5" s="78"/>
      <c r="BBZ5" s="78"/>
      <c r="BCA5" s="78"/>
      <c r="BCB5" s="78"/>
      <c r="BCC5" s="78"/>
      <c r="BCD5" s="78"/>
      <c r="BCE5" s="78"/>
      <c r="BCF5" s="78"/>
      <c r="BCG5" s="78"/>
      <c r="BCH5" s="78"/>
      <c r="BCI5" s="78"/>
      <c r="BCJ5" s="78"/>
      <c r="BCK5" s="78"/>
      <c r="BCL5" s="78"/>
      <c r="BCM5" s="78"/>
      <c r="BCN5" s="78"/>
      <c r="BCO5" s="78"/>
      <c r="BCP5" s="78"/>
      <c r="BCQ5" s="78"/>
      <c r="BCR5" s="78"/>
      <c r="BCS5" s="78"/>
      <c r="BCT5" s="78"/>
      <c r="BCU5" s="78"/>
      <c r="BCV5" s="78"/>
      <c r="BCW5" s="78"/>
      <c r="BCX5" s="78"/>
      <c r="BCY5" s="78"/>
      <c r="BCZ5" s="78"/>
      <c r="BDA5" s="78"/>
      <c r="BDB5" s="78"/>
      <c r="BDC5" s="78"/>
      <c r="BDD5" s="78"/>
      <c r="BDE5" s="78"/>
      <c r="BDF5" s="78"/>
      <c r="BDG5" s="78"/>
      <c r="BDH5" s="78"/>
      <c r="BDI5" s="78"/>
      <c r="BDJ5" s="78"/>
      <c r="BDK5" s="78"/>
      <c r="BDL5" s="78"/>
      <c r="BDM5" s="78"/>
      <c r="BDN5" s="78"/>
      <c r="BDO5" s="78"/>
      <c r="BDP5" s="78"/>
      <c r="BDQ5" s="78"/>
      <c r="BDR5" s="78"/>
      <c r="BDS5" s="78"/>
      <c r="BDT5" s="78"/>
      <c r="BDU5" s="78"/>
      <c r="BDV5" s="78"/>
      <c r="BDW5" s="78"/>
      <c r="BDX5" s="78"/>
      <c r="BDY5" s="78"/>
      <c r="BDZ5" s="78"/>
      <c r="BEA5" s="78"/>
      <c r="BEB5" s="78"/>
      <c r="BEC5" s="78"/>
      <c r="BED5" s="78"/>
      <c r="BEE5" s="78"/>
      <c r="BEF5" s="78"/>
      <c r="BEG5" s="78"/>
      <c r="BEH5" s="78"/>
      <c r="BEI5" s="78"/>
      <c r="BEJ5" s="78"/>
      <c r="BEK5" s="78"/>
      <c r="BEL5" s="78"/>
      <c r="BEM5" s="78"/>
      <c r="BEN5" s="78"/>
      <c r="BEO5" s="78"/>
      <c r="BEP5" s="78"/>
      <c r="BEQ5" s="78"/>
      <c r="BER5" s="78"/>
      <c r="BES5" s="78"/>
      <c r="BET5" s="78"/>
      <c r="BEU5" s="78"/>
      <c r="BEV5" s="78"/>
      <c r="BEW5" s="78"/>
      <c r="BEX5" s="78"/>
      <c r="BEY5" s="78"/>
      <c r="BEZ5" s="78"/>
      <c r="BFA5" s="78"/>
      <c r="BFB5" s="78"/>
      <c r="BFC5" s="78"/>
      <c r="BFD5" s="78"/>
      <c r="BFE5" s="78"/>
      <c r="BFF5" s="78"/>
      <c r="BFG5" s="78"/>
      <c r="BFH5" s="78"/>
      <c r="BFI5" s="78"/>
      <c r="BFJ5" s="78"/>
      <c r="BFK5" s="78"/>
      <c r="BFL5" s="78"/>
      <c r="BFM5" s="78"/>
      <c r="BFN5" s="78"/>
      <c r="BFO5" s="78"/>
      <c r="BFP5" s="78"/>
      <c r="BFQ5" s="78"/>
      <c r="BFR5" s="78"/>
      <c r="BFS5" s="78"/>
      <c r="BFT5" s="78"/>
      <c r="BFU5" s="78"/>
      <c r="BFV5" s="78"/>
      <c r="BFW5" s="78"/>
      <c r="BFX5" s="78"/>
      <c r="BFY5" s="78"/>
      <c r="BFZ5" s="78"/>
      <c r="BGA5" s="78"/>
      <c r="BGB5" s="78"/>
      <c r="BGC5" s="78"/>
      <c r="BGD5" s="78"/>
      <c r="BGE5" s="78"/>
      <c r="BGF5" s="78"/>
      <c r="BGG5" s="78"/>
      <c r="BGH5" s="78"/>
      <c r="BGI5" s="78"/>
      <c r="BGJ5" s="78"/>
      <c r="BGK5" s="78"/>
      <c r="BGL5" s="78"/>
      <c r="BGM5" s="78"/>
      <c r="BGN5" s="78"/>
      <c r="BGO5" s="78"/>
      <c r="BGP5" s="78"/>
      <c r="BGQ5" s="78"/>
      <c r="BGR5" s="78"/>
      <c r="BGS5" s="78"/>
      <c r="BGT5" s="78"/>
      <c r="BGU5" s="78"/>
      <c r="BGV5" s="78"/>
      <c r="BGW5" s="78"/>
      <c r="BGX5" s="78"/>
      <c r="BGY5" s="78"/>
      <c r="BGZ5" s="78"/>
      <c r="BHA5" s="78"/>
      <c r="BHB5" s="78"/>
      <c r="BHC5" s="78"/>
      <c r="BHD5" s="78"/>
      <c r="BHE5" s="78"/>
      <c r="BHF5" s="78"/>
      <c r="BHG5" s="78"/>
      <c r="BHH5" s="78"/>
      <c r="BHI5" s="78"/>
      <c r="BHJ5" s="78"/>
      <c r="BHK5" s="78"/>
      <c r="BHL5" s="78"/>
      <c r="BHM5" s="78"/>
      <c r="BHN5" s="78"/>
      <c r="BHO5" s="78"/>
      <c r="BHP5" s="78"/>
      <c r="BHQ5" s="78"/>
      <c r="BHR5" s="78"/>
      <c r="BHS5" s="78"/>
      <c r="BHT5" s="78"/>
      <c r="BHU5" s="78"/>
      <c r="BHV5" s="78"/>
      <c r="BHW5" s="78"/>
      <c r="BHX5" s="78"/>
      <c r="BHY5" s="78"/>
      <c r="BHZ5" s="78"/>
      <c r="BIA5" s="78"/>
      <c r="BIB5" s="78"/>
      <c r="BIC5" s="78"/>
      <c r="BID5" s="78"/>
      <c r="BIE5" s="78"/>
      <c r="BIF5" s="78"/>
      <c r="BIG5" s="78"/>
      <c r="BIH5" s="78"/>
      <c r="BII5" s="78"/>
      <c r="BIJ5" s="78"/>
      <c r="BIK5" s="78"/>
      <c r="BIL5" s="78"/>
      <c r="BIM5" s="78"/>
      <c r="BIN5" s="78"/>
      <c r="BIO5" s="78"/>
      <c r="BIP5" s="78"/>
      <c r="BIQ5" s="78"/>
      <c r="BIR5" s="78"/>
      <c r="BIS5" s="78"/>
      <c r="BIT5" s="78"/>
      <c r="BIU5" s="78"/>
      <c r="BIV5" s="78"/>
      <c r="BIW5" s="78"/>
      <c r="BIX5" s="78"/>
      <c r="BIY5" s="78"/>
      <c r="BIZ5" s="78"/>
      <c r="BJA5" s="78"/>
      <c r="BJB5" s="78"/>
      <c r="BJC5" s="78"/>
      <c r="BJD5" s="78"/>
      <c r="BJE5" s="78"/>
      <c r="BJF5" s="78"/>
      <c r="BJG5" s="78"/>
      <c r="BJH5" s="78"/>
      <c r="BJI5" s="78"/>
    </row>
    <row r="6" spans="1:1621" s="92" customFormat="1" ht="100" customHeight="1" x14ac:dyDescent="0.15">
      <c r="A6" s="700" t="s">
        <v>299</v>
      </c>
      <c r="B6" s="252" t="s">
        <v>2018</v>
      </c>
      <c r="C6" s="860" t="s">
        <v>2019</v>
      </c>
      <c r="D6" s="251" t="s">
        <v>903</v>
      </c>
      <c r="E6" s="254" t="s">
        <v>2020</v>
      </c>
      <c r="F6" s="253">
        <v>1</v>
      </c>
      <c r="G6" s="796" t="s">
        <v>2021</v>
      </c>
      <c r="H6" s="251" t="s">
        <v>903</v>
      </c>
      <c r="I6" s="255">
        <v>43831</v>
      </c>
      <c r="J6" s="255">
        <v>44196</v>
      </c>
      <c r="K6" s="255" t="s">
        <v>603</v>
      </c>
      <c r="L6" s="568" t="s">
        <v>2022</v>
      </c>
      <c r="M6" s="569" t="s">
        <v>2023</v>
      </c>
      <c r="N6" s="884">
        <v>43955</v>
      </c>
      <c r="O6" s="701" t="s">
        <v>627</v>
      </c>
      <c r="P6" s="258" t="s">
        <v>607</v>
      </c>
      <c r="Q6" s="175"/>
      <c r="R6" s="174"/>
      <c r="S6" s="187"/>
      <c r="T6" s="175"/>
      <c r="U6" s="174"/>
      <c r="V6" s="187"/>
      <c r="W6" s="175"/>
      <c r="X6" s="174"/>
      <c r="Y6" s="187"/>
      <c r="Z6" s="175"/>
      <c r="AA6" s="174"/>
      <c r="AB6" s="183"/>
    </row>
    <row r="7" spans="1:1621" s="92" customFormat="1" ht="120.75" customHeight="1" x14ac:dyDescent="0.15">
      <c r="A7" s="700" t="s">
        <v>296</v>
      </c>
      <c r="B7" s="861" t="s">
        <v>598</v>
      </c>
      <c r="C7" s="862" t="s">
        <v>599</v>
      </c>
      <c r="D7" s="251" t="s">
        <v>600</v>
      </c>
      <c r="E7" s="252" t="s">
        <v>601</v>
      </c>
      <c r="F7" s="253">
        <v>0.5</v>
      </c>
      <c r="G7" s="796" t="s">
        <v>602</v>
      </c>
      <c r="H7" s="251" t="s">
        <v>600</v>
      </c>
      <c r="I7" s="255">
        <v>43831</v>
      </c>
      <c r="J7" s="255">
        <v>44196</v>
      </c>
      <c r="K7" s="255" t="s">
        <v>603</v>
      </c>
      <c r="L7" s="256" t="s">
        <v>604</v>
      </c>
      <c r="M7" s="257" t="s">
        <v>605</v>
      </c>
      <c r="N7" s="884">
        <v>43955</v>
      </c>
      <c r="O7" s="702" t="s">
        <v>606</v>
      </c>
      <c r="P7" s="258" t="s">
        <v>607</v>
      </c>
      <c r="Q7" s="175"/>
      <c r="R7" s="174"/>
      <c r="S7" s="187"/>
      <c r="T7" s="175"/>
      <c r="U7" s="174"/>
      <c r="V7" s="187"/>
      <c r="W7" s="175"/>
      <c r="X7" s="174"/>
      <c r="Y7" s="187"/>
      <c r="Z7" s="175"/>
      <c r="AA7" s="174"/>
      <c r="AB7" s="183"/>
    </row>
    <row r="8" spans="1:1621" s="92" customFormat="1" ht="120.75" customHeight="1" x14ac:dyDescent="0.15">
      <c r="A8" s="700" t="s">
        <v>347</v>
      </c>
      <c r="B8" s="252" t="s">
        <v>695</v>
      </c>
      <c r="C8" s="254" t="s">
        <v>696</v>
      </c>
      <c r="D8" s="251" t="s">
        <v>697</v>
      </c>
      <c r="E8" s="254" t="s">
        <v>698</v>
      </c>
      <c r="F8" s="253">
        <v>1</v>
      </c>
      <c r="G8" s="796" t="s">
        <v>699</v>
      </c>
      <c r="H8" s="251" t="s">
        <v>697</v>
      </c>
      <c r="I8" s="255">
        <v>43831</v>
      </c>
      <c r="J8" s="255">
        <v>44196</v>
      </c>
      <c r="K8" s="648">
        <v>43936</v>
      </c>
      <c r="L8" s="301" t="s">
        <v>700</v>
      </c>
      <c r="M8" s="647">
        <v>0.2</v>
      </c>
      <c r="N8" s="884">
        <v>43955</v>
      </c>
      <c r="O8" s="703" t="s">
        <v>701</v>
      </c>
      <c r="P8" s="302" t="s">
        <v>607</v>
      </c>
      <c r="Q8" s="175"/>
      <c r="R8" s="174"/>
      <c r="S8" s="187"/>
      <c r="T8" s="175"/>
      <c r="U8" s="174"/>
      <c r="V8" s="187"/>
      <c r="W8" s="175"/>
      <c r="X8" s="174"/>
      <c r="Y8" s="187"/>
      <c r="Z8" s="175"/>
      <c r="AA8" s="174"/>
      <c r="AB8" s="183"/>
    </row>
    <row r="9" spans="1:1621" s="92" customFormat="1" ht="120.75" customHeight="1" x14ac:dyDescent="0.15">
      <c r="A9" s="700" t="s">
        <v>307</v>
      </c>
      <c r="B9" s="863" t="s">
        <v>2791</v>
      </c>
      <c r="C9" s="864" t="s">
        <v>2792</v>
      </c>
      <c r="D9" s="622" t="s">
        <v>2793</v>
      </c>
      <c r="E9" s="646" t="s">
        <v>2794</v>
      </c>
      <c r="F9" s="699">
        <v>1</v>
      </c>
      <c r="G9" s="797" t="s">
        <v>2795</v>
      </c>
      <c r="H9" s="622" t="s">
        <v>2793</v>
      </c>
      <c r="I9" s="449">
        <v>43831</v>
      </c>
      <c r="J9" s="449">
        <v>44196</v>
      </c>
      <c r="K9" s="670">
        <v>43938</v>
      </c>
      <c r="L9" s="865" t="s">
        <v>2796</v>
      </c>
      <c r="M9" s="671" t="s">
        <v>2797</v>
      </c>
      <c r="N9" s="648"/>
      <c r="O9" s="703" t="s">
        <v>701</v>
      </c>
      <c r="P9" s="649" t="s">
        <v>607</v>
      </c>
      <c r="Q9" s="175"/>
      <c r="R9" s="174"/>
      <c r="S9" s="187"/>
      <c r="T9" s="175"/>
      <c r="U9" s="174"/>
      <c r="V9" s="187"/>
      <c r="W9" s="175"/>
      <c r="X9" s="174"/>
      <c r="Y9" s="187"/>
      <c r="Z9" s="175"/>
      <c r="AA9" s="174"/>
      <c r="AB9" s="183"/>
    </row>
    <row r="10" spans="1:1621" s="92" customFormat="1" ht="120.75" customHeight="1" x14ac:dyDescent="0.15">
      <c r="A10" s="700" t="s">
        <v>308</v>
      </c>
      <c r="B10" s="865" t="s">
        <v>2400</v>
      </c>
      <c r="C10" s="864" t="s">
        <v>2401</v>
      </c>
      <c r="D10" s="441" t="s">
        <v>2402</v>
      </c>
      <c r="E10" s="646" t="s">
        <v>2403</v>
      </c>
      <c r="F10" s="647">
        <v>1</v>
      </c>
      <c r="G10" s="798" t="s">
        <v>2404</v>
      </c>
      <c r="H10" s="441" t="s">
        <v>2402</v>
      </c>
      <c r="I10" s="449">
        <v>43831</v>
      </c>
      <c r="J10" s="449">
        <v>44196</v>
      </c>
      <c r="K10" s="648">
        <v>43943</v>
      </c>
      <c r="L10" s="865" t="s">
        <v>2405</v>
      </c>
      <c r="M10" s="647">
        <v>0.25</v>
      </c>
      <c r="N10" s="884">
        <v>43955</v>
      </c>
      <c r="O10" s="703" t="s">
        <v>701</v>
      </c>
      <c r="P10" s="649" t="s">
        <v>607</v>
      </c>
      <c r="Q10" s="175"/>
      <c r="R10" s="174"/>
      <c r="S10" s="187"/>
      <c r="T10" s="175"/>
      <c r="U10" s="174"/>
      <c r="V10" s="187"/>
      <c r="W10" s="175"/>
      <c r="X10" s="174"/>
      <c r="Y10" s="187"/>
      <c r="Z10" s="175"/>
      <c r="AA10" s="174"/>
      <c r="AB10" s="183"/>
    </row>
    <row r="11" spans="1:1621" s="92" customFormat="1" ht="120.75" customHeight="1" x14ac:dyDescent="0.2">
      <c r="A11" s="700" t="s">
        <v>315</v>
      </c>
      <c r="B11" s="252" t="s">
        <v>2605</v>
      </c>
      <c r="C11" s="522" t="s">
        <v>2606</v>
      </c>
      <c r="D11" s="251" t="s">
        <v>2607</v>
      </c>
      <c r="E11" s="254" t="s">
        <v>2608</v>
      </c>
      <c r="F11" s="253">
        <v>1</v>
      </c>
      <c r="G11" s="796" t="s">
        <v>2609</v>
      </c>
      <c r="H11" s="251" t="s">
        <v>2610</v>
      </c>
      <c r="I11" s="255">
        <v>43831</v>
      </c>
      <c r="J11" s="255">
        <v>44196</v>
      </c>
      <c r="K11" s="523">
        <v>43941</v>
      </c>
      <c r="L11" s="252" t="s">
        <v>3454</v>
      </c>
      <c r="M11" s="253">
        <v>0.33</v>
      </c>
      <c r="N11" s="885"/>
      <c r="O11" s="886" t="s">
        <v>701</v>
      </c>
      <c r="P11" s="258" t="s">
        <v>607</v>
      </c>
      <c r="Q11" s="175"/>
      <c r="R11" s="174"/>
      <c r="S11" s="187"/>
      <c r="T11" s="175"/>
      <c r="U11" s="174"/>
      <c r="V11" s="187"/>
      <c r="W11" s="175"/>
      <c r="X11" s="174"/>
      <c r="Y11" s="187"/>
      <c r="Z11" s="175"/>
      <c r="AA11" s="174"/>
      <c r="AB11" s="183"/>
    </row>
    <row r="12" spans="1:1621" s="92" customFormat="1" ht="120.75" customHeight="1" x14ac:dyDescent="0.15">
      <c r="A12" s="700" t="s">
        <v>301</v>
      </c>
      <c r="B12" s="252" t="s">
        <v>3131</v>
      </c>
      <c r="C12" s="254" t="s">
        <v>3132</v>
      </c>
      <c r="D12" s="251" t="s">
        <v>3133</v>
      </c>
      <c r="E12" s="254" t="s">
        <v>3134</v>
      </c>
      <c r="F12" s="253">
        <v>1</v>
      </c>
      <c r="G12" s="796" t="s">
        <v>3135</v>
      </c>
      <c r="H12" s="251" t="s">
        <v>1057</v>
      </c>
      <c r="I12" s="255">
        <v>43831</v>
      </c>
      <c r="J12" s="255">
        <v>44196</v>
      </c>
      <c r="K12" s="255" t="s">
        <v>1106</v>
      </c>
      <c r="L12" s="256" t="s">
        <v>3136</v>
      </c>
      <c r="M12" s="251" t="s">
        <v>3137</v>
      </c>
      <c r="N12" s="884">
        <v>43955</v>
      </c>
      <c r="O12" s="731" t="s">
        <v>606</v>
      </c>
      <c r="P12" s="258" t="s">
        <v>607</v>
      </c>
      <c r="Q12" s="175"/>
      <c r="R12" s="174"/>
      <c r="S12" s="187"/>
      <c r="T12" s="175"/>
      <c r="U12" s="174"/>
      <c r="V12" s="187"/>
      <c r="W12" s="175"/>
      <c r="X12" s="174"/>
      <c r="Y12" s="187"/>
      <c r="Z12" s="175"/>
      <c r="AA12" s="174"/>
      <c r="AB12" s="183"/>
    </row>
    <row r="13" spans="1:1621" s="92" customFormat="1" ht="120.75" customHeight="1" x14ac:dyDescent="0.15">
      <c r="A13" s="700" t="s">
        <v>301</v>
      </c>
      <c r="B13" s="252" t="s">
        <v>3138</v>
      </c>
      <c r="C13" s="254" t="s">
        <v>3139</v>
      </c>
      <c r="D13" s="251" t="s">
        <v>3140</v>
      </c>
      <c r="E13" s="254" t="s">
        <v>3141</v>
      </c>
      <c r="F13" s="253">
        <v>1</v>
      </c>
      <c r="G13" s="796" t="s">
        <v>3142</v>
      </c>
      <c r="H13" s="251" t="s">
        <v>1057</v>
      </c>
      <c r="I13" s="255">
        <v>43831</v>
      </c>
      <c r="J13" s="255">
        <v>44196</v>
      </c>
      <c r="K13" s="255" t="s">
        <v>3143</v>
      </c>
      <c r="L13" s="256" t="s">
        <v>3144</v>
      </c>
      <c r="M13" s="446" t="s">
        <v>3145</v>
      </c>
      <c r="N13" s="884">
        <v>43955</v>
      </c>
      <c r="O13" s="731" t="s">
        <v>606</v>
      </c>
      <c r="P13" s="258" t="s">
        <v>607</v>
      </c>
      <c r="Q13" s="175"/>
      <c r="R13" s="174"/>
      <c r="S13" s="187"/>
      <c r="T13" s="175"/>
      <c r="U13" s="174"/>
      <c r="V13" s="187"/>
      <c r="W13" s="175"/>
      <c r="X13" s="174"/>
      <c r="Y13" s="187"/>
      <c r="Z13" s="175"/>
      <c r="AA13" s="174"/>
      <c r="AB13" s="183"/>
    </row>
    <row r="14" spans="1:1621" s="92" customFormat="1" ht="120.75" customHeight="1" x14ac:dyDescent="0.15">
      <c r="A14" s="700" t="s">
        <v>301</v>
      </c>
      <c r="B14" s="252" t="s">
        <v>3146</v>
      </c>
      <c r="C14" s="254" t="s">
        <v>3147</v>
      </c>
      <c r="D14" s="251" t="s">
        <v>3148</v>
      </c>
      <c r="E14" s="254" t="s">
        <v>3149</v>
      </c>
      <c r="F14" s="253">
        <v>1</v>
      </c>
      <c r="G14" s="796" t="s">
        <v>3150</v>
      </c>
      <c r="H14" s="251" t="s">
        <v>1057</v>
      </c>
      <c r="I14" s="255">
        <v>43831</v>
      </c>
      <c r="J14" s="255">
        <v>44196</v>
      </c>
      <c r="K14" s="732" t="s">
        <v>3151</v>
      </c>
      <c r="L14" s="733" t="s">
        <v>3152</v>
      </c>
      <c r="M14" s="734" t="s">
        <v>3153</v>
      </c>
      <c r="N14" s="884">
        <v>43955</v>
      </c>
      <c r="O14" s="731" t="s">
        <v>606</v>
      </c>
      <c r="P14" s="258" t="s">
        <v>607</v>
      </c>
      <c r="Q14" s="175"/>
      <c r="R14" s="174"/>
      <c r="S14" s="187"/>
      <c r="T14" s="175"/>
      <c r="U14" s="174"/>
      <c r="V14" s="187"/>
      <c r="W14" s="175"/>
      <c r="X14" s="174"/>
      <c r="Y14" s="187"/>
      <c r="Z14" s="175"/>
      <c r="AA14" s="174"/>
      <c r="AB14" s="183"/>
    </row>
    <row r="15" spans="1:1621" s="92" customFormat="1" ht="120.75" customHeight="1" x14ac:dyDescent="0.15">
      <c r="A15" s="700" t="s">
        <v>301</v>
      </c>
      <c r="B15" s="252" t="s">
        <v>3154</v>
      </c>
      <c r="C15" s="254" t="s">
        <v>3155</v>
      </c>
      <c r="D15" s="251" t="s">
        <v>3156</v>
      </c>
      <c r="E15" s="254" t="s">
        <v>3157</v>
      </c>
      <c r="F15" s="253">
        <v>1</v>
      </c>
      <c r="G15" s="796" t="s">
        <v>3158</v>
      </c>
      <c r="H15" s="251" t="s">
        <v>1057</v>
      </c>
      <c r="I15" s="255">
        <v>43831</v>
      </c>
      <c r="J15" s="255">
        <v>44196</v>
      </c>
      <c r="K15" s="443">
        <v>43936</v>
      </c>
      <c r="L15" s="735" t="s">
        <v>3159</v>
      </c>
      <c r="M15" s="679" t="s">
        <v>3160</v>
      </c>
      <c r="N15" s="884">
        <v>43955</v>
      </c>
      <c r="O15" s="731" t="s">
        <v>606</v>
      </c>
      <c r="P15" s="258" t="s">
        <v>607</v>
      </c>
      <c r="Q15" s="175"/>
      <c r="R15" s="174"/>
      <c r="S15" s="187"/>
      <c r="T15" s="175"/>
      <c r="U15" s="174"/>
      <c r="V15" s="187"/>
      <c r="W15" s="175"/>
      <c r="X15" s="174"/>
      <c r="Y15" s="187"/>
      <c r="Z15" s="175"/>
      <c r="AA15" s="174"/>
      <c r="AB15" s="183"/>
    </row>
    <row r="16" spans="1:1621" s="92" customFormat="1" ht="120.75" customHeight="1" x14ac:dyDescent="0.15">
      <c r="A16" s="700" t="s">
        <v>301</v>
      </c>
      <c r="B16" s="252" t="s">
        <v>3161</v>
      </c>
      <c r="C16" s="254" t="s">
        <v>3155</v>
      </c>
      <c r="D16" s="251" t="s">
        <v>3162</v>
      </c>
      <c r="E16" s="254" t="s">
        <v>3163</v>
      </c>
      <c r="F16" s="253">
        <v>1</v>
      </c>
      <c r="G16" s="796" t="s">
        <v>3164</v>
      </c>
      <c r="H16" s="251" t="s">
        <v>1057</v>
      </c>
      <c r="I16" s="255">
        <v>43831</v>
      </c>
      <c r="J16" s="255">
        <v>44196</v>
      </c>
      <c r="K16" s="255" t="s">
        <v>3165</v>
      </c>
      <c r="L16" s="256" t="s">
        <v>3166</v>
      </c>
      <c r="M16" s="446" t="s">
        <v>3167</v>
      </c>
      <c r="N16" s="884">
        <v>43955</v>
      </c>
      <c r="O16" s="731" t="s">
        <v>606</v>
      </c>
      <c r="P16" s="258" t="s">
        <v>607</v>
      </c>
      <c r="Q16" s="175"/>
      <c r="R16" s="174"/>
      <c r="S16" s="187"/>
      <c r="T16" s="175"/>
      <c r="U16" s="174"/>
      <c r="V16" s="187"/>
      <c r="W16" s="175"/>
      <c r="X16" s="174"/>
      <c r="Y16" s="187"/>
      <c r="Z16" s="175"/>
      <c r="AA16" s="174"/>
      <c r="AB16" s="183"/>
    </row>
    <row r="17" spans="1:28" s="92" customFormat="1" ht="120.75" customHeight="1" x14ac:dyDescent="0.15">
      <c r="A17" s="700" t="s">
        <v>301</v>
      </c>
      <c r="B17" s="252" t="s">
        <v>3168</v>
      </c>
      <c r="C17" s="254" t="s">
        <v>3139</v>
      </c>
      <c r="D17" s="251" t="s">
        <v>3169</v>
      </c>
      <c r="E17" s="254" t="s">
        <v>3170</v>
      </c>
      <c r="F17" s="253">
        <v>1</v>
      </c>
      <c r="G17" s="796" t="s">
        <v>3171</v>
      </c>
      <c r="H17" s="251" t="s">
        <v>1057</v>
      </c>
      <c r="I17" s="255">
        <v>43831</v>
      </c>
      <c r="J17" s="255">
        <v>44196</v>
      </c>
      <c r="K17" s="255" t="s">
        <v>603</v>
      </c>
      <c r="L17" s="256" t="s">
        <v>3172</v>
      </c>
      <c r="M17" s="446" t="s">
        <v>3173</v>
      </c>
      <c r="N17" s="884">
        <v>43955</v>
      </c>
      <c r="O17" s="731" t="s">
        <v>606</v>
      </c>
      <c r="P17" s="258" t="s">
        <v>607</v>
      </c>
      <c r="Q17" s="175"/>
      <c r="R17" s="174"/>
      <c r="S17" s="187"/>
      <c r="T17" s="175"/>
      <c r="U17" s="174"/>
      <c r="V17" s="187"/>
      <c r="W17" s="175"/>
      <c r="X17" s="174"/>
      <c r="Y17" s="187"/>
      <c r="Z17" s="175"/>
      <c r="AA17" s="174"/>
      <c r="AB17" s="183"/>
    </row>
    <row r="18" spans="1:28" s="92" customFormat="1" ht="120.75" customHeight="1" x14ac:dyDescent="0.15">
      <c r="A18" s="700" t="s">
        <v>301</v>
      </c>
      <c r="B18" s="252" t="s">
        <v>3174</v>
      </c>
      <c r="C18" s="254" t="s">
        <v>3147</v>
      </c>
      <c r="D18" s="251" t="s">
        <v>3175</v>
      </c>
      <c r="E18" s="254" t="s">
        <v>3176</v>
      </c>
      <c r="F18" s="253">
        <v>1</v>
      </c>
      <c r="G18" s="796" t="s">
        <v>3177</v>
      </c>
      <c r="H18" s="251" t="s">
        <v>1057</v>
      </c>
      <c r="I18" s="255">
        <v>43831</v>
      </c>
      <c r="J18" s="255">
        <v>44196</v>
      </c>
      <c r="K18" s="255" t="s">
        <v>3178</v>
      </c>
      <c r="L18" s="256" t="s">
        <v>3179</v>
      </c>
      <c r="M18" s="446" t="s">
        <v>3180</v>
      </c>
      <c r="N18" s="884">
        <v>43955</v>
      </c>
      <c r="O18" s="731" t="s">
        <v>606</v>
      </c>
      <c r="P18" s="258" t="s">
        <v>607</v>
      </c>
      <c r="Q18" s="175"/>
      <c r="R18" s="174"/>
      <c r="S18" s="187"/>
      <c r="T18" s="175"/>
      <c r="U18" s="174"/>
      <c r="V18" s="187"/>
      <c r="W18" s="175"/>
      <c r="X18" s="174"/>
      <c r="Y18" s="187"/>
      <c r="Z18" s="175"/>
      <c r="AA18" s="174"/>
      <c r="AB18" s="183"/>
    </row>
    <row r="19" spans="1:28" s="92" customFormat="1" ht="100" customHeight="1" x14ac:dyDescent="0.15">
      <c r="A19" s="700" t="s">
        <v>294</v>
      </c>
      <c r="B19" s="865" t="s">
        <v>1675</v>
      </c>
      <c r="C19" s="254" t="s">
        <v>1676</v>
      </c>
      <c r="D19" s="451" t="s">
        <v>1607</v>
      </c>
      <c r="E19" s="522" t="s">
        <v>1677</v>
      </c>
      <c r="F19" s="440">
        <v>1</v>
      </c>
      <c r="G19" s="448" t="s">
        <v>1678</v>
      </c>
      <c r="H19" s="451" t="s">
        <v>1679</v>
      </c>
      <c r="I19" s="255">
        <v>43831</v>
      </c>
      <c r="J19" s="255">
        <v>44196</v>
      </c>
      <c r="K19" s="523">
        <v>43941</v>
      </c>
      <c r="L19" s="256" t="s">
        <v>1680</v>
      </c>
      <c r="M19" s="253" t="s">
        <v>1681</v>
      </c>
      <c r="N19" s="884">
        <v>43955</v>
      </c>
      <c r="O19" s="702" t="s">
        <v>606</v>
      </c>
      <c r="P19" s="258" t="s">
        <v>607</v>
      </c>
      <c r="Q19" s="175"/>
      <c r="R19" s="174"/>
      <c r="S19" s="187"/>
      <c r="T19" s="175"/>
      <c r="U19" s="174"/>
      <c r="V19" s="187"/>
      <c r="W19" s="175"/>
      <c r="X19" s="174"/>
      <c r="Y19" s="187"/>
      <c r="Z19" s="175"/>
      <c r="AA19" s="174"/>
      <c r="AB19" s="183"/>
    </row>
    <row r="20" spans="1:28" s="92" customFormat="1" ht="100" customHeight="1" x14ac:dyDescent="0.15">
      <c r="A20" s="700" t="s">
        <v>309</v>
      </c>
      <c r="B20" s="442" t="s">
        <v>2633</v>
      </c>
      <c r="C20" s="448" t="s">
        <v>2634</v>
      </c>
      <c r="D20" s="680" t="s">
        <v>2635</v>
      </c>
      <c r="E20" s="448" t="s">
        <v>2636</v>
      </c>
      <c r="F20" s="440">
        <v>1</v>
      </c>
      <c r="G20" s="448" t="s">
        <v>2637</v>
      </c>
      <c r="H20" s="451" t="s">
        <v>2635</v>
      </c>
      <c r="I20" s="255">
        <v>43831</v>
      </c>
      <c r="J20" s="255">
        <v>44196</v>
      </c>
      <c r="K20" s="648">
        <v>43941</v>
      </c>
      <c r="L20" s="865" t="s">
        <v>2638</v>
      </c>
      <c r="M20" s="647">
        <v>0.2</v>
      </c>
      <c r="N20" s="884">
        <v>43955</v>
      </c>
      <c r="O20" s="703" t="s">
        <v>701</v>
      </c>
      <c r="P20" s="258" t="s">
        <v>607</v>
      </c>
      <c r="Q20" s="175"/>
      <c r="R20" s="174"/>
      <c r="S20" s="187"/>
      <c r="T20" s="175"/>
      <c r="U20" s="174"/>
      <c r="V20" s="187"/>
      <c r="W20" s="175"/>
      <c r="X20" s="174"/>
      <c r="Y20" s="187"/>
      <c r="Z20" s="175"/>
      <c r="AA20" s="174"/>
      <c r="AB20" s="183"/>
    </row>
    <row r="21" spans="1:28" s="92" customFormat="1" ht="100" customHeight="1" x14ac:dyDescent="0.15">
      <c r="A21" s="700" t="s">
        <v>301</v>
      </c>
      <c r="B21" s="866" t="s">
        <v>1052</v>
      </c>
      <c r="C21" s="442" t="s">
        <v>1053</v>
      </c>
      <c r="D21" s="680" t="s">
        <v>1054</v>
      </c>
      <c r="E21" s="439" t="s">
        <v>1055</v>
      </c>
      <c r="F21" s="440">
        <v>1</v>
      </c>
      <c r="G21" s="799" t="s">
        <v>1056</v>
      </c>
      <c r="H21" s="439" t="s">
        <v>1057</v>
      </c>
      <c r="I21" s="255">
        <v>43952</v>
      </c>
      <c r="J21" s="255">
        <v>44196</v>
      </c>
      <c r="K21" s="887">
        <v>43938</v>
      </c>
      <c r="L21" s="865" t="s">
        <v>3455</v>
      </c>
      <c r="M21" s="441" t="s">
        <v>3456</v>
      </c>
      <c r="N21" s="445">
        <v>43955</v>
      </c>
      <c r="O21" s="731" t="s">
        <v>606</v>
      </c>
      <c r="P21" s="258" t="s">
        <v>607</v>
      </c>
      <c r="Q21" s="175"/>
      <c r="R21" s="174"/>
      <c r="S21" s="187"/>
      <c r="T21" s="175"/>
      <c r="U21" s="174"/>
      <c r="V21" s="187"/>
      <c r="W21" s="175"/>
      <c r="X21" s="174"/>
      <c r="Y21" s="187"/>
      <c r="Z21" s="175"/>
      <c r="AA21" s="174"/>
      <c r="AB21" s="183"/>
    </row>
    <row r="22" spans="1:28" s="92" customFormat="1" ht="100" customHeight="1" x14ac:dyDescent="0.15">
      <c r="A22" s="700" t="s">
        <v>301</v>
      </c>
      <c r="B22" s="867" t="s">
        <v>1070</v>
      </c>
      <c r="C22" s="442" t="s">
        <v>1071</v>
      </c>
      <c r="D22" s="680" t="s">
        <v>474</v>
      </c>
      <c r="E22" s="439" t="s">
        <v>1072</v>
      </c>
      <c r="F22" s="440">
        <v>1</v>
      </c>
      <c r="G22" s="799" t="s">
        <v>1073</v>
      </c>
      <c r="H22" s="439" t="s">
        <v>1074</v>
      </c>
      <c r="I22" s="255">
        <v>43831</v>
      </c>
      <c r="J22" s="255">
        <v>44196</v>
      </c>
      <c r="K22" s="255" t="s">
        <v>603</v>
      </c>
      <c r="L22" s="256" t="s">
        <v>1075</v>
      </c>
      <c r="M22" s="251" t="s">
        <v>1076</v>
      </c>
      <c r="N22" s="884">
        <v>43955</v>
      </c>
      <c r="O22" s="731" t="s">
        <v>606</v>
      </c>
      <c r="P22" s="258" t="s">
        <v>607</v>
      </c>
      <c r="Q22" s="175"/>
      <c r="R22" s="174"/>
      <c r="S22" s="187"/>
      <c r="T22" s="175"/>
      <c r="U22" s="174"/>
      <c r="V22" s="187"/>
      <c r="W22" s="175"/>
      <c r="X22" s="174"/>
      <c r="Y22" s="187"/>
      <c r="Z22" s="175"/>
      <c r="AA22" s="174"/>
      <c r="AB22" s="183"/>
    </row>
    <row r="23" spans="1:28" s="92" customFormat="1" ht="100" customHeight="1" x14ac:dyDescent="0.15">
      <c r="A23" s="700" t="s">
        <v>301</v>
      </c>
      <c r="B23" s="867" t="s">
        <v>1077</v>
      </c>
      <c r="C23" s="868" t="s">
        <v>1078</v>
      </c>
      <c r="D23" s="680" t="s">
        <v>474</v>
      </c>
      <c r="E23" s="439" t="s">
        <v>1079</v>
      </c>
      <c r="F23" s="440">
        <v>1</v>
      </c>
      <c r="G23" s="799" t="s">
        <v>1080</v>
      </c>
      <c r="H23" s="439" t="s">
        <v>1081</v>
      </c>
      <c r="I23" s="255">
        <v>43831</v>
      </c>
      <c r="J23" s="255">
        <v>44196</v>
      </c>
      <c r="K23" s="255" t="s">
        <v>603</v>
      </c>
      <c r="L23" s="256" t="s">
        <v>1082</v>
      </c>
      <c r="M23" s="446" t="s">
        <v>1083</v>
      </c>
      <c r="N23" s="884">
        <v>43955</v>
      </c>
      <c r="O23" s="731" t="s">
        <v>606</v>
      </c>
      <c r="P23" s="258" t="s">
        <v>607</v>
      </c>
      <c r="Q23" s="175"/>
      <c r="R23" s="174"/>
      <c r="S23" s="187"/>
      <c r="T23" s="175"/>
      <c r="U23" s="174"/>
      <c r="V23" s="187"/>
      <c r="W23" s="175"/>
      <c r="X23" s="174"/>
      <c r="Y23" s="187"/>
      <c r="Z23" s="175"/>
      <c r="AA23" s="174"/>
      <c r="AB23" s="183"/>
    </row>
    <row r="24" spans="1:28" s="92" customFormat="1" ht="100" customHeight="1" x14ac:dyDescent="0.15">
      <c r="A24" s="700" t="s">
        <v>301</v>
      </c>
      <c r="B24" s="867" t="s">
        <v>1084</v>
      </c>
      <c r="C24" s="868" t="s">
        <v>1078</v>
      </c>
      <c r="D24" s="680" t="s">
        <v>474</v>
      </c>
      <c r="E24" s="439" t="s">
        <v>1085</v>
      </c>
      <c r="F24" s="440">
        <v>1</v>
      </c>
      <c r="G24" s="799" t="s">
        <v>1086</v>
      </c>
      <c r="H24" s="439" t="s">
        <v>1087</v>
      </c>
      <c r="I24" s="255">
        <v>43831</v>
      </c>
      <c r="J24" s="255">
        <v>44196</v>
      </c>
      <c r="K24" s="255" t="s">
        <v>603</v>
      </c>
      <c r="L24" s="256" t="s">
        <v>1088</v>
      </c>
      <c r="M24" s="253" t="s">
        <v>1083</v>
      </c>
      <c r="N24" s="884">
        <v>43955</v>
      </c>
      <c r="O24" s="731" t="s">
        <v>606</v>
      </c>
      <c r="P24" s="258" t="s">
        <v>607</v>
      </c>
      <c r="Q24" s="175"/>
      <c r="R24" s="174"/>
      <c r="S24" s="187"/>
      <c r="T24" s="175"/>
      <c r="U24" s="174"/>
      <c r="V24" s="187"/>
      <c r="W24" s="175"/>
      <c r="X24" s="174"/>
      <c r="Y24" s="187"/>
      <c r="Z24" s="175"/>
      <c r="AA24" s="174"/>
      <c r="AB24" s="183"/>
    </row>
    <row r="25" spans="1:28" s="92" customFormat="1" ht="100" customHeight="1" x14ac:dyDescent="0.15">
      <c r="A25" s="700" t="s">
        <v>301</v>
      </c>
      <c r="B25" s="447" t="s">
        <v>1089</v>
      </c>
      <c r="C25" s="448" t="s">
        <v>1090</v>
      </c>
      <c r="D25" s="680" t="s">
        <v>1091</v>
      </c>
      <c r="E25" s="439" t="s">
        <v>1092</v>
      </c>
      <c r="F25" s="440">
        <v>1</v>
      </c>
      <c r="G25" s="799" t="s">
        <v>1093</v>
      </c>
      <c r="H25" s="439" t="s">
        <v>1057</v>
      </c>
      <c r="I25" s="255">
        <v>43952</v>
      </c>
      <c r="J25" s="255">
        <v>44196</v>
      </c>
      <c r="K25" s="255" t="s">
        <v>2243</v>
      </c>
      <c r="L25" s="256" t="s">
        <v>3458</v>
      </c>
      <c r="M25" s="251" t="s">
        <v>3457</v>
      </c>
      <c r="N25" s="445">
        <v>43955</v>
      </c>
      <c r="O25" s="731" t="s">
        <v>606</v>
      </c>
      <c r="P25" s="258" t="s">
        <v>607</v>
      </c>
      <c r="Q25" s="175"/>
      <c r="R25" s="174"/>
      <c r="S25" s="187"/>
      <c r="T25" s="175"/>
      <c r="U25" s="174"/>
      <c r="V25" s="187"/>
      <c r="W25" s="175"/>
      <c r="X25" s="174"/>
      <c r="Y25" s="187"/>
      <c r="Z25" s="175"/>
      <c r="AA25" s="174"/>
      <c r="AB25" s="183"/>
    </row>
    <row r="26" spans="1:28" s="92" customFormat="1" ht="100" customHeight="1" x14ac:dyDescent="0.15">
      <c r="A26" s="700" t="s">
        <v>301</v>
      </c>
      <c r="B26" s="869" t="s">
        <v>1094</v>
      </c>
      <c r="C26" s="442" t="s">
        <v>1053</v>
      </c>
      <c r="D26" s="680" t="s">
        <v>1095</v>
      </c>
      <c r="E26" s="450" t="s">
        <v>1096</v>
      </c>
      <c r="F26" s="440">
        <v>1</v>
      </c>
      <c r="G26" s="800" t="s">
        <v>1097</v>
      </c>
      <c r="H26" s="450" t="s">
        <v>1057</v>
      </c>
      <c r="I26" s="255">
        <v>43831</v>
      </c>
      <c r="J26" s="255">
        <v>44196</v>
      </c>
      <c r="K26" s="255" t="s">
        <v>1098</v>
      </c>
      <c r="L26" s="256" t="s">
        <v>1099</v>
      </c>
      <c r="M26" s="251" t="s">
        <v>1100</v>
      </c>
      <c r="N26" s="884">
        <v>43955</v>
      </c>
      <c r="O26" s="731" t="s">
        <v>606</v>
      </c>
      <c r="P26" s="258" t="s">
        <v>607</v>
      </c>
      <c r="Q26" s="175"/>
      <c r="R26" s="174"/>
      <c r="S26" s="187"/>
      <c r="T26" s="175"/>
      <c r="U26" s="174"/>
      <c r="V26" s="187"/>
      <c r="W26" s="175"/>
      <c r="X26" s="174"/>
      <c r="Y26" s="187"/>
      <c r="Z26" s="175"/>
      <c r="AA26" s="174"/>
      <c r="AB26" s="183"/>
    </row>
    <row r="27" spans="1:28" s="92" customFormat="1" ht="100" customHeight="1" x14ac:dyDescent="0.15">
      <c r="A27" s="700" t="s">
        <v>301</v>
      </c>
      <c r="B27" s="442" t="s">
        <v>1101</v>
      </c>
      <c r="C27" s="442" t="s">
        <v>1053</v>
      </c>
      <c r="D27" s="451" t="s">
        <v>1102</v>
      </c>
      <c r="E27" s="451" t="s">
        <v>1103</v>
      </c>
      <c r="F27" s="440">
        <v>1</v>
      </c>
      <c r="G27" s="448" t="s">
        <v>1104</v>
      </c>
      <c r="H27" s="451" t="s">
        <v>1105</v>
      </c>
      <c r="I27" s="255">
        <v>43831</v>
      </c>
      <c r="J27" s="255">
        <v>44196</v>
      </c>
      <c r="K27" s="255" t="s">
        <v>1106</v>
      </c>
      <c r="L27" s="256" t="s">
        <v>1107</v>
      </c>
      <c r="M27" s="446" t="s">
        <v>1108</v>
      </c>
      <c r="N27" s="884">
        <v>43955</v>
      </c>
      <c r="O27" s="731" t="s">
        <v>606</v>
      </c>
      <c r="P27" s="258" t="s">
        <v>607</v>
      </c>
      <c r="Q27" s="175"/>
      <c r="R27" s="174"/>
      <c r="S27" s="187"/>
      <c r="T27" s="175"/>
      <c r="U27" s="174"/>
      <c r="V27" s="187"/>
      <c r="W27" s="175"/>
      <c r="X27" s="174"/>
      <c r="Y27" s="187"/>
      <c r="Z27" s="175"/>
      <c r="AA27" s="174"/>
      <c r="AB27" s="183"/>
    </row>
    <row r="28" spans="1:28" s="92" customFormat="1" ht="100" customHeight="1" x14ac:dyDescent="0.15">
      <c r="A28" s="700" t="s">
        <v>301</v>
      </c>
      <c r="B28" s="442" t="s">
        <v>1109</v>
      </c>
      <c r="C28" s="442" t="s">
        <v>1053</v>
      </c>
      <c r="D28" s="451" t="s">
        <v>1110</v>
      </c>
      <c r="E28" s="451" t="s">
        <v>1111</v>
      </c>
      <c r="F28" s="440">
        <v>1</v>
      </c>
      <c r="G28" s="448" t="s">
        <v>1112</v>
      </c>
      <c r="H28" s="451" t="s">
        <v>1057</v>
      </c>
      <c r="I28" s="255">
        <v>43831</v>
      </c>
      <c r="J28" s="255">
        <v>44196</v>
      </c>
      <c r="K28" s="255" t="s">
        <v>603</v>
      </c>
      <c r="L28" s="256" t="s">
        <v>1113</v>
      </c>
      <c r="M28" s="251" t="s">
        <v>1114</v>
      </c>
      <c r="N28" s="884">
        <v>43955</v>
      </c>
      <c r="O28" s="731" t="s">
        <v>606</v>
      </c>
      <c r="P28" s="258" t="s">
        <v>607</v>
      </c>
      <c r="Q28" s="175"/>
      <c r="R28" s="174"/>
      <c r="S28" s="187"/>
      <c r="T28" s="175"/>
      <c r="U28" s="174"/>
      <c r="V28" s="187"/>
      <c r="W28" s="175"/>
      <c r="X28" s="174"/>
      <c r="Y28" s="187"/>
      <c r="Z28" s="175"/>
      <c r="AA28" s="174"/>
      <c r="AB28" s="183"/>
    </row>
    <row r="29" spans="1:28" s="92" customFormat="1" ht="100" customHeight="1" x14ac:dyDescent="0.15">
      <c r="A29" s="700" t="s">
        <v>301</v>
      </c>
      <c r="B29" s="442" t="s">
        <v>1115</v>
      </c>
      <c r="C29" s="442" t="s">
        <v>1053</v>
      </c>
      <c r="D29" s="451" t="s">
        <v>1116</v>
      </c>
      <c r="E29" s="451" t="s">
        <v>1117</v>
      </c>
      <c r="F29" s="440">
        <v>1</v>
      </c>
      <c r="G29" s="448" t="s">
        <v>1118</v>
      </c>
      <c r="H29" s="451" t="s">
        <v>1119</v>
      </c>
      <c r="I29" s="255">
        <v>43952</v>
      </c>
      <c r="J29" s="255">
        <v>44196</v>
      </c>
      <c r="K29" s="255" t="s">
        <v>3459</v>
      </c>
      <c r="L29" s="256" t="s">
        <v>3460</v>
      </c>
      <c r="M29" s="446" t="s">
        <v>3461</v>
      </c>
      <c r="N29" s="884">
        <v>43955</v>
      </c>
      <c r="O29" s="731" t="s">
        <v>606</v>
      </c>
      <c r="P29" s="258" t="s">
        <v>607</v>
      </c>
      <c r="Q29" s="175"/>
      <c r="R29" s="174"/>
      <c r="S29" s="187"/>
      <c r="T29" s="175"/>
      <c r="U29" s="174"/>
      <c r="V29" s="187"/>
      <c r="W29" s="175"/>
      <c r="X29" s="174"/>
      <c r="Y29" s="187"/>
      <c r="Z29" s="175"/>
      <c r="AA29" s="174"/>
      <c r="AB29" s="183"/>
    </row>
    <row r="30" spans="1:28" s="92" customFormat="1" ht="100" customHeight="1" x14ac:dyDescent="0.15">
      <c r="A30" s="700" t="s">
        <v>316</v>
      </c>
      <c r="B30" s="870" t="s">
        <v>1120</v>
      </c>
      <c r="C30" s="448" t="s">
        <v>1121</v>
      </c>
      <c r="D30" s="452" t="s">
        <v>474</v>
      </c>
      <c r="E30" s="453" t="s">
        <v>1122</v>
      </c>
      <c r="F30" s="440">
        <v>1</v>
      </c>
      <c r="G30" s="801" t="s">
        <v>1123</v>
      </c>
      <c r="H30" s="452" t="s">
        <v>1124</v>
      </c>
      <c r="I30" s="255">
        <v>43952</v>
      </c>
      <c r="J30" s="255">
        <v>44196</v>
      </c>
      <c r="K30" s="888">
        <v>43934</v>
      </c>
      <c r="L30" s="256" t="s">
        <v>3462</v>
      </c>
      <c r="M30" s="889">
        <v>0.4</v>
      </c>
      <c r="N30" s="884">
        <v>43955</v>
      </c>
      <c r="O30" s="731" t="s">
        <v>606</v>
      </c>
      <c r="P30" s="258" t="s">
        <v>607</v>
      </c>
      <c r="Q30" s="175"/>
      <c r="R30" s="174"/>
      <c r="S30" s="187"/>
      <c r="T30" s="175"/>
      <c r="U30" s="174"/>
      <c r="V30" s="187"/>
      <c r="W30" s="175"/>
      <c r="X30" s="174"/>
      <c r="Y30" s="187"/>
      <c r="Z30" s="175"/>
      <c r="AA30" s="174"/>
      <c r="AB30" s="183"/>
    </row>
    <row r="31" spans="1:28" s="92" customFormat="1" ht="100" customHeight="1" x14ac:dyDescent="0.15">
      <c r="A31" s="700" t="s">
        <v>301</v>
      </c>
      <c r="B31" s="606" t="s">
        <v>2174</v>
      </c>
      <c r="C31" s="863" t="s">
        <v>2175</v>
      </c>
      <c r="D31" s="605" t="s">
        <v>2176</v>
      </c>
      <c r="E31" s="606" t="s">
        <v>2177</v>
      </c>
      <c r="F31" s="607">
        <v>1</v>
      </c>
      <c r="G31" s="802" t="s">
        <v>2178</v>
      </c>
      <c r="H31" s="605" t="s">
        <v>2176</v>
      </c>
      <c r="I31" s="707">
        <v>43831</v>
      </c>
      <c r="J31" s="707">
        <v>44196</v>
      </c>
      <c r="K31" s="560" t="s">
        <v>1106</v>
      </c>
      <c r="L31" s="256" t="s">
        <v>2179</v>
      </c>
      <c r="M31" s="608" t="s">
        <v>2180</v>
      </c>
      <c r="N31" s="884">
        <v>43955</v>
      </c>
      <c r="O31" s="702" t="s">
        <v>606</v>
      </c>
      <c r="P31" s="258" t="s">
        <v>607</v>
      </c>
      <c r="Q31" s="175"/>
      <c r="R31" s="174"/>
      <c r="S31" s="187"/>
      <c r="T31" s="175"/>
      <c r="U31" s="174"/>
      <c r="V31" s="187"/>
      <c r="W31" s="175"/>
      <c r="X31" s="174"/>
      <c r="Y31" s="187"/>
      <c r="Z31" s="175"/>
      <c r="AA31" s="174"/>
      <c r="AB31" s="183"/>
    </row>
    <row r="32" spans="1:28" s="92" customFormat="1" ht="100" customHeight="1" x14ac:dyDescent="0.15">
      <c r="A32" s="700" t="s">
        <v>301</v>
      </c>
      <c r="B32" s="871" t="s">
        <v>2181</v>
      </c>
      <c r="C32" s="863" t="s">
        <v>2182</v>
      </c>
      <c r="D32" s="609" t="s">
        <v>2183</v>
      </c>
      <c r="E32" s="610" t="s">
        <v>2184</v>
      </c>
      <c r="F32" s="607">
        <v>1</v>
      </c>
      <c r="G32" s="803" t="s">
        <v>2185</v>
      </c>
      <c r="H32" s="609" t="s">
        <v>2183</v>
      </c>
      <c r="I32" s="707">
        <v>43831</v>
      </c>
      <c r="J32" s="707">
        <v>44196</v>
      </c>
      <c r="K32" s="560" t="s">
        <v>2186</v>
      </c>
      <c r="L32" s="256" t="s">
        <v>2187</v>
      </c>
      <c r="M32" s="608" t="s">
        <v>2188</v>
      </c>
      <c r="N32" s="884">
        <v>43955</v>
      </c>
      <c r="O32" s="702" t="s">
        <v>606</v>
      </c>
      <c r="P32" s="258" t="s">
        <v>607</v>
      </c>
      <c r="Q32" s="175"/>
      <c r="R32" s="174"/>
      <c r="S32" s="187"/>
      <c r="T32" s="175"/>
      <c r="U32" s="174"/>
      <c r="V32" s="187"/>
      <c r="W32" s="175"/>
      <c r="X32" s="174"/>
      <c r="Y32" s="187"/>
      <c r="Z32" s="175"/>
      <c r="AA32" s="174"/>
      <c r="AB32" s="183"/>
    </row>
    <row r="33" spans="1:28" s="92" customFormat="1" ht="100" customHeight="1" x14ac:dyDescent="0.15">
      <c r="A33" s="700" t="s">
        <v>301</v>
      </c>
      <c r="B33" s="606" t="s">
        <v>2189</v>
      </c>
      <c r="C33" s="863" t="s">
        <v>2190</v>
      </c>
      <c r="D33" s="611" t="s">
        <v>2191</v>
      </c>
      <c r="E33" s="611" t="s">
        <v>2192</v>
      </c>
      <c r="F33" s="607">
        <v>1</v>
      </c>
      <c r="G33" s="802" t="s">
        <v>2193</v>
      </c>
      <c r="H33" s="611" t="s">
        <v>2194</v>
      </c>
      <c r="I33" s="707">
        <v>43831</v>
      </c>
      <c r="J33" s="707">
        <v>44196</v>
      </c>
      <c r="K33" s="560" t="s">
        <v>1106</v>
      </c>
      <c r="L33" s="256" t="s">
        <v>2195</v>
      </c>
      <c r="M33" s="446" t="s">
        <v>2196</v>
      </c>
      <c r="N33" s="884">
        <v>43955</v>
      </c>
      <c r="O33" s="702" t="s">
        <v>606</v>
      </c>
      <c r="P33" s="258" t="s">
        <v>607</v>
      </c>
      <c r="Q33" s="175"/>
      <c r="R33" s="174"/>
      <c r="S33" s="187"/>
      <c r="T33" s="175"/>
      <c r="U33" s="174"/>
      <c r="V33" s="187"/>
      <c r="W33" s="175"/>
      <c r="X33" s="174"/>
      <c r="Y33" s="187"/>
      <c r="Z33" s="175"/>
      <c r="AA33" s="174"/>
      <c r="AB33" s="183"/>
    </row>
    <row r="34" spans="1:28" s="92" customFormat="1" ht="100" customHeight="1" x14ac:dyDescent="0.15">
      <c r="A34" s="700" t="s">
        <v>301</v>
      </c>
      <c r="B34" s="871" t="s">
        <v>2197</v>
      </c>
      <c r="C34" s="863" t="s">
        <v>2198</v>
      </c>
      <c r="D34" s="609" t="s">
        <v>2199</v>
      </c>
      <c r="E34" s="609" t="s">
        <v>2200</v>
      </c>
      <c r="F34" s="607">
        <v>1</v>
      </c>
      <c r="G34" s="803" t="s">
        <v>2201</v>
      </c>
      <c r="H34" s="609" t="s">
        <v>2194</v>
      </c>
      <c r="I34" s="707">
        <v>43831</v>
      </c>
      <c r="J34" s="707">
        <v>44196</v>
      </c>
      <c r="K34" s="560" t="s">
        <v>1106</v>
      </c>
      <c r="L34" s="612" t="s">
        <v>2202</v>
      </c>
      <c r="M34" s="446" t="s">
        <v>2203</v>
      </c>
      <c r="N34" s="884">
        <v>43955</v>
      </c>
      <c r="O34" s="702" t="s">
        <v>606</v>
      </c>
      <c r="P34" s="258" t="s">
        <v>607</v>
      </c>
      <c r="Q34" s="175"/>
      <c r="R34" s="174"/>
      <c r="S34" s="187"/>
      <c r="T34" s="175"/>
      <c r="U34" s="174"/>
      <c r="V34" s="187"/>
      <c r="W34" s="175"/>
      <c r="X34" s="174"/>
      <c r="Y34" s="187"/>
      <c r="Z34" s="175"/>
      <c r="AA34" s="174"/>
      <c r="AB34" s="183"/>
    </row>
    <row r="35" spans="1:28" s="92" customFormat="1" ht="100" customHeight="1" x14ac:dyDescent="0.15">
      <c r="A35" s="700" t="s">
        <v>301</v>
      </c>
      <c r="B35" s="606" t="s">
        <v>2204</v>
      </c>
      <c r="C35" s="872" t="s">
        <v>2205</v>
      </c>
      <c r="D35" s="611" t="s">
        <v>2206</v>
      </c>
      <c r="E35" s="611" t="s">
        <v>2207</v>
      </c>
      <c r="F35" s="607">
        <v>1</v>
      </c>
      <c r="G35" s="802" t="s">
        <v>2208</v>
      </c>
      <c r="H35" s="609" t="s">
        <v>2209</v>
      </c>
      <c r="I35" s="707">
        <v>43831</v>
      </c>
      <c r="J35" s="707">
        <v>44196</v>
      </c>
      <c r="K35" s="560" t="s">
        <v>1098</v>
      </c>
      <c r="L35" s="256" t="s">
        <v>2210</v>
      </c>
      <c r="M35" s="613" t="s">
        <v>2211</v>
      </c>
      <c r="N35" s="884">
        <v>43955</v>
      </c>
      <c r="O35" s="702" t="s">
        <v>606</v>
      </c>
      <c r="P35" s="258" t="s">
        <v>607</v>
      </c>
      <c r="Q35" s="175"/>
      <c r="R35" s="174"/>
      <c r="S35" s="187"/>
      <c r="T35" s="175"/>
      <c r="U35" s="174"/>
      <c r="V35" s="187"/>
      <c r="W35" s="175"/>
      <c r="X35" s="174"/>
      <c r="Y35" s="187"/>
      <c r="Z35" s="175"/>
      <c r="AA35" s="174"/>
      <c r="AB35" s="183"/>
    </row>
    <row r="36" spans="1:28" s="92" customFormat="1" ht="100" customHeight="1" x14ac:dyDescent="0.15">
      <c r="A36" s="700" t="s">
        <v>301</v>
      </c>
      <c r="B36" s="606" t="s">
        <v>2212</v>
      </c>
      <c r="C36" s="863" t="s">
        <v>2213</v>
      </c>
      <c r="D36" s="605" t="s">
        <v>2214</v>
      </c>
      <c r="E36" s="614" t="s">
        <v>2215</v>
      </c>
      <c r="F36" s="615">
        <v>1</v>
      </c>
      <c r="G36" s="802" t="s">
        <v>2216</v>
      </c>
      <c r="H36" s="609" t="s">
        <v>2209</v>
      </c>
      <c r="I36" s="707">
        <v>43831</v>
      </c>
      <c r="J36" s="707">
        <v>44196</v>
      </c>
      <c r="K36" s="560" t="s">
        <v>2217</v>
      </c>
      <c r="L36" s="256" t="s">
        <v>2218</v>
      </c>
      <c r="M36" s="616" t="s">
        <v>2219</v>
      </c>
      <c r="N36" s="884">
        <v>43955</v>
      </c>
      <c r="O36" s="702" t="s">
        <v>606</v>
      </c>
      <c r="P36" s="258" t="s">
        <v>607</v>
      </c>
      <c r="Q36" s="175"/>
      <c r="R36" s="174"/>
      <c r="S36" s="187"/>
      <c r="T36" s="175"/>
      <c r="U36" s="174"/>
      <c r="V36" s="187"/>
      <c r="W36" s="175"/>
      <c r="X36" s="174"/>
      <c r="Y36" s="187"/>
      <c r="Z36" s="175"/>
      <c r="AA36" s="174"/>
      <c r="AB36" s="183"/>
    </row>
    <row r="37" spans="1:28" s="92" customFormat="1" ht="100" customHeight="1" x14ac:dyDescent="0.15">
      <c r="A37" s="700" t="s">
        <v>301</v>
      </c>
      <c r="B37" s="442" t="s">
        <v>2853</v>
      </c>
      <c r="C37" s="451" t="s">
        <v>2854</v>
      </c>
      <c r="D37" s="451" t="s">
        <v>2855</v>
      </c>
      <c r="E37" s="451" t="s">
        <v>2856</v>
      </c>
      <c r="F37" s="674">
        <v>1</v>
      </c>
      <c r="G37" s="448" t="s">
        <v>2857</v>
      </c>
      <c r="H37" s="451" t="s">
        <v>2858</v>
      </c>
      <c r="I37" s="255">
        <v>43831</v>
      </c>
      <c r="J37" s="255">
        <v>44196</v>
      </c>
      <c r="K37" s="560" t="s">
        <v>2243</v>
      </c>
      <c r="L37" s="256" t="s">
        <v>2859</v>
      </c>
      <c r="M37" s="446" t="s">
        <v>2860</v>
      </c>
      <c r="N37" s="884">
        <v>43955</v>
      </c>
      <c r="O37" s="702" t="s">
        <v>606</v>
      </c>
      <c r="P37" s="258" t="s">
        <v>607</v>
      </c>
      <c r="Q37" s="175"/>
      <c r="R37" s="174"/>
      <c r="S37" s="187"/>
      <c r="T37" s="175"/>
      <c r="U37" s="174"/>
      <c r="V37" s="187"/>
      <c r="W37" s="175"/>
      <c r="X37" s="174"/>
      <c r="Y37" s="187"/>
      <c r="Z37" s="175"/>
      <c r="AA37" s="174"/>
      <c r="AB37" s="183"/>
    </row>
    <row r="38" spans="1:28" s="92" customFormat="1" ht="100" customHeight="1" x14ac:dyDescent="0.15">
      <c r="A38" s="700" t="s">
        <v>301</v>
      </c>
      <c r="B38" s="442" t="s">
        <v>2861</v>
      </c>
      <c r="C38" s="451" t="s">
        <v>2862</v>
      </c>
      <c r="D38" s="451" t="s">
        <v>2863</v>
      </c>
      <c r="E38" s="451" t="s">
        <v>2864</v>
      </c>
      <c r="F38" s="674">
        <v>1</v>
      </c>
      <c r="G38" s="448" t="s">
        <v>2857</v>
      </c>
      <c r="H38" s="451" t="s">
        <v>2858</v>
      </c>
      <c r="I38" s="255">
        <v>43831</v>
      </c>
      <c r="J38" s="255">
        <v>44196</v>
      </c>
      <c r="K38" s="675" t="s">
        <v>2865</v>
      </c>
      <c r="L38" s="256" t="s">
        <v>2866</v>
      </c>
      <c r="M38" s="446" t="s">
        <v>2867</v>
      </c>
      <c r="N38" s="884">
        <v>43955</v>
      </c>
      <c r="O38" s="702" t="s">
        <v>606</v>
      </c>
      <c r="P38" s="258" t="s">
        <v>607</v>
      </c>
      <c r="Q38" s="175"/>
      <c r="R38" s="174"/>
      <c r="S38" s="187"/>
      <c r="T38" s="175"/>
      <c r="U38" s="174"/>
      <c r="V38" s="187"/>
      <c r="W38" s="175"/>
      <c r="X38" s="174"/>
      <c r="Y38" s="187"/>
      <c r="Z38" s="175"/>
      <c r="AA38" s="174"/>
      <c r="AB38" s="183"/>
    </row>
    <row r="39" spans="1:28" s="92" customFormat="1" ht="100" customHeight="1" x14ac:dyDescent="0.15">
      <c r="A39" s="700" t="s">
        <v>301</v>
      </c>
      <c r="B39" s="870" t="s">
        <v>2868</v>
      </c>
      <c r="C39" s="873" t="s">
        <v>2869</v>
      </c>
      <c r="D39" s="453" t="s">
        <v>560</v>
      </c>
      <c r="E39" s="453" t="s">
        <v>2870</v>
      </c>
      <c r="F39" s="676">
        <v>1</v>
      </c>
      <c r="G39" s="801" t="s">
        <v>2871</v>
      </c>
      <c r="H39" s="451" t="s">
        <v>2858</v>
      </c>
      <c r="I39" s="255">
        <v>43831</v>
      </c>
      <c r="J39" s="255">
        <v>44196</v>
      </c>
      <c r="K39" s="560" t="s">
        <v>2243</v>
      </c>
      <c r="L39" s="256" t="s">
        <v>2872</v>
      </c>
      <c r="M39" s="608" t="s">
        <v>2873</v>
      </c>
      <c r="N39" s="884">
        <v>43955</v>
      </c>
      <c r="O39" s="702" t="s">
        <v>606</v>
      </c>
      <c r="P39" s="258" t="s">
        <v>607</v>
      </c>
      <c r="Q39" s="175"/>
      <c r="R39" s="174"/>
      <c r="S39" s="187"/>
      <c r="T39" s="175"/>
      <c r="U39" s="174"/>
      <c r="V39" s="187"/>
      <c r="W39" s="175"/>
      <c r="X39" s="174"/>
      <c r="Y39" s="187"/>
      <c r="Z39" s="175"/>
      <c r="AA39" s="174"/>
      <c r="AB39" s="183"/>
    </row>
    <row r="40" spans="1:28" s="92" customFormat="1" ht="100" customHeight="1" x14ac:dyDescent="0.15">
      <c r="A40" s="700" t="s">
        <v>301</v>
      </c>
      <c r="B40" s="447" t="s">
        <v>2874</v>
      </c>
      <c r="C40" s="451" t="s">
        <v>2875</v>
      </c>
      <c r="D40" s="439" t="s">
        <v>2876</v>
      </c>
      <c r="E40" s="439" t="s">
        <v>2877</v>
      </c>
      <c r="F40" s="440">
        <v>1</v>
      </c>
      <c r="G40" s="799" t="s">
        <v>2878</v>
      </c>
      <c r="H40" s="451" t="s">
        <v>2858</v>
      </c>
      <c r="I40" s="255">
        <v>43831</v>
      </c>
      <c r="J40" s="255">
        <v>44196</v>
      </c>
      <c r="K40" s="560" t="s">
        <v>2879</v>
      </c>
      <c r="L40" s="256" t="s">
        <v>2880</v>
      </c>
      <c r="M40" s="677" t="s">
        <v>2881</v>
      </c>
      <c r="N40" s="884">
        <v>43955</v>
      </c>
      <c r="O40" s="703" t="s">
        <v>701</v>
      </c>
      <c r="P40" s="258" t="s">
        <v>607</v>
      </c>
      <c r="Q40" s="175"/>
      <c r="R40" s="174"/>
      <c r="S40" s="187"/>
      <c r="T40" s="175"/>
      <c r="U40" s="174"/>
      <c r="V40" s="187"/>
      <c r="W40" s="175"/>
      <c r="X40" s="174"/>
      <c r="Y40" s="187"/>
      <c r="Z40" s="175"/>
      <c r="AA40" s="174"/>
      <c r="AB40" s="183"/>
    </row>
    <row r="41" spans="1:28" s="92" customFormat="1" ht="100" customHeight="1" x14ac:dyDescent="0.15">
      <c r="A41" s="700" t="s">
        <v>301</v>
      </c>
      <c r="B41" s="442" t="s">
        <v>2882</v>
      </c>
      <c r="C41" s="451" t="s">
        <v>2883</v>
      </c>
      <c r="D41" s="451" t="s">
        <v>2884</v>
      </c>
      <c r="E41" s="451" t="s">
        <v>2885</v>
      </c>
      <c r="F41" s="440">
        <v>1</v>
      </c>
      <c r="G41" s="448" t="s">
        <v>2886</v>
      </c>
      <c r="H41" s="451" t="s">
        <v>2887</v>
      </c>
      <c r="I41" s="255">
        <v>43831</v>
      </c>
      <c r="J41" s="255">
        <v>44196</v>
      </c>
      <c r="K41" s="560" t="s">
        <v>2243</v>
      </c>
      <c r="L41" s="678" t="s">
        <v>2888</v>
      </c>
      <c r="M41" s="679" t="s">
        <v>2889</v>
      </c>
      <c r="N41" s="884">
        <v>43955</v>
      </c>
      <c r="O41" s="702" t="s">
        <v>606</v>
      </c>
      <c r="P41" s="258" t="s">
        <v>607</v>
      </c>
      <c r="Q41" s="175"/>
      <c r="R41" s="174"/>
      <c r="S41" s="187"/>
      <c r="T41" s="175"/>
      <c r="U41" s="174"/>
      <c r="V41" s="187"/>
      <c r="W41" s="175"/>
      <c r="X41" s="174"/>
      <c r="Y41" s="187"/>
      <c r="Z41" s="175"/>
      <c r="AA41" s="174"/>
      <c r="AB41" s="183"/>
    </row>
    <row r="42" spans="1:28" s="92" customFormat="1" ht="100" customHeight="1" x14ac:dyDescent="0.15">
      <c r="A42" s="700" t="s">
        <v>301</v>
      </c>
      <c r="B42" s="442" t="s">
        <v>2890</v>
      </c>
      <c r="C42" s="451" t="s">
        <v>2891</v>
      </c>
      <c r="D42" s="451" t="s">
        <v>2884</v>
      </c>
      <c r="E42" s="451" t="s">
        <v>2892</v>
      </c>
      <c r="F42" s="440">
        <v>1</v>
      </c>
      <c r="G42" s="448" t="s">
        <v>2893</v>
      </c>
      <c r="H42" s="451" t="s">
        <v>2887</v>
      </c>
      <c r="I42" s="255">
        <v>43831</v>
      </c>
      <c r="J42" s="255">
        <v>44196</v>
      </c>
      <c r="K42" s="560" t="s">
        <v>2879</v>
      </c>
      <c r="L42" s="678" t="s">
        <v>2894</v>
      </c>
      <c r="M42" s="679" t="s">
        <v>2889</v>
      </c>
      <c r="N42" s="884">
        <v>43955</v>
      </c>
      <c r="O42" s="702" t="s">
        <v>606</v>
      </c>
      <c r="P42" s="258" t="s">
        <v>607</v>
      </c>
      <c r="Q42" s="175"/>
      <c r="R42" s="174"/>
      <c r="S42" s="187"/>
      <c r="T42" s="175"/>
      <c r="U42" s="174"/>
      <c r="V42" s="187"/>
      <c r="W42" s="175"/>
      <c r="X42" s="174"/>
      <c r="Y42" s="187"/>
      <c r="Z42" s="175"/>
      <c r="AA42" s="174"/>
      <c r="AB42" s="183"/>
    </row>
    <row r="43" spans="1:28" s="92" customFormat="1" ht="100" customHeight="1" x14ac:dyDescent="0.15">
      <c r="A43" s="700" t="s">
        <v>301</v>
      </c>
      <c r="B43" s="442" t="s">
        <v>2895</v>
      </c>
      <c r="C43" s="451" t="s">
        <v>2896</v>
      </c>
      <c r="D43" s="680" t="s">
        <v>2897</v>
      </c>
      <c r="E43" s="451" t="s">
        <v>2898</v>
      </c>
      <c r="F43" s="440">
        <v>1</v>
      </c>
      <c r="G43" s="448" t="s">
        <v>2899</v>
      </c>
      <c r="H43" s="451" t="s">
        <v>2194</v>
      </c>
      <c r="I43" s="255">
        <v>43831</v>
      </c>
      <c r="J43" s="255">
        <v>44196</v>
      </c>
      <c r="K43" s="560" t="s">
        <v>2243</v>
      </c>
      <c r="L43" s="256" t="s">
        <v>2900</v>
      </c>
      <c r="M43" s="613" t="s">
        <v>2901</v>
      </c>
      <c r="N43" s="884">
        <v>43955</v>
      </c>
      <c r="O43" s="702" t="s">
        <v>606</v>
      </c>
      <c r="P43" s="258" t="s">
        <v>607</v>
      </c>
      <c r="Q43" s="175"/>
      <c r="R43" s="174"/>
      <c r="S43" s="187"/>
      <c r="T43" s="175"/>
      <c r="U43" s="174"/>
      <c r="V43" s="187"/>
      <c r="W43" s="175"/>
      <c r="X43" s="174"/>
      <c r="Y43" s="187"/>
      <c r="Z43" s="175"/>
      <c r="AA43" s="174"/>
      <c r="AB43" s="183"/>
    </row>
    <row r="44" spans="1:28" s="92" customFormat="1" ht="100" customHeight="1" x14ac:dyDescent="0.15">
      <c r="A44" s="700" t="s">
        <v>301</v>
      </c>
      <c r="B44" s="442" t="s">
        <v>2902</v>
      </c>
      <c r="C44" s="451" t="s">
        <v>2903</v>
      </c>
      <c r="D44" s="451" t="s">
        <v>2904</v>
      </c>
      <c r="E44" s="451" t="s">
        <v>2905</v>
      </c>
      <c r="F44" s="674">
        <v>1</v>
      </c>
      <c r="G44" s="448" t="s">
        <v>2906</v>
      </c>
      <c r="H44" s="451" t="s">
        <v>2907</v>
      </c>
      <c r="I44" s="255">
        <v>43831</v>
      </c>
      <c r="J44" s="255">
        <v>44196</v>
      </c>
      <c r="K44" s="560" t="s">
        <v>2243</v>
      </c>
      <c r="L44" s="256" t="s">
        <v>2908</v>
      </c>
      <c r="M44" s="446" t="s">
        <v>2909</v>
      </c>
      <c r="N44" s="884">
        <v>43955</v>
      </c>
      <c r="O44" s="702" t="s">
        <v>606</v>
      </c>
      <c r="P44" s="258" t="s">
        <v>607</v>
      </c>
      <c r="Q44" s="175"/>
      <c r="R44" s="174"/>
      <c r="S44" s="187"/>
      <c r="T44" s="175"/>
      <c r="U44" s="174"/>
      <c r="V44" s="187"/>
      <c r="W44" s="175"/>
      <c r="X44" s="174"/>
      <c r="Y44" s="187"/>
      <c r="Z44" s="175"/>
      <c r="AA44" s="174"/>
      <c r="AB44" s="183"/>
    </row>
    <row r="45" spans="1:28" s="92" customFormat="1" ht="100" customHeight="1" x14ac:dyDescent="0.15">
      <c r="A45" s="700" t="s">
        <v>301</v>
      </c>
      <c r="B45" s="447" t="s">
        <v>2910</v>
      </c>
      <c r="C45" s="451" t="s">
        <v>2911</v>
      </c>
      <c r="D45" s="680" t="s">
        <v>482</v>
      </c>
      <c r="E45" s="439" t="s">
        <v>2912</v>
      </c>
      <c r="F45" s="679">
        <v>1</v>
      </c>
      <c r="G45" s="799" t="s">
        <v>2913</v>
      </c>
      <c r="H45" s="439" t="s">
        <v>2914</v>
      </c>
      <c r="I45" s="255">
        <v>43831</v>
      </c>
      <c r="J45" s="255">
        <v>44196</v>
      </c>
      <c r="K45" s="560" t="s">
        <v>2243</v>
      </c>
      <c r="L45" s="256" t="s">
        <v>2915</v>
      </c>
      <c r="M45" s="681" t="s">
        <v>2916</v>
      </c>
      <c r="N45" s="884">
        <v>43955</v>
      </c>
      <c r="O45" s="703" t="s">
        <v>701</v>
      </c>
      <c r="P45" s="258" t="s">
        <v>607</v>
      </c>
      <c r="Q45" s="175"/>
      <c r="R45" s="174"/>
      <c r="S45" s="187"/>
      <c r="T45" s="175"/>
      <c r="U45" s="174"/>
      <c r="V45" s="187"/>
      <c r="W45" s="175"/>
      <c r="X45" s="174"/>
      <c r="Y45" s="187"/>
      <c r="Z45" s="175"/>
      <c r="AA45" s="174"/>
      <c r="AB45" s="183"/>
    </row>
    <row r="46" spans="1:28" s="92" customFormat="1" ht="100" customHeight="1" x14ac:dyDescent="0.15">
      <c r="A46" s="700" t="s">
        <v>301</v>
      </c>
      <c r="B46" s="522" t="s">
        <v>1944</v>
      </c>
      <c r="C46" s="522" t="s">
        <v>1945</v>
      </c>
      <c r="D46" s="451" t="s">
        <v>1946</v>
      </c>
      <c r="E46" s="442" t="s">
        <v>1947</v>
      </c>
      <c r="F46" s="559">
        <v>0.5</v>
      </c>
      <c r="G46" s="799" t="s">
        <v>1948</v>
      </c>
      <c r="H46" s="447" t="s">
        <v>1949</v>
      </c>
      <c r="I46" s="255">
        <v>43831</v>
      </c>
      <c r="J46" s="255">
        <v>44196</v>
      </c>
      <c r="K46" s="560" t="s">
        <v>603</v>
      </c>
      <c r="L46" s="256" t="s">
        <v>1950</v>
      </c>
      <c r="M46" s="446" t="s">
        <v>1951</v>
      </c>
      <c r="N46" s="884">
        <v>43955</v>
      </c>
      <c r="O46" s="702" t="s">
        <v>606</v>
      </c>
      <c r="P46" s="258" t="s">
        <v>607</v>
      </c>
      <c r="Q46" s="175"/>
      <c r="R46" s="174"/>
      <c r="S46" s="187"/>
      <c r="T46" s="175"/>
      <c r="U46" s="174"/>
      <c r="V46" s="187"/>
      <c r="W46" s="175"/>
      <c r="X46" s="174"/>
      <c r="Y46" s="187"/>
      <c r="Z46" s="175"/>
      <c r="AA46" s="174"/>
      <c r="AB46" s="183"/>
    </row>
    <row r="47" spans="1:28" s="92" customFormat="1" ht="100" customHeight="1" x14ac:dyDescent="0.15">
      <c r="A47" s="700" t="s">
        <v>301</v>
      </c>
      <c r="B47" s="522" t="s">
        <v>1944</v>
      </c>
      <c r="C47" s="522" t="s">
        <v>1945</v>
      </c>
      <c r="D47" s="451" t="s">
        <v>1946</v>
      </c>
      <c r="E47" s="442" t="s">
        <v>1952</v>
      </c>
      <c r="F47" s="559">
        <v>0.5</v>
      </c>
      <c r="G47" s="799" t="s">
        <v>1953</v>
      </c>
      <c r="H47" s="447" t="s">
        <v>1949</v>
      </c>
      <c r="I47" s="255">
        <v>43831</v>
      </c>
      <c r="J47" s="255">
        <v>44196</v>
      </c>
      <c r="K47" s="560">
        <v>43939</v>
      </c>
      <c r="L47" s="256" t="s">
        <v>1954</v>
      </c>
      <c r="M47" s="446" t="s">
        <v>1951</v>
      </c>
      <c r="N47" s="884">
        <v>43955</v>
      </c>
      <c r="O47" s="702" t="s">
        <v>606</v>
      </c>
      <c r="P47" s="258" t="s">
        <v>607</v>
      </c>
      <c r="Q47" s="175"/>
      <c r="R47" s="174"/>
      <c r="S47" s="187"/>
      <c r="T47" s="175"/>
      <c r="U47" s="174"/>
      <c r="V47" s="187"/>
      <c r="W47" s="175"/>
      <c r="X47" s="174"/>
      <c r="Y47" s="187"/>
      <c r="Z47" s="175"/>
      <c r="AA47" s="174"/>
      <c r="AB47" s="183"/>
    </row>
    <row r="48" spans="1:28" s="92" customFormat="1" ht="100" customHeight="1" x14ac:dyDescent="0.15">
      <c r="A48" s="700" t="s">
        <v>304</v>
      </c>
      <c r="B48" s="442" t="s">
        <v>1955</v>
      </c>
      <c r="C48" s="442" t="s">
        <v>1956</v>
      </c>
      <c r="D48" s="451" t="s">
        <v>1946</v>
      </c>
      <c r="E48" s="442" t="s">
        <v>1957</v>
      </c>
      <c r="F48" s="559">
        <v>1</v>
      </c>
      <c r="G48" s="799" t="s">
        <v>1958</v>
      </c>
      <c r="H48" s="447" t="s">
        <v>1949</v>
      </c>
      <c r="I48" s="255">
        <v>43831</v>
      </c>
      <c r="J48" s="255">
        <v>44196</v>
      </c>
      <c r="K48" s="523">
        <v>43938</v>
      </c>
      <c r="L48" s="256" t="s">
        <v>1959</v>
      </c>
      <c r="M48" s="253" t="s">
        <v>1960</v>
      </c>
      <c r="N48" s="884">
        <v>43955</v>
      </c>
      <c r="O48" s="702" t="s">
        <v>606</v>
      </c>
      <c r="P48" s="258" t="s">
        <v>607</v>
      </c>
      <c r="Q48" s="175"/>
      <c r="R48" s="174"/>
      <c r="S48" s="187"/>
      <c r="T48" s="175"/>
      <c r="U48" s="174"/>
      <c r="V48" s="187"/>
      <c r="W48" s="175"/>
      <c r="X48" s="174"/>
      <c r="Y48" s="187"/>
      <c r="Z48" s="175"/>
      <c r="AA48" s="174"/>
      <c r="AB48" s="183"/>
    </row>
    <row r="49" spans="1:28" s="92" customFormat="1" ht="100" customHeight="1" x14ac:dyDescent="0.15">
      <c r="A49" s="700" t="s">
        <v>297</v>
      </c>
      <c r="B49" s="442" t="s">
        <v>1961</v>
      </c>
      <c r="C49" s="874" t="s">
        <v>1962</v>
      </c>
      <c r="D49" s="451" t="s">
        <v>1946</v>
      </c>
      <c r="E49" s="442" t="s">
        <v>1963</v>
      </c>
      <c r="F49" s="559">
        <v>1</v>
      </c>
      <c r="G49" s="799" t="s">
        <v>1964</v>
      </c>
      <c r="H49" s="447" t="s">
        <v>1949</v>
      </c>
      <c r="I49" s="255">
        <v>43831</v>
      </c>
      <c r="J49" s="255">
        <v>44196</v>
      </c>
      <c r="K49" s="561">
        <v>43938</v>
      </c>
      <c r="L49" s="256" t="s">
        <v>1965</v>
      </c>
      <c r="M49" s="253" t="s">
        <v>1960</v>
      </c>
      <c r="N49" s="884">
        <v>43955</v>
      </c>
      <c r="O49" s="702" t="s">
        <v>606</v>
      </c>
      <c r="P49" s="258" t="s">
        <v>607</v>
      </c>
      <c r="Q49" s="175"/>
      <c r="R49" s="174"/>
      <c r="S49" s="187"/>
      <c r="T49" s="175"/>
      <c r="U49" s="174"/>
      <c r="V49" s="187"/>
      <c r="W49" s="175"/>
      <c r="X49" s="174"/>
      <c r="Y49" s="187"/>
      <c r="Z49" s="175"/>
      <c r="AA49" s="174"/>
      <c r="AB49" s="183"/>
    </row>
    <row r="50" spans="1:28" s="92" customFormat="1" ht="100" customHeight="1" x14ac:dyDescent="0.15">
      <c r="A50" s="700" t="s">
        <v>301</v>
      </c>
      <c r="B50" s="875" t="s">
        <v>2220</v>
      </c>
      <c r="C50" s="863" t="s">
        <v>2221</v>
      </c>
      <c r="D50" s="617" t="s">
        <v>2222</v>
      </c>
      <c r="E50" s="618" t="s">
        <v>2223</v>
      </c>
      <c r="F50" s="619">
        <v>1</v>
      </c>
      <c r="G50" s="804" t="s">
        <v>2224</v>
      </c>
      <c r="H50" s="444" t="s">
        <v>2222</v>
      </c>
      <c r="I50" s="707">
        <v>43831</v>
      </c>
      <c r="J50" s="707">
        <v>44196</v>
      </c>
      <c r="K50" s="560">
        <v>43934</v>
      </c>
      <c r="L50" s="256" t="s">
        <v>2225</v>
      </c>
      <c r="M50" s="608" t="s">
        <v>2226</v>
      </c>
      <c r="N50" s="884">
        <v>43955</v>
      </c>
      <c r="O50" s="702" t="s">
        <v>606</v>
      </c>
      <c r="P50" s="258" t="s">
        <v>607</v>
      </c>
      <c r="Q50" s="175"/>
      <c r="R50" s="174"/>
      <c r="S50" s="187"/>
      <c r="T50" s="175"/>
      <c r="U50" s="174"/>
      <c r="V50" s="187"/>
      <c r="W50" s="175"/>
      <c r="X50" s="174"/>
      <c r="Y50" s="187"/>
      <c r="Z50" s="175"/>
      <c r="AA50" s="174"/>
      <c r="AB50" s="183"/>
    </row>
    <row r="51" spans="1:28" s="92" customFormat="1" ht="100" customHeight="1" x14ac:dyDescent="0.15">
      <c r="A51" s="700" t="s">
        <v>301</v>
      </c>
      <c r="B51" s="876" t="s">
        <v>2227</v>
      </c>
      <c r="C51" s="877" t="s">
        <v>2228</v>
      </c>
      <c r="D51" s="698" t="s">
        <v>2229</v>
      </c>
      <c r="E51" s="618" t="s">
        <v>2230</v>
      </c>
      <c r="F51" s="619">
        <v>0.5</v>
      </c>
      <c r="G51" s="804" t="s">
        <v>2231</v>
      </c>
      <c r="H51" s="444" t="s">
        <v>2194</v>
      </c>
      <c r="I51" s="707">
        <v>43831</v>
      </c>
      <c r="J51" s="707">
        <v>44196</v>
      </c>
      <c r="K51" s="560">
        <v>43938</v>
      </c>
      <c r="L51" s="620" t="s">
        <v>2232</v>
      </c>
      <c r="M51" s="621" t="s">
        <v>2233</v>
      </c>
      <c r="N51" s="884">
        <v>43955</v>
      </c>
      <c r="O51" s="702" t="s">
        <v>606</v>
      </c>
      <c r="P51" s="258" t="s">
        <v>607</v>
      </c>
      <c r="Q51" s="175"/>
      <c r="R51" s="174"/>
      <c r="S51" s="187"/>
      <c r="T51" s="175"/>
      <c r="U51" s="174"/>
      <c r="V51" s="187"/>
      <c r="W51" s="175"/>
      <c r="X51" s="174"/>
      <c r="Y51" s="187"/>
      <c r="Z51" s="175"/>
      <c r="AA51" s="174"/>
      <c r="AB51" s="183"/>
    </row>
    <row r="52" spans="1:28" s="92" customFormat="1" ht="100" customHeight="1" x14ac:dyDescent="0.15">
      <c r="A52" s="700" t="s">
        <v>301</v>
      </c>
      <c r="B52" s="876" t="s">
        <v>2227</v>
      </c>
      <c r="C52" s="877" t="s">
        <v>2228</v>
      </c>
      <c r="D52" s="698" t="s">
        <v>2229</v>
      </c>
      <c r="E52" s="618" t="s">
        <v>2234</v>
      </c>
      <c r="F52" s="619">
        <v>0.5</v>
      </c>
      <c r="G52" s="804" t="s">
        <v>2235</v>
      </c>
      <c r="H52" s="444" t="s">
        <v>2236</v>
      </c>
      <c r="I52" s="707">
        <v>43831</v>
      </c>
      <c r="J52" s="707">
        <v>44196</v>
      </c>
      <c r="K52" s="560" t="s">
        <v>2186</v>
      </c>
      <c r="L52" s="620" t="s">
        <v>2237</v>
      </c>
      <c r="M52" s="621" t="s">
        <v>2238</v>
      </c>
      <c r="N52" s="884">
        <v>43955</v>
      </c>
      <c r="O52" s="702" t="s">
        <v>606</v>
      </c>
      <c r="P52" s="258" t="s">
        <v>607</v>
      </c>
      <c r="Q52" s="175"/>
      <c r="R52" s="174"/>
      <c r="S52" s="187"/>
      <c r="T52" s="175"/>
      <c r="U52" s="174"/>
      <c r="V52" s="187"/>
      <c r="W52" s="175"/>
      <c r="X52" s="174"/>
      <c r="Y52" s="187"/>
      <c r="Z52" s="175"/>
      <c r="AA52" s="174"/>
      <c r="AB52" s="183"/>
    </row>
    <row r="53" spans="1:28" s="92" customFormat="1" ht="100" customHeight="1" x14ac:dyDescent="0.15">
      <c r="A53" s="700" t="s">
        <v>301</v>
      </c>
      <c r="B53" s="863" t="s">
        <v>2239</v>
      </c>
      <c r="C53" s="863" t="s">
        <v>2240</v>
      </c>
      <c r="D53" s="622" t="s">
        <v>2241</v>
      </c>
      <c r="E53" s="623" t="s">
        <v>2207</v>
      </c>
      <c r="F53" s="619">
        <v>1</v>
      </c>
      <c r="G53" s="804" t="s">
        <v>2208</v>
      </c>
      <c r="H53" s="444" t="s">
        <v>2242</v>
      </c>
      <c r="I53" s="707">
        <v>43831</v>
      </c>
      <c r="J53" s="707">
        <v>44196</v>
      </c>
      <c r="K53" s="560" t="s">
        <v>2243</v>
      </c>
      <c r="L53" s="256" t="s">
        <v>2244</v>
      </c>
      <c r="M53" s="608" t="s">
        <v>2245</v>
      </c>
      <c r="N53" s="884">
        <v>43955</v>
      </c>
      <c r="O53" s="702" t="s">
        <v>606</v>
      </c>
      <c r="P53" s="258" t="s">
        <v>607</v>
      </c>
      <c r="Q53" s="175"/>
      <c r="R53" s="174"/>
      <c r="S53" s="187"/>
      <c r="T53" s="175"/>
      <c r="U53" s="174"/>
      <c r="V53" s="187"/>
      <c r="W53" s="175"/>
      <c r="X53" s="174"/>
      <c r="Y53" s="187"/>
      <c r="Z53" s="175"/>
      <c r="AA53" s="174"/>
      <c r="AB53" s="183"/>
    </row>
    <row r="54" spans="1:28" s="92" customFormat="1" ht="100" customHeight="1" x14ac:dyDescent="0.15">
      <c r="A54" s="700" t="s">
        <v>301</v>
      </c>
      <c r="B54" s="863" t="s">
        <v>2246</v>
      </c>
      <c r="C54" s="863" t="s">
        <v>2247</v>
      </c>
      <c r="D54" s="622" t="s">
        <v>2248</v>
      </c>
      <c r="E54" s="623" t="s">
        <v>2249</v>
      </c>
      <c r="F54" s="619">
        <v>1</v>
      </c>
      <c r="G54" s="805" t="s">
        <v>2250</v>
      </c>
      <c r="H54" s="619" t="s">
        <v>2251</v>
      </c>
      <c r="I54" s="707">
        <v>43831</v>
      </c>
      <c r="J54" s="707">
        <v>44196</v>
      </c>
      <c r="K54" s="560" t="s">
        <v>603</v>
      </c>
      <c r="L54" s="256" t="s">
        <v>2252</v>
      </c>
      <c r="M54" s="446" t="s">
        <v>2253</v>
      </c>
      <c r="N54" s="884">
        <v>43955</v>
      </c>
      <c r="O54" s="703" t="s">
        <v>701</v>
      </c>
      <c r="P54" s="258" t="s">
        <v>607</v>
      </c>
      <c r="Q54" s="175"/>
      <c r="R54" s="174"/>
      <c r="S54" s="187"/>
      <c r="T54" s="175"/>
      <c r="U54" s="174"/>
      <c r="V54" s="187"/>
      <c r="W54" s="175"/>
      <c r="X54" s="174"/>
      <c r="Y54" s="187"/>
      <c r="Z54" s="175"/>
      <c r="AA54" s="174"/>
      <c r="AB54" s="183"/>
    </row>
    <row r="55" spans="1:28" s="92" customFormat="1" ht="100" customHeight="1" x14ac:dyDescent="0.15">
      <c r="A55" s="700" t="s">
        <v>301</v>
      </c>
      <c r="B55" s="863" t="s">
        <v>2254</v>
      </c>
      <c r="C55" s="863" t="s">
        <v>2255</v>
      </c>
      <c r="D55" s="622" t="s">
        <v>2248</v>
      </c>
      <c r="E55" s="623" t="s">
        <v>2256</v>
      </c>
      <c r="F55" s="619">
        <v>1</v>
      </c>
      <c r="G55" s="805" t="s">
        <v>2250</v>
      </c>
      <c r="H55" s="619" t="s">
        <v>2257</v>
      </c>
      <c r="I55" s="707">
        <v>43831</v>
      </c>
      <c r="J55" s="707">
        <v>44196</v>
      </c>
      <c r="K55" s="560" t="s">
        <v>603</v>
      </c>
      <c r="L55" s="256" t="s">
        <v>2258</v>
      </c>
      <c r="M55" s="446" t="s">
        <v>2253</v>
      </c>
      <c r="N55" s="884">
        <v>43955</v>
      </c>
      <c r="O55" s="702" t="s">
        <v>606</v>
      </c>
      <c r="P55" s="258" t="s">
        <v>607</v>
      </c>
      <c r="Q55" s="175"/>
      <c r="R55" s="174"/>
      <c r="S55" s="187"/>
      <c r="T55" s="175"/>
      <c r="U55" s="174"/>
      <c r="V55" s="187"/>
      <c r="W55" s="175"/>
      <c r="X55" s="174"/>
      <c r="Y55" s="187"/>
      <c r="Z55" s="175"/>
      <c r="AA55" s="174"/>
      <c r="AB55" s="183"/>
    </row>
    <row r="56" spans="1:28" s="92" customFormat="1" ht="100" customHeight="1" x14ac:dyDescent="0.15">
      <c r="A56" s="700" t="s">
        <v>311</v>
      </c>
      <c r="B56" s="708" t="s">
        <v>3333</v>
      </c>
      <c r="C56" s="708" t="s">
        <v>2748</v>
      </c>
      <c r="D56" s="704" t="s">
        <v>786</v>
      </c>
      <c r="E56" s="708" t="s">
        <v>2749</v>
      </c>
      <c r="F56" s="714">
        <v>1</v>
      </c>
      <c r="G56" s="712" t="s">
        <v>2750</v>
      </c>
      <c r="H56" s="708" t="s">
        <v>2751</v>
      </c>
      <c r="I56" s="710">
        <v>44027</v>
      </c>
      <c r="J56" s="710">
        <v>44196</v>
      </c>
      <c r="K56" s="710" t="s">
        <v>404</v>
      </c>
      <c r="L56" s="710" t="s">
        <v>404</v>
      </c>
      <c r="M56" s="710" t="s">
        <v>404</v>
      </c>
      <c r="N56" s="710" t="s">
        <v>404</v>
      </c>
      <c r="O56" s="710" t="s">
        <v>404</v>
      </c>
      <c r="P56" s="710" t="s">
        <v>404</v>
      </c>
      <c r="Q56" s="175"/>
      <c r="R56" s="174"/>
      <c r="S56" s="187"/>
      <c r="T56" s="175"/>
      <c r="U56" s="174"/>
      <c r="V56" s="187"/>
      <c r="W56" s="175"/>
      <c r="X56" s="174"/>
      <c r="Y56" s="187"/>
      <c r="Z56" s="175"/>
      <c r="AA56" s="174"/>
      <c r="AB56" s="183"/>
    </row>
    <row r="57" spans="1:28" s="92" customFormat="1" ht="100" customHeight="1" x14ac:dyDescent="0.15">
      <c r="A57" s="700" t="s">
        <v>302</v>
      </c>
      <c r="B57" s="878" t="s">
        <v>3334</v>
      </c>
      <c r="C57" s="216" t="s">
        <v>461</v>
      </c>
      <c r="D57" s="217" t="s">
        <v>462</v>
      </c>
      <c r="E57" s="216" t="s">
        <v>463</v>
      </c>
      <c r="F57" s="218">
        <v>1</v>
      </c>
      <c r="G57" s="806" t="s">
        <v>464</v>
      </c>
      <c r="H57" s="217" t="s">
        <v>462</v>
      </c>
      <c r="I57" s="219">
        <v>44044</v>
      </c>
      <c r="J57" s="697">
        <v>44196</v>
      </c>
      <c r="K57" s="710" t="s">
        <v>404</v>
      </c>
      <c r="L57" s="710" t="s">
        <v>404</v>
      </c>
      <c r="M57" s="710" t="s">
        <v>404</v>
      </c>
      <c r="N57" s="710" t="s">
        <v>404</v>
      </c>
      <c r="O57" s="710" t="s">
        <v>404</v>
      </c>
      <c r="P57" s="710" t="s">
        <v>404</v>
      </c>
      <c r="Q57" s="175"/>
      <c r="R57" s="174"/>
      <c r="S57" s="187"/>
      <c r="T57" s="175"/>
      <c r="U57" s="174"/>
      <c r="V57" s="187"/>
      <c r="W57" s="175"/>
      <c r="X57" s="174"/>
      <c r="Y57" s="187"/>
      <c r="Z57" s="175"/>
      <c r="AA57" s="174"/>
      <c r="AB57" s="183"/>
    </row>
    <row r="58" spans="1:28" s="92" customFormat="1" ht="100" customHeight="1" x14ac:dyDescent="0.15">
      <c r="A58" s="700" t="s">
        <v>320</v>
      </c>
      <c r="B58" s="879" t="s">
        <v>3335</v>
      </c>
      <c r="C58" s="320" t="s">
        <v>739</v>
      </c>
      <c r="D58" s="217" t="s">
        <v>740</v>
      </c>
      <c r="E58" s="320" t="s">
        <v>741</v>
      </c>
      <c r="F58" s="321">
        <v>1</v>
      </c>
      <c r="G58" s="807" t="s">
        <v>742</v>
      </c>
      <c r="H58" s="217" t="s">
        <v>740</v>
      </c>
      <c r="I58" s="219">
        <v>43952</v>
      </c>
      <c r="J58" s="219">
        <v>44195</v>
      </c>
      <c r="K58" s="710" t="s">
        <v>404</v>
      </c>
      <c r="L58" s="710" t="s">
        <v>404</v>
      </c>
      <c r="M58" s="710" t="s">
        <v>404</v>
      </c>
      <c r="N58" s="710" t="s">
        <v>404</v>
      </c>
      <c r="O58" s="710" t="s">
        <v>404</v>
      </c>
      <c r="P58" s="710" t="s">
        <v>404</v>
      </c>
      <c r="Q58" s="175"/>
      <c r="R58" s="174"/>
      <c r="S58" s="187"/>
      <c r="T58" s="175"/>
      <c r="U58" s="174"/>
      <c r="V58" s="187"/>
      <c r="W58" s="175"/>
      <c r="X58" s="174"/>
      <c r="Y58" s="187"/>
      <c r="Z58" s="175"/>
      <c r="AA58" s="174"/>
      <c r="AB58" s="183"/>
    </row>
    <row r="59" spans="1:28" s="92" customFormat="1" ht="100" customHeight="1" x14ac:dyDescent="0.15">
      <c r="A59" s="700" t="s">
        <v>292</v>
      </c>
      <c r="B59" s="879" t="s">
        <v>3336</v>
      </c>
      <c r="C59" s="880" t="s">
        <v>902</v>
      </c>
      <c r="D59" s="704" t="s">
        <v>903</v>
      </c>
      <c r="E59" s="700" t="s">
        <v>904</v>
      </c>
      <c r="F59" s="705">
        <v>1</v>
      </c>
      <c r="G59" s="712" t="s">
        <v>905</v>
      </c>
      <c r="H59" s="704" t="s">
        <v>906</v>
      </c>
      <c r="I59" s="706">
        <v>43952</v>
      </c>
      <c r="J59" s="706">
        <v>44195</v>
      </c>
      <c r="K59" s="710" t="s">
        <v>404</v>
      </c>
      <c r="L59" s="710" t="s">
        <v>404</v>
      </c>
      <c r="M59" s="710" t="s">
        <v>404</v>
      </c>
      <c r="N59" s="710" t="s">
        <v>404</v>
      </c>
      <c r="O59" s="710" t="s">
        <v>404</v>
      </c>
      <c r="P59" s="710" t="s">
        <v>404</v>
      </c>
      <c r="Q59" s="175"/>
      <c r="R59" s="174"/>
      <c r="S59" s="187"/>
      <c r="T59" s="175"/>
      <c r="U59" s="174"/>
      <c r="V59" s="187"/>
      <c r="W59" s="175"/>
      <c r="X59" s="174"/>
      <c r="Y59" s="187"/>
      <c r="Z59" s="175"/>
      <c r="AA59" s="174"/>
      <c r="AB59" s="183"/>
    </row>
    <row r="60" spans="1:28" s="92" customFormat="1" ht="100" customHeight="1" x14ac:dyDescent="0.15">
      <c r="A60" s="700" t="s">
        <v>301</v>
      </c>
      <c r="B60" s="866" t="s">
        <v>3337</v>
      </c>
      <c r="C60" s="442" t="s">
        <v>1053</v>
      </c>
      <c r="D60" s="680" t="s">
        <v>1058</v>
      </c>
      <c r="E60" s="439" t="s">
        <v>1059</v>
      </c>
      <c r="F60" s="440">
        <v>1</v>
      </c>
      <c r="G60" s="799" t="s">
        <v>1056</v>
      </c>
      <c r="H60" s="439" t="s">
        <v>1057</v>
      </c>
      <c r="I60" s="255">
        <v>43952</v>
      </c>
      <c r="J60" s="255">
        <v>44196</v>
      </c>
      <c r="K60" s="710" t="s">
        <v>404</v>
      </c>
      <c r="L60" s="710" t="s">
        <v>404</v>
      </c>
      <c r="M60" s="710" t="s">
        <v>404</v>
      </c>
      <c r="N60" s="710" t="s">
        <v>404</v>
      </c>
      <c r="O60" s="710" t="s">
        <v>404</v>
      </c>
      <c r="P60" s="710" t="s">
        <v>404</v>
      </c>
      <c r="Q60" s="175"/>
      <c r="R60" s="174"/>
      <c r="S60" s="187"/>
      <c r="T60" s="175"/>
      <c r="U60" s="174"/>
      <c r="V60" s="187"/>
      <c r="W60" s="175"/>
      <c r="X60" s="174"/>
      <c r="Y60" s="187"/>
      <c r="Z60" s="175"/>
      <c r="AA60" s="174"/>
      <c r="AB60" s="183"/>
    </row>
    <row r="61" spans="1:28" s="92" customFormat="1" ht="100" customHeight="1" x14ac:dyDescent="0.15">
      <c r="A61" s="558" t="s">
        <v>299</v>
      </c>
      <c r="B61" s="866" t="s">
        <v>3338</v>
      </c>
      <c r="C61" s="442" t="s">
        <v>1053</v>
      </c>
      <c r="D61" s="680" t="s">
        <v>1060</v>
      </c>
      <c r="E61" s="439" t="s">
        <v>1061</v>
      </c>
      <c r="F61" s="440">
        <v>1</v>
      </c>
      <c r="G61" s="799" t="s">
        <v>1062</v>
      </c>
      <c r="H61" s="439" t="s">
        <v>1057</v>
      </c>
      <c r="I61" s="255">
        <v>43952</v>
      </c>
      <c r="J61" s="443">
        <v>44196</v>
      </c>
      <c r="K61" s="710" t="s">
        <v>404</v>
      </c>
      <c r="L61" s="710" t="s">
        <v>404</v>
      </c>
      <c r="M61" s="710" t="s">
        <v>404</v>
      </c>
      <c r="N61" s="710" t="s">
        <v>404</v>
      </c>
      <c r="O61" s="710" t="s">
        <v>404</v>
      </c>
      <c r="P61" s="710" t="s">
        <v>404</v>
      </c>
      <c r="Q61" s="175"/>
      <c r="R61" s="174"/>
      <c r="S61" s="187"/>
      <c r="T61" s="175"/>
      <c r="U61" s="174"/>
      <c r="V61" s="187"/>
      <c r="W61" s="175"/>
      <c r="X61" s="174"/>
      <c r="Y61" s="187"/>
      <c r="Z61" s="175"/>
      <c r="AA61" s="174"/>
      <c r="AB61" s="183"/>
    </row>
    <row r="62" spans="1:28" s="92" customFormat="1" ht="100" customHeight="1" x14ac:dyDescent="0.15">
      <c r="A62" s="558" t="s">
        <v>301</v>
      </c>
      <c r="B62" s="866" t="s">
        <v>3339</v>
      </c>
      <c r="C62" s="442" t="s">
        <v>1053</v>
      </c>
      <c r="D62" s="680" t="s">
        <v>1063</v>
      </c>
      <c r="E62" s="439" t="s">
        <v>1064</v>
      </c>
      <c r="F62" s="440">
        <v>1</v>
      </c>
      <c r="G62" s="799" t="s">
        <v>1056</v>
      </c>
      <c r="H62" s="439" t="s">
        <v>1057</v>
      </c>
      <c r="I62" s="255">
        <v>43952</v>
      </c>
      <c r="J62" s="443">
        <v>44196</v>
      </c>
      <c r="K62" s="710" t="s">
        <v>404</v>
      </c>
      <c r="L62" s="710" t="s">
        <v>404</v>
      </c>
      <c r="M62" s="710" t="s">
        <v>404</v>
      </c>
      <c r="N62" s="710" t="s">
        <v>404</v>
      </c>
      <c r="O62" s="710" t="s">
        <v>404</v>
      </c>
      <c r="P62" s="710" t="s">
        <v>404</v>
      </c>
      <c r="Q62" s="175"/>
      <c r="R62" s="174"/>
      <c r="S62" s="187"/>
      <c r="T62" s="175"/>
      <c r="U62" s="174"/>
      <c r="V62" s="187"/>
      <c r="W62" s="175"/>
      <c r="X62" s="174"/>
      <c r="Y62" s="187"/>
      <c r="Z62" s="175"/>
      <c r="AA62" s="174"/>
      <c r="AB62" s="183"/>
    </row>
    <row r="63" spans="1:28" s="92" customFormat="1" ht="100" customHeight="1" x14ac:dyDescent="0.15">
      <c r="A63" s="558" t="s">
        <v>301</v>
      </c>
      <c r="B63" s="866" t="s">
        <v>3340</v>
      </c>
      <c r="C63" s="442" t="s">
        <v>1053</v>
      </c>
      <c r="D63" s="680" t="s">
        <v>1065</v>
      </c>
      <c r="E63" s="439" t="s">
        <v>1066</v>
      </c>
      <c r="F63" s="440">
        <v>1</v>
      </c>
      <c r="G63" s="799" t="s">
        <v>1056</v>
      </c>
      <c r="H63" s="439" t="s">
        <v>1057</v>
      </c>
      <c r="I63" s="255">
        <v>43952</v>
      </c>
      <c r="J63" s="443">
        <v>44196</v>
      </c>
      <c r="K63" s="710" t="s">
        <v>404</v>
      </c>
      <c r="L63" s="710" t="s">
        <v>404</v>
      </c>
      <c r="M63" s="710" t="s">
        <v>404</v>
      </c>
      <c r="N63" s="710" t="s">
        <v>404</v>
      </c>
      <c r="O63" s="710" t="s">
        <v>404</v>
      </c>
      <c r="P63" s="710" t="s">
        <v>404</v>
      </c>
      <c r="Q63" s="175"/>
      <c r="R63" s="174"/>
      <c r="S63" s="187"/>
      <c r="T63" s="175"/>
      <c r="U63" s="174"/>
      <c r="V63" s="187"/>
      <c r="W63" s="175"/>
      <c r="X63" s="174"/>
      <c r="Y63" s="187"/>
      <c r="Z63" s="175"/>
      <c r="AA63" s="174"/>
      <c r="AB63" s="183"/>
    </row>
    <row r="64" spans="1:28" s="92" customFormat="1" ht="100" customHeight="1" x14ac:dyDescent="0.15">
      <c r="A64" s="558" t="s">
        <v>301</v>
      </c>
      <c r="B64" s="866" t="s">
        <v>3341</v>
      </c>
      <c r="C64" s="442" t="s">
        <v>1053</v>
      </c>
      <c r="D64" s="680" t="s">
        <v>1067</v>
      </c>
      <c r="E64" s="439" t="s">
        <v>1068</v>
      </c>
      <c r="F64" s="440">
        <v>1</v>
      </c>
      <c r="G64" s="799" t="s">
        <v>1069</v>
      </c>
      <c r="H64" s="439" t="s">
        <v>1057</v>
      </c>
      <c r="I64" s="255">
        <v>43952</v>
      </c>
      <c r="J64" s="443">
        <v>44196</v>
      </c>
      <c r="K64" s="710" t="s">
        <v>404</v>
      </c>
      <c r="L64" s="710" t="s">
        <v>404</v>
      </c>
      <c r="M64" s="710" t="s">
        <v>404</v>
      </c>
      <c r="N64" s="710" t="s">
        <v>404</v>
      </c>
      <c r="O64" s="710" t="s">
        <v>404</v>
      </c>
      <c r="P64" s="710" t="s">
        <v>404</v>
      </c>
      <c r="Q64" s="175"/>
      <c r="R64" s="174"/>
      <c r="S64" s="187"/>
      <c r="T64" s="175"/>
      <c r="U64" s="174"/>
      <c r="V64" s="187"/>
      <c r="W64" s="175"/>
      <c r="X64" s="174"/>
      <c r="Y64" s="187"/>
      <c r="Z64" s="175"/>
      <c r="AA64" s="174"/>
      <c r="AB64" s="183"/>
    </row>
    <row r="65" spans="1:28" s="92" customFormat="1" ht="100" customHeight="1" x14ac:dyDescent="0.15">
      <c r="A65" s="174" t="s">
        <v>313</v>
      </c>
      <c r="B65" s="881" t="s">
        <v>3342</v>
      </c>
      <c r="C65" s="882" t="s">
        <v>1570</v>
      </c>
      <c r="D65" s="251" t="s">
        <v>1571</v>
      </c>
      <c r="E65" s="254" t="s">
        <v>1572</v>
      </c>
      <c r="F65" s="253">
        <v>1</v>
      </c>
      <c r="G65" s="796" t="s">
        <v>1573</v>
      </c>
      <c r="H65" s="251" t="s">
        <v>1571</v>
      </c>
      <c r="I65" s="255">
        <v>43952</v>
      </c>
      <c r="J65" s="255">
        <v>44196</v>
      </c>
      <c r="K65" s="710" t="s">
        <v>404</v>
      </c>
      <c r="L65" s="710" t="s">
        <v>404</v>
      </c>
      <c r="M65" s="710" t="s">
        <v>404</v>
      </c>
      <c r="N65" s="710" t="s">
        <v>404</v>
      </c>
      <c r="O65" s="710" t="s">
        <v>404</v>
      </c>
      <c r="P65" s="710" t="s">
        <v>404</v>
      </c>
      <c r="Q65" s="175"/>
      <c r="R65" s="174"/>
      <c r="S65" s="187"/>
      <c r="T65" s="175"/>
      <c r="U65" s="174"/>
      <c r="V65" s="187"/>
      <c r="W65" s="175"/>
      <c r="X65" s="174"/>
      <c r="Y65" s="187"/>
      <c r="Z65" s="175"/>
      <c r="AA65" s="174"/>
      <c r="AB65" s="183"/>
    </row>
    <row r="66" spans="1:28" s="92" customFormat="1" ht="100" customHeight="1" x14ac:dyDescent="0.15">
      <c r="A66" s="174" t="s">
        <v>297</v>
      </c>
      <c r="B66" s="883" t="s">
        <v>3343</v>
      </c>
      <c r="C66" s="708" t="s">
        <v>1718</v>
      </c>
      <c r="D66" s="704" t="s">
        <v>1719</v>
      </c>
      <c r="E66" s="708" t="s">
        <v>1720</v>
      </c>
      <c r="F66" s="709">
        <v>1</v>
      </c>
      <c r="G66" s="712" t="s">
        <v>1721</v>
      </c>
      <c r="H66" s="700" t="s">
        <v>1722</v>
      </c>
      <c r="I66" s="710">
        <v>43952</v>
      </c>
      <c r="J66" s="710">
        <v>44195</v>
      </c>
      <c r="K66" s="710" t="s">
        <v>404</v>
      </c>
      <c r="L66" s="710" t="s">
        <v>404</v>
      </c>
      <c r="M66" s="710" t="s">
        <v>404</v>
      </c>
      <c r="N66" s="710" t="s">
        <v>404</v>
      </c>
      <c r="O66" s="710" t="s">
        <v>404</v>
      </c>
      <c r="P66" s="710" t="s">
        <v>404</v>
      </c>
      <c r="Q66" s="175"/>
      <c r="R66" s="174"/>
      <c r="S66" s="187"/>
      <c r="T66" s="175"/>
      <c r="U66" s="174"/>
      <c r="V66" s="187"/>
      <c r="W66" s="175"/>
      <c r="X66" s="174"/>
      <c r="Y66" s="187"/>
      <c r="Z66" s="175"/>
      <c r="AA66" s="174"/>
      <c r="AB66" s="183"/>
    </row>
    <row r="67" spans="1:28" s="92" customFormat="1" ht="100" customHeight="1" x14ac:dyDescent="0.15">
      <c r="A67" s="174" t="s">
        <v>304</v>
      </c>
      <c r="B67" s="252" t="s">
        <v>3344</v>
      </c>
      <c r="C67" s="252" t="s">
        <v>2108</v>
      </c>
      <c r="D67" s="251" t="s">
        <v>2109</v>
      </c>
      <c r="E67" s="254" t="s">
        <v>2110</v>
      </c>
      <c r="F67" s="253">
        <v>1</v>
      </c>
      <c r="G67" s="796" t="s">
        <v>2111</v>
      </c>
      <c r="H67" s="251" t="s">
        <v>2109</v>
      </c>
      <c r="I67" s="255">
        <v>43831</v>
      </c>
      <c r="J67" s="255">
        <v>44196</v>
      </c>
      <c r="K67" s="710" t="s">
        <v>404</v>
      </c>
      <c r="L67" s="710" t="s">
        <v>404</v>
      </c>
      <c r="M67" s="710" t="s">
        <v>404</v>
      </c>
      <c r="N67" s="710" t="s">
        <v>404</v>
      </c>
      <c r="O67" s="710" t="s">
        <v>404</v>
      </c>
      <c r="P67" s="710" t="s">
        <v>404</v>
      </c>
      <c r="Q67" s="175"/>
      <c r="R67" s="174"/>
      <c r="S67" s="187"/>
      <c r="T67" s="175"/>
      <c r="U67" s="174"/>
      <c r="V67" s="187"/>
      <c r="W67" s="175"/>
      <c r="X67" s="174"/>
      <c r="Y67" s="187"/>
      <c r="Z67" s="175"/>
      <c r="AA67" s="174"/>
      <c r="AB67" s="183"/>
    </row>
    <row r="68" spans="1:28" s="92" customFormat="1" ht="100" customHeight="1" x14ac:dyDescent="0.15">
      <c r="A68" s="174" t="s">
        <v>316</v>
      </c>
      <c r="B68" s="712" t="s">
        <v>3345</v>
      </c>
      <c r="C68" s="712" t="s">
        <v>2704</v>
      </c>
      <c r="D68" s="711" t="s">
        <v>786</v>
      </c>
      <c r="E68" s="712" t="s">
        <v>2705</v>
      </c>
      <c r="F68" s="713">
        <v>1</v>
      </c>
      <c r="G68" s="712" t="s">
        <v>2706</v>
      </c>
      <c r="H68" s="712" t="s">
        <v>786</v>
      </c>
      <c r="I68" s="710">
        <v>44013</v>
      </c>
      <c r="J68" s="710">
        <v>44180</v>
      </c>
      <c r="K68" s="710" t="s">
        <v>404</v>
      </c>
      <c r="L68" s="710" t="s">
        <v>404</v>
      </c>
      <c r="M68" s="710" t="s">
        <v>404</v>
      </c>
      <c r="N68" s="710" t="s">
        <v>404</v>
      </c>
      <c r="O68" s="710" t="s">
        <v>404</v>
      </c>
      <c r="P68" s="710" t="s">
        <v>404</v>
      </c>
      <c r="Q68" s="175"/>
      <c r="R68" s="174"/>
      <c r="S68" s="187"/>
      <c r="T68" s="175"/>
      <c r="U68" s="174"/>
      <c r="V68" s="187"/>
      <c r="W68" s="175"/>
      <c r="X68" s="174"/>
      <c r="Y68" s="187"/>
      <c r="Z68" s="175"/>
      <c r="AA68" s="174"/>
      <c r="AB68" s="183"/>
    </row>
    <row r="69" spans="1:28" s="92" customFormat="1" ht="100" customHeight="1" x14ac:dyDescent="0.15">
      <c r="A69" s="174"/>
      <c r="B69" s="174"/>
      <c r="C69" s="174"/>
      <c r="D69" s="174"/>
      <c r="E69" s="174"/>
      <c r="F69" s="187"/>
      <c r="G69" s="174"/>
      <c r="H69" s="174"/>
      <c r="I69" s="857"/>
      <c r="J69" s="857"/>
      <c r="K69" s="857"/>
      <c r="L69" s="174"/>
      <c r="M69" s="187"/>
      <c r="N69" s="175"/>
      <c r="O69" s="174"/>
      <c r="P69" s="187"/>
      <c r="Q69" s="175"/>
      <c r="R69" s="174"/>
      <c r="S69" s="187"/>
      <c r="T69" s="175"/>
      <c r="U69" s="174"/>
      <c r="V69" s="187"/>
      <c r="W69" s="175"/>
      <c r="X69" s="174"/>
      <c r="Y69" s="187"/>
      <c r="Z69" s="175"/>
      <c r="AA69" s="174"/>
      <c r="AB69" s="183"/>
    </row>
    <row r="70" spans="1:28" s="92" customFormat="1" ht="100" customHeight="1" x14ac:dyDescent="0.15">
      <c r="A70" s="174"/>
      <c r="B70" s="174"/>
      <c r="C70" s="174"/>
      <c r="D70" s="174"/>
      <c r="E70" s="174"/>
      <c r="F70" s="187"/>
      <c r="G70" s="174"/>
      <c r="H70" s="174"/>
      <c r="I70" s="175"/>
      <c r="J70" s="175"/>
      <c r="K70" s="175"/>
      <c r="L70" s="174"/>
      <c r="M70" s="187"/>
      <c r="N70" s="175"/>
      <c r="O70" s="174"/>
      <c r="P70" s="187"/>
      <c r="Q70" s="175"/>
      <c r="R70" s="174"/>
      <c r="S70" s="187"/>
      <c r="T70" s="175"/>
      <c r="U70" s="174"/>
      <c r="V70" s="187"/>
      <c r="W70" s="175"/>
      <c r="X70" s="174"/>
      <c r="Y70" s="187"/>
      <c r="Z70" s="175"/>
      <c r="AA70" s="174"/>
      <c r="AB70" s="183"/>
    </row>
    <row r="71" spans="1:28" s="92" customFormat="1" ht="100" customHeight="1" x14ac:dyDescent="0.15">
      <c r="A71" s="174"/>
      <c r="B71" s="174"/>
      <c r="C71" s="174"/>
      <c r="D71" s="174"/>
      <c r="E71" s="174"/>
      <c r="F71" s="187"/>
      <c r="G71" s="174"/>
      <c r="H71" s="174"/>
      <c r="I71" s="175"/>
      <c r="J71" s="175"/>
      <c r="K71" s="175"/>
      <c r="L71" s="174"/>
      <c r="M71" s="187"/>
      <c r="N71" s="175"/>
      <c r="O71" s="174"/>
      <c r="P71" s="187"/>
      <c r="Q71" s="175"/>
      <c r="R71" s="174"/>
      <c r="S71" s="187"/>
      <c r="T71" s="175"/>
      <c r="U71" s="174"/>
      <c r="V71" s="187"/>
      <c r="W71" s="175"/>
      <c r="X71" s="174"/>
      <c r="Y71" s="187"/>
      <c r="Z71" s="175"/>
      <c r="AA71" s="174"/>
      <c r="AB71" s="183"/>
    </row>
    <row r="72" spans="1:28" s="92" customFormat="1" ht="100" customHeight="1" x14ac:dyDescent="0.15">
      <c r="A72" s="174"/>
      <c r="B72" s="174"/>
      <c r="C72" s="174"/>
      <c r="D72" s="174"/>
      <c r="E72" s="174"/>
      <c r="F72" s="187"/>
      <c r="G72" s="174"/>
      <c r="H72" s="174"/>
      <c r="I72" s="175"/>
      <c r="J72" s="175"/>
      <c r="K72" s="175"/>
      <c r="L72" s="174"/>
      <c r="M72" s="187"/>
      <c r="N72" s="175"/>
      <c r="O72" s="174"/>
      <c r="P72" s="187"/>
      <c r="Q72" s="175"/>
      <c r="R72" s="174"/>
      <c r="S72" s="187"/>
      <c r="T72" s="175"/>
      <c r="U72" s="174"/>
      <c r="V72" s="187"/>
      <c r="W72" s="175"/>
      <c r="X72" s="174"/>
      <c r="Y72" s="187"/>
      <c r="Z72" s="175"/>
      <c r="AA72" s="174"/>
      <c r="AB72" s="183"/>
    </row>
    <row r="73" spans="1:28" s="92" customFormat="1" ht="100" customHeight="1" x14ac:dyDescent="0.15">
      <c r="A73" s="174"/>
      <c r="B73" s="174"/>
      <c r="C73" s="174"/>
      <c r="D73" s="174"/>
      <c r="E73" s="174"/>
      <c r="F73" s="187"/>
      <c r="G73" s="174"/>
      <c r="H73" s="174"/>
      <c r="I73" s="175"/>
      <c r="J73" s="175"/>
      <c r="K73" s="175"/>
      <c r="L73" s="174"/>
      <c r="M73" s="187"/>
      <c r="N73" s="175"/>
      <c r="O73" s="174"/>
      <c r="P73" s="187"/>
      <c r="Q73" s="175"/>
      <c r="R73" s="174"/>
      <c r="S73" s="187"/>
      <c r="T73" s="175"/>
      <c r="U73" s="174"/>
      <c r="V73" s="187"/>
      <c r="W73" s="175"/>
      <c r="X73" s="174"/>
      <c r="Y73" s="187"/>
      <c r="Z73" s="175"/>
      <c r="AA73" s="174"/>
      <c r="AB73" s="183"/>
    </row>
    <row r="74" spans="1:28" s="92" customFormat="1" ht="100" customHeight="1" x14ac:dyDescent="0.15">
      <c r="A74" s="174"/>
      <c r="B74" s="174"/>
      <c r="C74" s="174"/>
      <c r="D74" s="174"/>
      <c r="E74" s="174"/>
      <c r="F74" s="187"/>
      <c r="G74" s="174"/>
      <c r="H74" s="174"/>
      <c r="I74" s="175"/>
      <c r="J74" s="175"/>
      <c r="K74" s="175"/>
      <c r="L74" s="174"/>
      <c r="M74" s="187"/>
      <c r="N74" s="175"/>
      <c r="O74" s="174"/>
      <c r="P74" s="187"/>
      <c r="Q74" s="175"/>
      <c r="R74" s="174"/>
      <c r="S74" s="187"/>
      <c r="T74" s="175"/>
      <c r="U74" s="174"/>
      <c r="V74" s="187"/>
      <c r="W74" s="175"/>
      <c r="X74" s="174"/>
      <c r="Y74" s="187"/>
      <c r="Z74" s="175"/>
      <c r="AA74" s="174"/>
      <c r="AB74" s="183"/>
    </row>
    <row r="75" spans="1:28" s="92" customFormat="1" ht="100" customHeight="1" x14ac:dyDescent="0.15">
      <c r="A75" s="174"/>
      <c r="B75" s="174"/>
      <c r="C75" s="174"/>
      <c r="D75" s="174"/>
      <c r="E75" s="174"/>
      <c r="F75" s="187"/>
      <c r="G75" s="174"/>
      <c r="H75" s="174"/>
      <c r="I75" s="175"/>
      <c r="J75" s="175"/>
      <c r="K75" s="175"/>
      <c r="L75" s="174"/>
      <c r="M75" s="187"/>
      <c r="N75" s="175"/>
      <c r="O75" s="174"/>
      <c r="P75" s="187"/>
      <c r="Q75" s="175"/>
      <c r="R75" s="174"/>
      <c r="S75" s="187"/>
      <c r="T75" s="175"/>
      <c r="U75" s="174"/>
      <c r="V75" s="187"/>
      <c r="W75" s="175"/>
      <c r="X75" s="174"/>
      <c r="Y75" s="187"/>
      <c r="Z75" s="175"/>
      <c r="AA75" s="174"/>
      <c r="AB75" s="183"/>
    </row>
    <row r="76" spans="1:28" s="92" customFormat="1" ht="100" customHeight="1" x14ac:dyDescent="0.15">
      <c r="A76" s="174"/>
      <c r="B76" s="174"/>
      <c r="C76" s="174"/>
      <c r="D76" s="174"/>
      <c r="E76" s="174"/>
      <c r="F76" s="187"/>
      <c r="G76" s="174"/>
      <c r="H76" s="174"/>
      <c r="I76" s="175"/>
      <c r="J76" s="175"/>
      <c r="K76" s="175"/>
      <c r="L76" s="174"/>
      <c r="M76" s="187"/>
      <c r="N76" s="175"/>
      <c r="O76" s="174"/>
      <c r="P76" s="187"/>
      <c r="Q76" s="175"/>
      <c r="R76" s="174"/>
      <c r="S76" s="187"/>
      <c r="T76" s="175"/>
      <c r="U76" s="174"/>
      <c r="V76" s="187"/>
      <c r="W76" s="175"/>
      <c r="X76" s="174"/>
      <c r="Y76" s="187"/>
      <c r="Z76" s="175"/>
      <c r="AA76" s="174"/>
      <c r="AB76" s="183"/>
    </row>
    <row r="77" spans="1:28" s="92" customFormat="1" ht="100" customHeight="1" x14ac:dyDescent="0.15">
      <c r="A77" s="174"/>
      <c r="B77" s="174"/>
      <c r="C77" s="174"/>
      <c r="D77" s="174"/>
      <c r="E77" s="174"/>
      <c r="F77" s="187"/>
      <c r="G77" s="174"/>
      <c r="H77" s="174"/>
      <c r="I77" s="175"/>
      <c r="J77" s="175"/>
      <c r="K77" s="175"/>
      <c r="L77" s="174"/>
      <c r="M77" s="187"/>
      <c r="N77" s="175"/>
      <c r="O77" s="174"/>
      <c r="P77" s="187"/>
      <c r="Q77" s="175"/>
      <c r="R77" s="174"/>
      <c r="S77" s="187"/>
      <c r="T77" s="175"/>
      <c r="U77" s="174"/>
      <c r="V77" s="187"/>
      <c r="W77" s="175"/>
      <c r="X77" s="174"/>
      <c r="Y77" s="187"/>
      <c r="Z77" s="175"/>
      <c r="AA77" s="174"/>
      <c r="AB77" s="183"/>
    </row>
    <row r="78" spans="1:28" s="92" customFormat="1" ht="100" customHeight="1" x14ac:dyDescent="0.15">
      <c r="A78" s="174"/>
      <c r="B78" s="174"/>
      <c r="C78" s="174"/>
      <c r="D78" s="174"/>
      <c r="E78" s="174"/>
      <c r="F78" s="187"/>
      <c r="G78" s="174"/>
      <c r="H78" s="174"/>
      <c r="I78" s="175"/>
      <c r="J78" s="175"/>
      <c r="K78" s="175"/>
      <c r="L78" s="174"/>
      <c r="M78" s="187"/>
      <c r="N78" s="175"/>
      <c r="O78" s="174"/>
      <c r="P78" s="187"/>
      <c r="Q78" s="175"/>
      <c r="R78" s="174"/>
      <c r="S78" s="187"/>
      <c r="T78" s="175"/>
      <c r="U78" s="174"/>
      <c r="V78" s="187"/>
      <c r="W78" s="175"/>
      <c r="X78" s="174"/>
      <c r="Y78" s="187"/>
      <c r="Z78" s="175"/>
      <c r="AA78" s="174"/>
      <c r="AB78" s="183"/>
    </row>
    <row r="79" spans="1:28" s="92" customFormat="1" ht="100" customHeight="1" x14ac:dyDescent="0.15">
      <c r="A79" s="174"/>
      <c r="B79" s="174"/>
      <c r="C79" s="174"/>
      <c r="D79" s="174"/>
      <c r="E79" s="174"/>
      <c r="F79" s="187"/>
      <c r="G79" s="174"/>
      <c r="H79" s="174"/>
      <c r="I79" s="175"/>
      <c r="J79" s="175"/>
      <c r="K79" s="175"/>
      <c r="L79" s="174"/>
      <c r="M79" s="187"/>
      <c r="N79" s="175"/>
      <c r="O79" s="174"/>
      <c r="P79" s="187"/>
      <c r="Q79" s="175"/>
      <c r="R79" s="174"/>
      <c r="S79" s="187"/>
      <c r="T79" s="175"/>
      <c r="U79" s="174"/>
      <c r="V79" s="187"/>
      <c r="W79" s="175"/>
      <c r="X79" s="174"/>
      <c r="Y79" s="187"/>
      <c r="Z79" s="175"/>
      <c r="AA79" s="174"/>
      <c r="AB79" s="183"/>
    </row>
    <row r="80" spans="1:28" s="92" customFormat="1" ht="100" customHeight="1" x14ac:dyDescent="0.15">
      <c r="A80" s="174"/>
      <c r="B80" s="174"/>
      <c r="C80" s="174"/>
      <c r="D80" s="174"/>
      <c r="E80" s="174"/>
      <c r="F80" s="187"/>
      <c r="G80" s="174"/>
      <c r="H80" s="174"/>
      <c r="I80" s="175"/>
      <c r="J80" s="175"/>
      <c r="K80" s="175"/>
      <c r="L80" s="174"/>
      <c r="M80" s="187"/>
      <c r="N80" s="175"/>
      <c r="O80" s="174"/>
      <c r="P80" s="187"/>
      <c r="Q80" s="175"/>
      <c r="R80" s="174"/>
      <c r="S80" s="187"/>
      <c r="T80" s="175"/>
      <c r="U80" s="174"/>
      <c r="V80" s="187"/>
      <c r="W80" s="175"/>
      <c r="X80" s="174"/>
      <c r="Y80" s="187"/>
      <c r="Z80" s="175"/>
      <c r="AA80" s="174"/>
      <c r="AB80" s="183"/>
    </row>
    <row r="81" spans="1:28" s="92" customFormat="1" ht="100" customHeight="1" x14ac:dyDescent="0.15">
      <c r="A81" s="174"/>
      <c r="B81" s="174"/>
      <c r="C81" s="174"/>
      <c r="D81" s="174"/>
      <c r="E81" s="174"/>
      <c r="F81" s="187"/>
      <c r="G81" s="174"/>
      <c r="H81" s="174"/>
      <c r="I81" s="175"/>
      <c r="J81" s="175"/>
      <c r="K81" s="175"/>
      <c r="L81" s="174"/>
      <c r="M81" s="187"/>
      <c r="N81" s="175"/>
      <c r="O81" s="174"/>
      <c r="P81" s="187"/>
      <c r="Q81" s="175"/>
      <c r="R81" s="174"/>
      <c r="S81" s="187"/>
      <c r="T81" s="175"/>
      <c r="U81" s="174"/>
      <c r="V81" s="187"/>
      <c r="W81" s="175"/>
      <c r="X81" s="174"/>
      <c r="Y81" s="187"/>
      <c r="Z81" s="175"/>
      <c r="AA81" s="174"/>
      <c r="AB81" s="183"/>
    </row>
    <row r="82" spans="1:28" s="92" customFormat="1" ht="100" customHeight="1" x14ac:dyDescent="0.15">
      <c r="A82" s="174"/>
      <c r="B82" s="174"/>
      <c r="C82" s="174"/>
      <c r="D82" s="174"/>
      <c r="E82" s="174"/>
      <c r="F82" s="187"/>
      <c r="G82" s="174"/>
      <c r="H82" s="174"/>
      <c r="I82" s="175"/>
      <c r="J82" s="175"/>
      <c r="K82" s="175"/>
      <c r="L82" s="174"/>
      <c r="M82" s="187"/>
      <c r="N82" s="175"/>
      <c r="O82" s="174"/>
      <c r="P82" s="187"/>
      <c r="Q82" s="175"/>
      <c r="R82" s="174"/>
      <c r="S82" s="187"/>
      <c r="T82" s="175"/>
      <c r="U82" s="174"/>
      <c r="V82" s="187"/>
      <c r="W82" s="175"/>
      <c r="X82" s="174"/>
      <c r="Y82" s="187"/>
      <c r="Z82" s="175"/>
      <c r="AA82" s="174"/>
      <c r="AB82" s="183"/>
    </row>
    <row r="83" spans="1:28" s="92" customFormat="1" ht="100" customHeight="1" x14ac:dyDescent="0.15">
      <c r="A83" s="174"/>
      <c r="B83" s="174"/>
      <c r="C83" s="174"/>
      <c r="D83" s="174"/>
      <c r="E83" s="174"/>
      <c r="F83" s="187"/>
      <c r="G83" s="174"/>
      <c r="H83" s="174"/>
      <c r="I83" s="175"/>
      <c r="J83" s="175"/>
      <c r="K83" s="175"/>
      <c r="L83" s="174"/>
      <c r="M83" s="187"/>
      <c r="N83" s="175"/>
      <c r="O83" s="174"/>
      <c r="P83" s="187"/>
      <c r="Q83" s="175"/>
      <c r="R83" s="174"/>
      <c r="S83" s="187"/>
      <c r="T83" s="175"/>
      <c r="U83" s="174"/>
      <c r="V83" s="187"/>
      <c r="W83" s="175"/>
      <c r="X83" s="174"/>
      <c r="Y83" s="187"/>
      <c r="Z83" s="175"/>
      <c r="AA83" s="174"/>
      <c r="AB83" s="183"/>
    </row>
    <row r="84" spans="1:28" s="92" customFormat="1" ht="100" customHeight="1" x14ac:dyDescent="0.15">
      <c r="A84" s="174"/>
      <c r="B84" s="174"/>
      <c r="C84" s="174"/>
      <c r="D84" s="174"/>
      <c r="E84" s="174"/>
      <c r="F84" s="187"/>
      <c r="G84" s="174"/>
      <c r="H84" s="174"/>
      <c r="I84" s="175"/>
      <c r="J84" s="175"/>
      <c r="K84" s="175"/>
      <c r="L84" s="174"/>
      <c r="M84" s="187"/>
      <c r="N84" s="175"/>
      <c r="O84" s="174"/>
      <c r="P84" s="187"/>
      <c r="Q84" s="175"/>
      <c r="R84" s="174"/>
      <c r="S84" s="187"/>
      <c r="T84" s="175"/>
      <c r="U84" s="174"/>
      <c r="V84" s="187"/>
      <c r="W84" s="175"/>
      <c r="X84" s="174"/>
      <c r="Y84" s="187"/>
      <c r="Z84" s="175"/>
      <c r="AA84" s="174"/>
      <c r="AB84" s="183"/>
    </row>
    <row r="85" spans="1:28" s="92" customFormat="1" ht="100" customHeight="1" x14ac:dyDescent="0.15">
      <c r="A85" s="174"/>
      <c r="B85" s="174"/>
      <c r="C85" s="174"/>
      <c r="D85" s="174"/>
      <c r="E85" s="174"/>
      <c r="F85" s="187"/>
      <c r="G85" s="174"/>
      <c r="H85" s="174"/>
      <c r="I85" s="175"/>
      <c r="J85" s="175"/>
      <c r="K85" s="175"/>
      <c r="L85" s="174"/>
      <c r="M85" s="187"/>
      <c r="N85" s="175"/>
      <c r="O85" s="174"/>
      <c r="P85" s="187"/>
      <c r="Q85" s="175"/>
      <c r="R85" s="174"/>
      <c r="S85" s="187"/>
      <c r="T85" s="175"/>
      <c r="U85" s="174"/>
      <c r="V85" s="187"/>
      <c r="W85" s="175"/>
      <c r="X85" s="174"/>
      <c r="Y85" s="187"/>
      <c r="Z85" s="175"/>
      <c r="AA85" s="174"/>
      <c r="AB85" s="183"/>
    </row>
    <row r="86" spans="1:28" s="92" customFormat="1" ht="100" customHeight="1" x14ac:dyDescent="0.15">
      <c r="A86" s="174"/>
      <c r="B86" s="174"/>
      <c r="C86" s="174"/>
      <c r="D86" s="174"/>
      <c r="E86" s="174"/>
      <c r="F86" s="187"/>
      <c r="G86" s="174"/>
      <c r="H86" s="174"/>
      <c r="I86" s="175"/>
      <c r="J86" s="175"/>
      <c r="K86" s="175"/>
      <c r="L86" s="174"/>
      <c r="M86" s="187"/>
      <c r="N86" s="175"/>
      <c r="O86" s="174"/>
      <c r="P86" s="187"/>
      <c r="Q86" s="175"/>
      <c r="R86" s="174"/>
      <c r="S86" s="187"/>
      <c r="T86" s="175"/>
      <c r="U86" s="174"/>
      <c r="V86" s="187"/>
      <c r="W86" s="175"/>
      <c r="X86" s="174"/>
      <c r="Y86" s="187"/>
      <c r="Z86" s="175"/>
      <c r="AA86" s="174"/>
      <c r="AB86" s="183"/>
    </row>
    <row r="87" spans="1:28" s="92" customFormat="1" ht="100" customHeight="1" x14ac:dyDescent="0.15">
      <c r="A87" s="174"/>
      <c r="B87" s="174"/>
      <c r="C87" s="174"/>
      <c r="D87" s="174"/>
      <c r="E87" s="174"/>
      <c r="F87" s="187"/>
      <c r="G87" s="174"/>
      <c r="H87" s="174"/>
      <c r="I87" s="175"/>
      <c r="J87" s="175"/>
      <c r="K87" s="175"/>
      <c r="L87" s="174"/>
      <c r="M87" s="187"/>
      <c r="N87" s="175"/>
      <c r="O87" s="174"/>
      <c r="P87" s="187"/>
      <c r="Q87" s="175"/>
      <c r="R87" s="174"/>
      <c r="S87" s="187"/>
      <c r="T87" s="175"/>
      <c r="U87" s="174"/>
      <c r="V87" s="187"/>
      <c r="W87" s="175"/>
      <c r="X87" s="174"/>
      <c r="Y87" s="187"/>
      <c r="Z87" s="175"/>
      <c r="AA87" s="174"/>
      <c r="AB87" s="183"/>
    </row>
    <row r="88" spans="1:28" s="92" customFormat="1" ht="100" customHeight="1" x14ac:dyDescent="0.15">
      <c r="A88" s="174"/>
      <c r="B88" s="174"/>
      <c r="C88" s="174"/>
      <c r="D88" s="174"/>
      <c r="E88" s="174"/>
      <c r="F88" s="187"/>
      <c r="G88" s="174"/>
      <c r="H88" s="174"/>
      <c r="I88" s="175"/>
      <c r="J88" s="175"/>
      <c r="K88" s="175"/>
      <c r="L88" s="174"/>
      <c r="M88" s="187"/>
      <c r="N88" s="175"/>
      <c r="O88" s="174"/>
      <c r="P88" s="187"/>
      <c r="Q88" s="175"/>
      <c r="R88" s="174"/>
      <c r="S88" s="187"/>
      <c r="T88" s="175"/>
      <c r="U88" s="174"/>
      <c r="V88" s="187"/>
      <c r="W88" s="175"/>
      <c r="X88" s="174"/>
      <c r="Y88" s="187"/>
      <c r="Z88" s="175"/>
      <c r="AA88" s="174"/>
      <c r="AB88" s="183"/>
    </row>
    <row r="89" spans="1:28" s="92" customFormat="1" ht="100" customHeight="1" x14ac:dyDescent="0.15">
      <c r="A89" s="174"/>
      <c r="B89" s="174"/>
      <c r="C89" s="174"/>
      <c r="D89" s="174"/>
      <c r="E89" s="174"/>
      <c r="F89" s="187"/>
      <c r="G89" s="174"/>
      <c r="H89" s="174"/>
      <c r="I89" s="175"/>
      <c r="J89" s="175"/>
      <c r="K89" s="175"/>
      <c r="L89" s="174"/>
      <c r="M89" s="187"/>
      <c r="N89" s="175"/>
      <c r="O89" s="174"/>
      <c r="P89" s="187"/>
      <c r="Q89" s="175"/>
      <c r="R89" s="174"/>
      <c r="S89" s="187"/>
      <c r="T89" s="175"/>
      <c r="U89" s="174"/>
      <c r="V89" s="187"/>
      <c r="W89" s="175"/>
      <c r="X89" s="174"/>
      <c r="Y89" s="187"/>
      <c r="Z89" s="175"/>
      <c r="AA89" s="174"/>
      <c r="AB89" s="183"/>
    </row>
    <row r="90" spans="1:28" s="92" customFormat="1" ht="100" customHeight="1" x14ac:dyDescent="0.15">
      <c r="A90" s="174"/>
      <c r="B90" s="174"/>
      <c r="C90" s="174"/>
      <c r="D90" s="174"/>
      <c r="E90" s="174"/>
      <c r="F90" s="187"/>
      <c r="G90" s="174"/>
      <c r="H90" s="174"/>
      <c r="I90" s="175"/>
      <c r="J90" s="175"/>
      <c r="K90" s="175"/>
      <c r="L90" s="174"/>
      <c r="M90" s="187"/>
      <c r="N90" s="175"/>
      <c r="O90" s="174"/>
      <c r="P90" s="187"/>
      <c r="Q90" s="175"/>
      <c r="R90" s="174"/>
      <c r="S90" s="187"/>
      <c r="T90" s="175"/>
      <c r="U90" s="174"/>
      <c r="V90" s="187"/>
      <c r="W90" s="175"/>
      <c r="X90" s="174"/>
      <c r="Y90" s="187"/>
      <c r="Z90" s="175"/>
      <c r="AA90" s="174"/>
      <c r="AB90" s="183"/>
    </row>
    <row r="91" spans="1:28" s="92" customFormat="1" ht="100" customHeight="1" x14ac:dyDescent="0.15">
      <c r="A91" s="174"/>
      <c r="B91" s="174"/>
      <c r="C91" s="174"/>
      <c r="D91" s="174"/>
      <c r="E91" s="174"/>
      <c r="F91" s="187"/>
      <c r="G91" s="174"/>
      <c r="H91" s="174"/>
      <c r="I91" s="175"/>
      <c r="J91" s="175"/>
      <c r="K91" s="175"/>
      <c r="L91" s="174"/>
      <c r="M91" s="187"/>
      <c r="N91" s="175"/>
      <c r="O91" s="174"/>
      <c r="P91" s="187"/>
      <c r="Q91" s="175"/>
      <c r="R91" s="174"/>
      <c r="S91" s="187"/>
      <c r="T91" s="175"/>
      <c r="U91" s="174"/>
      <c r="V91" s="187"/>
      <c r="W91" s="175"/>
      <c r="X91" s="174"/>
      <c r="Y91" s="187"/>
      <c r="Z91" s="175"/>
      <c r="AA91" s="174"/>
      <c r="AB91" s="183"/>
    </row>
    <row r="92" spans="1:28" s="92" customFormat="1" ht="100" customHeight="1" x14ac:dyDescent="0.15">
      <c r="A92" s="174"/>
      <c r="B92" s="174"/>
      <c r="C92" s="174"/>
      <c r="D92" s="174"/>
      <c r="E92" s="174"/>
      <c r="F92" s="187"/>
      <c r="G92" s="174"/>
      <c r="H92" s="174"/>
      <c r="I92" s="175"/>
      <c r="J92" s="175"/>
      <c r="K92" s="175"/>
      <c r="L92" s="174"/>
      <c r="M92" s="187"/>
      <c r="N92" s="175"/>
      <c r="O92" s="174"/>
      <c r="P92" s="187"/>
      <c r="Q92" s="175"/>
      <c r="R92" s="174"/>
      <c r="S92" s="187"/>
      <c r="T92" s="175"/>
      <c r="U92" s="174"/>
      <c r="V92" s="187"/>
      <c r="W92" s="175"/>
      <c r="X92" s="174"/>
      <c r="Y92" s="187"/>
      <c r="Z92" s="175"/>
      <c r="AA92" s="174"/>
      <c r="AB92" s="183"/>
    </row>
    <row r="93" spans="1:28" s="92" customFormat="1" ht="100" customHeight="1" x14ac:dyDescent="0.15">
      <c r="A93" s="174"/>
      <c r="B93" s="174"/>
      <c r="C93" s="174"/>
      <c r="D93" s="174"/>
      <c r="E93" s="174"/>
      <c r="F93" s="187"/>
      <c r="G93" s="174"/>
      <c r="H93" s="174"/>
      <c r="I93" s="175"/>
      <c r="J93" s="175"/>
      <c r="K93" s="175"/>
      <c r="L93" s="174"/>
      <c r="M93" s="187"/>
      <c r="N93" s="175"/>
      <c r="O93" s="174"/>
      <c r="P93" s="187"/>
      <c r="Q93" s="175"/>
      <c r="R93" s="174"/>
      <c r="S93" s="187"/>
      <c r="T93" s="175"/>
      <c r="U93" s="174"/>
      <c r="V93" s="187"/>
      <c r="W93" s="175"/>
      <c r="X93" s="174"/>
      <c r="Y93" s="187"/>
      <c r="Z93" s="175"/>
      <c r="AA93" s="174"/>
      <c r="AB93" s="183"/>
    </row>
    <row r="94" spans="1:28" s="92" customFormat="1" ht="100" customHeight="1" x14ac:dyDescent="0.15">
      <c r="A94" s="174"/>
      <c r="B94" s="174"/>
      <c r="C94" s="174"/>
      <c r="D94" s="174"/>
      <c r="E94" s="174"/>
      <c r="F94" s="187"/>
      <c r="G94" s="174"/>
      <c r="H94" s="174"/>
      <c r="I94" s="175"/>
      <c r="J94" s="175"/>
      <c r="K94" s="175"/>
      <c r="L94" s="174"/>
      <c r="M94" s="187"/>
      <c r="N94" s="175"/>
      <c r="O94" s="174"/>
      <c r="P94" s="187"/>
      <c r="Q94" s="175"/>
      <c r="R94" s="174"/>
      <c r="S94" s="187"/>
      <c r="T94" s="175"/>
      <c r="U94" s="174"/>
      <c r="V94" s="187"/>
      <c r="W94" s="175"/>
      <c r="X94" s="174"/>
      <c r="Y94" s="187"/>
      <c r="Z94" s="175"/>
      <c r="AA94" s="174"/>
      <c r="AB94" s="183"/>
    </row>
    <row r="95" spans="1:28" s="92" customFormat="1" ht="100" customHeight="1" x14ac:dyDescent="0.15">
      <c r="A95" s="174"/>
      <c r="B95" s="174"/>
      <c r="C95" s="174"/>
      <c r="D95" s="174"/>
      <c r="E95" s="174"/>
      <c r="F95" s="187"/>
      <c r="G95" s="174"/>
      <c r="H95" s="174"/>
      <c r="I95" s="175"/>
      <c r="J95" s="175"/>
      <c r="K95" s="175"/>
      <c r="L95" s="174"/>
      <c r="M95" s="187"/>
      <c r="N95" s="175"/>
      <c r="O95" s="174"/>
      <c r="P95" s="187"/>
      <c r="Q95" s="175"/>
      <c r="R95" s="174"/>
      <c r="S95" s="187"/>
      <c r="T95" s="175"/>
      <c r="U95" s="174"/>
      <c r="V95" s="187"/>
      <c r="W95" s="175"/>
      <c r="X95" s="174"/>
      <c r="Y95" s="187"/>
      <c r="Z95" s="175"/>
      <c r="AA95" s="174"/>
      <c r="AB95" s="183"/>
    </row>
    <row r="96" spans="1:28" s="92" customFormat="1" ht="100" customHeight="1" x14ac:dyDescent="0.15">
      <c r="A96" s="174"/>
      <c r="B96" s="174"/>
      <c r="C96" s="174"/>
      <c r="D96" s="174"/>
      <c r="E96" s="174"/>
      <c r="F96" s="187"/>
      <c r="G96" s="174"/>
      <c r="H96" s="174"/>
      <c r="I96" s="175"/>
      <c r="J96" s="175"/>
      <c r="K96" s="175"/>
      <c r="L96" s="174"/>
      <c r="M96" s="187"/>
      <c r="N96" s="175"/>
      <c r="O96" s="174"/>
      <c r="P96" s="187"/>
      <c r="Q96" s="175"/>
      <c r="R96" s="174"/>
      <c r="S96" s="187"/>
      <c r="T96" s="175"/>
      <c r="U96" s="174"/>
      <c r="V96" s="187"/>
      <c r="W96" s="175"/>
      <c r="X96" s="174"/>
      <c r="Y96" s="187"/>
      <c r="Z96" s="175"/>
      <c r="AA96" s="174"/>
      <c r="AB96" s="183"/>
    </row>
    <row r="97" spans="1:28" s="92" customFormat="1" ht="100" customHeight="1" x14ac:dyDescent="0.15">
      <c r="A97" s="174"/>
      <c r="B97" s="174"/>
      <c r="C97" s="174"/>
      <c r="D97" s="174"/>
      <c r="E97" s="174"/>
      <c r="F97" s="187"/>
      <c r="G97" s="174"/>
      <c r="H97" s="174"/>
      <c r="I97" s="175"/>
      <c r="J97" s="175"/>
      <c r="K97" s="175"/>
      <c r="L97" s="174"/>
      <c r="M97" s="187"/>
      <c r="N97" s="175"/>
      <c r="O97" s="174"/>
      <c r="P97" s="187"/>
      <c r="Q97" s="175"/>
      <c r="R97" s="174"/>
      <c r="S97" s="187"/>
      <c r="T97" s="175"/>
      <c r="U97" s="174"/>
      <c r="V97" s="187"/>
      <c r="W97" s="175"/>
      <c r="X97" s="174"/>
      <c r="Y97" s="187"/>
      <c r="Z97" s="175"/>
      <c r="AA97" s="174"/>
      <c r="AB97" s="183"/>
    </row>
    <row r="98" spans="1:28" s="92" customFormat="1" ht="100" customHeight="1" x14ac:dyDescent="0.15">
      <c r="A98" s="174"/>
      <c r="B98" s="174"/>
      <c r="C98" s="174"/>
      <c r="D98" s="174"/>
      <c r="E98" s="174"/>
      <c r="F98" s="187"/>
      <c r="G98" s="174"/>
      <c r="H98" s="174"/>
      <c r="I98" s="175"/>
      <c r="J98" s="175"/>
      <c r="K98" s="175"/>
      <c r="L98" s="174"/>
      <c r="M98" s="187"/>
      <c r="N98" s="175"/>
      <c r="O98" s="174"/>
      <c r="P98" s="187"/>
      <c r="Q98" s="175"/>
      <c r="R98" s="174"/>
      <c r="S98" s="187"/>
      <c r="T98" s="175"/>
      <c r="U98" s="174"/>
      <c r="V98" s="187"/>
      <c r="W98" s="175"/>
      <c r="X98" s="174"/>
      <c r="Y98" s="187"/>
      <c r="Z98" s="175"/>
      <c r="AA98" s="174"/>
      <c r="AB98" s="183"/>
    </row>
    <row r="99" spans="1:28" s="92" customFormat="1" ht="100" customHeight="1" x14ac:dyDescent="0.15">
      <c r="A99" s="174"/>
      <c r="B99" s="174"/>
      <c r="C99" s="174"/>
      <c r="D99" s="174"/>
      <c r="E99" s="174"/>
      <c r="F99" s="187"/>
      <c r="G99" s="174"/>
      <c r="H99" s="174"/>
      <c r="I99" s="175"/>
      <c r="J99" s="175"/>
      <c r="K99" s="175"/>
      <c r="L99" s="174"/>
      <c r="M99" s="187"/>
      <c r="N99" s="175"/>
      <c r="O99" s="174"/>
      <c r="P99" s="187"/>
      <c r="Q99" s="175"/>
      <c r="R99" s="174"/>
      <c r="S99" s="187"/>
      <c r="T99" s="175"/>
      <c r="U99" s="174"/>
      <c r="V99" s="187"/>
      <c r="W99" s="175"/>
      <c r="X99" s="174"/>
      <c r="Y99" s="187"/>
      <c r="Z99" s="175"/>
      <c r="AA99" s="174"/>
      <c r="AB99" s="183"/>
    </row>
    <row r="100" spans="1:28" s="92" customFormat="1" ht="100" customHeight="1" x14ac:dyDescent="0.15">
      <c r="A100" s="174"/>
      <c r="B100" s="174"/>
      <c r="C100" s="174"/>
      <c r="D100" s="174"/>
      <c r="E100" s="174"/>
      <c r="F100" s="187"/>
      <c r="G100" s="174"/>
      <c r="H100" s="174"/>
      <c r="I100" s="175"/>
      <c r="J100" s="175"/>
      <c r="K100" s="175"/>
      <c r="L100" s="174"/>
      <c r="M100" s="187"/>
      <c r="N100" s="175"/>
      <c r="O100" s="174"/>
      <c r="P100" s="187"/>
      <c r="Q100" s="175"/>
      <c r="R100" s="174"/>
      <c r="S100" s="187"/>
      <c r="T100" s="175"/>
      <c r="U100" s="174"/>
      <c r="V100" s="187"/>
      <c r="W100" s="175"/>
      <c r="X100" s="174"/>
      <c r="Y100" s="187"/>
      <c r="Z100" s="175"/>
      <c r="AA100" s="174"/>
      <c r="AB100" s="183"/>
    </row>
    <row r="101" spans="1:28" s="92" customFormat="1" ht="100" customHeight="1" x14ac:dyDescent="0.15">
      <c r="A101" s="174"/>
      <c r="B101" s="174"/>
      <c r="C101" s="174"/>
      <c r="D101" s="174"/>
      <c r="E101" s="174"/>
      <c r="F101" s="187"/>
      <c r="G101" s="174"/>
      <c r="H101" s="174"/>
      <c r="I101" s="175"/>
      <c r="J101" s="175"/>
      <c r="K101" s="175"/>
      <c r="L101" s="174"/>
      <c r="M101" s="187"/>
      <c r="N101" s="175"/>
      <c r="O101" s="174"/>
      <c r="P101" s="187"/>
      <c r="Q101" s="175"/>
      <c r="R101" s="174"/>
      <c r="S101" s="187"/>
      <c r="T101" s="175"/>
      <c r="U101" s="174"/>
      <c r="V101" s="187"/>
      <c r="W101" s="175"/>
      <c r="X101" s="174"/>
      <c r="Y101" s="187"/>
      <c r="Z101" s="175"/>
      <c r="AA101" s="174"/>
      <c r="AB101" s="183"/>
    </row>
    <row r="102" spans="1:28" s="92" customFormat="1" ht="100" customHeight="1" x14ac:dyDescent="0.15">
      <c r="A102" s="174"/>
      <c r="B102" s="174"/>
      <c r="C102" s="174"/>
      <c r="D102" s="174"/>
      <c r="E102" s="174"/>
      <c r="F102" s="187"/>
      <c r="G102" s="174"/>
      <c r="H102" s="174"/>
      <c r="I102" s="175"/>
      <c r="J102" s="175"/>
      <c r="K102" s="175"/>
      <c r="L102" s="174"/>
      <c r="M102" s="187"/>
      <c r="N102" s="175"/>
      <c r="O102" s="174"/>
      <c r="P102" s="187"/>
      <c r="Q102" s="175"/>
      <c r="R102" s="174"/>
      <c r="S102" s="187"/>
      <c r="T102" s="175"/>
      <c r="U102" s="174"/>
      <c r="V102" s="187"/>
      <c r="W102" s="175"/>
      <c r="X102" s="174"/>
      <c r="Y102" s="187"/>
      <c r="Z102" s="175"/>
      <c r="AA102" s="174"/>
      <c r="AB102" s="183"/>
    </row>
    <row r="103" spans="1:28" s="178" customFormat="1" ht="12.75" customHeight="1" x14ac:dyDescent="0.15">
      <c r="A103" s="176"/>
      <c r="B103" s="176"/>
      <c r="C103" s="176"/>
      <c r="D103" s="176"/>
      <c r="E103" s="176"/>
      <c r="F103" s="188"/>
      <c r="G103" s="176"/>
      <c r="H103" s="176"/>
      <c r="I103" s="177"/>
      <c r="J103" s="177"/>
      <c r="K103" s="177"/>
      <c r="L103" s="176"/>
      <c r="M103" s="188"/>
      <c r="N103" s="177"/>
      <c r="O103" s="176"/>
      <c r="P103" s="188"/>
      <c r="Q103" s="177"/>
      <c r="R103" s="176"/>
      <c r="S103" s="188"/>
      <c r="T103" s="177"/>
      <c r="U103" s="176"/>
      <c r="V103" s="188"/>
      <c r="W103" s="177"/>
      <c r="X103" s="176"/>
      <c r="Y103" s="188"/>
      <c r="Z103" s="177"/>
      <c r="AA103" s="176"/>
      <c r="AB103" s="184"/>
    </row>
    <row r="104" spans="1:28" s="178" customFormat="1" ht="12.75" customHeight="1" x14ac:dyDescent="0.15">
      <c r="A104" s="176"/>
      <c r="B104" s="176"/>
      <c r="C104" s="176"/>
      <c r="D104" s="176"/>
      <c r="E104" s="176"/>
      <c r="F104" s="188"/>
      <c r="G104" s="176"/>
      <c r="H104" s="176"/>
      <c r="I104" s="177"/>
      <c r="J104" s="177"/>
      <c r="K104" s="177"/>
      <c r="L104" s="176"/>
      <c r="M104" s="188"/>
      <c r="N104" s="177"/>
      <c r="O104" s="176"/>
      <c r="P104" s="188"/>
      <c r="Q104" s="177"/>
      <c r="R104" s="176"/>
      <c r="S104" s="188"/>
      <c r="T104" s="177"/>
      <c r="U104" s="176"/>
      <c r="V104" s="188"/>
      <c r="W104" s="177"/>
      <c r="X104" s="176"/>
      <c r="Y104" s="188"/>
      <c r="Z104" s="177"/>
      <c r="AA104" s="176"/>
      <c r="AB104" s="184"/>
    </row>
    <row r="105" spans="1:28" s="178" customFormat="1" ht="12.75" customHeight="1" x14ac:dyDescent="0.15">
      <c r="A105" s="176"/>
      <c r="B105" s="176"/>
      <c r="C105" s="176"/>
      <c r="D105" s="176"/>
      <c r="E105" s="176"/>
      <c r="F105" s="188"/>
      <c r="G105" s="176"/>
      <c r="H105" s="176"/>
      <c r="I105" s="177"/>
      <c r="J105" s="177"/>
      <c r="K105" s="177"/>
      <c r="L105" s="176"/>
      <c r="M105" s="188"/>
      <c r="N105" s="177"/>
      <c r="O105" s="176"/>
      <c r="P105" s="188"/>
      <c r="Q105" s="177"/>
      <c r="R105" s="176"/>
      <c r="S105" s="188"/>
      <c r="T105" s="177"/>
      <c r="U105" s="176"/>
      <c r="V105" s="188"/>
      <c r="W105" s="177"/>
      <c r="X105" s="176"/>
      <c r="Y105" s="188"/>
      <c r="Z105" s="177"/>
      <c r="AA105" s="176"/>
      <c r="AB105" s="184"/>
    </row>
    <row r="106" spans="1:28" s="178" customFormat="1" ht="12.75" customHeight="1" x14ac:dyDescent="0.15">
      <c r="A106" s="176"/>
      <c r="B106" s="176"/>
      <c r="C106" s="176"/>
      <c r="D106" s="176"/>
      <c r="E106" s="176"/>
      <c r="F106" s="188"/>
      <c r="G106" s="176"/>
      <c r="H106" s="176"/>
      <c r="I106" s="177"/>
      <c r="J106" s="177"/>
      <c r="K106" s="177"/>
      <c r="L106" s="176"/>
      <c r="M106" s="188"/>
      <c r="N106" s="177"/>
      <c r="O106" s="176"/>
      <c r="P106" s="188"/>
      <c r="Q106" s="177"/>
      <c r="R106" s="176"/>
      <c r="S106" s="188"/>
      <c r="T106" s="177"/>
      <c r="U106" s="176"/>
      <c r="V106" s="188"/>
      <c r="W106" s="177"/>
      <c r="X106" s="176"/>
      <c r="Y106" s="188"/>
      <c r="Z106" s="177"/>
      <c r="AA106" s="176"/>
      <c r="AB106" s="184"/>
    </row>
    <row r="107" spans="1:28" s="178" customFormat="1" ht="12.75" customHeight="1" x14ac:dyDescent="0.15">
      <c r="A107" s="176"/>
      <c r="B107" s="176"/>
      <c r="C107" s="176"/>
      <c r="D107" s="176"/>
      <c r="E107" s="176"/>
      <c r="F107" s="188"/>
      <c r="G107" s="176"/>
      <c r="H107" s="176"/>
      <c r="I107" s="177"/>
      <c r="J107" s="177"/>
      <c r="K107" s="177"/>
      <c r="L107" s="176"/>
      <c r="M107" s="188"/>
      <c r="N107" s="177"/>
      <c r="O107" s="176"/>
      <c r="P107" s="188"/>
      <c r="Q107" s="177"/>
      <c r="R107" s="176"/>
      <c r="S107" s="188"/>
      <c r="T107" s="177"/>
      <c r="U107" s="176"/>
      <c r="V107" s="188"/>
      <c r="W107" s="177"/>
      <c r="X107" s="176"/>
      <c r="Y107" s="188"/>
      <c r="Z107" s="177"/>
      <c r="AA107" s="176"/>
      <c r="AB107" s="184"/>
    </row>
    <row r="108" spans="1:28" s="178" customFormat="1" ht="12.75" customHeight="1" x14ac:dyDescent="0.15">
      <c r="A108" s="176"/>
      <c r="B108" s="176"/>
      <c r="C108" s="176"/>
      <c r="D108" s="176"/>
      <c r="E108" s="176"/>
      <c r="F108" s="188"/>
      <c r="G108" s="176"/>
      <c r="H108" s="176"/>
      <c r="I108" s="177"/>
      <c r="J108" s="177"/>
      <c r="K108" s="177"/>
      <c r="L108" s="176"/>
      <c r="M108" s="188"/>
      <c r="N108" s="177"/>
      <c r="O108" s="176"/>
      <c r="P108" s="188"/>
      <c r="Q108" s="177"/>
      <c r="R108" s="176"/>
      <c r="S108" s="188"/>
      <c r="T108" s="177"/>
      <c r="U108" s="176"/>
      <c r="V108" s="188"/>
      <c r="W108" s="177"/>
      <c r="X108" s="176"/>
      <c r="Y108" s="188"/>
      <c r="Z108" s="177"/>
      <c r="AA108" s="176"/>
      <c r="AB108" s="184"/>
    </row>
    <row r="109" spans="1:28" s="178" customFormat="1" ht="12.75" customHeight="1" x14ac:dyDescent="0.15">
      <c r="A109" s="176"/>
      <c r="B109" s="176"/>
      <c r="C109" s="176"/>
      <c r="D109" s="176"/>
      <c r="E109" s="176"/>
      <c r="F109" s="188"/>
      <c r="G109" s="176"/>
      <c r="H109" s="176"/>
      <c r="I109" s="177"/>
      <c r="J109" s="177"/>
      <c r="K109" s="177"/>
      <c r="L109" s="176"/>
      <c r="M109" s="188"/>
      <c r="N109" s="177"/>
      <c r="O109" s="176"/>
      <c r="P109" s="188"/>
      <c r="Q109" s="177"/>
      <c r="R109" s="176"/>
      <c r="S109" s="188"/>
      <c r="T109" s="177"/>
      <c r="U109" s="176"/>
      <c r="V109" s="188"/>
      <c r="W109" s="177"/>
      <c r="X109" s="176"/>
      <c r="Y109" s="188"/>
      <c r="Z109" s="177"/>
      <c r="AA109" s="176"/>
      <c r="AB109" s="184"/>
    </row>
    <row r="110" spans="1:28" s="178" customFormat="1" ht="12.75" customHeight="1" x14ac:dyDescent="0.15">
      <c r="A110" s="176"/>
      <c r="B110" s="176"/>
      <c r="C110" s="176"/>
      <c r="D110" s="176"/>
      <c r="E110" s="176"/>
      <c r="F110" s="188"/>
      <c r="G110" s="176"/>
      <c r="H110" s="176"/>
      <c r="I110" s="177"/>
      <c r="J110" s="177"/>
      <c r="K110" s="177"/>
      <c r="L110" s="176"/>
      <c r="M110" s="188"/>
      <c r="N110" s="177"/>
      <c r="O110" s="176"/>
      <c r="P110" s="188"/>
      <c r="Q110" s="177"/>
      <c r="R110" s="176"/>
      <c r="S110" s="188"/>
      <c r="T110" s="177"/>
      <c r="U110" s="176"/>
      <c r="V110" s="188"/>
      <c r="W110" s="177"/>
      <c r="X110" s="176"/>
      <c r="Y110" s="188"/>
      <c r="Z110" s="177"/>
      <c r="AA110" s="176"/>
      <c r="AB110" s="184"/>
    </row>
    <row r="111" spans="1:28" s="178" customFormat="1" ht="12.75" customHeight="1" x14ac:dyDescent="0.15">
      <c r="A111" s="176"/>
      <c r="B111" s="176"/>
      <c r="C111" s="176"/>
      <c r="D111" s="176"/>
      <c r="E111" s="176"/>
      <c r="F111" s="188"/>
      <c r="G111" s="176"/>
      <c r="H111" s="176"/>
      <c r="I111" s="177"/>
      <c r="J111" s="177"/>
      <c r="K111" s="177"/>
      <c r="L111" s="176"/>
      <c r="M111" s="188"/>
      <c r="N111" s="177"/>
      <c r="O111" s="176"/>
      <c r="P111" s="188"/>
      <c r="Q111" s="177"/>
      <c r="R111" s="176"/>
      <c r="S111" s="188"/>
      <c r="T111" s="177"/>
      <c r="U111" s="176"/>
      <c r="V111" s="188"/>
      <c r="W111" s="177"/>
      <c r="X111" s="176"/>
      <c r="Y111" s="188"/>
      <c r="Z111" s="177"/>
      <c r="AA111" s="176"/>
      <c r="AB111" s="184"/>
    </row>
    <row r="112" spans="1:28" s="178" customFormat="1" ht="12.75" customHeight="1" x14ac:dyDescent="0.15">
      <c r="A112" s="176"/>
      <c r="B112" s="176"/>
      <c r="C112" s="176"/>
      <c r="D112" s="176"/>
      <c r="E112" s="176"/>
      <c r="F112" s="188"/>
      <c r="G112" s="176"/>
      <c r="H112" s="176"/>
      <c r="I112" s="177"/>
      <c r="J112" s="177"/>
      <c r="K112" s="177"/>
      <c r="L112" s="176"/>
      <c r="M112" s="188"/>
      <c r="N112" s="177"/>
      <c r="O112" s="176"/>
      <c r="P112" s="188"/>
      <c r="Q112" s="177"/>
      <c r="R112" s="176"/>
      <c r="S112" s="188"/>
      <c r="T112" s="177"/>
      <c r="U112" s="176"/>
      <c r="V112" s="188"/>
      <c r="W112" s="177"/>
      <c r="X112" s="176"/>
      <c r="Y112" s="188"/>
      <c r="Z112" s="177"/>
      <c r="AA112" s="176"/>
      <c r="AB112" s="184"/>
    </row>
    <row r="113" spans="1:28" s="178" customFormat="1" ht="12.75" customHeight="1" x14ac:dyDescent="0.15">
      <c r="A113" s="176"/>
      <c r="B113" s="176"/>
      <c r="C113" s="176"/>
      <c r="D113" s="176"/>
      <c r="E113" s="176"/>
      <c r="F113" s="188"/>
      <c r="G113" s="176"/>
      <c r="H113" s="176"/>
      <c r="I113" s="177"/>
      <c r="J113" s="177"/>
      <c r="K113" s="177"/>
      <c r="L113" s="176"/>
      <c r="M113" s="188"/>
      <c r="N113" s="177"/>
      <c r="O113" s="176"/>
      <c r="P113" s="188"/>
      <c r="Q113" s="177"/>
      <c r="R113" s="176"/>
      <c r="S113" s="188"/>
      <c r="T113" s="177"/>
      <c r="U113" s="176"/>
      <c r="V113" s="188"/>
      <c r="W113" s="177"/>
      <c r="X113" s="176"/>
      <c r="Y113" s="188"/>
      <c r="Z113" s="177"/>
      <c r="AA113" s="176"/>
      <c r="AB113" s="184"/>
    </row>
    <row r="114" spans="1:28" s="178" customFormat="1" ht="12.75" customHeight="1" x14ac:dyDescent="0.15">
      <c r="A114" s="176"/>
      <c r="B114" s="176"/>
      <c r="C114" s="176"/>
      <c r="D114" s="176"/>
      <c r="E114" s="176"/>
      <c r="F114" s="188"/>
      <c r="G114" s="176"/>
      <c r="H114" s="176"/>
      <c r="I114" s="177"/>
      <c r="J114" s="177"/>
      <c r="K114" s="177"/>
      <c r="L114" s="176"/>
      <c r="M114" s="188"/>
      <c r="N114" s="177"/>
      <c r="O114" s="176"/>
      <c r="P114" s="188"/>
      <c r="Q114" s="177"/>
      <c r="R114" s="176"/>
      <c r="S114" s="188"/>
      <c r="T114" s="177"/>
      <c r="U114" s="176"/>
      <c r="V114" s="188"/>
      <c r="W114" s="177"/>
      <c r="X114" s="176"/>
      <c r="Y114" s="188"/>
      <c r="Z114" s="177"/>
      <c r="AA114" s="176"/>
      <c r="AB114" s="184"/>
    </row>
    <row r="115" spans="1:28" s="178" customFormat="1" ht="12.75" customHeight="1" x14ac:dyDescent="0.15">
      <c r="A115" s="176"/>
      <c r="B115" s="176"/>
      <c r="C115" s="176"/>
      <c r="D115" s="176"/>
      <c r="E115" s="176"/>
      <c r="F115" s="188"/>
      <c r="G115" s="176"/>
      <c r="H115" s="176"/>
      <c r="I115" s="177"/>
      <c r="J115" s="177"/>
      <c r="K115" s="177"/>
      <c r="L115" s="176"/>
      <c r="M115" s="188"/>
      <c r="N115" s="177"/>
      <c r="O115" s="176"/>
      <c r="P115" s="188"/>
      <c r="Q115" s="177"/>
      <c r="R115" s="176"/>
      <c r="S115" s="188"/>
      <c r="T115" s="177"/>
      <c r="U115" s="176"/>
      <c r="V115" s="188"/>
      <c r="W115" s="177"/>
      <c r="X115" s="176"/>
      <c r="Y115" s="188"/>
      <c r="Z115" s="177"/>
      <c r="AA115" s="176"/>
      <c r="AB115" s="184"/>
    </row>
    <row r="116" spans="1:28" s="178" customFormat="1" ht="12.75" customHeight="1" x14ac:dyDescent="0.15">
      <c r="A116" s="176"/>
      <c r="B116" s="176"/>
      <c r="C116" s="176"/>
      <c r="D116" s="176"/>
      <c r="E116" s="176"/>
      <c r="F116" s="188"/>
      <c r="G116" s="176"/>
      <c r="H116" s="176"/>
      <c r="I116" s="177"/>
      <c r="J116" s="177"/>
      <c r="K116" s="177"/>
      <c r="L116" s="176"/>
      <c r="M116" s="188"/>
      <c r="N116" s="177"/>
      <c r="O116" s="176"/>
      <c r="P116" s="188"/>
      <c r="Q116" s="177"/>
      <c r="R116" s="176"/>
      <c r="S116" s="188"/>
      <c r="T116" s="177"/>
      <c r="U116" s="176"/>
      <c r="V116" s="188"/>
      <c r="W116" s="177"/>
      <c r="X116" s="176"/>
      <c r="Y116" s="188"/>
      <c r="Z116" s="177"/>
      <c r="AA116" s="176"/>
      <c r="AB116" s="184"/>
    </row>
    <row r="117" spans="1:28" s="178" customFormat="1" ht="12.75" customHeight="1" x14ac:dyDescent="0.15">
      <c r="A117" s="176"/>
      <c r="B117" s="176"/>
      <c r="C117" s="176"/>
      <c r="D117" s="176"/>
      <c r="E117" s="176"/>
      <c r="F117" s="188"/>
      <c r="G117" s="176"/>
      <c r="H117" s="176"/>
      <c r="I117" s="177"/>
      <c r="J117" s="177"/>
      <c r="K117" s="177"/>
      <c r="L117" s="176"/>
      <c r="M117" s="188"/>
      <c r="N117" s="177"/>
      <c r="O117" s="176"/>
      <c r="P117" s="188"/>
      <c r="Q117" s="177"/>
      <c r="R117" s="176"/>
      <c r="S117" s="188"/>
      <c r="T117" s="177"/>
      <c r="U117" s="176"/>
      <c r="V117" s="188"/>
      <c r="W117" s="177"/>
      <c r="X117" s="176"/>
      <c r="Y117" s="188"/>
      <c r="Z117" s="177"/>
      <c r="AA117" s="176"/>
      <c r="AB117" s="184"/>
    </row>
    <row r="118" spans="1:28" s="178" customFormat="1" ht="12.75" customHeight="1" x14ac:dyDescent="0.15">
      <c r="A118" s="176"/>
      <c r="B118" s="176"/>
      <c r="C118" s="176"/>
      <c r="D118" s="176"/>
      <c r="E118" s="176"/>
      <c r="F118" s="188"/>
      <c r="G118" s="176"/>
      <c r="H118" s="176"/>
      <c r="I118" s="177"/>
      <c r="J118" s="177"/>
      <c r="K118" s="177"/>
      <c r="L118" s="176"/>
      <c r="M118" s="188"/>
      <c r="N118" s="177"/>
      <c r="O118" s="176"/>
      <c r="P118" s="188"/>
      <c r="Q118" s="177"/>
      <c r="R118" s="176"/>
      <c r="S118" s="188"/>
      <c r="T118" s="177"/>
      <c r="U118" s="176"/>
      <c r="V118" s="188"/>
      <c r="W118" s="177"/>
      <c r="X118" s="176"/>
      <c r="Y118" s="188"/>
      <c r="Z118" s="177"/>
      <c r="AA118" s="176"/>
      <c r="AB118" s="184"/>
    </row>
    <row r="119" spans="1:28" s="178" customFormat="1" ht="12.75" customHeight="1" x14ac:dyDescent="0.15">
      <c r="A119" s="176"/>
      <c r="B119" s="176"/>
      <c r="C119" s="176"/>
      <c r="D119" s="176"/>
      <c r="E119" s="176"/>
      <c r="F119" s="188"/>
      <c r="G119" s="176"/>
      <c r="H119" s="176"/>
      <c r="I119" s="177"/>
      <c r="J119" s="177"/>
      <c r="K119" s="177"/>
      <c r="L119" s="176"/>
      <c r="M119" s="188"/>
      <c r="N119" s="177"/>
      <c r="O119" s="176"/>
      <c r="P119" s="188"/>
      <c r="Q119" s="177"/>
      <c r="R119" s="176"/>
      <c r="S119" s="188"/>
      <c r="T119" s="177"/>
      <c r="U119" s="176"/>
      <c r="V119" s="188"/>
      <c r="W119" s="177"/>
      <c r="X119" s="176"/>
      <c r="Y119" s="188"/>
      <c r="Z119" s="177"/>
      <c r="AA119" s="176"/>
      <c r="AB119" s="184"/>
    </row>
    <row r="120" spans="1:28" s="178" customFormat="1" ht="12.75" customHeight="1" x14ac:dyDescent="0.15">
      <c r="A120" s="176"/>
      <c r="B120" s="176"/>
      <c r="C120" s="176"/>
      <c r="D120" s="176"/>
      <c r="E120" s="176"/>
      <c r="F120" s="188"/>
      <c r="G120" s="176"/>
      <c r="H120" s="176"/>
      <c r="I120" s="177"/>
      <c r="J120" s="177"/>
      <c r="K120" s="177"/>
      <c r="L120" s="176"/>
      <c r="M120" s="188"/>
      <c r="N120" s="177"/>
      <c r="O120" s="176"/>
      <c r="P120" s="188"/>
      <c r="Q120" s="177"/>
      <c r="R120" s="176"/>
      <c r="S120" s="188"/>
      <c r="T120" s="177"/>
      <c r="U120" s="176"/>
      <c r="V120" s="188"/>
      <c r="W120" s="177"/>
      <c r="X120" s="176"/>
      <c r="Y120" s="188"/>
      <c r="Z120" s="177"/>
      <c r="AA120" s="176"/>
      <c r="AB120" s="184"/>
    </row>
    <row r="121" spans="1:28" s="178" customFormat="1" ht="12.75" customHeight="1" x14ac:dyDescent="0.15">
      <c r="A121" s="176"/>
      <c r="B121" s="176"/>
      <c r="C121" s="176"/>
      <c r="D121" s="176"/>
      <c r="E121" s="176"/>
      <c r="F121" s="188"/>
      <c r="G121" s="176"/>
      <c r="H121" s="176"/>
      <c r="I121" s="177"/>
      <c r="J121" s="177"/>
      <c r="K121" s="177"/>
      <c r="L121" s="176"/>
      <c r="M121" s="188"/>
      <c r="N121" s="177"/>
      <c r="O121" s="176"/>
      <c r="P121" s="188"/>
      <c r="Q121" s="177"/>
      <c r="R121" s="176"/>
      <c r="S121" s="188"/>
      <c r="T121" s="177"/>
      <c r="U121" s="176"/>
      <c r="V121" s="188"/>
      <c r="W121" s="177"/>
      <c r="X121" s="176"/>
      <c r="Y121" s="188"/>
      <c r="Z121" s="177"/>
      <c r="AA121" s="176"/>
      <c r="AB121" s="184"/>
    </row>
    <row r="122" spans="1:28" s="178" customFormat="1" ht="12.75" customHeight="1" x14ac:dyDescent="0.15">
      <c r="A122" s="176"/>
      <c r="B122" s="176"/>
      <c r="C122" s="176"/>
      <c r="D122" s="176"/>
      <c r="E122" s="176"/>
      <c r="F122" s="188"/>
      <c r="G122" s="176"/>
      <c r="H122" s="176"/>
      <c r="I122" s="177"/>
      <c r="J122" s="177"/>
      <c r="K122" s="177"/>
      <c r="L122" s="176"/>
      <c r="M122" s="188"/>
      <c r="N122" s="177"/>
      <c r="O122" s="176"/>
      <c r="P122" s="188"/>
      <c r="Q122" s="177"/>
      <c r="R122" s="176"/>
      <c r="S122" s="188"/>
      <c r="T122" s="177"/>
      <c r="U122" s="176"/>
      <c r="V122" s="188"/>
      <c r="W122" s="177"/>
      <c r="X122" s="176"/>
      <c r="Y122" s="188"/>
      <c r="Z122" s="177"/>
      <c r="AA122" s="176"/>
      <c r="AB122" s="184"/>
    </row>
    <row r="123" spans="1:28" s="178" customFormat="1" ht="12.75" customHeight="1" x14ac:dyDescent="0.15">
      <c r="A123" s="176"/>
      <c r="B123" s="176"/>
      <c r="C123" s="176"/>
      <c r="D123" s="176"/>
      <c r="E123" s="176"/>
      <c r="F123" s="188"/>
      <c r="G123" s="176"/>
      <c r="H123" s="176"/>
      <c r="I123" s="177"/>
      <c r="J123" s="177"/>
      <c r="K123" s="177"/>
      <c r="L123" s="176"/>
      <c r="M123" s="188"/>
      <c r="N123" s="177"/>
      <c r="O123" s="176"/>
      <c r="P123" s="188"/>
      <c r="Q123" s="177"/>
      <c r="R123" s="176"/>
      <c r="S123" s="188"/>
      <c r="T123" s="177"/>
      <c r="U123" s="176"/>
      <c r="V123" s="188"/>
      <c r="W123" s="177"/>
      <c r="X123" s="176"/>
      <c r="Y123" s="188"/>
      <c r="Z123" s="177"/>
      <c r="AA123" s="176"/>
      <c r="AB123" s="184"/>
    </row>
    <row r="124" spans="1:28" s="178" customFormat="1" ht="12.75" customHeight="1" x14ac:dyDescent="0.15">
      <c r="A124" s="176"/>
      <c r="B124" s="176"/>
      <c r="C124" s="176"/>
      <c r="D124" s="176"/>
      <c r="E124" s="176"/>
      <c r="F124" s="188"/>
      <c r="G124" s="176"/>
      <c r="H124" s="176"/>
      <c r="I124" s="177"/>
      <c r="J124" s="177"/>
      <c r="K124" s="177"/>
      <c r="L124" s="176"/>
      <c r="M124" s="188"/>
      <c r="N124" s="177"/>
      <c r="O124" s="176"/>
      <c r="P124" s="188"/>
      <c r="Q124" s="177"/>
      <c r="R124" s="176"/>
      <c r="S124" s="188"/>
      <c r="T124" s="177"/>
      <c r="U124" s="176"/>
      <c r="V124" s="188"/>
      <c r="W124" s="177"/>
      <c r="X124" s="176"/>
      <c r="Y124" s="188"/>
      <c r="Z124" s="177"/>
      <c r="AA124" s="176"/>
      <c r="AB124" s="184"/>
    </row>
    <row r="125" spans="1:28" s="178" customFormat="1" ht="12.75" customHeight="1" x14ac:dyDescent="0.15">
      <c r="A125" s="176"/>
      <c r="B125" s="176"/>
      <c r="C125" s="176"/>
      <c r="D125" s="176"/>
      <c r="E125" s="176"/>
      <c r="F125" s="188"/>
      <c r="G125" s="176"/>
      <c r="H125" s="176"/>
      <c r="I125" s="177"/>
      <c r="J125" s="177"/>
      <c r="K125" s="177"/>
      <c r="L125" s="176"/>
      <c r="M125" s="188"/>
      <c r="N125" s="177"/>
      <c r="O125" s="176"/>
      <c r="P125" s="188"/>
      <c r="Q125" s="177"/>
      <c r="R125" s="176"/>
      <c r="S125" s="188"/>
      <c r="T125" s="177"/>
      <c r="U125" s="176"/>
      <c r="V125" s="188"/>
      <c r="W125" s="177"/>
      <c r="X125" s="176"/>
      <c r="Y125" s="188"/>
      <c r="Z125" s="177"/>
      <c r="AA125" s="176"/>
      <c r="AB125" s="184"/>
    </row>
    <row r="126" spans="1:28" s="178" customFormat="1" ht="12.75" customHeight="1" x14ac:dyDescent="0.15">
      <c r="A126" s="176"/>
      <c r="B126" s="176"/>
      <c r="C126" s="176"/>
      <c r="D126" s="176"/>
      <c r="E126" s="176"/>
      <c r="F126" s="188"/>
      <c r="G126" s="176"/>
      <c r="H126" s="176"/>
      <c r="I126" s="177"/>
      <c r="J126" s="177"/>
      <c r="K126" s="177"/>
      <c r="L126" s="176"/>
      <c r="M126" s="188"/>
      <c r="N126" s="177"/>
      <c r="O126" s="176"/>
      <c r="P126" s="188"/>
      <c r="Q126" s="177"/>
      <c r="R126" s="176"/>
      <c r="S126" s="188"/>
      <c r="T126" s="177"/>
      <c r="U126" s="176"/>
      <c r="V126" s="188"/>
      <c r="W126" s="177"/>
      <c r="X126" s="176"/>
      <c r="Y126" s="188"/>
      <c r="Z126" s="177"/>
      <c r="AA126" s="176"/>
      <c r="AB126" s="184"/>
    </row>
    <row r="127" spans="1:28" s="178" customFormat="1" ht="12.75" customHeight="1" x14ac:dyDescent="0.15">
      <c r="A127" s="176"/>
      <c r="B127" s="176"/>
      <c r="C127" s="176"/>
      <c r="D127" s="176"/>
      <c r="E127" s="176"/>
      <c r="F127" s="188"/>
      <c r="G127" s="176"/>
      <c r="H127" s="176"/>
      <c r="I127" s="177"/>
      <c r="J127" s="177"/>
      <c r="K127" s="177"/>
      <c r="L127" s="176"/>
      <c r="M127" s="188"/>
      <c r="N127" s="177"/>
      <c r="O127" s="176"/>
      <c r="P127" s="188"/>
      <c r="Q127" s="177"/>
      <c r="R127" s="176"/>
      <c r="S127" s="188"/>
      <c r="T127" s="177"/>
      <c r="U127" s="176"/>
      <c r="V127" s="188"/>
      <c r="W127" s="177"/>
      <c r="X127" s="176"/>
      <c r="Y127" s="188"/>
      <c r="Z127" s="177"/>
      <c r="AA127" s="176"/>
      <c r="AB127" s="184"/>
    </row>
    <row r="128" spans="1:28" s="178" customFormat="1" ht="12.75" customHeight="1" x14ac:dyDescent="0.15">
      <c r="A128" s="176"/>
      <c r="B128" s="176"/>
      <c r="C128" s="176"/>
      <c r="D128" s="176"/>
      <c r="E128" s="176"/>
      <c r="F128" s="188"/>
      <c r="G128" s="176"/>
      <c r="H128" s="176"/>
      <c r="I128" s="177"/>
      <c r="J128" s="177"/>
      <c r="K128" s="177"/>
      <c r="L128" s="176"/>
      <c r="M128" s="188"/>
      <c r="N128" s="177"/>
      <c r="O128" s="176"/>
      <c r="P128" s="188"/>
      <c r="Q128" s="177"/>
      <c r="R128" s="176"/>
      <c r="S128" s="188"/>
      <c r="T128" s="177"/>
      <c r="U128" s="176"/>
      <c r="V128" s="188"/>
      <c r="W128" s="177"/>
      <c r="X128" s="176"/>
      <c r="Y128" s="188"/>
      <c r="Z128" s="177"/>
      <c r="AA128" s="176"/>
      <c r="AB128" s="184"/>
    </row>
    <row r="129" spans="1:28" s="178" customFormat="1" ht="12.75" customHeight="1" x14ac:dyDescent="0.15">
      <c r="A129" s="176"/>
      <c r="B129" s="176"/>
      <c r="C129" s="176"/>
      <c r="D129" s="176"/>
      <c r="E129" s="176"/>
      <c r="F129" s="188"/>
      <c r="G129" s="176"/>
      <c r="H129" s="176"/>
      <c r="I129" s="177"/>
      <c r="J129" s="177"/>
      <c r="K129" s="177"/>
      <c r="L129" s="176"/>
      <c r="M129" s="188"/>
      <c r="N129" s="177"/>
      <c r="O129" s="176"/>
      <c r="P129" s="188"/>
      <c r="Q129" s="177"/>
      <c r="R129" s="176"/>
      <c r="S129" s="188"/>
      <c r="T129" s="177"/>
      <c r="U129" s="176"/>
      <c r="V129" s="188"/>
      <c r="W129" s="177"/>
      <c r="X129" s="176"/>
      <c r="Y129" s="188"/>
      <c r="Z129" s="177"/>
      <c r="AA129" s="176"/>
      <c r="AB129" s="184"/>
    </row>
    <row r="130" spans="1:28" s="178" customFormat="1" ht="12.75" customHeight="1" x14ac:dyDescent="0.15">
      <c r="A130" s="176"/>
      <c r="B130" s="176"/>
      <c r="C130" s="176"/>
      <c r="D130" s="176"/>
      <c r="E130" s="176"/>
      <c r="F130" s="188"/>
      <c r="G130" s="176"/>
      <c r="H130" s="176"/>
      <c r="I130" s="177"/>
      <c r="J130" s="177"/>
      <c r="K130" s="177"/>
      <c r="L130" s="176"/>
      <c r="M130" s="188"/>
      <c r="N130" s="177"/>
      <c r="O130" s="176"/>
      <c r="P130" s="188"/>
      <c r="Q130" s="177"/>
      <c r="R130" s="176"/>
      <c r="S130" s="188"/>
      <c r="T130" s="177"/>
      <c r="U130" s="176"/>
      <c r="V130" s="188"/>
      <c r="W130" s="177"/>
      <c r="X130" s="176"/>
      <c r="Y130" s="188"/>
      <c r="Z130" s="177"/>
      <c r="AA130" s="176"/>
      <c r="AB130" s="184"/>
    </row>
    <row r="131" spans="1:28" s="178" customFormat="1" ht="12.75" customHeight="1" x14ac:dyDescent="0.15">
      <c r="A131" s="176"/>
      <c r="B131" s="176"/>
      <c r="C131" s="176"/>
      <c r="D131" s="176"/>
      <c r="E131" s="176"/>
      <c r="F131" s="188"/>
      <c r="G131" s="176"/>
      <c r="H131" s="176"/>
      <c r="I131" s="177"/>
      <c r="J131" s="177"/>
      <c r="K131" s="177"/>
      <c r="L131" s="176"/>
      <c r="M131" s="188"/>
      <c r="N131" s="177"/>
      <c r="O131" s="176"/>
      <c r="P131" s="188"/>
      <c r="Q131" s="177"/>
      <c r="R131" s="176"/>
      <c r="S131" s="188"/>
      <c r="T131" s="177"/>
      <c r="U131" s="176"/>
      <c r="V131" s="188"/>
      <c r="W131" s="177"/>
      <c r="X131" s="176"/>
      <c r="Y131" s="188"/>
      <c r="Z131" s="177"/>
      <c r="AA131" s="176"/>
      <c r="AB131" s="184"/>
    </row>
    <row r="132" spans="1:28" s="178" customFormat="1" ht="12.75" customHeight="1" x14ac:dyDescent="0.15">
      <c r="A132" s="176"/>
      <c r="B132" s="176"/>
      <c r="C132" s="176"/>
      <c r="D132" s="176"/>
      <c r="E132" s="176"/>
      <c r="F132" s="188"/>
      <c r="G132" s="176"/>
      <c r="H132" s="176"/>
      <c r="I132" s="177"/>
      <c r="J132" s="177"/>
      <c r="K132" s="177"/>
      <c r="L132" s="176"/>
      <c r="M132" s="188"/>
      <c r="N132" s="177"/>
      <c r="O132" s="176"/>
      <c r="P132" s="188"/>
      <c r="Q132" s="177"/>
      <c r="R132" s="176"/>
      <c r="S132" s="188"/>
      <c r="T132" s="177"/>
      <c r="U132" s="176"/>
      <c r="V132" s="188"/>
      <c r="W132" s="177"/>
      <c r="X132" s="176"/>
      <c r="Y132" s="188"/>
      <c r="Z132" s="177"/>
      <c r="AA132" s="176"/>
      <c r="AB132" s="184"/>
    </row>
    <row r="133" spans="1:28" s="178" customFormat="1" ht="12.75" customHeight="1" x14ac:dyDescent="0.15">
      <c r="A133" s="176"/>
      <c r="B133" s="176"/>
      <c r="C133" s="176"/>
      <c r="D133" s="176"/>
      <c r="E133" s="176"/>
      <c r="F133" s="188"/>
      <c r="G133" s="176"/>
      <c r="H133" s="176"/>
      <c r="I133" s="177"/>
      <c r="J133" s="177"/>
      <c r="K133" s="177"/>
      <c r="L133" s="176"/>
      <c r="M133" s="188"/>
      <c r="N133" s="177"/>
      <c r="O133" s="176"/>
      <c r="P133" s="188"/>
      <c r="Q133" s="177"/>
      <c r="R133" s="176"/>
      <c r="S133" s="188"/>
      <c r="T133" s="177"/>
      <c r="U133" s="176"/>
      <c r="V133" s="188"/>
      <c r="W133" s="177"/>
      <c r="X133" s="176"/>
      <c r="Y133" s="188"/>
      <c r="Z133" s="177"/>
      <c r="AA133" s="176"/>
      <c r="AB133" s="184"/>
    </row>
    <row r="134" spans="1:28" s="178" customFormat="1" ht="12.75" customHeight="1" x14ac:dyDescent="0.15">
      <c r="A134" s="176"/>
      <c r="B134" s="176"/>
      <c r="C134" s="176"/>
      <c r="D134" s="176"/>
      <c r="E134" s="176"/>
      <c r="F134" s="188"/>
      <c r="G134" s="176"/>
      <c r="H134" s="176"/>
      <c r="I134" s="177"/>
      <c r="J134" s="177"/>
      <c r="K134" s="177"/>
      <c r="L134" s="176"/>
      <c r="M134" s="188"/>
      <c r="N134" s="177"/>
      <c r="O134" s="176"/>
      <c r="P134" s="188"/>
      <c r="Q134" s="177"/>
      <c r="R134" s="176"/>
      <c r="S134" s="188"/>
      <c r="T134" s="177"/>
      <c r="U134" s="176"/>
      <c r="V134" s="188"/>
      <c r="W134" s="177"/>
      <c r="X134" s="176"/>
      <c r="Y134" s="188"/>
      <c r="Z134" s="177"/>
      <c r="AA134" s="176"/>
      <c r="AB134" s="184"/>
    </row>
    <row r="135" spans="1:28" s="178" customFormat="1" ht="12.75" customHeight="1" x14ac:dyDescent="0.15">
      <c r="A135" s="176"/>
      <c r="B135" s="176"/>
      <c r="C135" s="176"/>
      <c r="D135" s="176"/>
      <c r="E135" s="176"/>
      <c r="F135" s="188"/>
      <c r="G135" s="176"/>
      <c r="H135" s="176"/>
      <c r="I135" s="177"/>
      <c r="J135" s="177"/>
      <c r="K135" s="177"/>
      <c r="L135" s="176"/>
      <c r="M135" s="188"/>
      <c r="N135" s="177"/>
      <c r="O135" s="176"/>
      <c r="P135" s="188"/>
      <c r="Q135" s="177"/>
      <c r="R135" s="176"/>
      <c r="S135" s="188"/>
      <c r="T135" s="177"/>
      <c r="U135" s="176"/>
      <c r="V135" s="188"/>
      <c r="W135" s="177"/>
      <c r="X135" s="176"/>
      <c r="Y135" s="188"/>
      <c r="Z135" s="177"/>
      <c r="AA135" s="176"/>
      <c r="AB135" s="184"/>
    </row>
    <row r="136" spans="1:28" s="178" customFormat="1" ht="12.75" customHeight="1" x14ac:dyDescent="0.15">
      <c r="A136" s="176"/>
      <c r="B136" s="176"/>
      <c r="C136" s="176"/>
      <c r="D136" s="176"/>
      <c r="E136" s="176"/>
      <c r="F136" s="188"/>
      <c r="G136" s="176"/>
      <c r="H136" s="176"/>
      <c r="I136" s="177"/>
      <c r="J136" s="177"/>
      <c r="K136" s="177"/>
      <c r="L136" s="176"/>
      <c r="M136" s="188"/>
      <c r="N136" s="177"/>
      <c r="O136" s="176"/>
      <c r="P136" s="188"/>
      <c r="Q136" s="177"/>
      <c r="R136" s="176"/>
      <c r="S136" s="188"/>
      <c r="T136" s="177"/>
      <c r="U136" s="176"/>
      <c r="V136" s="188"/>
      <c r="W136" s="177"/>
      <c r="X136" s="176"/>
      <c r="Y136" s="188"/>
      <c r="Z136" s="177"/>
      <c r="AA136" s="176"/>
      <c r="AB136" s="184"/>
    </row>
    <row r="137" spans="1:28" s="178" customFormat="1" ht="12.75" customHeight="1" x14ac:dyDescent="0.15">
      <c r="A137" s="176"/>
      <c r="B137" s="176"/>
      <c r="C137" s="176"/>
      <c r="D137" s="176"/>
      <c r="E137" s="176"/>
      <c r="F137" s="188"/>
      <c r="G137" s="176"/>
      <c r="H137" s="176"/>
      <c r="I137" s="177"/>
      <c r="J137" s="177"/>
      <c r="K137" s="177"/>
      <c r="L137" s="176"/>
      <c r="M137" s="188"/>
      <c r="N137" s="177"/>
      <c r="O137" s="176"/>
      <c r="P137" s="188"/>
      <c r="Q137" s="177"/>
      <c r="R137" s="176"/>
      <c r="S137" s="188"/>
      <c r="T137" s="177"/>
      <c r="U137" s="176"/>
      <c r="V137" s="188"/>
      <c r="W137" s="177"/>
      <c r="X137" s="176"/>
      <c r="Y137" s="188"/>
      <c r="Z137" s="177"/>
      <c r="AA137" s="176"/>
      <c r="AB137" s="184"/>
    </row>
    <row r="138" spans="1:28" s="178" customFormat="1" ht="12.75" customHeight="1" x14ac:dyDescent="0.15">
      <c r="A138" s="176"/>
      <c r="B138" s="176"/>
      <c r="C138" s="176"/>
      <c r="D138" s="176"/>
      <c r="E138" s="176"/>
      <c r="F138" s="188"/>
      <c r="G138" s="176"/>
      <c r="H138" s="176"/>
      <c r="I138" s="177"/>
      <c r="J138" s="177"/>
      <c r="K138" s="177"/>
      <c r="L138" s="176"/>
      <c r="M138" s="188"/>
      <c r="N138" s="177"/>
      <c r="O138" s="176"/>
      <c r="P138" s="188"/>
      <c r="Q138" s="177"/>
      <c r="R138" s="176"/>
      <c r="S138" s="188"/>
      <c r="T138" s="177"/>
      <c r="U138" s="176"/>
      <c r="V138" s="188"/>
      <c r="W138" s="177"/>
      <c r="X138" s="176"/>
      <c r="Y138" s="188"/>
      <c r="Z138" s="177"/>
      <c r="AA138" s="176"/>
      <c r="AB138" s="184"/>
    </row>
    <row r="139" spans="1:28" s="178" customFormat="1" ht="12.75" customHeight="1" x14ac:dyDescent="0.15">
      <c r="A139" s="176"/>
      <c r="B139" s="176"/>
      <c r="C139" s="176"/>
      <c r="D139" s="176"/>
      <c r="E139" s="176"/>
      <c r="F139" s="188"/>
      <c r="G139" s="176"/>
      <c r="H139" s="176"/>
      <c r="I139" s="177"/>
      <c r="J139" s="177"/>
      <c r="K139" s="177"/>
      <c r="L139" s="176"/>
      <c r="M139" s="188"/>
      <c r="N139" s="177"/>
      <c r="O139" s="176"/>
      <c r="P139" s="188"/>
      <c r="Q139" s="177"/>
      <c r="R139" s="176"/>
      <c r="S139" s="188"/>
      <c r="T139" s="177"/>
      <c r="U139" s="176"/>
      <c r="V139" s="188"/>
      <c r="W139" s="177"/>
      <c r="X139" s="176"/>
      <c r="Y139" s="188"/>
      <c r="Z139" s="177"/>
      <c r="AA139" s="176"/>
      <c r="AB139" s="184"/>
    </row>
    <row r="140" spans="1:28" s="178" customFormat="1" ht="12.75" customHeight="1" x14ac:dyDescent="0.15">
      <c r="A140" s="176"/>
      <c r="B140" s="176"/>
      <c r="C140" s="176"/>
      <c r="D140" s="176"/>
      <c r="E140" s="176"/>
      <c r="F140" s="188"/>
      <c r="G140" s="176"/>
      <c r="H140" s="176"/>
      <c r="I140" s="177"/>
      <c r="J140" s="177"/>
      <c r="K140" s="177"/>
      <c r="L140" s="176"/>
      <c r="M140" s="188"/>
      <c r="N140" s="177"/>
      <c r="O140" s="176"/>
      <c r="P140" s="188"/>
      <c r="Q140" s="177"/>
      <c r="R140" s="176"/>
      <c r="S140" s="188"/>
      <c r="T140" s="177"/>
      <c r="U140" s="176"/>
      <c r="V140" s="188"/>
      <c r="W140" s="177"/>
      <c r="X140" s="176"/>
      <c r="Y140" s="188"/>
      <c r="Z140" s="177"/>
      <c r="AA140" s="176"/>
      <c r="AB140" s="184"/>
    </row>
    <row r="141" spans="1:28" s="178" customFormat="1" ht="12.75" customHeight="1" x14ac:dyDescent="0.15">
      <c r="A141" s="176"/>
      <c r="B141" s="176"/>
      <c r="C141" s="176"/>
      <c r="D141" s="176"/>
      <c r="E141" s="176"/>
      <c r="F141" s="188"/>
      <c r="G141" s="176"/>
      <c r="H141" s="176"/>
      <c r="I141" s="177"/>
      <c r="J141" s="177"/>
      <c r="K141" s="177"/>
      <c r="L141" s="176"/>
      <c r="M141" s="188"/>
      <c r="N141" s="177"/>
      <c r="O141" s="176"/>
      <c r="P141" s="188"/>
      <c r="Q141" s="177"/>
      <c r="R141" s="176"/>
      <c r="S141" s="188"/>
      <c r="T141" s="177"/>
      <c r="U141" s="176"/>
      <c r="V141" s="188"/>
      <c r="W141" s="177"/>
      <c r="X141" s="176"/>
      <c r="Y141" s="188"/>
      <c r="Z141" s="177"/>
      <c r="AA141" s="176"/>
      <c r="AB141" s="184"/>
    </row>
    <row r="142" spans="1:28" s="178" customFormat="1" ht="12.75" customHeight="1" x14ac:dyDescent="0.15">
      <c r="A142" s="176"/>
      <c r="B142" s="176"/>
      <c r="C142" s="176"/>
      <c r="D142" s="176"/>
      <c r="E142" s="176"/>
      <c r="F142" s="188"/>
      <c r="G142" s="176"/>
      <c r="H142" s="176"/>
      <c r="I142" s="177"/>
      <c r="J142" s="177"/>
      <c r="K142" s="177"/>
      <c r="L142" s="176"/>
      <c r="M142" s="188"/>
      <c r="N142" s="177"/>
      <c r="O142" s="176"/>
      <c r="P142" s="188"/>
      <c r="Q142" s="177"/>
      <c r="R142" s="176"/>
      <c r="S142" s="188"/>
      <c r="T142" s="177"/>
      <c r="U142" s="176"/>
      <c r="V142" s="188"/>
      <c r="W142" s="177"/>
      <c r="X142" s="176"/>
      <c r="Y142" s="188"/>
      <c r="Z142" s="177"/>
      <c r="AA142" s="176"/>
      <c r="AB142" s="184"/>
    </row>
    <row r="143" spans="1:28" s="178" customFormat="1" ht="12.75" customHeight="1" x14ac:dyDescent="0.15">
      <c r="A143" s="176"/>
      <c r="B143" s="176"/>
      <c r="C143" s="176"/>
      <c r="D143" s="176"/>
      <c r="E143" s="176"/>
      <c r="F143" s="188"/>
      <c r="G143" s="176"/>
      <c r="H143" s="176"/>
      <c r="I143" s="177"/>
      <c r="J143" s="177"/>
      <c r="K143" s="177"/>
      <c r="L143" s="176"/>
      <c r="M143" s="188"/>
      <c r="N143" s="177"/>
      <c r="O143" s="176"/>
      <c r="P143" s="188"/>
      <c r="Q143" s="177"/>
      <c r="R143" s="176"/>
      <c r="S143" s="188"/>
      <c r="T143" s="177"/>
      <c r="U143" s="176"/>
      <c r="V143" s="188"/>
      <c r="W143" s="177"/>
      <c r="X143" s="176"/>
      <c r="Y143" s="188"/>
      <c r="Z143" s="177"/>
      <c r="AA143" s="176"/>
      <c r="AB143" s="184"/>
    </row>
    <row r="144" spans="1:28" s="178" customFormat="1" ht="12.75" customHeight="1" x14ac:dyDescent="0.15">
      <c r="A144" s="176"/>
      <c r="B144" s="176"/>
      <c r="C144" s="176"/>
      <c r="D144" s="176"/>
      <c r="E144" s="176"/>
      <c r="F144" s="188"/>
      <c r="G144" s="176"/>
      <c r="H144" s="176"/>
      <c r="I144" s="177"/>
      <c r="J144" s="177"/>
      <c r="K144" s="177"/>
      <c r="L144" s="176"/>
      <c r="M144" s="188"/>
      <c r="N144" s="177"/>
      <c r="O144" s="176"/>
      <c r="P144" s="188"/>
      <c r="Q144" s="177"/>
      <c r="R144" s="176"/>
      <c r="S144" s="188"/>
      <c r="T144" s="177"/>
      <c r="U144" s="176"/>
      <c r="V144" s="188"/>
      <c r="W144" s="177"/>
      <c r="X144" s="176"/>
      <c r="Y144" s="188"/>
      <c r="Z144" s="177"/>
      <c r="AA144" s="176"/>
      <c r="AB144" s="184"/>
    </row>
    <row r="145" spans="1:28" s="178" customFormat="1" ht="12.75" customHeight="1" x14ac:dyDescent="0.15">
      <c r="A145" s="176"/>
      <c r="B145" s="176"/>
      <c r="C145" s="176"/>
      <c r="D145" s="176"/>
      <c r="E145" s="176"/>
      <c r="F145" s="188"/>
      <c r="G145" s="176"/>
      <c r="H145" s="176"/>
      <c r="I145" s="177"/>
      <c r="J145" s="177"/>
      <c r="K145" s="177"/>
      <c r="L145" s="176"/>
      <c r="M145" s="188"/>
      <c r="N145" s="177"/>
      <c r="O145" s="176"/>
      <c r="P145" s="188"/>
      <c r="Q145" s="177"/>
      <c r="R145" s="176"/>
      <c r="S145" s="188"/>
      <c r="T145" s="177"/>
      <c r="U145" s="176"/>
      <c r="V145" s="188"/>
      <c r="W145" s="177"/>
      <c r="X145" s="176"/>
      <c r="Y145" s="188"/>
      <c r="Z145" s="177"/>
      <c r="AA145" s="176"/>
      <c r="AB145" s="184"/>
    </row>
    <row r="146" spans="1:28" s="178" customFormat="1" ht="12.75" customHeight="1" x14ac:dyDescent="0.15">
      <c r="A146" s="176"/>
      <c r="B146" s="176"/>
      <c r="C146" s="176"/>
      <c r="D146" s="176"/>
      <c r="E146" s="176"/>
      <c r="F146" s="188"/>
      <c r="G146" s="176"/>
      <c r="H146" s="176"/>
      <c r="I146" s="177"/>
      <c r="J146" s="177"/>
      <c r="K146" s="177"/>
      <c r="L146" s="176"/>
      <c r="M146" s="188"/>
      <c r="N146" s="177"/>
      <c r="O146" s="176"/>
      <c r="P146" s="188"/>
      <c r="Q146" s="177"/>
      <c r="R146" s="176"/>
      <c r="S146" s="188"/>
      <c r="T146" s="177"/>
      <c r="U146" s="176"/>
      <c r="V146" s="188"/>
      <c r="W146" s="177"/>
      <c r="X146" s="176"/>
      <c r="Y146" s="188"/>
      <c r="Z146" s="177"/>
      <c r="AA146" s="176"/>
      <c r="AB146" s="184"/>
    </row>
    <row r="147" spans="1:28" s="178" customFormat="1" ht="12.75" customHeight="1" x14ac:dyDescent="0.15">
      <c r="A147" s="176"/>
      <c r="B147" s="176"/>
      <c r="C147" s="176"/>
      <c r="D147" s="176"/>
      <c r="E147" s="176"/>
      <c r="F147" s="188"/>
      <c r="G147" s="176"/>
      <c r="H147" s="176"/>
      <c r="I147" s="177"/>
      <c r="J147" s="177"/>
      <c r="K147" s="177"/>
      <c r="L147" s="176"/>
      <c r="M147" s="188"/>
      <c r="N147" s="177"/>
      <c r="O147" s="176"/>
      <c r="P147" s="188"/>
      <c r="Q147" s="177"/>
      <c r="R147" s="176"/>
      <c r="S147" s="188"/>
      <c r="T147" s="177"/>
      <c r="U147" s="176"/>
      <c r="V147" s="188"/>
      <c r="W147" s="177"/>
      <c r="X147" s="176"/>
      <c r="Y147" s="188"/>
      <c r="Z147" s="177"/>
      <c r="AA147" s="176"/>
      <c r="AB147" s="184"/>
    </row>
    <row r="148" spans="1:28" s="178" customFormat="1" ht="12.75" customHeight="1" x14ac:dyDescent="0.15">
      <c r="A148" s="176"/>
      <c r="B148" s="176"/>
      <c r="C148" s="176"/>
      <c r="D148" s="176"/>
      <c r="E148" s="176"/>
      <c r="F148" s="188"/>
      <c r="G148" s="176"/>
      <c r="H148" s="176"/>
      <c r="I148" s="177"/>
      <c r="J148" s="177"/>
      <c r="K148" s="177"/>
      <c r="L148" s="176"/>
      <c r="M148" s="188"/>
      <c r="N148" s="177"/>
      <c r="O148" s="176"/>
      <c r="P148" s="188"/>
      <c r="Q148" s="177"/>
      <c r="R148" s="176"/>
      <c r="S148" s="188"/>
      <c r="T148" s="177"/>
      <c r="U148" s="176"/>
      <c r="V148" s="188"/>
      <c r="W148" s="177"/>
      <c r="X148" s="176"/>
      <c r="Y148" s="188"/>
      <c r="Z148" s="177"/>
      <c r="AA148" s="176"/>
      <c r="AB148" s="184"/>
    </row>
    <row r="149" spans="1:28" s="178" customFormat="1" ht="12.75" customHeight="1" x14ac:dyDescent="0.15">
      <c r="A149" s="176"/>
      <c r="B149" s="176"/>
      <c r="C149" s="176"/>
      <c r="D149" s="176"/>
      <c r="E149" s="176"/>
      <c r="F149" s="188"/>
      <c r="G149" s="176"/>
      <c r="H149" s="176"/>
      <c r="I149" s="177"/>
      <c r="J149" s="177"/>
      <c r="K149" s="177"/>
      <c r="L149" s="176"/>
      <c r="M149" s="188"/>
      <c r="N149" s="177"/>
      <c r="O149" s="176"/>
      <c r="P149" s="188"/>
      <c r="Q149" s="177"/>
      <c r="R149" s="176"/>
      <c r="S149" s="188"/>
      <c r="T149" s="177"/>
      <c r="U149" s="176"/>
      <c r="V149" s="188"/>
      <c r="W149" s="177"/>
      <c r="X149" s="176"/>
      <c r="Y149" s="188"/>
      <c r="Z149" s="177"/>
      <c r="AA149" s="176"/>
      <c r="AB149" s="184"/>
    </row>
    <row r="150" spans="1:28" s="178" customFormat="1" ht="12.75" customHeight="1" x14ac:dyDescent="0.15">
      <c r="A150" s="176"/>
      <c r="B150" s="176"/>
      <c r="C150" s="176"/>
      <c r="D150" s="176"/>
      <c r="E150" s="176"/>
      <c r="F150" s="188"/>
      <c r="G150" s="176"/>
      <c r="H150" s="176"/>
      <c r="I150" s="177"/>
      <c r="J150" s="177"/>
      <c r="K150" s="177"/>
      <c r="L150" s="176"/>
      <c r="M150" s="188"/>
      <c r="N150" s="177"/>
      <c r="O150" s="176"/>
      <c r="P150" s="188"/>
      <c r="Q150" s="177"/>
      <c r="R150" s="176"/>
      <c r="S150" s="188"/>
      <c r="T150" s="177"/>
      <c r="U150" s="176"/>
      <c r="V150" s="188"/>
      <c r="W150" s="177"/>
      <c r="X150" s="176"/>
      <c r="Y150" s="188"/>
      <c r="Z150" s="177"/>
      <c r="AA150" s="176"/>
      <c r="AB150" s="184"/>
    </row>
    <row r="151" spans="1:28" s="178" customFormat="1" ht="12.75" customHeight="1" x14ac:dyDescent="0.15">
      <c r="A151" s="176"/>
      <c r="B151" s="176"/>
      <c r="C151" s="176"/>
      <c r="D151" s="176"/>
      <c r="E151" s="176"/>
      <c r="F151" s="188"/>
      <c r="G151" s="176"/>
      <c r="H151" s="176"/>
      <c r="I151" s="177"/>
      <c r="J151" s="177"/>
      <c r="K151" s="177"/>
      <c r="L151" s="176"/>
      <c r="M151" s="188"/>
      <c r="N151" s="177"/>
      <c r="O151" s="176"/>
      <c r="P151" s="188"/>
      <c r="Q151" s="177"/>
      <c r="R151" s="176"/>
      <c r="S151" s="188"/>
      <c r="T151" s="177"/>
      <c r="U151" s="176"/>
      <c r="V151" s="188"/>
      <c r="W151" s="177"/>
      <c r="X151" s="176"/>
      <c r="Y151" s="188"/>
      <c r="Z151" s="177"/>
      <c r="AA151" s="176"/>
      <c r="AB151" s="184"/>
    </row>
    <row r="152" spans="1:28" s="178" customFormat="1" ht="12.75" customHeight="1" x14ac:dyDescent="0.15">
      <c r="A152" s="176"/>
      <c r="B152" s="176"/>
      <c r="C152" s="176"/>
      <c r="D152" s="176"/>
      <c r="E152" s="176"/>
      <c r="F152" s="188"/>
      <c r="G152" s="176"/>
      <c r="H152" s="176"/>
      <c r="I152" s="177"/>
      <c r="J152" s="177"/>
      <c r="K152" s="177"/>
      <c r="L152" s="176"/>
      <c r="M152" s="188"/>
      <c r="N152" s="177"/>
      <c r="O152" s="176"/>
      <c r="P152" s="188"/>
      <c r="Q152" s="177"/>
      <c r="R152" s="176"/>
      <c r="S152" s="188"/>
      <c r="T152" s="177"/>
      <c r="U152" s="176"/>
      <c r="V152" s="188"/>
      <c r="W152" s="177"/>
      <c r="X152" s="176"/>
      <c r="Y152" s="188"/>
      <c r="Z152" s="177"/>
      <c r="AA152" s="176"/>
      <c r="AB152" s="184"/>
    </row>
    <row r="153" spans="1:28" s="178" customFormat="1" ht="12.75" customHeight="1" x14ac:dyDescent="0.15">
      <c r="A153" s="176"/>
      <c r="B153" s="176"/>
      <c r="C153" s="176"/>
      <c r="D153" s="176"/>
      <c r="E153" s="176"/>
      <c r="F153" s="188"/>
      <c r="G153" s="176"/>
      <c r="H153" s="176"/>
      <c r="I153" s="177"/>
      <c r="J153" s="177"/>
      <c r="K153" s="177"/>
      <c r="L153" s="176"/>
      <c r="M153" s="188"/>
      <c r="N153" s="177"/>
      <c r="O153" s="176"/>
      <c r="P153" s="188"/>
      <c r="Q153" s="177"/>
      <c r="R153" s="176"/>
      <c r="S153" s="188"/>
      <c r="T153" s="177"/>
      <c r="U153" s="176"/>
      <c r="V153" s="188"/>
      <c r="W153" s="177"/>
      <c r="X153" s="176"/>
      <c r="Y153" s="188"/>
      <c r="Z153" s="177"/>
      <c r="AA153" s="176"/>
      <c r="AB153" s="184"/>
    </row>
    <row r="154" spans="1:28" s="178" customFormat="1" ht="12.75" customHeight="1" x14ac:dyDescent="0.15">
      <c r="A154" s="176"/>
      <c r="B154" s="176"/>
      <c r="C154" s="176"/>
      <c r="D154" s="176"/>
      <c r="E154" s="176"/>
      <c r="F154" s="188"/>
      <c r="G154" s="176"/>
      <c r="H154" s="176"/>
      <c r="I154" s="177"/>
      <c r="J154" s="177"/>
      <c r="K154" s="177"/>
      <c r="L154" s="176"/>
      <c r="M154" s="188"/>
      <c r="N154" s="177"/>
      <c r="O154" s="176"/>
      <c r="P154" s="188"/>
      <c r="Q154" s="177"/>
      <c r="R154" s="176"/>
      <c r="S154" s="188"/>
      <c r="T154" s="177"/>
      <c r="U154" s="176"/>
      <c r="V154" s="188"/>
      <c r="W154" s="177"/>
      <c r="X154" s="176"/>
      <c r="Y154" s="188"/>
      <c r="Z154" s="177"/>
      <c r="AA154" s="176"/>
      <c r="AB154" s="184"/>
    </row>
    <row r="155" spans="1:28" s="178" customFormat="1" ht="12.75" customHeight="1" x14ac:dyDescent="0.15">
      <c r="A155" s="176"/>
      <c r="B155" s="176"/>
      <c r="C155" s="176"/>
      <c r="D155" s="176"/>
      <c r="E155" s="176"/>
      <c r="F155" s="188"/>
      <c r="G155" s="176"/>
      <c r="H155" s="176"/>
      <c r="I155" s="177"/>
      <c r="J155" s="177"/>
      <c r="K155" s="177"/>
      <c r="L155" s="176"/>
      <c r="M155" s="188"/>
      <c r="N155" s="177"/>
      <c r="O155" s="176"/>
      <c r="P155" s="188"/>
      <c r="Q155" s="177"/>
      <c r="R155" s="176"/>
      <c r="S155" s="188"/>
      <c r="T155" s="177"/>
      <c r="U155" s="176"/>
      <c r="V155" s="188"/>
      <c r="W155" s="177"/>
      <c r="X155" s="176"/>
      <c r="Y155" s="188"/>
      <c r="Z155" s="177"/>
      <c r="AA155" s="176"/>
      <c r="AB155" s="184"/>
    </row>
    <row r="156" spans="1:28" s="178" customFormat="1" ht="12.75" customHeight="1" x14ac:dyDescent="0.15">
      <c r="A156" s="176"/>
      <c r="B156" s="176"/>
      <c r="C156" s="176"/>
      <c r="D156" s="176"/>
      <c r="E156" s="176"/>
      <c r="F156" s="188"/>
      <c r="G156" s="176"/>
      <c r="H156" s="176"/>
      <c r="I156" s="177"/>
      <c r="J156" s="177"/>
      <c r="K156" s="177"/>
      <c r="L156" s="176"/>
      <c r="M156" s="188"/>
      <c r="N156" s="177"/>
      <c r="O156" s="176"/>
      <c r="P156" s="188"/>
      <c r="Q156" s="177"/>
      <c r="R156" s="176"/>
      <c r="S156" s="188"/>
      <c r="T156" s="177"/>
      <c r="U156" s="176"/>
      <c r="V156" s="188"/>
      <c r="W156" s="177"/>
      <c r="X156" s="176"/>
      <c r="Y156" s="188"/>
      <c r="Z156" s="177"/>
      <c r="AA156" s="176"/>
      <c r="AB156" s="184"/>
    </row>
    <row r="157" spans="1:28" s="178" customFormat="1" ht="12.75" customHeight="1" x14ac:dyDescent="0.15">
      <c r="A157" s="176"/>
      <c r="B157" s="176"/>
      <c r="C157" s="176"/>
      <c r="D157" s="176"/>
      <c r="E157" s="176"/>
      <c r="F157" s="188"/>
      <c r="G157" s="176"/>
      <c r="H157" s="176"/>
      <c r="I157" s="177"/>
      <c r="J157" s="177"/>
      <c r="K157" s="177"/>
      <c r="L157" s="176"/>
      <c r="M157" s="188"/>
      <c r="N157" s="177"/>
      <c r="O157" s="176"/>
      <c r="P157" s="188"/>
      <c r="Q157" s="177"/>
      <c r="R157" s="176"/>
      <c r="S157" s="188"/>
      <c r="T157" s="177"/>
      <c r="U157" s="176"/>
      <c r="V157" s="188"/>
      <c r="W157" s="177"/>
      <c r="X157" s="176"/>
      <c r="Y157" s="188"/>
      <c r="Z157" s="177"/>
      <c r="AA157" s="176"/>
      <c r="AB157" s="184"/>
    </row>
    <row r="158" spans="1:28" s="178" customFormat="1" ht="12.75" customHeight="1" x14ac:dyDescent="0.15">
      <c r="A158" s="176"/>
      <c r="B158" s="176"/>
      <c r="C158" s="176"/>
      <c r="D158" s="176"/>
      <c r="E158" s="176"/>
      <c r="F158" s="188"/>
      <c r="G158" s="176"/>
      <c r="H158" s="176"/>
      <c r="I158" s="177"/>
      <c r="J158" s="177"/>
      <c r="K158" s="177"/>
      <c r="L158" s="176"/>
      <c r="M158" s="188"/>
      <c r="N158" s="177"/>
      <c r="O158" s="176"/>
      <c r="P158" s="188"/>
      <c r="Q158" s="177"/>
      <c r="R158" s="176"/>
      <c r="S158" s="188"/>
      <c r="T158" s="177"/>
      <c r="U158" s="176"/>
      <c r="V158" s="188"/>
      <c r="W158" s="177"/>
      <c r="X158" s="176"/>
      <c r="Y158" s="188"/>
      <c r="Z158" s="177"/>
      <c r="AA158" s="176"/>
      <c r="AB158" s="184"/>
    </row>
    <row r="159" spans="1:28" s="178" customFormat="1" ht="12.75" customHeight="1" x14ac:dyDescent="0.15">
      <c r="A159" s="176"/>
      <c r="B159" s="176"/>
      <c r="C159" s="176"/>
      <c r="D159" s="176"/>
      <c r="E159" s="176"/>
      <c r="F159" s="188"/>
      <c r="G159" s="176"/>
      <c r="H159" s="176"/>
      <c r="I159" s="177"/>
      <c r="J159" s="177"/>
      <c r="K159" s="177"/>
      <c r="L159" s="176"/>
      <c r="M159" s="188"/>
      <c r="N159" s="177"/>
      <c r="O159" s="176"/>
      <c r="P159" s="188"/>
      <c r="Q159" s="177"/>
      <c r="R159" s="176"/>
      <c r="S159" s="188"/>
      <c r="T159" s="177"/>
      <c r="U159" s="176"/>
      <c r="V159" s="188"/>
      <c r="W159" s="177"/>
      <c r="X159" s="176"/>
      <c r="Y159" s="188"/>
      <c r="Z159" s="177"/>
      <c r="AA159" s="176"/>
      <c r="AB159" s="184"/>
    </row>
    <row r="160" spans="1:28" s="178" customFormat="1" ht="12.75" customHeight="1" x14ac:dyDescent="0.15">
      <c r="A160" s="176"/>
      <c r="B160" s="176"/>
      <c r="C160" s="176"/>
      <c r="D160" s="176"/>
      <c r="E160" s="176"/>
      <c r="F160" s="188"/>
      <c r="G160" s="176"/>
      <c r="H160" s="176"/>
      <c r="I160" s="177"/>
      <c r="J160" s="177"/>
      <c r="K160" s="177"/>
      <c r="L160" s="176"/>
      <c r="M160" s="188"/>
      <c r="N160" s="177"/>
      <c r="O160" s="176"/>
      <c r="P160" s="188"/>
      <c r="Q160" s="177"/>
      <c r="R160" s="176"/>
      <c r="S160" s="188"/>
      <c r="T160" s="177"/>
      <c r="U160" s="176"/>
      <c r="V160" s="188"/>
      <c r="W160" s="177"/>
      <c r="X160" s="176"/>
      <c r="Y160" s="188"/>
      <c r="Z160" s="177"/>
      <c r="AA160" s="176"/>
      <c r="AB160" s="184"/>
    </row>
    <row r="161" spans="1:28" s="178" customFormat="1" ht="12.75" customHeight="1" x14ac:dyDescent="0.15">
      <c r="A161" s="176"/>
      <c r="B161" s="176"/>
      <c r="C161" s="176"/>
      <c r="D161" s="176"/>
      <c r="E161" s="176"/>
      <c r="F161" s="188"/>
      <c r="G161" s="176"/>
      <c r="H161" s="176"/>
      <c r="I161" s="177"/>
      <c r="J161" s="177"/>
      <c r="K161" s="177"/>
      <c r="L161" s="176"/>
      <c r="M161" s="188"/>
      <c r="N161" s="177"/>
      <c r="O161" s="176"/>
      <c r="P161" s="188"/>
      <c r="Q161" s="177"/>
      <c r="R161" s="176"/>
      <c r="S161" s="188"/>
      <c r="T161" s="177"/>
      <c r="U161" s="176"/>
      <c r="V161" s="188"/>
      <c r="W161" s="177"/>
      <c r="X161" s="176"/>
      <c r="Y161" s="188"/>
      <c r="Z161" s="177"/>
      <c r="AA161" s="176"/>
      <c r="AB161" s="184"/>
    </row>
    <row r="162" spans="1:28" s="178" customFormat="1" ht="12.75" customHeight="1" x14ac:dyDescent="0.15">
      <c r="A162" s="176"/>
      <c r="B162" s="176"/>
      <c r="C162" s="176"/>
      <c r="D162" s="176"/>
      <c r="E162" s="176"/>
      <c r="F162" s="188"/>
      <c r="G162" s="176"/>
      <c r="H162" s="176"/>
      <c r="I162" s="177"/>
      <c r="J162" s="177"/>
      <c r="K162" s="177"/>
      <c r="L162" s="176"/>
      <c r="M162" s="188"/>
      <c r="N162" s="177"/>
      <c r="O162" s="176"/>
      <c r="P162" s="188"/>
      <c r="Q162" s="177"/>
      <c r="R162" s="176"/>
      <c r="S162" s="188"/>
      <c r="T162" s="177"/>
      <c r="U162" s="176"/>
      <c r="V162" s="188"/>
      <c r="W162" s="177"/>
      <c r="X162" s="176"/>
      <c r="Y162" s="188"/>
      <c r="Z162" s="177"/>
      <c r="AA162" s="176"/>
      <c r="AB162" s="184"/>
    </row>
    <row r="163" spans="1:28" s="178" customFormat="1" ht="12.75" customHeight="1" x14ac:dyDescent="0.15">
      <c r="A163" s="176"/>
      <c r="B163" s="176"/>
      <c r="C163" s="176"/>
      <c r="D163" s="176"/>
      <c r="E163" s="176"/>
      <c r="F163" s="188"/>
      <c r="G163" s="176"/>
      <c r="H163" s="176"/>
      <c r="I163" s="177"/>
      <c r="J163" s="177"/>
      <c r="K163" s="177"/>
      <c r="L163" s="176"/>
      <c r="M163" s="188"/>
      <c r="N163" s="177"/>
      <c r="O163" s="176"/>
      <c r="P163" s="188"/>
      <c r="Q163" s="177"/>
      <c r="R163" s="176"/>
      <c r="S163" s="188"/>
      <c r="T163" s="177"/>
      <c r="U163" s="176"/>
      <c r="V163" s="188"/>
      <c r="W163" s="177"/>
      <c r="X163" s="176"/>
      <c r="Y163" s="188"/>
      <c r="Z163" s="177"/>
      <c r="AA163" s="176"/>
      <c r="AB163" s="184"/>
    </row>
    <row r="164" spans="1:28" s="178" customFormat="1" ht="12.75" customHeight="1" x14ac:dyDescent="0.15">
      <c r="A164" s="176"/>
      <c r="B164" s="176"/>
      <c r="C164" s="176"/>
      <c r="D164" s="176"/>
      <c r="E164" s="176"/>
      <c r="F164" s="188"/>
      <c r="G164" s="176"/>
      <c r="H164" s="176"/>
      <c r="I164" s="177"/>
      <c r="J164" s="177"/>
      <c r="K164" s="177"/>
      <c r="L164" s="176"/>
      <c r="M164" s="188"/>
      <c r="N164" s="177"/>
      <c r="O164" s="176"/>
      <c r="P164" s="188"/>
      <c r="Q164" s="177"/>
      <c r="R164" s="176"/>
      <c r="S164" s="188"/>
      <c r="T164" s="177"/>
      <c r="U164" s="176"/>
      <c r="V164" s="188"/>
      <c r="W164" s="177"/>
      <c r="X164" s="176"/>
      <c r="Y164" s="188"/>
      <c r="Z164" s="177"/>
      <c r="AA164" s="176"/>
      <c r="AB164" s="184"/>
    </row>
    <row r="165" spans="1:28" s="178" customFormat="1" ht="12.75" customHeight="1" x14ac:dyDescent="0.15">
      <c r="A165" s="176"/>
      <c r="B165" s="176"/>
      <c r="C165" s="176"/>
      <c r="D165" s="176"/>
      <c r="E165" s="176"/>
      <c r="F165" s="188"/>
      <c r="G165" s="176"/>
      <c r="H165" s="176"/>
      <c r="I165" s="177"/>
      <c r="J165" s="177"/>
      <c r="K165" s="177"/>
      <c r="L165" s="176"/>
      <c r="M165" s="188"/>
      <c r="N165" s="177"/>
      <c r="O165" s="176"/>
      <c r="P165" s="188"/>
      <c r="Q165" s="177"/>
      <c r="R165" s="176"/>
      <c r="S165" s="188"/>
      <c r="T165" s="177"/>
      <c r="U165" s="176"/>
      <c r="V165" s="188"/>
      <c r="W165" s="177"/>
      <c r="X165" s="176"/>
      <c r="Y165" s="188"/>
      <c r="Z165" s="177"/>
      <c r="AA165" s="176"/>
      <c r="AB165" s="184"/>
    </row>
    <row r="166" spans="1:28" s="178" customFormat="1" ht="12.75" customHeight="1" x14ac:dyDescent="0.15">
      <c r="A166" s="176"/>
      <c r="B166" s="176"/>
      <c r="C166" s="176"/>
      <c r="D166" s="176"/>
      <c r="E166" s="176"/>
      <c r="F166" s="188"/>
      <c r="G166" s="176"/>
      <c r="H166" s="176"/>
      <c r="I166" s="177"/>
      <c r="J166" s="177"/>
      <c r="K166" s="177"/>
      <c r="L166" s="176"/>
      <c r="M166" s="188"/>
      <c r="N166" s="177"/>
      <c r="O166" s="176"/>
      <c r="P166" s="188"/>
      <c r="Q166" s="177"/>
      <c r="R166" s="176"/>
      <c r="S166" s="188"/>
      <c r="T166" s="177"/>
      <c r="U166" s="176"/>
      <c r="V166" s="188"/>
      <c r="W166" s="177"/>
      <c r="X166" s="176"/>
      <c r="Y166" s="188"/>
      <c r="Z166" s="177"/>
      <c r="AA166" s="176"/>
      <c r="AB166" s="184"/>
    </row>
    <row r="167" spans="1:28" s="178" customFormat="1" ht="12.75" customHeight="1" x14ac:dyDescent="0.15">
      <c r="A167" s="176"/>
      <c r="B167" s="176"/>
      <c r="C167" s="176"/>
      <c r="D167" s="176"/>
      <c r="E167" s="176"/>
      <c r="F167" s="188"/>
      <c r="G167" s="176"/>
      <c r="H167" s="176"/>
      <c r="I167" s="177"/>
      <c r="J167" s="177"/>
      <c r="K167" s="177"/>
      <c r="L167" s="176"/>
      <c r="M167" s="188"/>
      <c r="N167" s="177"/>
      <c r="O167" s="176"/>
      <c r="P167" s="188"/>
      <c r="Q167" s="177"/>
      <c r="R167" s="176"/>
      <c r="S167" s="188"/>
      <c r="T167" s="177"/>
      <c r="U167" s="176"/>
      <c r="V167" s="188"/>
      <c r="W167" s="177"/>
      <c r="X167" s="176"/>
      <c r="Y167" s="188"/>
      <c r="Z167" s="177"/>
      <c r="AA167" s="176"/>
      <c r="AB167" s="184"/>
    </row>
    <row r="168" spans="1:28" s="178" customFormat="1" ht="12.75" customHeight="1" x14ac:dyDescent="0.15">
      <c r="A168" s="176"/>
      <c r="B168" s="176"/>
      <c r="C168" s="176"/>
      <c r="D168" s="176"/>
      <c r="E168" s="176"/>
      <c r="F168" s="188"/>
      <c r="G168" s="176"/>
      <c r="H168" s="176"/>
      <c r="I168" s="177"/>
      <c r="J168" s="177"/>
      <c r="K168" s="177"/>
      <c r="L168" s="176"/>
      <c r="M168" s="188"/>
      <c r="N168" s="177"/>
      <c r="O168" s="176"/>
      <c r="P168" s="188"/>
      <c r="Q168" s="177"/>
      <c r="R168" s="176"/>
      <c r="S168" s="188"/>
      <c r="T168" s="177"/>
      <c r="U168" s="176"/>
      <c r="V168" s="188"/>
      <c r="W168" s="177"/>
      <c r="X168" s="176"/>
      <c r="Y168" s="188"/>
      <c r="Z168" s="177"/>
      <c r="AA168" s="176"/>
      <c r="AB168" s="184"/>
    </row>
    <row r="169" spans="1:28" s="178" customFormat="1" ht="12.75" customHeight="1" x14ac:dyDescent="0.15">
      <c r="A169" s="176"/>
      <c r="B169" s="176"/>
      <c r="C169" s="176"/>
      <c r="D169" s="176"/>
      <c r="E169" s="176"/>
      <c r="F169" s="188"/>
      <c r="G169" s="176"/>
      <c r="H169" s="176"/>
      <c r="I169" s="177"/>
      <c r="J169" s="177"/>
      <c r="K169" s="177"/>
      <c r="L169" s="176"/>
      <c r="M169" s="188"/>
      <c r="N169" s="177"/>
      <c r="O169" s="176"/>
      <c r="P169" s="188"/>
      <c r="Q169" s="177"/>
      <c r="R169" s="176"/>
      <c r="S169" s="188"/>
      <c r="T169" s="177"/>
      <c r="U169" s="176"/>
      <c r="V169" s="188"/>
      <c r="W169" s="177"/>
      <c r="X169" s="176"/>
      <c r="Y169" s="188"/>
      <c r="Z169" s="177"/>
      <c r="AA169" s="176"/>
      <c r="AB169" s="184"/>
    </row>
    <row r="170" spans="1:28" s="178" customFormat="1" ht="12.75" customHeight="1" x14ac:dyDescent="0.15">
      <c r="A170" s="176"/>
      <c r="B170" s="176"/>
      <c r="C170" s="176"/>
      <c r="D170" s="176"/>
      <c r="E170" s="176"/>
      <c r="F170" s="188"/>
      <c r="G170" s="176"/>
      <c r="H170" s="176"/>
      <c r="I170" s="177"/>
      <c r="J170" s="177"/>
      <c r="K170" s="177"/>
      <c r="L170" s="176"/>
      <c r="M170" s="188"/>
      <c r="N170" s="177"/>
      <c r="O170" s="176"/>
      <c r="P170" s="188"/>
      <c r="Q170" s="177"/>
      <c r="R170" s="176"/>
      <c r="S170" s="188"/>
      <c r="T170" s="177"/>
      <c r="U170" s="176"/>
      <c r="V170" s="188"/>
      <c r="W170" s="177"/>
      <c r="X170" s="176"/>
      <c r="Y170" s="188"/>
      <c r="Z170" s="177"/>
      <c r="AA170" s="176"/>
      <c r="AB170" s="184"/>
    </row>
    <row r="171" spans="1:28" s="178" customFormat="1" ht="12.75" customHeight="1" x14ac:dyDescent="0.15">
      <c r="A171" s="176"/>
      <c r="B171" s="176"/>
      <c r="C171" s="176"/>
      <c r="D171" s="176"/>
      <c r="E171" s="176"/>
      <c r="F171" s="188"/>
      <c r="G171" s="176"/>
      <c r="H171" s="176"/>
      <c r="I171" s="177"/>
      <c r="J171" s="177"/>
      <c r="K171" s="177"/>
      <c r="L171" s="176"/>
      <c r="M171" s="188"/>
      <c r="N171" s="177"/>
      <c r="O171" s="176"/>
      <c r="P171" s="188"/>
      <c r="Q171" s="177"/>
      <c r="R171" s="176"/>
      <c r="S171" s="188"/>
      <c r="T171" s="177"/>
      <c r="U171" s="176"/>
      <c r="V171" s="188"/>
      <c r="W171" s="177"/>
      <c r="X171" s="176"/>
      <c r="Y171" s="188"/>
      <c r="Z171" s="177"/>
      <c r="AA171" s="176"/>
      <c r="AB171" s="184"/>
    </row>
    <row r="172" spans="1:28" s="178" customFormat="1" ht="12.75" customHeight="1" x14ac:dyDescent="0.15">
      <c r="A172" s="176"/>
      <c r="B172" s="176"/>
      <c r="C172" s="176"/>
      <c r="D172" s="176"/>
      <c r="E172" s="176"/>
      <c r="F172" s="188"/>
      <c r="G172" s="176"/>
      <c r="H172" s="176"/>
      <c r="I172" s="177"/>
      <c r="J172" s="177"/>
      <c r="K172" s="177"/>
      <c r="L172" s="176"/>
      <c r="M172" s="188"/>
      <c r="N172" s="177"/>
      <c r="O172" s="176"/>
      <c r="P172" s="188"/>
      <c r="Q172" s="177"/>
      <c r="R172" s="176"/>
      <c r="S172" s="188"/>
      <c r="T172" s="177"/>
      <c r="U172" s="176"/>
      <c r="V172" s="188"/>
      <c r="W172" s="177"/>
      <c r="X172" s="176"/>
      <c r="Y172" s="188"/>
      <c r="Z172" s="177"/>
      <c r="AA172" s="176"/>
      <c r="AB172" s="184"/>
    </row>
    <row r="173" spans="1:28" s="178" customFormat="1" ht="12.75" customHeight="1" x14ac:dyDescent="0.15">
      <c r="A173" s="176"/>
      <c r="B173" s="176"/>
      <c r="C173" s="176"/>
      <c r="D173" s="176"/>
      <c r="E173" s="176"/>
      <c r="F173" s="188"/>
      <c r="G173" s="176"/>
      <c r="H173" s="176"/>
      <c r="I173" s="177"/>
      <c r="J173" s="177"/>
      <c r="K173" s="177"/>
      <c r="L173" s="176"/>
      <c r="M173" s="188"/>
      <c r="N173" s="177"/>
      <c r="O173" s="176"/>
      <c r="P173" s="188"/>
      <c r="Q173" s="177"/>
      <c r="R173" s="176"/>
      <c r="S173" s="188"/>
      <c r="T173" s="177"/>
      <c r="U173" s="176"/>
      <c r="V173" s="188"/>
      <c r="W173" s="177"/>
      <c r="X173" s="176"/>
      <c r="Y173" s="188"/>
      <c r="Z173" s="177"/>
      <c r="AA173" s="176"/>
      <c r="AB173" s="184"/>
    </row>
    <row r="174" spans="1:28" s="178" customFormat="1" ht="12.75" customHeight="1" x14ac:dyDescent="0.15">
      <c r="A174" s="176"/>
      <c r="B174" s="176"/>
      <c r="C174" s="176"/>
      <c r="D174" s="176"/>
      <c r="E174" s="176"/>
      <c r="F174" s="188"/>
      <c r="G174" s="176"/>
      <c r="H174" s="176"/>
      <c r="I174" s="177"/>
      <c r="J174" s="177"/>
      <c r="K174" s="177"/>
      <c r="L174" s="176"/>
      <c r="M174" s="188"/>
      <c r="N174" s="177"/>
      <c r="O174" s="176"/>
      <c r="P174" s="188"/>
      <c r="Q174" s="177"/>
      <c r="R174" s="176"/>
      <c r="S174" s="188"/>
      <c r="T174" s="177"/>
      <c r="U174" s="176"/>
      <c r="V174" s="188"/>
      <c r="W174" s="177"/>
      <c r="X174" s="176"/>
      <c r="Y174" s="188"/>
      <c r="Z174" s="177"/>
      <c r="AA174" s="176"/>
      <c r="AB174" s="184"/>
    </row>
    <row r="175" spans="1:28" s="178" customFormat="1" ht="12.75" customHeight="1" x14ac:dyDescent="0.15">
      <c r="A175" s="176"/>
      <c r="B175" s="176"/>
      <c r="C175" s="176"/>
      <c r="D175" s="176"/>
      <c r="E175" s="176"/>
      <c r="F175" s="188"/>
      <c r="G175" s="176"/>
      <c r="H175" s="176"/>
      <c r="I175" s="177"/>
      <c r="J175" s="177"/>
      <c r="K175" s="177"/>
      <c r="L175" s="176"/>
      <c r="M175" s="188"/>
      <c r="N175" s="177"/>
      <c r="O175" s="176"/>
      <c r="P175" s="188"/>
      <c r="Q175" s="177"/>
      <c r="R175" s="176"/>
      <c r="S175" s="188"/>
      <c r="T175" s="177"/>
      <c r="U175" s="176"/>
      <c r="V175" s="188"/>
      <c r="W175" s="177"/>
      <c r="X175" s="176"/>
      <c r="Y175" s="188"/>
      <c r="Z175" s="177"/>
      <c r="AA175" s="176"/>
      <c r="AB175" s="184"/>
    </row>
    <row r="176" spans="1:28" s="178" customFormat="1" ht="12.75" customHeight="1" x14ac:dyDescent="0.15">
      <c r="A176" s="176"/>
      <c r="B176" s="176"/>
      <c r="C176" s="176"/>
      <c r="D176" s="176"/>
      <c r="E176" s="176"/>
      <c r="F176" s="188"/>
      <c r="G176" s="176"/>
      <c r="H176" s="176"/>
      <c r="I176" s="177"/>
      <c r="J176" s="177"/>
      <c r="K176" s="177"/>
      <c r="L176" s="176"/>
      <c r="M176" s="188"/>
      <c r="N176" s="177"/>
      <c r="O176" s="176"/>
      <c r="P176" s="188"/>
      <c r="Q176" s="177"/>
      <c r="R176" s="176"/>
      <c r="S176" s="188"/>
      <c r="T176" s="177"/>
      <c r="U176" s="176"/>
      <c r="V176" s="188"/>
      <c r="W176" s="177"/>
      <c r="X176" s="176"/>
      <c r="Y176" s="188"/>
      <c r="Z176" s="177"/>
      <c r="AA176" s="176"/>
      <c r="AB176" s="184"/>
    </row>
    <row r="177" spans="1:28" s="178" customFormat="1" ht="12.75" customHeight="1" x14ac:dyDescent="0.15">
      <c r="A177" s="176"/>
      <c r="B177" s="176"/>
      <c r="C177" s="176"/>
      <c r="D177" s="176"/>
      <c r="E177" s="176"/>
      <c r="F177" s="188"/>
      <c r="G177" s="176"/>
      <c r="H177" s="176"/>
      <c r="I177" s="177"/>
      <c r="J177" s="177"/>
      <c r="K177" s="177"/>
      <c r="L177" s="176"/>
      <c r="M177" s="188"/>
      <c r="N177" s="177"/>
      <c r="O177" s="176"/>
      <c r="P177" s="188"/>
      <c r="Q177" s="177"/>
      <c r="R177" s="176"/>
      <c r="S177" s="188"/>
      <c r="T177" s="177"/>
      <c r="U177" s="176"/>
      <c r="V177" s="188"/>
      <c r="W177" s="177"/>
      <c r="X177" s="176"/>
      <c r="Y177" s="188"/>
      <c r="Z177" s="177"/>
      <c r="AA177" s="176"/>
      <c r="AB177" s="184"/>
    </row>
    <row r="178" spans="1:28" s="178" customFormat="1" ht="12.75" customHeight="1" x14ac:dyDescent="0.15">
      <c r="A178" s="176"/>
      <c r="B178" s="176"/>
      <c r="C178" s="176"/>
      <c r="D178" s="176"/>
      <c r="E178" s="176"/>
      <c r="F178" s="188"/>
      <c r="G178" s="176"/>
      <c r="H178" s="176"/>
      <c r="I178" s="177"/>
      <c r="J178" s="177"/>
      <c r="K178" s="177"/>
      <c r="L178" s="176"/>
      <c r="M178" s="188"/>
      <c r="N178" s="177"/>
      <c r="O178" s="176"/>
      <c r="P178" s="188"/>
      <c r="Q178" s="177"/>
      <c r="R178" s="176"/>
      <c r="S178" s="188"/>
      <c r="T178" s="177"/>
      <c r="U178" s="176"/>
      <c r="V178" s="188"/>
      <c r="W178" s="177"/>
      <c r="X178" s="176"/>
      <c r="Y178" s="188"/>
      <c r="Z178" s="177"/>
      <c r="AA178" s="176"/>
      <c r="AB178" s="184"/>
    </row>
    <row r="179" spans="1:28" s="178" customFormat="1" ht="12.75" customHeight="1" x14ac:dyDescent="0.15">
      <c r="A179" s="176"/>
      <c r="B179" s="176"/>
      <c r="C179" s="176"/>
      <c r="D179" s="176"/>
      <c r="E179" s="176"/>
      <c r="F179" s="188"/>
      <c r="G179" s="176"/>
      <c r="H179" s="176"/>
      <c r="I179" s="177"/>
      <c r="J179" s="177"/>
      <c r="K179" s="177"/>
      <c r="L179" s="176"/>
      <c r="M179" s="188"/>
      <c r="N179" s="177"/>
      <c r="O179" s="176"/>
      <c r="P179" s="188"/>
      <c r="Q179" s="177"/>
      <c r="R179" s="176"/>
      <c r="S179" s="188"/>
      <c r="T179" s="177"/>
      <c r="U179" s="176"/>
      <c r="V179" s="188"/>
      <c r="W179" s="177"/>
      <c r="X179" s="176"/>
      <c r="Y179" s="188"/>
      <c r="Z179" s="177"/>
      <c r="AA179" s="176"/>
      <c r="AB179" s="184"/>
    </row>
    <row r="180" spans="1:28" s="178" customFormat="1" ht="12.75" customHeight="1" x14ac:dyDescent="0.15">
      <c r="A180" s="176"/>
      <c r="B180" s="176"/>
      <c r="C180" s="176"/>
      <c r="D180" s="176"/>
      <c r="E180" s="176"/>
      <c r="F180" s="188"/>
      <c r="G180" s="176"/>
      <c r="H180" s="176"/>
      <c r="I180" s="177"/>
      <c r="J180" s="177"/>
      <c r="K180" s="177"/>
      <c r="L180" s="176"/>
      <c r="M180" s="188"/>
      <c r="N180" s="177"/>
      <c r="O180" s="176"/>
      <c r="P180" s="188"/>
      <c r="Q180" s="177"/>
      <c r="R180" s="176"/>
      <c r="S180" s="188"/>
      <c r="T180" s="177"/>
      <c r="U180" s="176"/>
      <c r="V180" s="188"/>
      <c r="W180" s="177"/>
      <c r="X180" s="176"/>
      <c r="Y180" s="188"/>
      <c r="Z180" s="177"/>
      <c r="AA180" s="176"/>
      <c r="AB180" s="184"/>
    </row>
    <row r="181" spans="1:28" s="178" customFormat="1" ht="12.75" customHeight="1" x14ac:dyDescent="0.15">
      <c r="A181" s="176"/>
      <c r="B181" s="176"/>
      <c r="C181" s="176"/>
      <c r="D181" s="176"/>
      <c r="E181" s="176"/>
      <c r="F181" s="188"/>
      <c r="G181" s="176"/>
      <c r="H181" s="176"/>
      <c r="I181" s="177"/>
      <c r="J181" s="177"/>
      <c r="K181" s="177"/>
      <c r="L181" s="176"/>
      <c r="M181" s="188"/>
      <c r="N181" s="177"/>
      <c r="O181" s="176"/>
      <c r="P181" s="188"/>
      <c r="Q181" s="177"/>
      <c r="R181" s="176"/>
      <c r="S181" s="188"/>
      <c r="T181" s="177"/>
      <c r="U181" s="176"/>
      <c r="V181" s="188"/>
      <c r="W181" s="177"/>
      <c r="X181" s="176"/>
      <c r="Y181" s="188"/>
      <c r="Z181" s="177"/>
      <c r="AA181" s="176"/>
      <c r="AB181" s="184"/>
    </row>
    <row r="182" spans="1:28" s="178" customFormat="1" ht="12.75" customHeight="1" x14ac:dyDescent="0.15">
      <c r="A182" s="176"/>
      <c r="B182" s="176"/>
      <c r="C182" s="176"/>
      <c r="D182" s="176"/>
      <c r="E182" s="176"/>
      <c r="F182" s="188"/>
      <c r="G182" s="176"/>
      <c r="H182" s="176"/>
      <c r="I182" s="177"/>
      <c r="J182" s="177"/>
      <c r="K182" s="177"/>
      <c r="L182" s="176"/>
      <c r="M182" s="188"/>
      <c r="N182" s="177"/>
      <c r="O182" s="176"/>
      <c r="P182" s="188"/>
      <c r="Q182" s="177"/>
      <c r="R182" s="176"/>
      <c r="S182" s="188"/>
      <c r="T182" s="177"/>
      <c r="U182" s="176"/>
      <c r="V182" s="188"/>
      <c r="W182" s="177"/>
      <c r="X182" s="176"/>
      <c r="Y182" s="188"/>
      <c r="Z182" s="177"/>
      <c r="AA182" s="176"/>
      <c r="AB182" s="184"/>
    </row>
    <row r="183" spans="1:28" s="178" customFormat="1" ht="12.75" customHeight="1" x14ac:dyDescent="0.15">
      <c r="A183" s="176"/>
      <c r="B183" s="176"/>
      <c r="C183" s="176"/>
      <c r="D183" s="176"/>
      <c r="E183" s="176"/>
      <c r="F183" s="188"/>
      <c r="G183" s="176"/>
      <c r="H183" s="176"/>
      <c r="I183" s="177"/>
      <c r="J183" s="177"/>
      <c r="K183" s="177"/>
      <c r="L183" s="176"/>
      <c r="M183" s="188"/>
      <c r="N183" s="177"/>
      <c r="O183" s="176"/>
      <c r="P183" s="188"/>
      <c r="Q183" s="177"/>
      <c r="R183" s="176"/>
      <c r="S183" s="188"/>
      <c r="T183" s="177"/>
      <c r="U183" s="176"/>
      <c r="V183" s="188"/>
      <c r="W183" s="177"/>
      <c r="X183" s="176"/>
      <c r="Y183" s="188"/>
      <c r="Z183" s="177"/>
      <c r="AA183" s="176"/>
      <c r="AB183" s="184"/>
    </row>
    <row r="184" spans="1:28" s="178" customFormat="1" ht="12.75" customHeight="1" x14ac:dyDescent="0.15">
      <c r="A184" s="176"/>
      <c r="B184" s="176"/>
      <c r="C184" s="176"/>
      <c r="D184" s="176"/>
      <c r="E184" s="176"/>
      <c r="F184" s="188"/>
      <c r="G184" s="176"/>
      <c r="H184" s="176"/>
      <c r="I184" s="177"/>
      <c r="J184" s="177"/>
      <c r="K184" s="177"/>
      <c r="L184" s="176"/>
      <c r="M184" s="188"/>
      <c r="N184" s="177"/>
      <c r="O184" s="176"/>
      <c r="P184" s="188"/>
      <c r="Q184" s="177"/>
      <c r="R184" s="176"/>
      <c r="S184" s="188"/>
      <c r="T184" s="177"/>
      <c r="U184" s="176"/>
      <c r="V184" s="188"/>
      <c r="W184" s="177"/>
      <c r="X184" s="176"/>
      <c r="Y184" s="188"/>
      <c r="Z184" s="177"/>
      <c r="AA184" s="176"/>
      <c r="AB184" s="184"/>
    </row>
    <row r="185" spans="1:28" s="178" customFormat="1" ht="12.75" customHeight="1" x14ac:dyDescent="0.15">
      <c r="A185" s="176"/>
      <c r="B185" s="176"/>
      <c r="C185" s="176"/>
      <c r="D185" s="176"/>
      <c r="E185" s="176"/>
      <c r="F185" s="188"/>
      <c r="G185" s="176"/>
      <c r="H185" s="176"/>
      <c r="I185" s="177"/>
      <c r="J185" s="177"/>
      <c r="K185" s="177"/>
      <c r="L185" s="176"/>
      <c r="M185" s="188"/>
      <c r="N185" s="177"/>
      <c r="O185" s="176"/>
      <c r="P185" s="188"/>
      <c r="Q185" s="177"/>
      <c r="R185" s="176"/>
      <c r="S185" s="188"/>
      <c r="T185" s="177"/>
      <c r="U185" s="176"/>
      <c r="V185" s="188"/>
      <c r="W185" s="177"/>
      <c r="X185" s="176"/>
      <c r="Y185" s="188"/>
      <c r="Z185" s="177"/>
      <c r="AA185" s="176"/>
      <c r="AB185" s="184"/>
    </row>
    <row r="186" spans="1:28" s="178" customFormat="1" ht="12.75" customHeight="1" x14ac:dyDescent="0.15">
      <c r="A186" s="176"/>
      <c r="B186" s="176"/>
      <c r="C186" s="176"/>
      <c r="D186" s="176"/>
      <c r="E186" s="176"/>
      <c r="F186" s="188"/>
      <c r="G186" s="176"/>
      <c r="H186" s="176"/>
      <c r="I186" s="177"/>
      <c r="J186" s="177"/>
      <c r="K186" s="177"/>
      <c r="L186" s="176"/>
      <c r="M186" s="188"/>
      <c r="N186" s="177"/>
      <c r="O186" s="176"/>
      <c r="P186" s="188"/>
      <c r="Q186" s="177"/>
      <c r="R186" s="176"/>
      <c r="S186" s="188"/>
      <c r="T186" s="177"/>
      <c r="U186" s="176"/>
      <c r="V186" s="188"/>
      <c r="W186" s="177"/>
      <c r="X186" s="176"/>
      <c r="Y186" s="188"/>
      <c r="Z186" s="177"/>
      <c r="AA186" s="176"/>
      <c r="AB186" s="184"/>
    </row>
    <row r="187" spans="1:28" s="178" customFormat="1" ht="12.75" customHeight="1" x14ac:dyDescent="0.15">
      <c r="A187" s="176"/>
      <c r="B187" s="176"/>
      <c r="C187" s="176"/>
      <c r="D187" s="176"/>
      <c r="E187" s="176"/>
      <c r="F187" s="188"/>
      <c r="G187" s="176"/>
      <c r="H187" s="176"/>
      <c r="I187" s="177"/>
      <c r="J187" s="177"/>
      <c r="K187" s="177"/>
      <c r="L187" s="176"/>
      <c r="M187" s="188"/>
      <c r="N187" s="177"/>
      <c r="O187" s="176"/>
      <c r="P187" s="188"/>
      <c r="Q187" s="177"/>
      <c r="R187" s="176"/>
      <c r="S187" s="188"/>
      <c r="T187" s="177"/>
      <c r="U187" s="176"/>
      <c r="V187" s="188"/>
      <c r="W187" s="177"/>
      <c r="X187" s="176"/>
      <c r="Y187" s="188"/>
      <c r="Z187" s="177"/>
      <c r="AA187" s="176"/>
      <c r="AB187" s="184"/>
    </row>
    <row r="188" spans="1:28" s="178" customFormat="1" ht="12.75" customHeight="1" x14ac:dyDescent="0.15">
      <c r="A188" s="176"/>
      <c r="B188" s="176"/>
      <c r="C188" s="176"/>
      <c r="D188" s="176"/>
      <c r="E188" s="176"/>
      <c r="F188" s="188"/>
      <c r="G188" s="176"/>
      <c r="H188" s="176"/>
      <c r="I188" s="177"/>
      <c r="J188" s="177"/>
      <c r="K188" s="177"/>
      <c r="L188" s="176"/>
      <c r="M188" s="188"/>
      <c r="N188" s="177"/>
      <c r="O188" s="176"/>
      <c r="P188" s="188"/>
      <c r="Q188" s="177"/>
      <c r="R188" s="176"/>
      <c r="S188" s="188"/>
      <c r="T188" s="177"/>
      <c r="U188" s="176"/>
      <c r="V188" s="188"/>
      <c r="W188" s="177"/>
      <c r="X188" s="176"/>
      <c r="Y188" s="188"/>
      <c r="Z188" s="177"/>
      <c r="AA188" s="176"/>
      <c r="AB188" s="184"/>
    </row>
    <row r="189" spans="1:28" s="178" customFormat="1" ht="12.75" customHeight="1" x14ac:dyDescent="0.15">
      <c r="A189" s="176"/>
      <c r="B189" s="176"/>
      <c r="C189" s="176"/>
      <c r="D189" s="176"/>
      <c r="E189" s="176"/>
      <c r="F189" s="188"/>
      <c r="G189" s="176"/>
      <c r="H189" s="176"/>
      <c r="I189" s="177"/>
      <c r="J189" s="177"/>
      <c r="K189" s="177"/>
      <c r="L189" s="176"/>
      <c r="M189" s="188"/>
      <c r="N189" s="177"/>
      <c r="O189" s="176"/>
      <c r="P189" s="188"/>
      <c r="Q189" s="177"/>
      <c r="R189" s="176"/>
      <c r="S189" s="188"/>
      <c r="T189" s="177"/>
      <c r="U189" s="176"/>
      <c r="V189" s="188"/>
      <c r="W189" s="177"/>
      <c r="X189" s="176"/>
      <c r="Y189" s="188"/>
      <c r="Z189" s="177"/>
      <c r="AA189" s="176"/>
      <c r="AB189" s="184"/>
    </row>
    <row r="190" spans="1:28" s="178" customFormat="1" ht="12.75" customHeight="1" x14ac:dyDescent="0.15">
      <c r="A190" s="176"/>
      <c r="B190" s="176"/>
      <c r="C190" s="176"/>
      <c r="D190" s="176"/>
      <c r="E190" s="176"/>
      <c r="F190" s="188"/>
      <c r="G190" s="176"/>
      <c r="H190" s="176"/>
      <c r="I190" s="177"/>
      <c r="J190" s="177"/>
      <c r="K190" s="177"/>
      <c r="L190" s="176"/>
      <c r="M190" s="188"/>
      <c r="N190" s="177"/>
      <c r="O190" s="176"/>
      <c r="P190" s="188"/>
      <c r="Q190" s="177"/>
      <c r="R190" s="176"/>
      <c r="S190" s="188"/>
      <c r="T190" s="177"/>
      <c r="U190" s="176"/>
      <c r="V190" s="188"/>
      <c r="W190" s="177"/>
      <c r="X190" s="176"/>
      <c r="Y190" s="188"/>
      <c r="Z190" s="177"/>
      <c r="AA190" s="176"/>
      <c r="AB190" s="184"/>
    </row>
    <row r="191" spans="1:28" s="178" customFormat="1" ht="12.75" customHeight="1" x14ac:dyDescent="0.15">
      <c r="A191" s="176"/>
      <c r="B191" s="176"/>
      <c r="C191" s="176"/>
      <c r="D191" s="176"/>
      <c r="E191" s="176"/>
      <c r="F191" s="188"/>
      <c r="G191" s="176"/>
      <c r="H191" s="176"/>
      <c r="I191" s="177"/>
      <c r="J191" s="177"/>
      <c r="K191" s="177"/>
      <c r="L191" s="176"/>
      <c r="M191" s="188"/>
      <c r="N191" s="177"/>
      <c r="O191" s="176"/>
      <c r="P191" s="188"/>
      <c r="Q191" s="177"/>
      <c r="R191" s="176"/>
      <c r="S191" s="188"/>
      <c r="T191" s="177"/>
      <c r="U191" s="176"/>
      <c r="V191" s="188"/>
      <c r="W191" s="177"/>
      <c r="X191" s="176"/>
      <c r="Y191" s="188"/>
      <c r="Z191" s="177"/>
      <c r="AA191" s="176"/>
      <c r="AB191" s="184"/>
    </row>
    <row r="192" spans="1:28" s="178" customFormat="1" ht="12.75" customHeight="1" x14ac:dyDescent="0.15">
      <c r="A192" s="176"/>
      <c r="B192" s="176"/>
      <c r="C192" s="176"/>
      <c r="D192" s="176"/>
      <c r="E192" s="176"/>
      <c r="F192" s="188"/>
      <c r="G192" s="176"/>
      <c r="H192" s="176"/>
      <c r="I192" s="177"/>
      <c r="J192" s="177"/>
      <c r="K192" s="177"/>
      <c r="L192" s="176"/>
      <c r="M192" s="188"/>
      <c r="N192" s="177"/>
      <c r="O192" s="176"/>
      <c r="P192" s="188"/>
      <c r="Q192" s="177"/>
      <c r="R192" s="176"/>
      <c r="S192" s="188"/>
      <c r="T192" s="177"/>
      <c r="U192" s="176"/>
      <c r="V192" s="188"/>
      <c r="W192" s="177"/>
      <c r="X192" s="176"/>
      <c r="Y192" s="188"/>
      <c r="Z192" s="177"/>
      <c r="AA192" s="176"/>
      <c r="AB192" s="184"/>
    </row>
    <row r="193" spans="1:28" s="178" customFormat="1" ht="12.75" customHeight="1" x14ac:dyDescent="0.15">
      <c r="A193" s="176"/>
      <c r="B193" s="176"/>
      <c r="C193" s="176"/>
      <c r="D193" s="176"/>
      <c r="E193" s="176"/>
      <c r="F193" s="188"/>
      <c r="G193" s="176"/>
      <c r="H193" s="176"/>
      <c r="I193" s="177"/>
      <c r="J193" s="177"/>
      <c r="K193" s="177"/>
      <c r="L193" s="176"/>
      <c r="M193" s="188"/>
      <c r="N193" s="177"/>
      <c r="O193" s="176"/>
      <c r="P193" s="188"/>
      <c r="Q193" s="177"/>
      <c r="R193" s="176"/>
      <c r="S193" s="188"/>
      <c r="T193" s="177"/>
      <c r="U193" s="176"/>
      <c r="V193" s="188"/>
      <c r="W193" s="177"/>
      <c r="X193" s="176"/>
      <c r="Y193" s="188"/>
      <c r="Z193" s="177"/>
      <c r="AA193" s="176"/>
      <c r="AB193" s="184"/>
    </row>
    <row r="194" spans="1:28" s="178" customFormat="1" ht="12.75" customHeight="1" x14ac:dyDescent="0.15">
      <c r="A194" s="176"/>
      <c r="B194" s="176"/>
      <c r="C194" s="176"/>
      <c r="D194" s="176"/>
      <c r="E194" s="176"/>
      <c r="F194" s="188"/>
      <c r="G194" s="176"/>
      <c r="H194" s="176"/>
      <c r="I194" s="177"/>
      <c r="J194" s="177"/>
      <c r="K194" s="177"/>
      <c r="L194" s="176"/>
      <c r="M194" s="188"/>
      <c r="N194" s="177"/>
      <c r="O194" s="176"/>
      <c r="P194" s="188"/>
      <c r="Q194" s="177"/>
      <c r="R194" s="176"/>
      <c r="S194" s="188"/>
      <c r="T194" s="177"/>
      <c r="U194" s="176"/>
      <c r="V194" s="188"/>
      <c r="W194" s="177"/>
      <c r="X194" s="176"/>
      <c r="Y194" s="188"/>
      <c r="Z194" s="177"/>
      <c r="AA194" s="176"/>
      <c r="AB194" s="184"/>
    </row>
    <row r="195" spans="1:28" s="178" customFormat="1" ht="12.75" customHeight="1" x14ac:dyDescent="0.15">
      <c r="A195" s="176"/>
      <c r="B195" s="176"/>
      <c r="C195" s="176"/>
      <c r="D195" s="176"/>
      <c r="E195" s="176"/>
      <c r="F195" s="188"/>
      <c r="G195" s="176"/>
      <c r="H195" s="176"/>
      <c r="I195" s="177"/>
      <c r="J195" s="177"/>
      <c r="K195" s="177"/>
      <c r="L195" s="176"/>
      <c r="M195" s="188"/>
      <c r="N195" s="177"/>
      <c r="O195" s="176"/>
      <c r="P195" s="188"/>
      <c r="Q195" s="177"/>
      <c r="R195" s="176"/>
      <c r="S195" s="188"/>
      <c r="T195" s="177"/>
      <c r="U195" s="176"/>
      <c r="V195" s="188"/>
      <c r="W195" s="177"/>
      <c r="X195" s="176"/>
      <c r="Y195" s="188"/>
      <c r="Z195" s="177"/>
      <c r="AA195" s="176"/>
      <c r="AB195" s="184"/>
    </row>
    <row r="196" spans="1:28" s="178" customFormat="1" ht="12.75" customHeight="1" x14ac:dyDescent="0.15">
      <c r="A196" s="176"/>
      <c r="B196" s="176"/>
      <c r="C196" s="176"/>
      <c r="D196" s="176"/>
      <c r="E196" s="176"/>
      <c r="F196" s="188"/>
      <c r="G196" s="176"/>
      <c r="H196" s="176"/>
      <c r="I196" s="177"/>
      <c r="J196" s="177"/>
      <c r="K196" s="177"/>
      <c r="L196" s="176"/>
      <c r="M196" s="188"/>
      <c r="N196" s="177"/>
      <c r="O196" s="176"/>
      <c r="P196" s="188"/>
      <c r="Q196" s="177"/>
      <c r="R196" s="176"/>
      <c r="S196" s="188"/>
      <c r="T196" s="177"/>
      <c r="U196" s="176"/>
      <c r="V196" s="188"/>
      <c r="W196" s="177"/>
      <c r="X196" s="176"/>
      <c r="Y196" s="188"/>
      <c r="Z196" s="177"/>
      <c r="AA196" s="176"/>
      <c r="AB196" s="184"/>
    </row>
    <row r="197" spans="1:28" s="178" customFormat="1" ht="12.75" customHeight="1" x14ac:dyDescent="0.15">
      <c r="A197" s="176"/>
      <c r="B197" s="176"/>
      <c r="C197" s="176"/>
      <c r="D197" s="176"/>
      <c r="E197" s="176"/>
      <c r="F197" s="188"/>
      <c r="G197" s="176"/>
      <c r="H197" s="176"/>
      <c r="I197" s="177"/>
      <c r="J197" s="177"/>
      <c r="K197" s="177"/>
      <c r="L197" s="176"/>
      <c r="M197" s="188"/>
      <c r="N197" s="177"/>
      <c r="O197" s="176"/>
      <c r="P197" s="188"/>
      <c r="Q197" s="177"/>
      <c r="R197" s="176"/>
      <c r="S197" s="188"/>
      <c r="T197" s="177"/>
      <c r="U197" s="176"/>
      <c r="V197" s="188"/>
      <c r="W197" s="177"/>
      <c r="X197" s="176"/>
      <c r="Y197" s="188"/>
      <c r="Z197" s="177"/>
      <c r="AA197" s="176"/>
      <c r="AB197" s="184"/>
    </row>
    <row r="198" spans="1:28" s="178" customFormat="1" ht="12.75" customHeight="1" x14ac:dyDescent="0.15">
      <c r="A198" s="176"/>
      <c r="B198" s="176"/>
      <c r="C198" s="176"/>
      <c r="D198" s="176"/>
      <c r="E198" s="176"/>
      <c r="F198" s="188"/>
      <c r="G198" s="176"/>
      <c r="H198" s="176"/>
      <c r="I198" s="177"/>
      <c r="J198" s="177"/>
      <c r="K198" s="177"/>
      <c r="L198" s="176"/>
      <c r="M198" s="188"/>
      <c r="N198" s="177"/>
      <c r="O198" s="176"/>
      <c r="P198" s="188"/>
      <c r="Q198" s="177"/>
      <c r="R198" s="176"/>
      <c r="S198" s="188"/>
      <c r="T198" s="177"/>
      <c r="U198" s="176"/>
      <c r="V198" s="188"/>
      <c r="W198" s="177"/>
      <c r="X198" s="176"/>
      <c r="Y198" s="188"/>
      <c r="Z198" s="177"/>
      <c r="AA198" s="176"/>
      <c r="AB198" s="184"/>
    </row>
    <row r="199" spans="1:28" s="178" customFormat="1" ht="12.75" customHeight="1" x14ac:dyDescent="0.15">
      <c r="A199" s="176"/>
      <c r="B199" s="176"/>
      <c r="C199" s="176"/>
      <c r="D199" s="176"/>
      <c r="E199" s="176"/>
      <c r="F199" s="188"/>
      <c r="G199" s="176"/>
      <c r="H199" s="176"/>
      <c r="I199" s="177"/>
      <c r="J199" s="177"/>
      <c r="K199" s="177"/>
      <c r="L199" s="176"/>
      <c r="M199" s="188"/>
      <c r="N199" s="177"/>
      <c r="O199" s="176"/>
      <c r="P199" s="188"/>
      <c r="Q199" s="177"/>
      <c r="R199" s="176"/>
      <c r="S199" s="188"/>
      <c r="T199" s="177"/>
      <c r="U199" s="176"/>
      <c r="V199" s="188"/>
      <c r="W199" s="177"/>
      <c r="X199" s="176"/>
      <c r="Y199" s="188"/>
      <c r="Z199" s="177"/>
      <c r="AA199" s="176"/>
      <c r="AB199" s="184"/>
    </row>
    <row r="200" spans="1:28" s="178" customFormat="1" ht="12.75" customHeight="1" x14ac:dyDescent="0.15">
      <c r="A200" s="176"/>
      <c r="B200" s="176"/>
      <c r="C200" s="176"/>
      <c r="D200" s="176"/>
      <c r="E200" s="176"/>
      <c r="F200" s="188"/>
      <c r="G200" s="176"/>
      <c r="H200" s="176"/>
      <c r="I200" s="177"/>
      <c r="J200" s="177"/>
      <c r="K200" s="177"/>
      <c r="L200" s="176"/>
      <c r="M200" s="188"/>
      <c r="N200" s="177"/>
      <c r="O200" s="176"/>
      <c r="P200" s="188"/>
      <c r="Q200" s="177"/>
      <c r="R200" s="176"/>
      <c r="S200" s="188"/>
      <c r="T200" s="177"/>
      <c r="U200" s="176"/>
      <c r="V200" s="188"/>
      <c r="W200" s="177"/>
      <c r="X200" s="176"/>
      <c r="Y200" s="188"/>
      <c r="Z200" s="177"/>
      <c r="AA200" s="176"/>
      <c r="AB200" s="184"/>
    </row>
    <row r="201" spans="1:28" s="178" customFormat="1" ht="12.75" customHeight="1" x14ac:dyDescent="0.15">
      <c r="A201" s="176"/>
      <c r="B201" s="176"/>
      <c r="C201" s="176"/>
      <c r="D201" s="176"/>
      <c r="E201" s="176"/>
      <c r="F201" s="188"/>
      <c r="G201" s="176"/>
      <c r="H201" s="176"/>
      <c r="I201" s="177"/>
      <c r="J201" s="177"/>
      <c r="K201" s="177"/>
      <c r="L201" s="176"/>
      <c r="M201" s="188"/>
      <c r="N201" s="177"/>
      <c r="O201" s="176"/>
      <c r="P201" s="188"/>
      <c r="Q201" s="177"/>
      <c r="R201" s="176"/>
      <c r="S201" s="188"/>
      <c r="T201" s="177"/>
      <c r="U201" s="176"/>
      <c r="V201" s="188"/>
      <c r="W201" s="177"/>
      <c r="X201" s="176"/>
      <c r="Y201" s="188"/>
      <c r="Z201" s="177"/>
      <c r="AA201" s="176"/>
      <c r="AB201" s="184"/>
    </row>
    <row r="202" spans="1:28" s="178" customFormat="1" ht="12.75" customHeight="1" x14ac:dyDescent="0.15">
      <c r="A202" s="176"/>
      <c r="B202" s="176"/>
      <c r="C202" s="176"/>
      <c r="D202" s="176"/>
      <c r="E202" s="176"/>
      <c r="F202" s="188"/>
      <c r="G202" s="176"/>
      <c r="H202" s="176"/>
      <c r="I202" s="177"/>
      <c r="J202" s="177"/>
      <c r="K202" s="177"/>
      <c r="L202" s="176"/>
      <c r="M202" s="188"/>
      <c r="N202" s="177"/>
      <c r="O202" s="176"/>
      <c r="P202" s="188"/>
      <c r="Q202" s="177"/>
      <c r="R202" s="176"/>
      <c r="S202" s="188"/>
      <c r="T202" s="177"/>
      <c r="U202" s="176"/>
      <c r="V202" s="188"/>
      <c r="W202" s="177"/>
      <c r="X202" s="176"/>
      <c r="Y202" s="188"/>
      <c r="Z202" s="177"/>
      <c r="AA202" s="176"/>
      <c r="AB202" s="184"/>
    </row>
    <row r="203" spans="1:28" s="178" customFormat="1" ht="12.75" customHeight="1" x14ac:dyDescent="0.15">
      <c r="A203" s="176"/>
      <c r="B203" s="176"/>
      <c r="C203" s="176"/>
      <c r="D203" s="176"/>
      <c r="E203" s="176"/>
      <c r="F203" s="188"/>
      <c r="G203" s="176"/>
      <c r="H203" s="176"/>
      <c r="I203" s="177"/>
      <c r="J203" s="177"/>
      <c r="K203" s="177"/>
      <c r="L203" s="176"/>
      <c r="M203" s="188"/>
      <c r="N203" s="177"/>
      <c r="O203" s="176"/>
      <c r="P203" s="188"/>
      <c r="Q203" s="177"/>
      <c r="R203" s="176"/>
      <c r="S203" s="188"/>
      <c r="T203" s="177"/>
      <c r="U203" s="176"/>
      <c r="V203" s="188"/>
      <c r="W203" s="177"/>
      <c r="X203" s="176"/>
      <c r="Y203" s="188"/>
      <c r="Z203" s="177"/>
      <c r="AA203" s="176"/>
      <c r="AB203" s="184"/>
    </row>
    <row r="204" spans="1:28" s="178" customFormat="1" ht="12.75" customHeight="1" x14ac:dyDescent="0.15">
      <c r="A204" s="176"/>
      <c r="B204" s="176"/>
      <c r="C204" s="176"/>
      <c r="D204" s="176"/>
      <c r="E204" s="176"/>
      <c r="F204" s="188"/>
      <c r="G204" s="176"/>
      <c r="H204" s="176"/>
      <c r="I204" s="177"/>
      <c r="J204" s="177"/>
      <c r="K204" s="177"/>
      <c r="L204" s="176"/>
      <c r="M204" s="188"/>
      <c r="N204" s="177"/>
      <c r="O204" s="176"/>
      <c r="P204" s="188"/>
      <c r="Q204" s="177"/>
      <c r="R204" s="176"/>
      <c r="S204" s="188"/>
      <c r="T204" s="177"/>
      <c r="U204" s="176"/>
      <c r="V204" s="188"/>
      <c r="W204" s="177"/>
      <c r="X204" s="176"/>
      <c r="Y204" s="188"/>
      <c r="Z204" s="177"/>
      <c r="AA204" s="176"/>
      <c r="AB204" s="184"/>
    </row>
    <row r="205" spans="1:28" s="178" customFormat="1" ht="12.75" customHeight="1" x14ac:dyDescent="0.15">
      <c r="A205" s="176"/>
      <c r="B205" s="176"/>
      <c r="C205" s="176"/>
      <c r="D205" s="176"/>
      <c r="E205" s="176"/>
      <c r="F205" s="188"/>
      <c r="G205" s="176"/>
      <c r="H205" s="176"/>
      <c r="I205" s="177"/>
      <c r="J205" s="177"/>
      <c r="K205" s="177"/>
      <c r="L205" s="176"/>
      <c r="M205" s="188"/>
      <c r="N205" s="177"/>
      <c r="O205" s="176"/>
      <c r="P205" s="188"/>
      <c r="Q205" s="177"/>
      <c r="R205" s="176"/>
      <c r="S205" s="188"/>
      <c r="T205" s="177"/>
      <c r="U205" s="176"/>
      <c r="V205" s="188"/>
      <c r="W205" s="177"/>
      <c r="X205" s="176"/>
      <c r="Y205" s="188"/>
      <c r="Z205" s="177"/>
      <c r="AA205" s="176"/>
      <c r="AB205" s="184"/>
    </row>
    <row r="206" spans="1:28" s="178" customFormat="1" ht="12.75" customHeight="1" x14ac:dyDescent="0.15">
      <c r="A206" s="176"/>
      <c r="B206" s="176"/>
      <c r="C206" s="176"/>
      <c r="D206" s="176"/>
      <c r="E206" s="176"/>
      <c r="F206" s="188"/>
      <c r="G206" s="176"/>
      <c r="H206" s="176"/>
      <c r="I206" s="177"/>
      <c r="J206" s="177"/>
      <c r="K206" s="177"/>
      <c r="L206" s="176"/>
      <c r="M206" s="188"/>
      <c r="N206" s="177"/>
      <c r="O206" s="176"/>
      <c r="P206" s="188"/>
      <c r="Q206" s="177"/>
      <c r="R206" s="176"/>
      <c r="S206" s="188"/>
      <c r="T206" s="177"/>
      <c r="U206" s="176"/>
      <c r="V206" s="188"/>
      <c r="W206" s="177"/>
      <c r="X206" s="176"/>
      <c r="Y206" s="188"/>
      <c r="Z206" s="177"/>
      <c r="AA206" s="176"/>
      <c r="AB206" s="184"/>
    </row>
    <row r="207" spans="1:28" s="178" customFormat="1" ht="12.75" customHeight="1" x14ac:dyDescent="0.15">
      <c r="A207" s="176"/>
      <c r="B207" s="176"/>
      <c r="C207" s="176"/>
      <c r="D207" s="176"/>
      <c r="E207" s="176"/>
      <c r="F207" s="188"/>
      <c r="G207" s="176"/>
      <c r="H207" s="176"/>
      <c r="I207" s="177"/>
      <c r="J207" s="177"/>
      <c r="K207" s="177"/>
      <c r="L207" s="176"/>
      <c r="M207" s="188"/>
      <c r="N207" s="177"/>
      <c r="O207" s="176"/>
      <c r="P207" s="188"/>
      <c r="Q207" s="177"/>
      <c r="R207" s="176"/>
      <c r="S207" s="188"/>
      <c r="T207" s="177"/>
      <c r="U207" s="176"/>
      <c r="V207" s="188"/>
      <c r="W207" s="177"/>
      <c r="X207" s="176"/>
      <c r="Y207" s="188"/>
      <c r="Z207" s="177"/>
      <c r="AA207" s="176"/>
      <c r="AB207" s="184"/>
    </row>
    <row r="208" spans="1:28" s="178" customFormat="1" ht="12.75" customHeight="1" x14ac:dyDescent="0.15">
      <c r="A208" s="176"/>
      <c r="B208" s="176"/>
      <c r="C208" s="176"/>
      <c r="D208" s="176"/>
      <c r="E208" s="176"/>
      <c r="F208" s="188"/>
      <c r="G208" s="176"/>
      <c r="H208" s="176"/>
      <c r="I208" s="177"/>
      <c r="J208" s="177"/>
      <c r="K208" s="177"/>
      <c r="L208" s="176"/>
      <c r="M208" s="188"/>
      <c r="N208" s="177"/>
      <c r="O208" s="176"/>
      <c r="P208" s="188"/>
      <c r="Q208" s="177"/>
      <c r="R208" s="176"/>
      <c r="S208" s="188"/>
      <c r="T208" s="177"/>
      <c r="U208" s="176"/>
      <c r="V208" s="188"/>
      <c r="W208" s="177"/>
      <c r="X208" s="176"/>
      <c r="Y208" s="188"/>
      <c r="Z208" s="177"/>
      <c r="AA208" s="176"/>
      <c r="AB208" s="184"/>
    </row>
    <row r="209" spans="1:28" s="178" customFormat="1" ht="12.75" customHeight="1" x14ac:dyDescent="0.15">
      <c r="A209" s="176"/>
      <c r="B209" s="176"/>
      <c r="C209" s="176"/>
      <c r="D209" s="176"/>
      <c r="E209" s="176"/>
      <c r="F209" s="188"/>
      <c r="G209" s="176"/>
      <c r="H209" s="176"/>
      <c r="I209" s="177"/>
      <c r="J209" s="177"/>
      <c r="K209" s="177"/>
      <c r="L209" s="176"/>
      <c r="M209" s="188"/>
      <c r="N209" s="177"/>
      <c r="O209" s="176"/>
      <c r="P209" s="188"/>
      <c r="Q209" s="177"/>
      <c r="R209" s="176"/>
      <c r="S209" s="188"/>
      <c r="T209" s="177"/>
      <c r="U209" s="176"/>
      <c r="V209" s="188"/>
      <c r="W209" s="177"/>
      <c r="X209" s="176"/>
      <c r="Y209" s="188"/>
      <c r="Z209" s="177"/>
      <c r="AA209" s="176"/>
      <c r="AB209" s="184"/>
    </row>
    <row r="210" spans="1:28" s="178" customFormat="1" ht="12.75" customHeight="1" x14ac:dyDescent="0.15">
      <c r="A210" s="176"/>
      <c r="B210" s="176"/>
      <c r="C210" s="176"/>
      <c r="D210" s="176"/>
      <c r="E210" s="176"/>
      <c r="F210" s="188"/>
      <c r="G210" s="176"/>
      <c r="H210" s="176"/>
      <c r="I210" s="177"/>
      <c r="J210" s="177"/>
      <c r="K210" s="177"/>
      <c r="L210" s="176"/>
      <c r="M210" s="188"/>
      <c r="N210" s="177"/>
      <c r="O210" s="176"/>
      <c r="P210" s="188"/>
      <c r="Q210" s="177"/>
      <c r="R210" s="176"/>
      <c r="S210" s="188"/>
      <c r="T210" s="177"/>
      <c r="U210" s="176"/>
      <c r="V210" s="188"/>
      <c r="W210" s="177"/>
      <c r="X210" s="176"/>
      <c r="Y210" s="188"/>
      <c r="Z210" s="177"/>
      <c r="AA210" s="176"/>
      <c r="AB210" s="184"/>
    </row>
    <row r="211" spans="1:28" s="178" customFormat="1" ht="12.75" customHeight="1" x14ac:dyDescent="0.15">
      <c r="A211" s="176"/>
      <c r="B211" s="176"/>
      <c r="C211" s="176"/>
      <c r="D211" s="176"/>
      <c r="E211" s="176"/>
      <c r="F211" s="188"/>
      <c r="G211" s="176"/>
      <c r="H211" s="176"/>
      <c r="I211" s="177"/>
      <c r="J211" s="177"/>
      <c r="K211" s="177"/>
      <c r="L211" s="176"/>
      <c r="M211" s="188"/>
      <c r="N211" s="177"/>
      <c r="O211" s="176"/>
      <c r="P211" s="188"/>
      <c r="Q211" s="177"/>
      <c r="R211" s="176"/>
      <c r="S211" s="188"/>
      <c r="T211" s="177"/>
      <c r="U211" s="176"/>
      <c r="V211" s="188"/>
      <c r="W211" s="177"/>
      <c r="X211" s="176"/>
      <c r="Y211" s="188"/>
      <c r="Z211" s="177"/>
      <c r="AA211" s="176"/>
      <c r="AB211" s="184"/>
    </row>
    <row r="212" spans="1:28" s="178" customFormat="1" ht="12.75" customHeight="1" x14ac:dyDescent="0.15">
      <c r="A212" s="176"/>
      <c r="B212" s="176"/>
      <c r="C212" s="176"/>
      <c r="D212" s="176"/>
      <c r="E212" s="176"/>
      <c r="F212" s="188"/>
      <c r="G212" s="176"/>
      <c r="H212" s="176"/>
      <c r="I212" s="177"/>
      <c r="J212" s="177"/>
      <c r="K212" s="177"/>
      <c r="L212" s="176"/>
      <c r="M212" s="188"/>
      <c r="N212" s="177"/>
      <c r="O212" s="176"/>
      <c r="P212" s="188"/>
      <c r="Q212" s="177"/>
      <c r="R212" s="176"/>
      <c r="S212" s="188"/>
      <c r="T212" s="177"/>
      <c r="U212" s="176"/>
      <c r="V212" s="188"/>
      <c r="W212" s="177"/>
      <c r="X212" s="176"/>
      <c r="Y212" s="188"/>
      <c r="Z212" s="177"/>
      <c r="AA212" s="176"/>
      <c r="AB212" s="184"/>
    </row>
    <row r="213" spans="1:28" s="178" customFormat="1" ht="12.75" customHeight="1" x14ac:dyDescent="0.15">
      <c r="A213" s="176"/>
      <c r="B213" s="176"/>
      <c r="C213" s="176"/>
      <c r="D213" s="176"/>
      <c r="E213" s="176"/>
      <c r="F213" s="188"/>
      <c r="G213" s="176"/>
      <c r="H213" s="176"/>
      <c r="I213" s="177"/>
      <c r="J213" s="177"/>
      <c r="K213" s="177"/>
      <c r="L213" s="176"/>
      <c r="M213" s="188"/>
      <c r="N213" s="177"/>
      <c r="O213" s="176"/>
      <c r="P213" s="188"/>
      <c r="Q213" s="177"/>
      <c r="R213" s="176"/>
      <c r="S213" s="188"/>
      <c r="T213" s="177"/>
      <c r="U213" s="176"/>
      <c r="V213" s="188"/>
      <c r="W213" s="177"/>
      <c r="X213" s="176"/>
      <c r="Y213" s="188"/>
      <c r="Z213" s="177"/>
      <c r="AA213" s="176"/>
      <c r="AB213" s="184"/>
    </row>
    <row r="214" spans="1:28" s="178" customFormat="1" ht="12.75" customHeight="1" x14ac:dyDescent="0.15">
      <c r="A214" s="176"/>
      <c r="B214" s="176"/>
      <c r="C214" s="176"/>
      <c r="D214" s="176"/>
      <c r="E214" s="176"/>
      <c r="F214" s="188"/>
      <c r="G214" s="176"/>
      <c r="H214" s="176"/>
      <c r="I214" s="177"/>
      <c r="J214" s="177"/>
      <c r="K214" s="177"/>
      <c r="L214" s="176"/>
      <c r="M214" s="188"/>
      <c r="N214" s="177"/>
      <c r="O214" s="176"/>
      <c r="P214" s="188"/>
      <c r="Q214" s="177"/>
      <c r="R214" s="176"/>
      <c r="S214" s="188"/>
      <c r="T214" s="177"/>
      <c r="U214" s="176"/>
      <c r="V214" s="188"/>
      <c r="W214" s="177"/>
      <c r="X214" s="176"/>
      <c r="Y214" s="188"/>
      <c r="Z214" s="177"/>
      <c r="AA214" s="176"/>
      <c r="AB214" s="184"/>
    </row>
    <row r="215" spans="1:28" s="178" customFormat="1" ht="12.75" customHeight="1" x14ac:dyDescent="0.15">
      <c r="A215" s="176"/>
      <c r="B215" s="176"/>
      <c r="C215" s="176"/>
      <c r="D215" s="176"/>
      <c r="E215" s="176"/>
      <c r="F215" s="188"/>
      <c r="G215" s="176"/>
      <c r="H215" s="176"/>
      <c r="I215" s="177"/>
      <c r="J215" s="177"/>
      <c r="K215" s="177"/>
      <c r="L215" s="176"/>
      <c r="M215" s="188"/>
      <c r="N215" s="177"/>
      <c r="O215" s="176"/>
      <c r="P215" s="188"/>
      <c r="Q215" s="177"/>
      <c r="R215" s="176"/>
      <c r="S215" s="188"/>
      <c r="T215" s="177"/>
      <c r="U215" s="176"/>
      <c r="V215" s="188"/>
      <c r="W215" s="177"/>
      <c r="X215" s="176"/>
      <c r="Y215" s="188"/>
      <c r="Z215" s="177"/>
      <c r="AA215" s="176"/>
      <c r="AB215" s="184"/>
    </row>
    <row r="216" spans="1:28" s="178" customFormat="1" ht="12.75" customHeight="1" x14ac:dyDescent="0.15">
      <c r="A216" s="176"/>
      <c r="B216" s="176"/>
      <c r="C216" s="176"/>
      <c r="D216" s="176"/>
      <c r="E216" s="176"/>
      <c r="F216" s="188"/>
      <c r="G216" s="176"/>
      <c r="H216" s="176"/>
      <c r="I216" s="177"/>
      <c r="J216" s="177"/>
      <c r="K216" s="177"/>
      <c r="L216" s="176"/>
      <c r="M216" s="188"/>
      <c r="N216" s="177"/>
      <c r="O216" s="176"/>
      <c r="P216" s="188"/>
      <c r="Q216" s="177"/>
      <c r="R216" s="176"/>
      <c r="S216" s="188"/>
      <c r="T216" s="177"/>
      <c r="U216" s="176"/>
      <c r="V216" s="188"/>
      <c r="W216" s="177"/>
      <c r="X216" s="176"/>
      <c r="Y216" s="188"/>
      <c r="Z216" s="177"/>
      <c r="AA216" s="176"/>
      <c r="AB216" s="184"/>
    </row>
    <row r="217" spans="1:28" s="178" customFormat="1" ht="12.75" customHeight="1" x14ac:dyDescent="0.15">
      <c r="A217" s="176"/>
      <c r="B217" s="176"/>
      <c r="C217" s="176"/>
      <c r="D217" s="176"/>
      <c r="E217" s="176"/>
      <c r="F217" s="188"/>
      <c r="G217" s="176"/>
      <c r="H217" s="176"/>
      <c r="I217" s="177"/>
      <c r="J217" s="177"/>
      <c r="K217" s="177"/>
      <c r="L217" s="176"/>
      <c r="M217" s="188"/>
      <c r="N217" s="177"/>
      <c r="O217" s="176"/>
      <c r="P217" s="188"/>
      <c r="Q217" s="177"/>
      <c r="R217" s="176"/>
      <c r="S217" s="188"/>
      <c r="T217" s="177"/>
      <c r="U217" s="176"/>
      <c r="V217" s="188"/>
      <c r="W217" s="177"/>
      <c r="X217" s="176"/>
      <c r="Y217" s="188"/>
      <c r="Z217" s="177"/>
      <c r="AA217" s="176"/>
      <c r="AB217" s="184"/>
    </row>
    <row r="218" spans="1:28" s="178" customFormat="1" ht="12.75" customHeight="1" x14ac:dyDescent="0.15">
      <c r="A218" s="176"/>
      <c r="B218" s="176"/>
      <c r="C218" s="176"/>
      <c r="D218" s="176"/>
      <c r="E218" s="176"/>
      <c r="F218" s="188"/>
      <c r="G218" s="176"/>
      <c r="H218" s="176"/>
      <c r="I218" s="177"/>
      <c r="J218" s="177"/>
      <c r="K218" s="177"/>
      <c r="L218" s="176"/>
      <c r="M218" s="188"/>
      <c r="N218" s="177"/>
      <c r="O218" s="176"/>
      <c r="P218" s="188"/>
      <c r="Q218" s="177"/>
      <c r="R218" s="176"/>
      <c r="S218" s="188"/>
      <c r="T218" s="177"/>
      <c r="U218" s="176"/>
      <c r="V218" s="188"/>
      <c r="W218" s="177"/>
      <c r="X218" s="176"/>
      <c r="Y218" s="188"/>
      <c r="Z218" s="177"/>
      <c r="AA218" s="176"/>
      <c r="AB218" s="184"/>
    </row>
    <row r="219" spans="1:28" s="178" customFormat="1" ht="12.75" customHeight="1" x14ac:dyDescent="0.15">
      <c r="A219" s="176"/>
      <c r="B219" s="176"/>
      <c r="C219" s="176"/>
      <c r="D219" s="176"/>
      <c r="E219" s="176"/>
      <c r="F219" s="188"/>
      <c r="G219" s="176"/>
      <c r="H219" s="176"/>
      <c r="I219" s="177"/>
      <c r="J219" s="177"/>
      <c r="K219" s="177"/>
      <c r="L219" s="176"/>
      <c r="M219" s="188"/>
      <c r="N219" s="177"/>
      <c r="O219" s="176"/>
      <c r="P219" s="188"/>
      <c r="Q219" s="177"/>
      <c r="R219" s="176"/>
      <c r="S219" s="188"/>
      <c r="T219" s="177"/>
      <c r="U219" s="176"/>
      <c r="V219" s="188"/>
      <c r="W219" s="177"/>
      <c r="X219" s="176"/>
      <c r="Y219" s="188"/>
      <c r="Z219" s="177"/>
      <c r="AA219" s="176"/>
      <c r="AB219" s="184"/>
    </row>
    <row r="220" spans="1:28" s="178" customFormat="1" ht="12.75" customHeight="1" x14ac:dyDescent="0.15">
      <c r="A220" s="176"/>
      <c r="B220" s="176"/>
      <c r="C220" s="176"/>
      <c r="D220" s="176"/>
      <c r="E220" s="176"/>
      <c r="F220" s="188"/>
      <c r="G220" s="176"/>
      <c r="H220" s="176"/>
      <c r="I220" s="177"/>
      <c r="J220" s="177"/>
      <c r="K220" s="177"/>
      <c r="L220" s="176"/>
      <c r="M220" s="188"/>
      <c r="N220" s="177"/>
      <c r="O220" s="176"/>
      <c r="P220" s="188"/>
      <c r="Q220" s="177"/>
      <c r="R220" s="176"/>
      <c r="S220" s="188"/>
      <c r="T220" s="177"/>
      <c r="U220" s="176"/>
      <c r="V220" s="188"/>
      <c r="W220" s="177"/>
      <c r="X220" s="176"/>
      <c r="Y220" s="188"/>
      <c r="Z220" s="177"/>
      <c r="AA220" s="176"/>
      <c r="AB220" s="184"/>
    </row>
    <row r="221" spans="1:28" s="178" customFormat="1" ht="12.75" customHeight="1" x14ac:dyDescent="0.15">
      <c r="A221" s="176"/>
      <c r="B221" s="176"/>
      <c r="C221" s="176"/>
      <c r="D221" s="176"/>
      <c r="E221" s="176"/>
      <c r="F221" s="188"/>
      <c r="G221" s="176"/>
      <c r="H221" s="176"/>
      <c r="I221" s="177"/>
      <c r="J221" s="177"/>
      <c r="K221" s="177"/>
      <c r="L221" s="176"/>
      <c r="M221" s="188"/>
      <c r="N221" s="177"/>
      <c r="O221" s="176"/>
      <c r="P221" s="188"/>
      <c r="Q221" s="177"/>
      <c r="R221" s="176"/>
      <c r="S221" s="188"/>
      <c r="T221" s="177"/>
      <c r="U221" s="176"/>
      <c r="V221" s="188"/>
      <c r="W221" s="177"/>
      <c r="X221" s="176"/>
      <c r="Y221" s="188"/>
      <c r="Z221" s="177"/>
      <c r="AA221" s="176"/>
      <c r="AB221" s="184"/>
    </row>
    <row r="222" spans="1:28" s="178" customFormat="1" ht="12.75" customHeight="1" x14ac:dyDescent="0.15">
      <c r="A222" s="176"/>
      <c r="B222" s="176"/>
      <c r="C222" s="176"/>
      <c r="D222" s="176"/>
      <c r="E222" s="176"/>
      <c r="F222" s="188"/>
      <c r="G222" s="176"/>
      <c r="H222" s="176"/>
      <c r="I222" s="177"/>
      <c r="J222" s="177"/>
      <c r="K222" s="177"/>
      <c r="L222" s="176"/>
      <c r="M222" s="188"/>
      <c r="N222" s="177"/>
      <c r="O222" s="176"/>
      <c r="P222" s="188"/>
      <c r="Q222" s="177"/>
      <c r="R222" s="176"/>
      <c r="S222" s="188"/>
      <c r="T222" s="177"/>
      <c r="U222" s="176"/>
      <c r="V222" s="188"/>
      <c r="W222" s="177"/>
      <c r="X222" s="176"/>
      <c r="Y222" s="188"/>
      <c r="Z222" s="177"/>
      <c r="AA222" s="176"/>
      <c r="AB222" s="184"/>
    </row>
    <row r="223" spans="1:28" s="178" customFormat="1" ht="12.75" customHeight="1" x14ac:dyDescent="0.15">
      <c r="A223" s="176"/>
      <c r="B223" s="176"/>
      <c r="C223" s="176"/>
      <c r="D223" s="176"/>
      <c r="E223" s="176"/>
      <c r="F223" s="188"/>
      <c r="G223" s="176"/>
      <c r="H223" s="176"/>
      <c r="I223" s="177"/>
      <c r="J223" s="177"/>
      <c r="K223" s="177"/>
      <c r="L223" s="176"/>
      <c r="M223" s="188"/>
      <c r="N223" s="177"/>
      <c r="O223" s="176"/>
      <c r="P223" s="188"/>
      <c r="Q223" s="177"/>
      <c r="R223" s="176"/>
      <c r="S223" s="188"/>
      <c r="T223" s="177"/>
      <c r="U223" s="176"/>
      <c r="V223" s="188"/>
      <c r="W223" s="177"/>
      <c r="X223" s="176"/>
      <c r="Y223" s="188"/>
      <c r="Z223" s="177"/>
      <c r="AA223" s="176"/>
      <c r="AB223" s="184"/>
    </row>
    <row r="224" spans="1:28" s="178" customFormat="1" ht="12.75" customHeight="1" x14ac:dyDescent="0.15">
      <c r="A224" s="176"/>
      <c r="B224" s="176"/>
      <c r="C224" s="176"/>
      <c r="D224" s="176"/>
      <c r="E224" s="176"/>
      <c r="F224" s="188"/>
      <c r="G224" s="176"/>
      <c r="H224" s="176"/>
      <c r="I224" s="177"/>
      <c r="J224" s="177"/>
      <c r="K224" s="177"/>
      <c r="L224" s="176"/>
      <c r="M224" s="188"/>
      <c r="N224" s="177"/>
      <c r="O224" s="176"/>
      <c r="P224" s="188"/>
      <c r="Q224" s="177"/>
      <c r="R224" s="176"/>
      <c r="S224" s="188"/>
      <c r="T224" s="177"/>
      <c r="U224" s="176"/>
      <c r="V224" s="188"/>
      <c r="W224" s="177"/>
      <c r="X224" s="176"/>
      <c r="Y224" s="188"/>
      <c r="Z224" s="177"/>
      <c r="AA224" s="176"/>
      <c r="AB224" s="184"/>
    </row>
    <row r="225" spans="1:28" s="178" customFormat="1" ht="12.75" customHeight="1" x14ac:dyDescent="0.15">
      <c r="A225" s="176"/>
      <c r="B225" s="176"/>
      <c r="C225" s="176"/>
      <c r="D225" s="176"/>
      <c r="E225" s="176"/>
      <c r="F225" s="188"/>
      <c r="G225" s="176"/>
      <c r="H225" s="176"/>
      <c r="I225" s="177"/>
      <c r="J225" s="177"/>
      <c r="K225" s="177"/>
      <c r="L225" s="176"/>
      <c r="M225" s="188"/>
      <c r="N225" s="177"/>
      <c r="O225" s="176"/>
      <c r="P225" s="188"/>
      <c r="Q225" s="177"/>
      <c r="R225" s="176"/>
      <c r="S225" s="188"/>
      <c r="T225" s="177"/>
      <c r="U225" s="176"/>
      <c r="V225" s="188"/>
      <c r="W225" s="177"/>
      <c r="X225" s="176"/>
      <c r="Y225" s="188"/>
      <c r="Z225" s="177"/>
      <c r="AA225" s="176"/>
      <c r="AB225" s="184"/>
    </row>
    <row r="226" spans="1:28" s="178" customFormat="1" ht="12.75" customHeight="1" x14ac:dyDescent="0.15">
      <c r="A226" s="176"/>
      <c r="B226" s="176"/>
      <c r="C226" s="176"/>
      <c r="D226" s="176"/>
      <c r="E226" s="176"/>
      <c r="F226" s="188"/>
      <c r="G226" s="176"/>
      <c r="H226" s="176"/>
      <c r="I226" s="177"/>
      <c r="J226" s="177"/>
      <c r="K226" s="177"/>
      <c r="L226" s="176"/>
      <c r="M226" s="188"/>
      <c r="N226" s="177"/>
      <c r="O226" s="176"/>
      <c r="P226" s="188"/>
      <c r="Q226" s="177"/>
      <c r="R226" s="176"/>
      <c r="S226" s="188"/>
      <c r="T226" s="177"/>
      <c r="U226" s="176"/>
      <c r="V226" s="188"/>
      <c r="W226" s="177"/>
      <c r="X226" s="176"/>
      <c r="Y226" s="188"/>
      <c r="Z226" s="177"/>
      <c r="AA226" s="176"/>
      <c r="AB226" s="184"/>
    </row>
    <row r="227" spans="1:28" s="178" customFormat="1" ht="12.75" customHeight="1" x14ac:dyDescent="0.15">
      <c r="A227" s="176"/>
      <c r="B227" s="176"/>
      <c r="C227" s="176"/>
      <c r="D227" s="176"/>
      <c r="E227" s="176"/>
      <c r="F227" s="188"/>
      <c r="G227" s="176"/>
      <c r="H227" s="176"/>
      <c r="I227" s="177"/>
      <c r="J227" s="177"/>
      <c r="K227" s="177"/>
      <c r="L227" s="176"/>
      <c r="M227" s="188"/>
      <c r="N227" s="177"/>
      <c r="O227" s="176"/>
      <c r="P227" s="188"/>
      <c r="Q227" s="177"/>
      <c r="R227" s="176"/>
      <c r="S227" s="188"/>
      <c r="T227" s="177"/>
      <c r="U227" s="176"/>
      <c r="V227" s="188"/>
      <c r="W227" s="177"/>
      <c r="X227" s="176"/>
      <c r="Y227" s="188"/>
      <c r="Z227" s="177"/>
      <c r="AA227" s="176"/>
      <c r="AB227" s="184"/>
    </row>
    <row r="228" spans="1:28" s="178" customFormat="1" ht="12.75" customHeight="1" x14ac:dyDescent="0.15">
      <c r="A228" s="176"/>
      <c r="B228" s="176"/>
      <c r="C228" s="176"/>
      <c r="D228" s="176"/>
      <c r="E228" s="176"/>
      <c r="F228" s="188"/>
      <c r="G228" s="176"/>
      <c r="H228" s="176"/>
      <c r="I228" s="177"/>
      <c r="J228" s="177"/>
      <c r="K228" s="177"/>
      <c r="L228" s="176"/>
      <c r="M228" s="188"/>
      <c r="N228" s="177"/>
      <c r="O228" s="176"/>
      <c r="P228" s="188"/>
      <c r="Q228" s="177"/>
      <c r="R228" s="176"/>
      <c r="S228" s="188"/>
      <c r="T228" s="177"/>
      <c r="U228" s="176"/>
      <c r="V228" s="188"/>
      <c r="W228" s="177"/>
      <c r="X228" s="176"/>
      <c r="Y228" s="188"/>
      <c r="Z228" s="177"/>
      <c r="AA228" s="176"/>
      <c r="AB228" s="184"/>
    </row>
    <row r="229" spans="1:28" s="178" customFormat="1" ht="12.75" customHeight="1" x14ac:dyDescent="0.15">
      <c r="A229" s="176"/>
      <c r="B229" s="176"/>
      <c r="C229" s="176"/>
      <c r="D229" s="176"/>
      <c r="E229" s="176"/>
      <c r="F229" s="188"/>
      <c r="G229" s="176"/>
      <c r="H229" s="176"/>
      <c r="I229" s="177"/>
      <c r="J229" s="177"/>
      <c r="K229" s="177"/>
      <c r="L229" s="176"/>
      <c r="M229" s="188"/>
      <c r="N229" s="177"/>
      <c r="O229" s="176"/>
      <c r="P229" s="188"/>
      <c r="Q229" s="177"/>
      <c r="R229" s="176"/>
      <c r="S229" s="188"/>
      <c r="T229" s="177"/>
      <c r="U229" s="176"/>
      <c r="V229" s="188"/>
      <c r="W229" s="177"/>
      <c r="X229" s="176"/>
      <c r="Y229" s="188"/>
      <c r="Z229" s="177"/>
      <c r="AA229" s="176"/>
      <c r="AB229" s="184"/>
    </row>
    <row r="230" spans="1:28" s="178" customFormat="1" ht="12.75" customHeight="1" x14ac:dyDescent="0.15">
      <c r="A230" s="176"/>
      <c r="B230" s="176"/>
      <c r="C230" s="176"/>
      <c r="D230" s="176"/>
      <c r="E230" s="176"/>
      <c r="F230" s="188"/>
      <c r="G230" s="176"/>
      <c r="H230" s="176"/>
      <c r="I230" s="177"/>
      <c r="J230" s="177"/>
      <c r="K230" s="177"/>
      <c r="L230" s="176"/>
      <c r="M230" s="188"/>
      <c r="N230" s="177"/>
      <c r="O230" s="176"/>
      <c r="P230" s="188"/>
      <c r="Q230" s="177"/>
      <c r="R230" s="176"/>
      <c r="S230" s="188"/>
      <c r="T230" s="177"/>
      <c r="U230" s="176"/>
      <c r="V230" s="188"/>
      <c r="W230" s="177"/>
      <c r="X230" s="176"/>
      <c r="Y230" s="188"/>
      <c r="Z230" s="177"/>
      <c r="AA230" s="176"/>
      <c r="AB230" s="184"/>
    </row>
    <row r="231" spans="1:28" s="178" customFormat="1" ht="12.75" customHeight="1" x14ac:dyDescent="0.15">
      <c r="A231" s="176"/>
      <c r="B231" s="176"/>
      <c r="C231" s="176"/>
      <c r="D231" s="176"/>
      <c r="E231" s="176"/>
      <c r="F231" s="188"/>
      <c r="G231" s="176"/>
      <c r="H231" s="176"/>
      <c r="I231" s="177"/>
      <c r="J231" s="177"/>
      <c r="K231" s="177"/>
      <c r="L231" s="176"/>
      <c r="M231" s="188"/>
      <c r="N231" s="177"/>
      <c r="O231" s="176"/>
      <c r="P231" s="188"/>
      <c r="Q231" s="177"/>
      <c r="R231" s="176"/>
      <c r="S231" s="188"/>
      <c r="T231" s="177"/>
      <c r="U231" s="176"/>
      <c r="V231" s="188"/>
      <c r="W231" s="177"/>
      <c r="X231" s="176"/>
      <c r="Y231" s="188"/>
      <c r="Z231" s="177"/>
      <c r="AA231" s="176"/>
      <c r="AB231" s="184"/>
    </row>
    <row r="232" spans="1:28" s="178" customFormat="1" ht="12.75" customHeight="1" x14ac:dyDescent="0.15">
      <c r="A232" s="176"/>
      <c r="B232" s="176"/>
      <c r="C232" s="176"/>
      <c r="D232" s="176"/>
      <c r="E232" s="176"/>
      <c r="F232" s="188"/>
      <c r="G232" s="176"/>
      <c r="H232" s="176"/>
      <c r="I232" s="177"/>
      <c r="J232" s="177"/>
      <c r="K232" s="177"/>
      <c r="L232" s="176"/>
      <c r="M232" s="188"/>
      <c r="N232" s="177"/>
      <c r="O232" s="176"/>
      <c r="P232" s="188"/>
      <c r="Q232" s="177"/>
      <c r="R232" s="176"/>
      <c r="S232" s="188"/>
      <c r="T232" s="177"/>
      <c r="U232" s="176"/>
      <c r="V232" s="188"/>
      <c r="W232" s="177"/>
      <c r="X232" s="176"/>
      <c r="Y232" s="188"/>
      <c r="Z232" s="177"/>
      <c r="AA232" s="176"/>
      <c r="AB232" s="184"/>
    </row>
    <row r="233" spans="1:28" s="178" customFormat="1" ht="12.75" customHeight="1" x14ac:dyDescent="0.15">
      <c r="A233" s="176"/>
      <c r="B233" s="176"/>
      <c r="C233" s="176"/>
      <c r="D233" s="176"/>
      <c r="E233" s="176"/>
      <c r="F233" s="188"/>
      <c r="G233" s="176"/>
      <c r="H233" s="176"/>
      <c r="I233" s="177"/>
      <c r="J233" s="177"/>
      <c r="K233" s="177"/>
      <c r="L233" s="176"/>
      <c r="M233" s="188"/>
      <c r="N233" s="177"/>
      <c r="O233" s="176"/>
      <c r="P233" s="188"/>
      <c r="Q233" s="177"/>
      <c r="R233" s="176"/>
      <c r="S233" s="188"/>
      <c r="T233" s="177"/>
      <c r="U233" s="176"/>
      <c r="V233" s="188"/>
      <c r="W233" s="177"/>
      <c r="X233" s="176"/>
      <c r="Y233" s="188"/>
      <c r="Z233" s="177"/>
      <c r="AA233" s="176"/>
      <c r="AB233" s="184"/>
    </row>
    <row r="234" spans="1:28" s="178" customFormat="1" ht="12.75" customHeight="1" x14ac:dyDescent="0.15">
      <c r="A234" s="176"/>
      <c r="B234" s="176"/>
      <c r="C234" s="176"/>
      <c r="D234" s="176"/>
      <c r="E234" s="176"/>
      <c r="F234" s="188"/>
      <c r="G234" s="176"/>
      <c r="H234" s="176"/>
      <c r="I234" s="177"/>
      <c r="J234" s="177"/>
      <c r="K234" s="177"/>
      <c r="L234" s="176"/>
      <c r="M234" s="188"/>
      <c r="N234" s="177"/>
      <c r="O234" s="176"/>
      <c r="P234" s="188"/>
      <c r="Q234" s="177"/>
      <c r="R234" s="176"/>
      <c r="S234" s="188"/>
      <c r="T234" s="177"/>
      <c r="U234" s="176"/>
      <c r="V234" s="188"/>
      <c r="W234" s="177"/>
      <c r="X234" s="176"/>
      <c r="Y234" s="188"/>
      <c r="Z234" s="177"/>
      <c r="AA234" s="176"/>
      <c r="AB234" s="184"/>
    </row>
    <row r="235" spans="1:28" s="178" customFormat="1" ht="12.75" customHeight="1" x14ac:dyDescent="0.15">
      <c r="A235" s="176"/>
      <c r="B235" s="176"/>
      <c r="C235" s="176"/>
      <c r="D235" s="176"/>
      <c r="E235" s="176"/>
      <c r="F235" s="188"/>
      <c r="G235" s="176"/>
      <c r="H235" s="176"/>
      <c r="I235" s="177"/>
      <c r="J235" s="177"/>
      <c r="K235" s="177"/>
      <c r="L235" s="176"/>
      <c r="M235" s="188"/>
      <c r="N235" s="177"/>
      <c r="O235" s="176"/>
      <c r="P235" s="188"/>
      <c r="Q235" s="177"/>
      <c r="R235" s="176"/>
      <c r="S235" s="188"/>
      <c r="T235" s="177"/>
      <c r="U235" s="176"/>
      <c r="V235" s="188"/>
      <c r="W235" s="177"/>
      <c r="X235" s="176"/>
      <c r="Y235" s="188"/>
      <c r="Z235" s="177"/>
      <c r="AA235" s="176"/>
      <c r="AB235" s="184"/>
    </row>
    <row r="236" spans="1:28" s="178" customFormat="1" ht="12.75" customHeight="1" x14ac:dyDescent="0.15">
      <c r="A236" s="176"/>
      <c r="B236" s="176"/>
      <c r="C236" s="176"/>
      <c r="D236" s="176"/>
      <c r="E236" s="176"/>
      <c r="F236" s="188"/>
      <c r="G236" s="176"/>
      <c r="H236" s="176"/>
      <c r="I236" s="177"/>
      <c r="J236" s="177"/>
      <c r="K236" s="177"/>
      <c r="L236" s="176"/>
      <c r="M236" s="188"/>
      <c r="N236" s="177"/>
      <c r="O236" s="176"/>
      <c r="P236" s="188"/>
      <c r="Q236" s="177"/>
      <c r="R236" s="176"/>
      <c r="S236" s="188"/>
      <c r="T236" s="177"/>
      <c r="U236" s="176"/>
      <c r="V236" s="188"/>
      <c r="W236" s="177"/>
      <c r="X236" s="176"/>
      <c r="Y236" s="188"/>
      <c r="Z236" s="177"/>
      <c r="AA236" s="176"/>
      <c r="AB236" s="184"/>
    </row>
    <row r="237" spans="1:28" s="178" customFormat="1" ht="12.75" customHeight="1" x14ac:dyDescent="0.15">
      <c r="A237" s="176"/>
      <c r="B237" s="176"/>
      <c r="C237" s="176"/>
      <c r="D237" s="176"/>
      <c r="E237" s="176"/>
      <c r="F237" s="188"/>
      <c r="G237" s="176"/>
      <c r="H237" s="176"/>
      <c r="I237" s="177"/>
      <c r="J237" s="177"/>
      <c r="K237" s="177"/>
      <c r="L237" s="176"/>
      <c r="M237" s="188"/>
      <c r="N237" s="177"/>
      <c r="O237" s="176"/>
      <c r="P237" s="188"/>
      <c r="Q237" s="177"/>
      <c r="R237" s="176"/>
      <c r="S237" s="188"/>
      <c r="T237" s="177"/>
      <c r="U237" s="176"/>
      <c r="V237" s="188"/>
      <c r="W237" s="177"/>
      <c r="X237" s="176"/>
      <c r="Y237" s="188"/>
      <c r="Z237" s="177"/>
      <c r="AA237" s="176"/>
      <c r="AB237" s="184"/>
    </row>
    <row r="238" spans="1:28" s="178" customFormat="1" ht="12.75" customHeight="1" x14ac:dyDescent="0.15">
      <c r="A238" s="176"/>
      <c r="B238" s="176"/>
      <c r="C238" s="176"/>
      <c r="D238" s="176"/>
      <c r="E238" s="176"/>
      <c r="F238" s="188"/>
      <c r="G238" s="176"/>
      <c r="H238" s="176"/>
      <c r="I238" s="177"/>
      <c r="J238" s="177"/>
      <c r="K238" s="177"/>
      <c r="L238" s="176"/>
      <c r="M238" s="188"/>
      <c r="N238" s="177"/>
      <c r="O238" s="176"/>
      <c r="P238" s="188"/>
      <c r="Q238" s="177"/>
      <c r="R238" s="176"/>
      <c r="S238" s="188"/>
      <c r="T238" s="177"/>
      <c r="U238" s="176"/>
      <c r="V238" s="188"/>
      <c r="W238" s="177"/>
      <c r="X238" s="176"/>
      <c r="Y238" s="188"/>
      <c r="Z238" s="177"/>
      <c r="AA238" s="176"/>
      <c r="AB238" s="184"/>
    </row>
    <row r="239" spans="1:28" s="178" customFormat="1" ht="12.75" customHeight="1" x14ac:dyDescent="0.15">
      <c r="A239" s="176"/>
      <c r="B239" s="176"/>
      <c r="C239" s="176"/>
      <c r="D239" s="176"/>
      <c r="E239" s="176"/>
      <c r="F239" s="188"/>
      <c r="G239" s="176"/>
      <c r="H239" s="176"/>
      <c r="I239" s="177"/>
      <c r="J239" s="177"/>
      <c r="K239" s="177"/>
      <c r="L239" s="176"/>
      <c r="M239" s="188"/>
      <c r="N239" s="177"/>
      <c r="O239" s="176"/>
      <c r="P239" s="188"/>
      <c r="Q239" s="177"/>
      <c r="R239" s="176"/>
      <c r="S239" s="188"/>
      <c r="T239" s="177"/>
      <c r="U239" s="176"/>
      <c r="V239" s="188"/>
      <c r="W239" s="177"/>
      <c r="X239" s="176"/>
      <c r="Y239" s="188"/>
      <c r="Z239" s="177"/>
      <c r="AA239" s="176"/>
      <c r="AB239" s="184"/>
    </row>
    <row r="240" spans="1:28" s="178" customFormat="1" ht="12.75" customHeight="1" x14ac:dyDescent="0.15">
      <c r="A240" s="176"/>
      <c r="B240" s="176"/>
      <c r="C240" s="176"/>
      <c r="D240" s="176"/>
      <c r="E240" s="176"/>
      <c r="F240" s="188"/>
      <c r="G240" s="176"/>
      <c r="H240" s="176"/>
      <c r="I240" s="177"/>
      <c r="J240" s="177"/>
      <c r="K240" s="177"/>
      <c r="L240" s="176"/>
      <c r="M240" s="188"/>
      <c r="N240" s="177"/>
      <c r="O240" s="176"/>
      <c r="P240" s="188"/>
      <c r="Q240" s="177"/>
      <c r="R240" s="176"/>
      <c r="S240" s="188"/>
      <c r="T240" s="177"/>
      <c r="U240" s="176"/>
      <c r="V240" s="188"/>
      <c r="W240" s="177"/>
      <c r="X240" s="176"/>
      <c r="Y240" s="188"/>
      <c r="Z240" s="177"/>
      <c r="AA240" s="176"/>
      <c r="AB240" s="184"/>
    </row>
    <row r="241" spans="1:28" s="178" customFormat="1" ht="12.75" customHeight="1" x14ac:dyDescent="0.15">
      <c r="A241" s="176"/>
      <c r="B241" s="176"/>
      <c r="C241" s="176"/>
      <c r="D241" s="176"/>
      <c r="E241" s="176"/>
      <c r="F241" s="188"/>
      <c r="G241" s="176"/>
      <c r="H241" s="176"/>
      <c r="I241" s="177"/>
      <c r="J241" s="177"/>
      <c r="K241" s="177"/>
      <c r="L241" s="176"/>
      <c r="M241" s="188"/>
      <c r="N241" s="177"/>
      <c r="O241" s="176"/>
      <c r="P241" s="188"/>
      <c r="Q241" s="177"/>
      <c r="R241" s="176"/>
      <c r="S241" s="188"/>
      <c r="T241" s="177"/>
      <c r="U241" s="176"/>
      <c r="V241" s="188"/>
      <c r="W241" s="177"/>
      <c r="X241" s="176"/>
      <c r="Y241" s="188"/>
      <c r="Z241" s="177"/>
      <c r="AA241" s="176"/>
      <c r="AB241" s="184"/>
    </row>
    <row r="242" spans="1:28" s="178" customFormat="1" ht="12.75" customHeight="1" x14ac:dyDescent="0.15">
      <c r="A242" s="176"/>
      <c r="B242" s="176"/>
      <c r="C242" s="176"/>
      <c r="D242" s="176"/>
      <c r="E242" s="176"/>
      <c r="F242" s="188"/>
      <c r="G242" s="176"/>
      <c r="H242" s="176"/>
      <c r="I242" s="177"/>
      <c r="J242" s="177"/>
      <c r="K242" s="177"/>
      <c r="L242" s="176"/>
      <c r="M242" s="188"/>
      <c r="N242" s="177"/>
      <c r="O242" s="176"/>
      <c r="P242" s="188"/>
      <c r="Q242" s="177"/>
      <c r="R242" s="176"/>
      <c r="S242" s="188"/>
      <c r="T242" s="177"/>
      <c r="U242" s="176"/>
      <c r="V242" s="188"/>
      <c r="W242" s="177"/>
      <c r="X242" s="176"/>
      <c r="Y242" s="188"/>
      <c r="Z242" s="177"/>
      <c r="AA242" s="176"/>
      <c r="AB242" s="184"/>
    </row>
    <row r="243" spans="1:28" s="178" customFormat="1" ht="12.75" customHeight="1" x14ac:dyDescent="0.15">
      <c r="A243" s="176"/>
      <c r="B243" s="176"/>
      <c r="C243" s="176"/>
      <c r="D243" s="176"/>
      <c r="E243" s="176"/>
      <c r="F243" s="188"/>
      <c r="G243" s="176"/>
      <c r="H243" s="176"/>
      <c r="I243" s="177"/>
      <c r="J243" s="177"/>
      <c r="K243" s="177"/>
      <c r="L243" s="176"/>
      <c r="M243" s="188"/>
      <c r="N243" s="177"/>
      <c r="O243" s="176"/>
      <c r="P243" s="188"/>
      <c r="Q243" s="177"/>
      <c r="R243" s="176"/>
      <c r="S243" s="188"/>
      <c r="T243" s="177"/>
      <c r="U243" s="176"/>
      <c r="V243" s="188"/>
      <c r="W243" s="177"/>
      <c r="X243" s="176"/>
      <c r="Y243" s="188"/>
      <c r="Z243" s="177"/>
      <c r="AA243" s="176"/>
      <c r="AB243" s="184"/>
    </row>
    <row r="244" spans="1:28" s="178" customFormat="1" ht="12.75" customHeight="1" x14ac:dyDescent="0.15">
      <c r="A244" s="176"/>
      <c r="B244" s="176"/>
      <c r="C244" s="176"/>
      <c r="D244" s="176"/>
      <c r="E244" s="176"/>
      <c r="F244" s="188"/>
      <c r="G244" s="176"/>
      <c r="H244" s="176"/>
      <c r="I244" s="177"/>
      <c r="J244" s="177"/>
      <c r="K244" s="177"/>
      <c r="L244" s="176"/>
      <c r="M244" s="188"/>
      <c r="N244" s="177"/>
      <c r="O244" s="176"/>
      <c r="P244" s="188"/>
      <c r="Q244" s="177"/>
      <c r="R244" s="176"/>
      <c r="S244" s="188"/>
      <c r="T244" s="177"/>
      <c r="U244" s="176"/>
      <c r="V244" s="188"/>
      <c r="W244" s="177"/>
      <c r="X244" s="176"/>
      <c r="Y244" s="188"/>
      <c r="Z244" s="177"/>
      <c r="AA244" s="176"/>
      <c r="AB244" s="184"/>
    </row>
    <row r="245" spans="1:28" s="178" customFormat="1" ht="12.75" customHeight="1" x14ac:dyDescent="0.15">
      <c r="A245" s="176"/>
      <c r="B245" s="176"/>
      <c r="C245" s="176"/>
      <c r="D245" s="176"/>
      <c r="E245" s="176"/>
      <c r="F245" s="188"/>
      <c r="G245" s="176"/>
      <c r="H245" s="176"/>
      <c r="I245" s="177"/>
      <c r="J245" s="177"/>
      <c r="K245" s="177"/>
      <c r="L245" s="176"/>
      <c r="M245" s="188"/>
      <c r="N245" s="177"/>
      <c r="O245" s="176"/>
      <c r="P245" s="188"/>
      <c r="Q245" s="177"/>
      <c r="R245" s="176"/>
      <c r="S245" s="188"/>
      <c r="T245" s="177"/>
      <c r="U245" s="176"/>
      <c r="V245" s="188"/>
      <c r="W245" s="177"/>
      <c r="X245" s="176"/>
      <c r="Y245" s="188"/>
      <c r="Z245" s="177"/>
      <c r="AA245" s="176"/>
      <c r="AB245" s="184"/>
    </row>
    <row r="246" spans="1:28" s="178" customFormat="1" ht="12.75" customHeight="1" x14ac:dyDescent="0.15">
      <c r="A246" s="176"/>
      <c r="B246" s="176"/>
      <c r="C246" s="176"/>
      <c r="D246" s="176"/>
      <c r="E246" s="176"/>
      <c r="F246" s="188"/>
      <c r="G246" s="176"/>
      <c r="H246" s="176"/>
      <c r="I246" s="177"/>
      <c r="J246" s="177"/>
      <c r="K246" s="177"/>
      <c r="L246" s="176"/>
      <c r="M246" s="188"/>
      <c r="N246" s="177"/>
      <c r="O246" s="176"/>
      <c r="P246" s="188"/>
      <c r="Q246" s="177"/>
      <c r="R246" s="176"/>
      <c r="S246" s="188"/>
      <c r="T246" s="177"/>
      <c r="U246" s="176"/>
      <c r="V246" s="188"/>
      <c r="W246" s="177"/>
      <c r="X246" s="176"/>
      <c r="Y246" s="188"/>
      <c r="Z246" s="177"/>
      <c r="AA246" s="176"/>
      <c r="AB246" s="184"/>
    </row>
    <row r="247" spans="1:28" s="178" customFormat="1" ht="12.75" customHeight="1" x14ac:dyDescent="0.15">
      <c r="A247" s="176"/>
      <c r="B247" s="176"/>
      <c r="C247" s="176"/>
      <c r="D247" s="176"/>
      <c r="E247" s="176"/>
      <c r="F247" s="188"/>
      <c r="G247" s="176"/>
      <c r="H247" s="176"/>
      <c r="I247" s="177"/>
      <c r="J247" s="177"/>
      <c r="K247" s="177"/>
      <c r="L247" s="176"/>
      <c r="M247" s="188"/>
      <c r="N247" s="177"/>
      <c r="O247" s="176"/>
      <c r="P247" s="188"/>
      <c r="Q247" s="177"/>
      <c r="R247" s="176"/>
      <c r="S247" s="188"/>
      <c r="T247" s="177"/>
      <c r="U247" s="176"/>
      <c r="V247" s="188"/>
      <c r="W247" s="177"/>
      <c r="X247" s="176"/>
      <c r="Y247" s="188"/>
      <c r="Z247" s="177"/>
      <c r="AA247" s="176"/>
      <c r="AB247" s="184"/>
    </row>
    <row r="248" spans="1:28" s="178" customFormat="1" ht="12.75" customHeight="1" x14ac:dyDescent="0.15">
      <c r="A248" s="176"/>
      <c r="B248" s="176"/>
      <c r="C248" s="176"/>
      <c r="D248" s="176"/>
      <c r="E248" s="176"/>
      <c r="F248" s="188"/>
      <c r="G248" s="176"/>
      <c r="H248" s="176"/>
      <c r="I248" s="177"/>
      <c r="J248" s="177"/>
      <c r="K248" s="177"/>
      <c r="L248" s="176"/>
      <c r="M248" s="188"/>
      <c r="N248" s="177"/>
      <c r="O248" s="176"/>
      <c r="P248" s="188"/>
      <c r="Q248" s="177"/>
      <c r="R248" s="176"/>
      <c r="S248" s="188"/>
      <c r="T248" s="177"/>
      <c r="U248" s="176"/>
      <c r="V248" s="188"/>
      <c r="W248" s="177"/>
      <c r="X248" s="176"/>
      <c r="Y248" s="188"/>
      <c r="Z248" s="177"/>
      <c r="AA248" s="176"/>
      <c r="AB248" s="184"/>
    </row>
    <row r="249" spans="1:28" s="178" customFormat="1" ht="12.75" customHeight="1" x14ac:dyDescent="0.15">
      <c r="A249" s="176"/>
      <c r="B249" s="176"/>
      <c r="C249" s="176"/>
      <c r="D249" s="176"/>
      <c r="E249" s="176"/>
      <c r="F249" s="188"/>
      <c r="G249" s="176"/>
      <c r="H249" s="176"/>
      <c r="I249" s="177"/>
      <c r="J249" s="177"/>
      <c r="K249" s="177"/>
      <c r="L249" s="176"/>
      <c r="M249" s="188"/>
      <c r="N249" s="177"/>
      <c r="O249" s="176"/>
      <c r="P249" s="188"/>
      <c r="Q249" s="177"/>
      <c r="R249" s="176"/>
      <c r="S249" s="188"/>
      <c r="T249" s="177"/>
      <c r="U249" s="176"/>
      <c r="V249" s="188"/>
      <c r="W249" s="177"/>
      <c r="X249" s="176"/>
      <c r="Y249" s="188"/>
      <c r="Z249" s="177"/>
      <c r="AA249" s="176"/>
      <c r="AB249" s="184"/>
    </row>
    <row r="250" spans="1:28" s="178" customFormat="1" ht="12.75" customHeight="1" x14ac:dyDescent="0.15">
      <c r="A250" s="176"/>
      <c r="B250" s="176"/>
      <c r="C250" s="176"/>
      <c r="D250" s="176"/>
      <c r="E250" s="176"/>
      <c r="F250" s="188"/>
      <c r="G250" s="176"/>
      <c r="H250" s="176"/>
      <c r="I250" s="177"/>
      <c r="J250" s="177"/>
      <c r="K250" s="177"/>
      <c r="L250" s="176"/>
      <c r="M250" s="188"/>
      <c r="N250" s="177"/>
      <c r="O250" s="176"/>
      <c r="P250" s="188"/>
      <c r="Q250" s="177"/>
      <c r="R250" s="176"/>
      <c r="S250" s="188"/>
      <c r="T250" s="177"/>
      <c r="U250" s="176"/>
      <c r="V250" s="188"/>
      <c r="W250" s="177"/>
      <c r="X250" s="176"/>
      <c r="Y250" s="188"/>
      <c r="Z250" s="177"/>
      <c r="AA250" s="176"/>
      <c r="AB250" s="184"/>
    </row>
    <row r="251" spans="1:28" s="178" customFormat="1" ht="12.75" customHeight="1" x14ac:dyDescent="0.15">
      <c r="A251" s="176"/>
      <c r="B251" s="176"/>
      <c r="C251" s="176"/>
      <c r="D251" s="176"/>
      <c r="E251" s="176"/>
      <c r="F251" s="188"/>
      <c r="G251" s="176"/>
      <c r="H251" s="176"/>
      <c r="I251" s="177"/>
      <c r="J251" s="177"/>
      <c r="K251" s="177"/>
      <c r="L251" s="176"/>
      <c r="M251" s="188"/>
      <c r="N251" s="177"/>
      <c r="O251" s="176"/>
      <c r="P251" s="188"/>
      <c r="Q251" s="177"/>
      <c r="R251" s="176"/>
      <c r="S251" s="188"/>
      <c r="T251" s="177"/>
      <c r="U251" s="176"/>
      <c r="V251" s="188"/>
      <c r="W251" s="177"/>
      <c r="X251" s="176"/>
      <c r="Y251" s="188"/>
      <c r="Z251" s="177"/>
      <c r="AA251" s="176"/>
      <c r="AB251" s="184"/>
    </row>
    <row r="252" spans="1:28" s="178" customFormat="1" ht="12.75" customHeight="1" x14ac:dyDescent="0.15">
      <c r="A252" s="176"/>
      <c r="B252" s="176"/>
      <c r="C252" s="176"/>
      <c r="D252" s="176"/>
      <c r="E252" s="176"/>
      <c r="F252" s="188"/>
      <c r="G252" s="176"/>
      <c r="H252" s="176"/>
      <c r="I252" s="177"/>
      <c r="J252" s="177"/>
      <c r="K252" s="177"/>
      <c r="L252" s="176"/>
      <c r="M252" s="188"/>
      <c r="N252" s="177"/>
      <c r="O252" s="176"/>
      <c r="P252" s="188"/>
      <c r="Q252" s="177"/>
      <c r="R252" s="176"/>
      <c r="S252" s="188"/>
      <c r="T252" s="177"/>
      <c r="U252" s="176"/>
      <c r="V252" s="188"/>
      <c r="W252" s="177"/>
      <c r="X252" s="176"/>
      <c r="Y252" s="188"/>
      <c r="Z252" s="177"/>
      <c r="AA252" s="176"/>
      <c r="AB252" s="184"/>
    </row>
    <row r="253" spans="1:28" s="178" customFormat="1" ht="12.75" customHeight="1" x14ac:dyDescent="0.15">
      <c r="A253" s="176"/>
      <c r="B253" s="176"/>
      <c r="C253" s="176"/>
      <c r="D253" s="176"/>
      <c r="E253" s="176"/>
      <c r="F253" s="188"/>
      <c r="G253" s="176"/>
      <c r="H253" s="176"/>
      <c r="I253" s="177"/>
      <c r="J253" s="177"/>
      <c r="K253" s="177"/>
      <c r="L253" s="176"/>
      <c r="M253" s="188"/>
      <c r="N253" s="177"/>
      <c r="O253" s="176"/>
      <c r="P253" s="188"/>
      <c r="Q253" s="177"/>
      <c r="R253" s="176"/>
      <c r="S253" s="188"/>
      <c r="T253" s="177"/>
      <c r="U253" s="176"/>
      <c r="V253" s="188"/>
      <c r="W253" s="177"/>
      <c r="X253" s="176"/>
      <c r="Y253" s="188"/>
      <c r="Z253" s="177"/>
      <c r="AA253" s="176"/>
      <c r="AB253" s="184"/>
    </row>
    <row r="254" spans="1:28" s="178" customFormat="1" ht="12.75" customHeight="1" x14ac:dyDescent="0.15">
      <c r="A254" s="176"/>
      <c r="B254" s="176"/>
      <c r="C254" s="176"/>
      <c r="D254" s="176"/>
      <c r="E254" s="176"/>
      <c r="F254" s="188"/>
      <c r="G254" s="176"/>
      <c r="H254" s="176"/>
      <c r="I254" s="177"/>
      <c r="J254" s="177"/>
      <c r="K254" s="177"/>
      <c r="L254" s="176"/>
      <c r="M254" s="188"/>
      <c r="N254" s="177"/>
      <c r="O254" s="176"/>
      <c r="P254" s="188"/>
      <c r="Q254" s="177"/>
      <c r="R254" s="176"/>
      <c r="S254" s="188"/>
      <c r="T254" s="177"/>
      <c r="U254" s="176"/>
      <c r="V254" s="188"/>
      <c r="W254" s="177"/>
      <c r="X254" s="176"/>
      <c r="Y254" s="188"/>
      <c r="Z254" s="177"/>
      <c r="AA254" s="176"/>
      <c r="AB254" s="184"/>
    </row>
    <row r="255" spans="1:28" s="178" customFormat="1" ht="12.75" customHeight="1" x14ac:dyDescent="0.15">
      <c r="A255" s="176"/>
      <c r="B255" s="176"/>
      <c r="C255" s="176"/>
      <c r="D255" s="176"/>
      <c r="E255" s="176"/>
      <c r="F255" s="188"/>
      <c r="G255" s="176"/>
      <c r="H255" s="176"/>
      <c r="I255" s="177"/>
      <c r="J255" s="177"/>
      <c r="K255" s="177"/>
      <c r="L255" s="176"/>
      <c r="M255" s="188"/>
      <c r="N255" s="177"/>
      <c r="O255" s="176"/>
      <c r="P255" s="188"/>
      <c r="Q255" s="177"/>
      <c r="R255" s="176"/>
      <c r="S255" s="188"/>
      <c r="T255" s="177"/>
      <c r="U255" s="176"/>
      <c r="V255" s="188"/>
      <c r="W255" s="177"/>
      <c r="X255" s="176"/>
      <c r="Y255" s="188"/>
      <c r="Z255" s="177"/>
      <c r="AA255" s="176"/>
      <c r="AB255" s="184"/>
    </row>
    <row r="256" spans="1:28" s="178" customFormat="1" ht="12.75" customHeight="1" x14ac:dyDescent="0.15">
      <c r="A256" s="176"/>
      <c r="B256" s="176"/>
      <c r="C256" s="176"/>
      <c r="D256" s="176"/>
      <c r="E256" s="176"/>
      <c r="F256" s="188"/>
      <c r="G256" s="176"/>
      <c r="H256" s="176"/>
      <c r="I256" s="177"/>
      <c r="J256" s="177"/>
      <c r="K256" s="177"/>
      <c r="L256" s="176"/>
      <c r="M256" s="188"/>
      <c r="N256" s="177"/>
      <c r="O256" s="176"/>
      <c r="P256" s="188"/>
      <c r="Q256" s="177"/>
      <c r="R256" s="176"/>
      <c r="S256" s="188"/>
      <c r="T256" s="177"/>
      <c r="U256" s="176"/>
      <c r="V256" s="188"/>
      <c r="W256" s="177"/>
      <c r="X256" s="176"/>
      <c r="Y256" s="188"/>
      <c r="Z256" s="177"/>
      <c r="AA256" s="176"/>
      <c r="AB256" s="184"/>
    </row>
    <row r="257" spans="1:28" s="178" customFormat="1" ht="12.75" customHeight="1" x14ac:dyDescent="0.15">
      <c r="A257" s="176"/>
      <c r="B257" s="176"/>
      <c r="C257" s="176"/>
      <c r="D257" s="176"/>
      <c r="E257" s="176"/>
      <c r="F257" s="188"/>
      <c r="G257" s="176"/>
      <c r="H257" s="176"/>
      <c r="I257" s="177"/>
      <c r="J257" s="177"/>
      <c r="K257" s="177"/>
      <c r="L257" s="176"/>
      <c r="M257" s="188"/>
      <c r="N257" s="177"/>
      <c r="O257" s="176"/>
      <c r="P257" s="188"/>
      <c r="Q257" s="177"/>
      <c r="R257" s="176"/>
      <c r="S257" s="188"/>
      <c r="T257" s="177"/>
      <c r="U257" s="176"/>
      <c r="V257" s="188"/>
      <c r="W257" s="177"/>
      <c r="X257" s="176"/>
      <c r="Y257" s="188"/>
      <c r="Z257" s="177"/>
      <c r="AA257" s="176"/>
      <c r="AB257" s="184"/>
    </row>
    <row r="258" spans="1:28" s="178" customFormat="1" ht="12.75" customHeight="1" x14ac:dyDescent="0.15">
      <c r="A258" s="176"/>
      <c r="B258" s="176"/>
      <c r="C258" s="176"/>
      <c r="D258" s="176"/>
      <c r="E258" s="176"/>
      <c r="F258" s="188"/>
      <c r="G258" s="176"/>
      <c r="H258" s="176"/>
      <c r="I258" s="177"/>
      <c r="J258" s="177"/>
      <c r="K258" s="177"/>
      <c r="L258" s="176"/>
      <c r="M258" s="188"/>
      <c r="N258" s="177"/>
      <c r="O258" s="176"/>
      <c r="P258" s="188"/>
      <c r="Q258" s="177"/>
      <c r="R258" s="176"/>
      <c r="S258" s="188"/>
      <c r="T258" s="177"/>
      <c r="U258" s="176"/>
      <c r="V258" s="188"/>
      <c r="W258" s="177"/>
      <c r="X258" s="176"/>
      <c r="Y258" s="188"/>
      <c r="Z258" s="177"/>
      <c r="AA258" s="176"/>
      <c r="AB258" s="184"/>
    </row>
    <row r="259" spans="1:28" s="178" customFormat="1" ht="12.75" customHeight="1" x14ac:dyDescent="0.15">
      <c r="A259" s="176"/>
      <c r="B259" s="176"/>
      <c r="C259" s="176"/>
      <c r="D259" s="176"/>
      <c r="E259" s="176"/>
      <c r="F259" s="188"/>
      <c r="G259" s="176"/>
      <c r="H259" s="176"/>
      <c r="I259" s="177"/>
      <c r="J259" s="177"/>
      <c r="K259" s="177"/>
      <c r="L259" s="176"/>
      <c r="M259" s="188"/>
      <c r="N259" s="177"/>
      <c r="O259" s="176"/>
      <c r="P259" s="188"/>
      <c r="Q259" s="177"/>
      <c r="R259" s="176"/>
      <c r="S259" s="188"/>
      <c r="T259" s="177"/>
      <c r="U259" s="176"/>
      <c r="V259" s="188"/>
      <c r="W259" s="177"/>
      <c r="X259" s="176"/>
      <c r="Y259" s="188"/>
      <c r="Z259" s="177"/>
      <c r="AA259" s="176"/>
      <c r="AB259" s="184"/>
    </row>
    <row r="260" spans="1:28" s="178" customFormat="1" ht="12.75" customHeight="1" x14ac:dyDescent="0.15">
      <c r="A260" s="176"/>
      <c r="B260" s="176"/>
      <c r="C260" s="176"/>
      <c r="D260" s="176"/>
      <c r="E260" s="176"/>
      <c r="F260" s="188"/>
      <c r="G260" s="176"/>
      <c r="H260" s="176"/>
      <c r="I260" s="177"/>
      <c r="J260" s="177"/>
      <c r="K260" s="177"/>
      <c r="L260" s="176"/>
      <c r="M260" s="188"/>
      <c r="N260" s="177"/>
      <c r="O260" s="176"/>
      <c r="P260" s="188"/>
      <c r="Q260" s="177"/>
      <c r="R260" s="176"/>
      <c r="S260" s="188"/>
      <c r="T260" s="177"/>
      <c r="U260" s="176"/>
      <c r="V260" s="188"/>
      <c r="W260" s="177"/>
      <c r="X260" s="176"/>
      <c r="Y260" s="188"/>
      <c r="Z260" s="177"/>
      <c r="AA260" s="176"/>
      <c r="AB260" s="184"/>
    </row>
    <row r="261" spans="1:28" s="178" customFormat="1" ht="12.75" customHeight="1" x14ac:dyDescent="0.15">
      <c r="A261" s="176"/>
      <c r="B261" s="176"/>
      <c r="C261" s="176"/>
      <c r="D261" s="176"/>
      <c r="E261" s="176"/>
      <c r="F261" s="188"/>
      <c r="G261" s="176"/>
      <c r="H261" s="176"/>
      <c r="I261" s="177"/>
      <c r="J261" s="177"/>
      <c r="K261" s="177"/>
      <c r="L261" s="176"/>
      <c r="M261" s="188"/>
      <c r="N261" s="177"/>
      <c r="O261" s="176"/>
      <c r="P261" s="188"/>
      <c r="Q261" s="177"/>
      <c r="R261" s="176"/>
      <c r="S261" s="188"/>
      <c r="T261" s="177"/>
      <c r="U261" s="176"/>
      <c r="V261" s="188"/>
      <c r="W261" s="177"/>
      <c r="X261" s="176"/>
      <c r="Y261" s="188"/>
      <c r="Z261" s="177"/>
      <c r="AA261" s="176"/>
      <c r="AB261" s="184"/>
    </row>
    <row r="262" spans="1:28" s="178" customFormat="1" ht="12.75" customHeight="1" x14ac:dyDescent="0.15">
      <c r="A262" s="176"/>
      <c r="B262" s="176"/>
      <c r="C262" s="176"/>
      <c r="D262" s="176"/>
      <c r="E262" s="176"/>
      <c r="F262" s="188"/>
      <c r="G262" s="176"/>
      <c r="H262" s="176"/>
      <c r="I262" s="177"/>
      <c r="J262" s="177"/>
      <c r="K262" s="177"/>
      <c r="L262" s="176"/>
      <c r="M262" s="188"/>
      <c r="N262" s="177"/>
      <c r="O262" s="176"/>
      <c r="P262" s="188"/>
      <c r="Q262" s="177"/>
      <c r="R262" s="176"/>
      <c r="S262" s="188"/>
      <c r="T262" s="177"/>
      <c r="U262" s="176"/>
      <c r="V262" s="188"/>
      <c r="W262" s="177"/>
      <c r="X262" s="176"/>
      <c r="Y262" s="188"/>
      <c r="Z262" s="177"/>
      <c r="AA262" s="176"/>
      <c r="AB262" s="184"/>
    </row>
    <row r="263" spans="1:28" s="178" customFormat="1" ht="12.75" customHeight="1" x14ac:dyDescent="0.15">
      <c r="A263" s="176"/>
      <c r="B263" s="176"/>
      <c r="C263" s="176"/>
      <c r="D263" s="176"/>
      <c r="E263" s="176"/>
      <c r="F263" s="188"/>
      <c r="G263" s="176"/>
      <c r="H263" s="176"/>
      <c r="I263" s="177"/>
      <c r="J263" s="177"/>
      <c r="K263" s="177"/>
      <c r="L263" s="176"/>
      <c r="M263" s="188"/>
      <c r="N263" s="177"/>
      <c r="O263" s="176"/>
      <c r="P263" s="188"/>
      <c r="Q263" s="177"/>
      <c r="R263" s="176"/>
      <c r="S263" s="188"/>
      <c r="T263" s="177"/>
      <c r="U263" s="176"/>
      <c r="V263" s="188"/>
      <c r="W263" s="177"/>
      <c r="X263" s="176"/>
      <c r="Y263" s="188"/>
      <c r="Z263" s="177"/>
      <c r="AA263" s="176"/>
      <c r="AB263" s="184"/>
    </row>
    <row r="264" spans="1:28" s="178" customFormat="1" ht="12.75" customHeight="1" x14ac:dyDescent="0.15">
      <c r="A264" s="176"/>
      <c r="B264" s="176"/>
      <c r="C264" s="176"/>
      <c r="D264" s="176"/>
      <c r="E264" s="176"/>
      <c r="F264" s="188"/>
      <c r="G264" s="176"/>
      <c r="H264" s="176"/>
      <c r="I264" s="177"/>
      <c r="J264" s="177"/>
      <c r="K264" s="177"/>
      <c r="L264" s="176"/>
      <c r="M264" s="188"/>
      <c r="N264" s="177"/>
      <c r="O264" s="176"/>
      <c r="P264" s="188"/>
      <c r="Q264" s="177"/>
      <c r="R264" s="176"/>
      <c r="S264" s="188"/>
      <c r="T264" s="177"/>
      <c r="U264" s="176"/>
      <c r="V264" s="188"/>
      <c r="W264" s="177"/>
      <c r="X264" s="176"/>
      <c r="Y264" s="188"/>
      <c r="Z264" s="177"/>
      <c r="AA264" s="176"/>
      <c r="AB264" s="184"/>
    </row>
    <row r="265" spans="1:28" s="178" customFormat="1" ht="12.75" customHeight="1" x14ac:dyDescent="0.15">
      <c r="A265" s="176"/>
      <c r="B265" s="176"/>
      <c r="C265" s="176"/>
      <c r="D265" s="176"/>
      <c r="E265" s="176"/>
      <c r="F265" s="188"/>
      <c r="G265" s="176"/>
      <c r="H265" s="176"/>
      <c r="I265" s="177"/>
      <c r="J265" s="177"/>
      <c r="K265" s="177"/>
      <c r="L265" s="176"/>
      <c r="M265" s="188"/>
      <c r="N265" s="177"/>
      <c r="O265" s="176"/>
      <c r="P265" s="188"/>
      <c r="Q265" s="177"/>
      <c r="R265" s="176"/>
      <c r="S265" s="188"/>
      <c r="T265" s="177"/>
      <c r="U265" s="176"/>
      <c r="V265" s="188"/>
      <c r="W265" s="177"/>
      <c r="X265" s="176"/>
      <c r="Y265" s="188"/>
      <c r="Z265" s="177"/>
      <c r="AA265" s="176"/>
      <c r="AB265" s="184"/>
    </row>
    <row r="266" spans="1:28" s="178" customFormat="1" ht="12.75" customHeight="1" x14ac:dyDescent="0.15">
      <c r="A266" s="176"/>
      <c r="B266" s="176"/>
      <c r="C266" s="176"/>
      <c r="D266" s="176"/>
      <c r="E266" s="176"/>
      <c r="F266" s="188"/>
      <c r="G266" s="176"/>
      <c r="H266" s="176"/>
      <c r="I266" s="177"/>
      <c r="J266" s="177"/>
      <c r="K266" s="177"/>
      <c r="L266" s="176"/>
      <c r="M266" s="188"/>
      <c r="N266" s="177"/>
      <c r="O266" s="176"/>
      <c r="P266" s="188"/>
      <c r="Q266" s="177"/>
      <c r="R266" s="176"/>
      <c r="S266" s="188"/>
      <c r="T266" s="177"/>
      <c r="U266" s="176"/>
      <c r="V266" s="188"/>
      <c r="W266" s="177"/>
      <c r="X266" s="176"/>
      <c r="Y266" s="188"/>
      <c r="Z266" s="177"/>
      <c r="AA266" s="176"/>
      <c r="AB266" s="184"/>
    </row>
    <row r="267" spans="1:28" s="178" customFormat="1" ht="12.75" customHeight="1" x14ac:dyDescent="0.15">
      <c r="A267" s="176"/>
      <c r="B267" s="176"/>
      <c r="C267" s="176"/>
      <c r="D267" s="176"/>
      <c r="E267" s="176"/>
      <c r="F267" s="188"/>
      <c r="G267" s="176"/>
      <c r="H267" s="176"/>
      <c r="I267" s="177"/>
      <c r="J267" s="177"/>
      <c r="K267" s="177"/>
      <c r="L267" s="176"/>
      <c r="M267" s="188"/>
      <c r="N267" s="177"/>
      <c r="O267" s="176"/>
      <c r="P267" s="188"/>
      <c r="Q267" s="177"/>
      <c r="R267" s="176"/>
      <c r="S267" s="188"/>
      <c r="T267" s="177"/>
      <c r="U267" s="176"/>
      <c r="V267" s="188"/>
      <c r="W267" s="177"/>
      <c r="X267" s="176"/>
      <c r="Y267" s="188"/>
      <c r="Z267" s="177"/>
      <c r="AA267" s="176"/>
      <c r="AB267" s="184"/>
    </row>
    <row r="268" spans="1:28" s="178" customFormat="1" ht="12.75" customHeight="1" x14ac:dyDescent="0.15">
      <c r="A268" s="176"/>
      <c r="B268" s="176"/>
      <c r="C268" s="176"/>
      <c r="D268" s="176"/>
      <c r="E268" s="176"/>
      <c r="F268" s="188"/>
      <c r="G268" s="176"/>
      <c r="H268" s="176"/>
      <c r="I268" s="177"/>
      <c r="J268" s="177"/>
      <c r="K268" s="177"/>
      <c r="L268" s="176"/>
      <c r="M268" s="188"/>
      <c r="N268" s="177"/>
      <c r="O268" s="176"/>
      <c r="P268" s="188"/>
      <c r="Q268" s="177"/>
      <c r="R268" s="176"/>
      <c r="S268" s="188"/>
      <c r="T268" s="177"/>
      <c r="U268" s="176"/>
      <c r="V268" s="188"/>
      <c r="W268" s="177"/>
      <c r="X268" s="176"/>
      <c r="Y268" s="188"/>
      <c r="Z268" s="177"/>
      <c r="AA268" s="176"/>
      <c r="AB268" s="184"/>
    </row>
    <row r="269" spans="1:28" s="178" customFormat="1" ht="12.75" customHeight="1" x14ac:dyDescent="0.15">
      <c r="A269" s="176"/>
      <c r="B269" s="176"/>
      <c r="C269" s="176"/>
      <c r="D269" s="176"/>
      <c r="E269" s="176"/>
      <c r="F269" s="188"/>
      <c r="G269" s="176"/>
      <c r="H269" s="176"/>
      <c r="I269" s="177"/>
      <c r="J269" s="177"/>
      <c r="K269" s="177"/>
      <c r="L269" s="176"/>
      <c r="M269" s="188"/>
      <c r="N269" s="177"/>
      <c r="O269" s="176"/>
      <c r="P269" s="188"/>
      <c r="Q269" s="177"/>
      <c r="R269" s="176"/>
      <c r="S269" s="188"/>
      <c r="T269" s="177"/>
      <c r="U269" s="176"/>
      <c r="V269" s="188"/>
      <c r="W269" s="177"/>
      <c r="X269" s="176"/>
      <c r="Y269" s="188"/>
      <c r="Z269" s="177"/>
      <c r="AA269" s="176"/>
      <c r="AB269" s="184"/>
    </row>
    <row r="270" spans="1:28" s="178" customFormat="1" ht="12.75" customHeight="1" x14ac:dyDescent="0.15">
      <c r="A270" s="176"/>
      <c r="B270" s="176"/>
      <c r="C270" s="176"/>
      <c r="D270" s="176"/>
      <c r="E270" s="176"/>
      <c r="F270" s="188"/>
      <c r="G270" s="176"/>
      <c r="H270" s="176"/>
      <c r="I270" s="177"/>
      <c r="J270" s="177"/>
      <c r="K270" s="177"/>
      <c r="L270" s="176"/>
      <c r="M270" s="188"/>
      <c r="N270" s="177"/>
      <c r="O270" s="176"/>
      <c r="P270" s="188"/>
      <c r="Q270" s="177"/>
      <c r="R270" s="176"/>
      <c r="S270" s="188"/>
      <c r="T270" s="177"/>
      <c r="U270" s="176"/>
      <c r="V270" s="188"/>
      <c r="W270" s="177"/>
      <c r="X270" s="176"/>
      <c r="Y270" s="188"/>
      <c r="Z270" s="177"/>
      <c r="AA270" s="176"/>
      <c r="AB270" s="184"/>
    </row>
    <row r="271" spans="1:28" s="178" customFormat="1" ht="12.75" customHeight="1" x14ac:dyDescent="0.15">
      <c r="A271" s="176"/>
      <c r="B271" s="176"/>
      <c r="C271" s="176"/>
      <c r="D271" s="176"/>
      <c r="E271" s="176"/>
      <c r="F271" s="188"/>
      <c r="G271" s="176"/>
      <c r="H271" s="176"/>
      <c r="I271" s="177"/>
      <c r="J271" s="177"/>
      <c r="K271" s="177"/>
      <c r="L271" s="176"/>
      <c r="M271" s="188"/>
      <c r="N271" s="177"/>
      <c r="O271" s="176"/>
      <c r="P271" s="188"/>
      <c r="Q271" s="177"/>
      <c r="R271" s="176"/>
      <c r="S271" s="188"/>
      <c r="T271" s="177"/>
      <c r="U271" s="176"/>
      <c r="V271" s="188"/>
      <c r="W271" s="177"/>
      <c r="X271" s="176"/>
      <c r="Y271" s="188"/>
      <c r="Z271" s="177"/>
      <c r="AA271" s="176"/>
      <c r="AB271" s="184"/>
    </row>
    <row r="272" spans="1:28" s="178" customFormat="1" ht="12.75" customHeight="1" x14ac:dyDescent="0.15">
      <c r="A272" s="176"/>
      <c r="B272" s="176"/>
      <c r="C272" s="176"/>
      <c r="D272" s="176"/>
      <c r="E272" s="176"/>
      <c r="F272" s="188"/>
      <c r="G272" s="176"/>
      <c r="H272" s="176"/>
      <c r="I272" s="177"/>
      <c r="J272" s="177"/>
      <c r="K272" s="177"/>
      <c r="L272" s="176"/>
      <c r="M272" s="188"/>
      <c r="N272" s="177"/>
      <c r="O272" s="176"/>
      <c r="P272" s="188"/>
      <c r="Q272" s="177"/>
      <c r="R272" s="176"/>
      <c r="S272" s="188"/>
      <c r="T272" s="177"/>
      <c r="U272" s="176"/>
      <c r="V272" s="188"/>
      <c r="W272" s="177"/>
      <c r="X272" s="176"/>
      <c r="Y272" s="188"/>
      <c r="Z272" s="177"/>
      <c r="AA272" s="176"/>
      <c r="AB272" s="184"/>
    </row>
    <row r="273" spans="1:28" s="178" customFormat="1" ht="12.75" customHeight="1" x14ac:dyDescent="0.15">
      <c r="A273" s="176"/>
      <c r="B273" s="176"/>
      <c r="C273" s="176"/>
      <c r="D273" s="176"/>
      <c r="E273" s="176"/>
      <c r="F273" s="188"/>
      <c r="G273" s="176"/>
      <c r="H273" s="176"/>
      <c r="I273" s="177"/>
      <c r="J273" s="177"/>
      <c r="K273" s="177"/>
      <c r="L273" s="176"/>
      <c r="M273" s="188"/>
      <c r="N273" s="177"/>
      <c r="O273" s="176"/>
      <c r="P273" s="188"/>
      <c r="Q273" s="177"/>
      <c r="R273" s="176"/>
      <c r="S273" s="188"/>
      <c r="T273" s="177"/>
      <c r="U273" s="176"/>
      <c r="V273" s="188"/>
      <c r="W273" s="177"/>
      <c r="X273" s="176"/>
      <c r="Y273" s="188"/>
      <c r="Z273" s="177"/>
      <c r="AA273" s="176"/>
      <c r="AB273" s="184"/>
    </row>
    <row r="274" spans="1:28" s="178" customFormat="1" ht="12.75" customHeight="1" x14ac:dyDescent="0.15">
      <c r="A274" s="176"/>
      <c r="B274" s="176"/>
      <c r="C274" s="176"/>
      <c r="D274" s="176"/>
      <c r="E274" s="176"/>
      <c r="F274" s="188"/>
      <c r="G274" s="176"/>
      <c r="H274" s="176"/>
      <c r="I274" s="177"/>
      <c r="J274" s="177"/>
      <c r="K274" s="177"/>
      <c r="L274" s="176"/>
      <c r="M274" s="188"/>
      <c r="N274" s="177"/>
      <c r="O274" s="176"/>
      <c r="P274" s="188"/>
      <c r="Q274" s="177"/>
      <c r="R274" s="176"/>
      <c r="S274" s="188"/>
      <c r="T274" s="177"/>
      <c r="U274" s="176"/>
      <c r="V274" s="188"/>
      <c r="W274" s="177"/>
      <c r="X274" s="176"/>
      <c r="Y274" s="188"/>
      <c r="Z274" s="177"/>
      <c r="AA274" s="176"/>
      <c r="AB274" s="184"/>
    </row>
    <row r="275" spans="1:28" s="178" customFormat="1" ht="12.75" customHeight="1" x14ac:dyDescent="0.15">
      <c r="A275" s="176"/>
      <c r="B275" s="176"/>
      <c r="C275" s="176"/>
      <c r="D275" s="176"/>
      <c r="E275" s="176"/>
      <c r="F275" s="188"/>
      <c r="G275" s="176"/>
      <c r="H275" s="176"/>
      <c r="I275" s="177"/>
      <c r="J275" s="177"/>
      <c r="K275" s="177"/>
      <c r="L275" s="176"/>
      <c r="M275" s="188"/>
      <c r="N275" s="177"/>
      <c r="O275" s="176"/>
      <c r="P275" s="188"/>
      <c r="Q275" s="177"/>
      <c r="R275" s="176"/>
      <c r="S275" s="188"/>
      <c r="T275" s="177"/>
      <c r="U275" s="176"/>
      <c r="V275" s="188"/>
      <c r="W275" s="177"/>
      <c r="X275" s="176"/>
      <c r="Y275" s="188"/>
      <c r="Z275" s="177"/>
      <c r="AA275" s="176"/>
      <c r="AB275" s="184"/>
    </row>
    <row r="276" spans="1:28" s="178" customFormat="1" ht="12.75" customHeight="1" x14ac:dyDescent="0.15">
      <c r="A276" s="176"/>
      <c r="B276" s="176"/>
      <c r="C276" s="176"/>
      <c r="D276" s="176"/>
      <c r="E276" s="176"/>
      <c r="F276" s="188"/>
      <c r="G276" s="176"/>
      <c r="H276" s="176"/>
      <c r="I276" s="177"/>
      <c r="J276" s="177"/>
      <c r="K276" s="177"/>
      <c r="L276" s="176"/>
      <c r="M276" s="188"/>
      <c r="N276" s="177"/>
      <c r="O276" s="176"/>
      <c r="P276" s="188"/>
      <c r="Q276" s="177"/>
      <c r="R276" s="176"/>
      <c r="S276" s="188"/>
      <c r="T276" s="177"/>
      <c r="U276" s="176"/>
      <c r="V276" s="188"/>
      <c r="W276" s="177"/>
      <c r="X276" s="176"/>
      <c r="Y276" s="188"/>
      <c r="Z276" s="177"/>
      <c r="AA276" s="176"/>
      <c r="AB276" s="184"/>
    </row>
    <row r="277" spans="1:28" s="178" customFormat="1" ht="12.75" customHeight="1" x14ac:dyDescent="0.15">
      <c r="A277" s="176"/>
      <c r="B277" s="176"/>
      <c r="C277" s="176"/>
      <c r="D277" s="176"/>
      <c r="E277" s="176"/>
      <c r="F277" s="188"/>
      <c r="G277" s="176"/>
      <c r="H277" s="176"/>
      <c r="I277" s="177"/>
      <c r="J277" s="177"/>
      <c r="K277" s="177"/>
      <c r="L277" s="176"/>
      <c r="M277" s="188"/>
      <c r="N277" s="177"/>
      <c r="O277" s="176"/>
      <c r="P277" s="188"/>
      <c r="Q277" s="177"/>
      <c r="R277" s="176"/>
      <c r="S277" s="188"/>
      <c r="T277" s="177"/>
      <c r="U277" s="176"/>
      <c r="V277" s="188"/>
      <c r="W277" s="177"/>
      <c r="X277" s="176"/>
      <c r="Y277" s="188"/>
      <c r="Z277" s="177"/>
      <c r="AA277" s="176"/>
      <c r="AB277" s="184"/>
    </row>
    <row r="278" spans="1:28" s="178" customFormat="1" ht="12.75" customHeight="1" x14ac:dyDescent="0.15">
      <c r="A278" s="176"/>
      <c r="B278" s="176"/>
      <c r="C278" s="176"/>
      <c r="D278" s="176"/>
      <c r="E278" s="176"/>
      <c r="F278" s="188"/>
      <c r="G278" s="176"/>
      <c r="H278" s="176"/>
      <c r="I278" s="177"/>
      <c r="J278" s="177"/>
      <c r="K278" s="177"/>
      <c r="L278" s="176"/>
      <c r="M278" s="188"/>
      <c r="N278" s="177"/>
      <c r="O278" s="176"/>
      <c r="P278" s="188"/>
      <c r="Q278" s="177"/>
      <c r="R278" s="176"/>
      <c r="S278" s="188"/>
      <c r="T278" s="177"/>
      <c r="U278" s="176"/>
      <c r="V278" s="188"/>
      <c r="W278" s="177"/>
      <c r="X278" s="176"/>
      <c r="Y278" s="188"/>
      <c r="Z278" s="177"/>
      <c r="AA278" s="176"/>
      <c r="AB278" s="184"/>
    </row>
    <row r="279" spans="1:28" s="178" customFormat="1" ht="12.75" customHeight="1" x14ac:dyDescent="0.15">
      <c r="A279" s="176"/>
      <c r="B279" s="176"/>
      <c r="C279" s="176"/>
      <c r="D279" s="176"/>
      <c r="E279" s="176"/>
      <c r="F279" s="188"/>
      <c r="G279" s="176"/>
      <c r="H279" s="176"/>
      <c r="I279" s="177"/>
      <c r="J279" s="177"/>
      <c r="K279" s="177"/>
      <c r="L279" s="176"/>
      <c r="M279" s="188"/>
      <c r="N279" s="177"/>
      <c r="O279" s="176"/>
      <c r="P279" s="188"/>
      <c r="Q279" s="177"/>
      <c r="R279" s="176"/>
      <c r="S279" s="188"/>
      <c r="T279" s="177"/>
      <c r="U279" s="176"/>
      <c r="V279" s="188"/>
      <c r="W279" s="177"/>
      <c r="X279" s="176"/>
      <c r="Y279" s="188"/>
      <c r="Z279" s="177"/>
      <c r="AA279" s="176"/>
      <c r="AB279" s="184"/>
    </row>
    <row r="280" spans="1:28" s="178" customFormat="1" ht="12.75" customHeight="1" x14ac:dyDescent="0.15">
      <c r="A280" s="176"/>
      <c r="B280" s="176"/>
      <c r="C280" s="176"/>
      <c r="D280" s="176"/>
      <c r="E280" s="176"/>
      <c r="F280" s="188"/>
      <c r="G280" s="176"/>
      <c r="H280" s="176"/>
      <c r="I280" s="177"/>
      <c r="J280" s="177"/>
      <c r="K280" s="177"/>
      <c r="L280" s="176"/>
      <c r="M280" s="188"/>
      <c r="N280" s="177"/>
      <c r="O280" s="176"/>
      <c r="P280" s="188"/>
      <c r="Q280" s="177"/>
      <c r="R280" s="176"/>
      <c r="S280" s="188"/>
      <c r="T280" s="177"/>
      <c r="U280" s="176"/>
      <c r="V280" s="188"/>
      <c r="W280" s="177"/>
      <c r="X280" s="176"/>
      <c r="Y280" s="188"/>
      <c r="Z280" s="177"/>
      <c r="AA280" s="176"/>
      <c r="AB280" s="184"/>
    </row>
    <row r="281" spans="1:28" s="178" customFormat="1" ht="12.75" customHeight="1" x14ac:dyDescent="0.15">
      <c r="A281" s="176"/>
      <c r="B281" s="176"/>
      <c r="C281" s="176"/>
      <c r="D281" s="176"/>
      <c r="E281" s="176"/>
      <c r="F281" s="188"/>
      <c r="G281" s="176"/>
      <c r="H281" s="176"/>
      <c r="I281" s="177"/>
      <c r="J281" s="177"/>
      <c r="K281" s="177"/>
      <c r="L281" s="176"/>
      <c r="M281" s="188"/>
      <c r="N281" s="177"/>
      <c r="O281" s="176"/>
      <c r="P281" s="188"/>
      <c r="Q281" s="177"/>
      <c r="R281" s="176"/>
      <c r="S281" s="188"/>
      <c r="T281" s="177"/>
      <c r="U281" s="176"/>
      <c r="V281" s="188"/>
      <c r="W281" s="177"/>
      <c r="X281" s="176"/>
      <c r="Y281" s="188"/>
      <c r="Z281" s="177"/>
      <c r="AA281" s="176"/>
      <c r="AB281" s="184"/>
    </row>
    <row r="282" spans="1:28" s="178" customFormat="1" ht="12.75" customHeight="1" x14ac:dyDescent="0.15">
      <c r="A282" s="176"/>
      <c r="B282" s="176"/>
      <c r="C282" s="176"/>
      <c r="D282" s="176"/>
      <c r="E282" s="176"/>
      <c r="F282" s="188"/>
      <c r="G282" s="176"/>
      <c r="H282" s="176"/>
      <c r="I282" s="177"/>
      <c r="J282" s="177"/>
      <c r="K282" s="177"/>
      <c r="L282" s="176"/>
      <c r="M282" s="188"/>
      <c r="N282" s="177"/>
      <c r="O282" s="176"/>
      <c r="P282" s="188"/>
      <c r="Q282" s="177"/>
      <c r="R282" s="176"/>
      <c r="S282" s="188"/>
      <c r="T282" s="177"/>
      <c r="U282" s="176"/>
      <c r="V282" s="188"/>
      <c r="W282" s="177"/>
      <c r="X282" s="176"/>
      <c r="Y282" s="188"/>
      <c r="Z282" s="177"/>
      <c r="AA282" s="176"/>
      <c r="AB282" s="184"/>
    </row>
    <row r="283" spans="1:28" s="178" customFormat="1" ht="12.75" customHeight="1" x14ac:dyDescent="0.15">
      <c r="A283" s="176"/>
      <c r="B283" s="176"/>
      <c r="C283" s="176"/>
      <c r="D283" s="176"/>
      <c r="E283" s="176"/>
      <c r="F283" s="188"/>
      <c r="G283" s="176"/>
      <c r="H283" s="176"/>
      <c r="I283" s="177"/>
      <c r="J283" s="177"/>
      <c r="K283" s="177"/>
      <c r="L283" s="176"/>
      <c r="M283" s="188"/>
      <c r="N283" s="177"/>
      <c r="O283" s="176"/>
      <c r="P283" s="188"/>
      <c r="Q283" s="177"/>
      <c r="R283" s="176"/>
      <c r="S283" s="188"/>
      <c r="T283" s="177"/>
      <c r="U283" s="176"/>
      <c r="V283" s="188"/>
      <c r="W283" s="177"/>
      <c r="X283" s="176"/>
      <c r="Y283" s="188"/>
      <c r="Z283" s="177"/>
      <c r="AA283" s="176"/>
      <c r="AB283" s="184"/>
    </row>
    <row r="284" spans="1:28" s="178" customFormat="1" ht="12.75" customHeight="1" x14ac:dyDescent="0.15">
      <c r="A284" s="176"/>
      <c r="B284" s="176"/>
      <c r="C284" s="176"/>
      <c r="D284" s="176"/>
      <c r="E284" s="176"/>
      <c r="F284" s="188"/>
      <c r="G284" s="176"/>
      <c r="H284" s="176"/>
      <c r="I284" s="177"/>
      <c r="J284" s="177"/>
      <c r="K284" s="177"/>
      <c r="L284" s="176"/>
      <c r="M284" s="188"/>
      <c r="N284" s="177"/>
      <c r="O284" s="176"/>
      <c r="P284" s="188"/>
      <c r="Q284" s="177"/>
      <c r="R284" s="176"/>
      <c r="S284" s="188"/>
      <c r="T284" s="177"/>
      <c r="U284" s="176"/>
      <c r="V284" s="188"/>
      <c r="W284" s="177"/>
      <c r="X284" s="176"/>
      <c r="Y284" s="188"/>
      <c r="Z284" s="177"/>
      <c r="AA284" s="176"/>
      <c r="AB284" s="184"/>
    </row>
    <row r="285" spans="1:28" s="178" customFormat="1" ht="12.75" customHeight="1" x14ac:dyDescent="0.15">
      <c r="A285" s="176"/>
      <c r="B285" s="176"/>
      <c r="C285" s="176"/>
      <c r="D285" s="176"/>
      <c r="E285" s="176"/>
      <c r="F285" s="188"/>
      <c r="G285" s="176"/>
      <c r="H285" s="176"/>
      <c r="I285" s="177"/>
      <c r="J285" s="177"/>
      <c r="K285" s="177"/>
      <c r="L285" s="176"/>
      <c r="M285" s="188"/>
      <c r="N285" s="177"/>
      <c r="O285" s="176"/>
      <c r="P285" s="188"/>
      <c r="Q285" s="177"/>
      <c r="R285" s="176"/>
      <c r="S285" s="188"/>
      <c r="T285" s="177"/>
      <c r="U285" s="176"/>
      <c r="V285" s="188"/>
      <c r="W285" s="177"/>
      <c r="X285" s="176"/>
      <c r="Y285" s="188"/>
      <c r="Z285" s="177"/>
      <c r="AA285" s="176"/>
      <c r="AB285" s="184"/>
    </row>
    <row r="286" spans="1:28" s="178" customFormat="1" ht="12.75" customHeight="1" x14ac:dyDescent="0.15">
      <c r="A286" s="176"/>
      <c r="B286" s="176"/>
      <c r="C286" s="176"/>
      <c r="D286" s="176"/>
      <c r="E286" s="176"/>
      <c r="F286" s="188"/>
      <c r="G286" s="176"/>
      <c r="H286" s="176"/>
      <c r="I286" s="177"/>
      <c r="J286" s="177"/>
      <c r="K286" s="177"/>
      <c r="L286" s="176"/>
      <c r="M286" s="188"/>
      <c r="N286" s="177"/>
      <c r="O286" s="176"/>
      <c r="P286" s="188"/>
      <c r="Q286" s="177"/>
      <c r="R286" s="176"/>
      <c r="S286" s="188"/>
      <c r="T286" s="177"/>
      <c r="U286" s="176"/>
      <c r="V286" s="188"/>
      <c r="W286" s="177"/>
      <c r="X286" s="176"/>
      <c r="Y286" s="188"/>
      <c r="Z286" s="177"/>
      <c r="AA286" s="176"/>
      <c r="AB286" s="184"/>
    </row>
    <row r="287" spans="1:28" s="178" customFormat="1" ht="12.75" customHeight="1" x14ac:dyDescent="0.15">
      <c r="A287" s="176"/>
      <c r="B287" s="176"/>
      <c r="C287" s="176"/>
      <c r="D287" s="176"/>
      <c r="E287" s="176"/>
      <c r="F287" s="188"/>
      <c r="G287" s="176"/>
      <c r="H287" s="176"/>
      <c r="I287" s="177"/>
      <c r="J287" s="177"/>
      <c r="K287" s="177"/>
      <c r="L287" s="176"/>
      <c r="M287" s="188"/>
      <c r="N287" s="177"/>
      <c r="O287" s="176"/>
      <c r="P287" s="188"/>
      <c r="Q287" s="177"/>
      <c r="R287" s="176"/>
      <c r="S287" s="188"/>
      <c r="T287" s="177"/>
      <c r="U287" s="176"/>
      <c r="V287" s="188"/>
      <c r="W287" s="177"/>
      <c r="X287" s="176"/>
      <c r="Y287" s="188"/>
      <c r="Z287" s="177"/>
      <c r="AA287" s="176"/>
      <c r="AB287" s="184"/>
    </row>
    <row r="288" spans="1:28" s="178" customFormat="1" ht="12.75" customHeight="1" x14ac:dyDescent="0.15">
      <c r="A288" s="176"/>
      <c r="B288" s="176"/>
      <c r="C288" s="176"/>
      <c r="D288" s="176"/>
      <c r="E288" s="176"/>
      <c r="F288" s="188"/>
      <c r="G288" s="176"/>
      <c r="H288" s="176"/>
      <c r="I288" s="177"/>
      <c r="J288" s="177"/>
      <c r="K288" s="177"/>
      <c r="L288" s="176"/>
      <c r="M288" s="188"/>
      <c r="N288" s="177"/>
      <c r="O288" s="176"/>
      <c r="P288" s="188"/>
      <c r="Q288" s="177"/>
      <c r="R288" s="176"/>
      <c r="S288" s="188"/>
      <c r="T288" s="177"/>
      <c r="U288" s="176"/>
      <c r="V288" s="188"/>
      <c r="W288" s="177"/>
      <c r="X288" s="176"/>
      <c r="Y288" s="188"/>
      <c r="Z288" s="177"/>
      <c r="AA288" s="176"/>
      <c r="AB288" s="184"/>
    </row>
    <row r="289" spans="1:28" s="178" customFormat="1" ht="12.75" customHeight="1" x14ac:dyDescent="0.15">
      <c r="A289" s="176"/>
      <c r="B289" s="176"/>
      <c r="C289" s="176"/>
      <c r="D289" s="176"/>
      <c r="E289" s="176"/>
      <c r="F289" s="188"/>
      <c r="G289" s="176"/>
      <c r="H289" s="176"/>
      <c r="I289" s="177"/>
      <c r="J289" s="177"/>
      <c r="K289" s="177"/>
      <c r="L289" s="176"/>
      <c r="M289" s="188"/>
      <c r="N289" s="177"/>
      <c r="O289" s="176"/>
      <c r="P289" s="188"/>
      <c r="Q289" s="177"/>
      <c r="R289" s="176"/>
      <c r="S289" s="188"/>
      <c r="T289" s="177"/>
      <c r="U289" s="176"/>
      <c r="V289" s="188"/>
      <c r="W289" s="177"/>
      <c r="X289" s="176"/>
      <c r="Y289" s="188"/>
      <c r="Z289" s="177"/>
      <c r="AA289" s="176"/>
      <c r="AB289" s="184"/>
    </row>
    <row r="290" spans="1:28" s="178" customFormat="1" ht="12.75" customHeight="1" x14ac:dyDescent="0.15">
      <c r="A290" s="176"/>
      <c r="B290" s="176"/>
      <c r="C290" s="176"/>
      <c r="D290" s="176"/>
      <c r="E290" s="176"/>
      <c r="F290" s="188"/>
      <c r="G290" s="176"/>
      <c r="H290" s="176"/>
      <c r="I290" s="177"/>
      <c r="J290" s="177"/>
      <c r="K290" s="177"/>
      <c r="L290" s="176"/>
      <c r="M290" s="188"/>
      <c r="N290" s="177"/>
      <c r="O290" s="176"/>
      <c r="P290" s="188"/>
      <c r="Q290" s="177"/>
      <c r="R290" s="176"/>
      <c r="S290" s="188"/>
      <c r="T290" s="177"/>
      <c r="U290" s="176"/>
      <c r="V290" s="188"/>
      <c r="W290" s="177"/>
      <c r="X290" s="176"/>
      <c r="Y290" s="188"/>
      <c r="Z290" s="177"/>
      <c r="AA290" s="176"/>
      <c r="AB290" s="184"/>
    </row>
    <row r="291" spans="1:28" s="178" customFormat="1" ht="12.75" customHeight="1" x14ac:dyDescent="0.15">
      <c r="A291" s="176"/>
      <c r="B291" s="176"/>
      <c r="C291" s="176"/>
      <c r="D291" s="176"/>
      <c r="E291" s="176"/>
      <c r="F291" s="188"/>
      <c r="G291" s="176"/>
      <c r="H291" s="176"/>
      <c r="I291" s="177"/>
      <c r="J291" s="177"/>
      <c r="K291" s="177"/>
      <c r="L291" s="176"/>
      <c r="M291" s="188"/>
      <c r="N291" s="177"/>
      <c r="O291" s="176"/>
      <c r="P291" s="188"/>
      <c r="Q291" s="177"/>
      <c r="R291" s="176"/>
      <c r="S291" s="188"/>
      <c r="T291" s="177"/>
      <c r="U291" s="176"/>
      <c r="V291" s="188"/>
      <c r="W291" s="177"/>
      <c r="X291" s="176"/>
      <c r="Y291" s="188"/>
      <c r="Z291" s="177"/>
      <c r="AA291" s="176"/>
      <c r="AB291" s="184"/>
    </row>
    <row r="292" spans="1:28" s="178" customFormat="1" ht="12.75" customHeight="1" x14ac:dyDescent="0.15">
      <c r="A292" s="176"/>
      <c r="B292" s="176"/>
      <c r="C292" s="176"/>
      <c r="D292" s="176"/>
      <c r="E292" s="176"/>
      <c r="F292" s="188"/>
      <c r="G292" s="176"/>
      <c r="H292" s="176"/>
      <c r="I292" s="177"/>
      <c r="J292" s="177"/>
      <c r="K292" s="177"/>
      <c r="L292" s="176"/>
      <c r="M292" s="188"/>
      <c r="N292" s="177"/>
      <c r="O292" s="176"/>
      <c r="P292" s="188"/>
      <c r="Q292" s="177"/>
      <c r="R292" s="176"/>
      <c r="S292" s="188"/>
      <c r="T292" s="177"/>
      <c r="U292" s="176"/>
      <c r="V292" s="188"/>
      <c r="W292" s="177"/>
      <c r="X292" s="176"/>
      <c r="Y292" s="188"/>
      <c r="Z292" s="177"/>
      <c r="AA292" s="176"/>
      <c r="AB292" s="184"/>
    </row>
    <row r="293" spans="1:28" s="178" customFormat="1" ht="12.75" customHeight="1" x14ac:dyDescent="0.15">
      <c r="A293" s="176"/>
      <c r="B293" s="176"/>
      <c r="C293" s="176"/>
      <c r="D293" s="176"/>
      <c r="E293" s="176"/>
      <c r="F293" s="188"/>
      <c r="G293" s="176"/>
      <c r="H293" s="176"/>
      <c r="I293" s="177"/>
      <c r="J293" s="177"/>
      <c r="K293" s="177"/>
      <c r="L293" s="176"/>
      <c r="M293" s="188"/>
      <c r="N293" s="177"/>
      <c r="O293" s="176"/>
      <c r="P293" s="188"/>
      <c r="Q293" s="177"/>
      <c r="R293" s="176"/>
      <c r="S293" s="188"/>
      <c r="T293" s="177"/>
      <c r="U293" s="176"/>
      <c r="V293" s="188"/>
      <c r="W293" s="177"/>
      <c r="X293" s="176"/>
      <c r="Y293" s="188"/>
      <c r="Z293" s="177"/>
      <c r="AA293" s="176"/>
      <c r="AB293" s="184"/>
    </row>
    <row r="294" spans="1:28" s="178" customFormat="1" ht="12.75" customHeight="1" x14ac:dyDescent="0.15">
      <c r="A294" s="176"/>
      <c r="B294" s="176"/>
      <c r="C294" s="176"/>
      <c r="D294" s="176"/>
      <c r="E294" s="176"/>
      <c r="F294" s="188"/>
      <c r="G294" s="176"/>
      <c r="H294" s="176"/>
      <c r="I294" s="177"/>
      <c r="J294" s="177"/>
      <c r="K294" s="177"/>
      <c r="L294" s="176"/>
      <c r="M294" s="188"/>
      <c r="N294" s="177"/>
      <c r="O294" s="176"/>
      <c r="P294" s="188"/>
      <c r="Q294" s="177"/>
      <c r="R294" s="176"/>
      <c r="S294" s="188"/>
      <c r="T294" s="177"/>
      <c r="U294" s="176"/>
      <c r="V294" s="188"/>
      <c r="W294" s="177"/>
      <c r="X294" s="176"/>
      <c r="Y294" s="188"/>
      <c r="Z294" s="177"/>
      <c r="AA294" s="176"/>
      <c r="AB294" s="184"/>
    </row>
    <row r="295" spans="1:28" s="178" customFormat="1" ht="12.75" customHeight="1" x14ac:dyDescent="0.15">
      <c r="A295" s="176"/>
      <c r="B295" s="176"/>
      <c r="C295" s="176"/>
      <c r="D295" s="176"/>
      <c r="E295" s="176"/>
      <c r="F295" s="188"/>
      <c r="G295" s="176"/>
      <c r="H295" s="176"/>
      <c r="I295" s="177"/>
      <c r="J295" s="177"/>
      <c r="K295" s="177"/>
      <c r="L295" s="176"/>
      <c r="M295" s="188"/>
      <c r="N295" s="177"/>
      <c r="O295" s="176"/>
      <c r="P295" s="188"/>
      <c r="Q295" s="177"/>
      <c r="R295" s="176"/>
      <c r="S295" s="188"/>
      <c r="T295" s="177"/>
      <c r="U295" s="176"/>
      <c r="V295" s="188"/>
      <c r="W295" s="177"/>
      <c r="X295" s="176"/>
      <c r="Y295" s="188"/>
      <c r="Z295" s="177"/>
      <c r="AA295" s="176"/>
      <c r="AB295" s="184"/>
    </row>
    <row r="296" spans="1:28" s="178" customFormat="1" ht="12.75" customHeight="1" x14ac:dyDescent="0.15">
      <c r="A296" s="176"/>
      <c r="B296" s="176"/>
      <c r="C296" s="176"/>
      <c r="D296" s="176"/>
      <c r="E296" s="176"/>
      <c r="F296" s="188"/>
      <c r="G296" s="176"/>
      <c r="H296" s="176"/>
      <c r="I296" s="177"/>
      <c r="J296" s="177"/>
      <c r="K296" s="177"/>
      <c r="L296" s="176"/>
      <c r="M296" s="188"/>
      <c r="N296" s="177"/>
      <c r="O296" s="176"/>
      <c r="P296" s="188"/>
      <c r="Q296" s="177"/>
      <c r="R296" s="176"/>
      <c r="S296" s="188"/>
      <c r="T296" s="177"/>
      <c r="U296" s="176"/>
      <c r="V296" s="188"/>
      <c r="W296" s="177"/>
      <c r="X296" s="176"/>
      <c r="Y296" s="188"/>
      <c r="Z296" s="177"/>
      <c r="AA296" s="176"/>
      <c r="AB296" s="184"/>
    </row>
    <row r="297" spans="1:28" s="178" customFormat="1" ht="12.75" customHeight="1" x14ac:dyDescent="0.15">
      <c r="A297" s="176"/>
      <c r="B297" s="176"/>
      <c r="C297" s="176"/>
      <c r="D297" s="176"/>
      <c r="E297" s="176"/>
      <c r="F297" s="188"/>
      <c r="G297" s="176"/>
      <c r="H297" s="176"/>
      <c r="I297" s="177"/>
      <c r="J297" s="177"/>
      <c r="K297" s="177"/>
      <c r="L297" s="176"/>
      <c r="M297" s="188"/>
      <c r="N297" s="177"/>
      <c r="O297" s="176"/>
      <c r="P297" s="188"/>
      <c r="Q297" s="177"/>
      <c r="R297" s="176"/>
      <c r="S297" s="188"/>
      <c r="T297" s="177"/>
      <c r="U297" s="176"/>
      <c r="V297" s="188"/>
      <c r="W297" s="177"/>
      <c r="X297" s="176"/>
      <c r="Y297" s="188"/>
      <c r="Z297" s="177"/>
      <c r="AA297" s="176"/>
      <c r="AB297" s="184"/>
    </row>
    <row r="298" spans="1:28" s="178" customFormat="1" ht="12.75" customHeight="1" x14ac:dyDescent="0.15">
      <c r="A298" s="176"/>
      <c r="B298" s="176"/>
      <c r="C298" s="176"/>
      <c r="D298" s="176"/>
      <c r="E298" s="176"/>
      <c r="F298" s="188"/>
      <c r="G298" s="176"/>
      <c r="H298" s="176"/>
      <c r="I298" s="177"/>
      <c r="J298" s="177"/>
      <c r="K298" s="177"/>
      <c r="L298" s="176"/>
      <c r="M298" s="188"/>
      <c r="N298" s="177"/>
      <c r="O298" s="176"/>
      <c r="P298" s="188"/>
      <c r="Q298" s="177"/>
      <c r="R298" s="176"/>
      <c r="S298" s="188"/>
      <c r="T298" s="177"/>
      <c r="U298" s="176"/>
      <c r="V298" s="188"/>
      <c r="W298" s="177"/>
      <c r="X298" s="176"/>
      <c r="Y298" s="188"/>
      <c r="Z298" s="177"/>
      <c r="AA298" s="176"/>
      <c r="AB298" s="184"/>
    </row>
    <row r="299" spans="1:28" s="178" customFormat="1" ht="12.75" customHeight="1" x14ac:dyDescent="0.15">
      <c r="A299" s="176"/>
      <c r="B299" s="176"/>
      <c r="C299" s="176"/>
      <c r="D299" s="176"/>
      <c r="E299" s="176"/>
      <c r="F299" s="188"/>
      <c r="G299" s="176"/>
      <c r="H299" s="176"/>
      <c r="I299" s="177"/>
      <c r="J299" s="177"/>
      <c r="K299" s="177"/>
      <c r="L299" s="176"/>
      <c r="M299" s="188"/>
      <c r="N299" s="177"/>
      <c r="O299" s="176"/>
      <c r="P299" s="188"/>
      <c r="Q299" s="177"/>
      <c r="R299" s="176"/>
      <c r="S299" s="188"/>
      <c r="T299" s="177"/>
      <c r="U299" s="176"/>
      <c r="V299" s="188"/>
      <c r="W299" s="177"/>
      <c r="X299" s="176"/>
      <c r="Y299" s="188"/>
      <c r="Z299" s="177"/>
      <c r="AA299" s="176"/>
      <c r="AB299" s="184"/>
    </row>
    <row r="300" spans="1:28" s="178" customFormat="1" ht="12.75" customHeight="1" x14ac:dyDescent="0.15">
      <c r="A300" s="176"/>
      <c r="B300" s="176"/>
      <c r="C300" s="176"/>
      <c r="D300" s="176"/>
      <c r="E300" s="176"/>
      <c r="F300" s="188"/>
      <c r="G300" s="176"/>
      <c r="H300" s="176"/>
      <c r="I300" s="177"/>
      <c r="J300" s="177"/>
      <c r="K300" s="177"/>
      <c r="L300" s="176"/>
      <c r="M300" s="188"/>
      <c r="N300" s="177"/>
      <c r="O300" s="176"/>
      <c r="P300" s="188"/>
      <c r="Q300" s="177"/>
      <c r="R300" s="176"/>
      <c r="S300" s="188"/>
      <c r="T300" s="177"/>
      <c r="U300" s="176"/>
      <c r="V300" s="188"/>
      <c r="W300" s="177"/>
      <c r="X300" s="176"/>
      <c r="Y300" s="188"/>
      <c r="Z300" s="177"/>
      <c r="AA300" s="176"/>
      <c r="AB300" s="184"/>
    </row>
    <row r="301" spans="1:28" s="178" customFormat="1" ht="12.75" customHeight="1" x14ac:dyDescent="0.15">
      <c r="A301" s="176"/>
      <c r="B301" s="176"/>
      <c r="C301" s="176"/>
      <c r="D301" s="176"/>
      <c r="E301" s="176"/>
      <c r="F301" s="188"/>
      <c r="G301" s="176"/>
      <c r="H301" s="176"/>
      <c r="I301" s="177"/>
      <c r="J301" s="177"/>
      <c r="K301" s="177"/>
      <c r="L301" s="176"/>
      <c r="M301" s="188"/>
      <c r="N301" s="177"/>
      <c r="O301" s="176"/>
      <c r="P301" s="188"/>
      <c r="Q301" s="177"/>
      <c r="R301" s="176"/>
      <c r="S301" s="188"/>
      <c r="T301" s="177"/>
      <c r="U301" s="176"/>
      <c r="V301" s="188"/>
      <c r="W301" s="177"/>
      <c r="X301" s="176"/>
      <c r="Y301" s="188"/>
      <c r="Z301" s="177"/>
      <c r="AA301" s="176"/>
      <c r="AB301" s="184"/>
    </row>
    <row r="302" spans="1:28" s="178" customFormat="1" ht="12.75" customHeight="1" x14ac:dyDescent="0.15">
      <c r="A302" s="176"/>
      <c r="B302" s="176"/>
      <c r="C302" s="176"/>
      <c r="D302" s="176"/>
      <c r="E302" s="176"/>
      <c r="F302" s="188"/>
      <c r="G302" s="176"/>
      <c r="H302" s="176"/>
      <c r="I302" s="177"/>
      <c r="J302" s="177"/>
      <c r="K302" s="177"/>
      <c r="L302" s="176"/>
      <c r="M302" s="188"/>
      <c r="N302" s="177"/>
      <c r="O302" s="176"/>
      <c r="P302" s="188"/>
      <c r="Q302" s="177"/>
      <c r="R302" s="176"/>
      <c r="S302" s="188"/>
      <c r="T302" s="177"/>
      <c r="U302" s="176"/>
      <c r="V302" s="188"/>
      <c r="W302" s="177"/>
      <c r="X302" s="176"/>
      <c r="Y302" s="188"/>
      <c r="Z302" s="177"/>
      <c r="AA302" s="176"/>
      <c r="AB302" s="184"/>
    </row>
    <row r="303" spans="1:28" s="178" customFormat="1" ht="12.75" customHeight="1" x14ac:dyDescent="0.15">
      <c r="A303" s="176"/>
      <c r="B303" s="176"/>
      <c r="C303" s="176"/>
      <c r="D303" s="176"/>
      <c r="E303" s="176"/>
      <c r="F303" s="188"/>
      <c r="G303" s="176"/>
      <c r="H303" s="176"/>
      <c r="I303" s="177"/>
      <c r="J303" s="177"/>
      <c r="K303" s="177"/>
      <c r="L303" s="176"/>
      <c r="M303" s="188"/>
      <c r="N303" s="177"/>
      <c r="O303" s="176"/>
      <c r="P303" s="188"/>
      <c r="Q303" s="177"/>
      <c r="R303" s="176"/>
      <c r="S303" s="188"/>
      <c r="T303" s="177"/>
      <c r="U303" s="176"/>
      <c r="V303" s="188"/>
      <c r="W303" s="177"/>
      <c r="X303" s="176"/>
      <c r="Y303" s="188"/>
      <c r="Z303" s="177"/>
      <c r="AA303" s="176"/>
      <c r="AB303" s="184"/>
    </row>
    <row r="304" spans="1:28" s="178" customFormat="1" ht="12.75" customHeight="1" x14ac:dyDescent="0.15">
      <c r="A304" s="176"/>
      <c r="B304" s="176"/>
      <c r="C304" s="176"/>
      <c r="D304" s="176"/>
      <c r="E304" s="176"/>
      <c r="F304" s="188"/>
      <c r="G304" s="176"/>
      <c r="H304" s="176"/>
      <c r="I304" s="177"/>
      <c r="J304" s="177"/>
      <c r="K304" s="177"/>
      <c r="L304" s="176"/>
      <c r="M304" s="188"/>
      <c r="N304" s="177"/>
      <c r="O304" s="176"/>
      <c r="P304" s="188"/>
      <c r="Q304" s="177"/>
      <c r="R304" s="176"/>
      <c r="S304" s="188"/>
      <c r="T304" s="177"/>
      <c r="U304" s="176"/>
      <c r="V304" s="188"/>
      <c r="W304" s="177"/>
      <c r="X304" s="176"/>
      <c r="Y304" s="188"/>
      <c r="Z304" s="177"/>
      <c r="AA304" s="176"/>
      <c r="AB304" s="184"/>
    </row>
    <row r="305" spans="1:28" s="178" customFormat="1" ht="12.75" customHeight="1" x14ac:dyDescent="0.15">
      <c r="A305" s="176"/>
      <c r="B305" s="176"/>
      <c r="C305" s="176"/>
      <c r="D305" s="176"/>
      <c r="E305" s="176"/>
      <c r="F305" s="188"/>
      <c r="G305" s="176"/>
      <c r="H305" s="176"/>
      <c r="I305" s="177"/>
      <c r="J305" s="177"/>
      <c r="K305" s="177"/>
      <c r="L305" s="176"/>
      <c r="M305" s="188"/>
      <c r="N305" s="177"/>
      <c r="O305" s="176"/>
      <c r="P305" s="188"/>
      <c r="Q305" s="177"/>
      <c r="R305" s="176"/>
      <c r="S305" s="188"/>
      <c r="T305" s="177"/>
      <c r="U305" s="176"/>
      <c r="V305" s="188"/>
      <c r="W305" s="177"/>
      <c r="X305" s="176"/>
      <c r="Y305" s="188"/>
      <c r="Z305" s="177"/>
      <c r="AA305" s="176"/>
      <c r="AB305" s="184"/>
    </row>
    <row r="306" spans="1:28" s="178" customFormat="1" ht="12.75" customHeight="1" x14ac:dyDescent="0.15">
      <c r="A306" s="176"/>
      <c r="B306" s="176"/>
      <c r="C306" s="176"/>
      <c r="D306" s="176"/>
      <c r="E306" s="176"/>
      <c r="F306" s="188"/>
      <c r="G306" s="176"/>
      <c r="H306" s="176"/>
      <c r="I306" s="177"/>
      <c r="J306" s="177"/>
      <c r="K306" s="177"/>
      <c r="L306" s="176"/>
      <c r="M306" s="188"/>
      <c r="N306" s="177"/>
      <c r="O306" s="176"/>
      <c r="P306" s="188"/>
      <c r="Q306" s="177"/>
      <c r="R306" s="176"/>
      <c r="S306" s="188"/>
      <c r="T306" s="177"/>
      <c r="U306" s="176"/>
      <c r="V306" s="188"/>
      <c r="W306" s="177"/>
      <c r="X306" s="176"/>
      <c r="Y306" s="188"/>
      <c r="Z306" s="177"/>
      <c r="AA306" s="176"/>
      <c r="AB306" s="184"/>
    </row>
    <row r="307" spans="1:28" s="178" customFormat="1" ht="12.75" customHeight="1" x14ac:dyDescent="0.15">
      <c r="A307" s="176"/>
      <c r="B307" s="176"/>
      <c r="C307" s="176"/>
      <c r="D307" s="176"/>
      <c r="E307" s="176"/>
      <c r="F307" s="188"/>
      <c r="G307" s="176"/>
      <c r="H307" s="176"/>
      <c r="I307" s="177"/>
      <c r="J307" s="177"/>
      <c r="K307" s="177"/>
      <c r="L307" s="176"/>
      <c r="M307" s="188"/>
      <c r="N307" s="177"/>
      <c r="O307" s="176"/>
      <c r="P307" s="188"/>
      <c r="Q307" s="177"/>
      <c r="R307" s="176"/>
      <c r="S307" s="188"/>
      <c r="T307" s="177"/>
      <c r="U307" s="176"/>
      <c r="V307" s="188"/>
      <c r="W307" s="177"/>
      <c r="X307" s="176"/>
      <c r="Y307" s="188"/>
      <c r="Z307" s="177"/>
      <c r="AA307" s="176"/>
      <c r="AB307" s="184"/>
    </row>
    <row r="308" spans="1:28" s="178" customFormat="1" ht="12.75" customHeight="1" x14ac:dyDescent="0.15">
      <c r="A308" s="176"/>
      <c r="B308" s="176"/>
      <c r="C308" s="176"/>
      <c r="D308" s="176"/>
      <c r="E308" s="176"/>
      <c r="F308" s="188"/>
      <c r="G308" s="176"/>
      <c r="H308" s="176"/>
      <c r="I308" s="177"/>
      <c r="J308" s="177"/>
      <c r="K308" s="177"/>
      <c r="L308" s="176"/>
      <c r="M308" s="188"/>
      <c r="N308" s="177"/>
      <c r="O308" s="176"/>
      <c r="P308" s="188"/>
      <c r="Q308" s="177"/>
      <c r="R308" s="176"/>
      <c r="S308" s="188"/>
      <c r="T308" s="177"/>
      <c r="U308" s="176"/>
      <c r="V308" s="188"/>
      <c r="W308" s="177"/>
      <c r="X308" s="176"/>
      <c r="Y308" s="188"/>
      <c r="Z308" s="177"/>
      <c r="AA308" s="176"/>
      <c r="AB308" s="184"/>
    </row>
    <row r="309" spans="1:28" s="178" customFormat="1" ht="12.75" customHeight="1" x14ac:dyDescent="0.15">
      <c r="A309" s="176"/>
      <c r="B309" s="176"/>
      <c r="C309" s="176"/>
      <c r="D309" s="176"/>
      <c r="E309" s="176"/>
      <c r="F309" s="188"/>
      <c r="G309" s="176"/>
      <c r="H309" s="176"/>
      <c r="I309" s="177"/>
      <c r="J309" s="177"/>
      <c r="K309" s="177"/>
      <c r="L309" s="176"/>
      <c r="M309" s="188"/>
      <c r="N309" s="177"/>
      <c r="O309" s="176"/>
      <c r="P309" s="188"/>
      <c r="Q309" s="177"/>
      <c r="R309" s="176"/>
      <c r="S309" s="188"/>
      <c r="T309" s="177"/>
      <c r="U309" s="176"/>
      <c r="V309" s="188"/>
      <c r="W309" s="177"/>
      <c r="X309" s="176"/>
      <c r="Y309" s="188"/>
      <c r="Z309" s="177"/>
      <c r="AA309" s="176"/>
      <c r="AB309" s="184"/>
    </row>
    <row r="310" spans="1:28" s="178" customFormat="1" ht="12.75" customHeight="1" x14ac:dyDescent="0.15">
      <c r="A310" s="176"/>
      <c r="B310" s="176"/>
      <c r="C310" s="176"/>
      <c r="D310" s="176"/>
      <c r="E310" s="176"/>
      <c r="F310" s="188"/>
      <c r="G310" s="176"/>
      <c r="H310" s="176"/>
      <c r="I310" s="177"/>
      <c r="J310" s="177"/>
      <c r="K310" s="177"/>
      <c r="L310" s="176"/>
      <c r="M310" s="188"/>
      <c r="N310" s="177"/>
      <c r="O310" s="176"/>
      <c r="P310" s="188"/>
      <c r="Q310" s="177"/>
      <c r="R310" s="176"/>
      <c r="S310" s="188"/>
      <c r="T310" s="177"/>
      <c r="U310" s="176"/>
      <c r="V310" s="188"/>
      <c r="W310" s="177"/>
      <c r="X310" s="176"/>
      <c r="Y310" s="188"/>
      <c r="Z310" s="177"/>
      <c r="AA310" s="176"/>
      <c r="AB310" s="184"/>
    </row>
    <row r="311" spans="1:28" s="178" customFormat="1" ht="12.75" customHeight="1" x14ac:dyDescent="0.15">
      <c r="A311" s="176"/>
      <c r="B311" s="176"/>
      <c r="C311" s="176"/>
      <c r="D311" s="176"/>
      <c r="E311" s="176"/>
      <c r="F311" s="188"/>
      <c r="G311" s="176"/>
      <c r="H311" s="176"/>
      <c r="I311" s="177"/>
      <c r="J311" s="177"/>
      <c r="K311" s="177"/>
      <c r="L311" s="176"/>
      <c r="M311" s="188"/>
      <c r="N311" s="177"/>
      <c r="O311" s="176"/>
      <c r="P311" s="188"/>
      <c r="Q311" s="177"/>
      <c r="R311" s="176"/>
      <c r="S311" s="188"/>
      <c r="T311" s="177"/>
      <c r="U311" s="176"/>
      <c r="V311" s="188"/>
      <c r="W311" s="177"/>
      <c r="X311" s="176"/>
      <c r="Y311" s="188"/>
      <c r="Z311" s="177"/>
      <c r="AA311" s="176"/>
      <c r="AB311" s="184"/>
    </row>
    <row r="312" spans="1:28" s="178" customFormat="1" ht="12.75" customHeight="1" x14ac:dyDescent="0.15">
      <c r="A312" s="176"/>
      <c r="B312" s="176"/>
      <c r="C312" s="176"/>
      <c r="D312" s="176"/>
      <c r="E312" s="176"/>
      <c r="F312" s="188"/>
      <c r="G312" s="176"/>
      <c r="H312" s="176"/>
      <c r="I312" s="177"/>
      <c r="J312" s="177"/>
      <c r="K312" s="177"/>
      <c r="L312" s="176"/>
      <c r="M312" s="188"/>
      <c r="N312" s="177"/>
      <c r="O312" s="176"/>
      <c r="P312" s="188"/>
      <c r="Q312" s="177"/>
      <c r="R312" s="176"/>
      <c r="S312" s="188"/>
      <c r="T312" s="177"/>
      <c r="U312" s="176"/>
      <c r="V312" s="188"/>
      <c r="W312" s="177"/>
      <c r="X312" s="176"/>
      <c r="Y312" s="188"/>
      <c r="Z312" s="177"/>
      <c r="AA312" s="176"/>
      <c r="AB312" s="184"/>
    </row>
    <row r="313" spans="1:28" s="178" customFormat="1" ht="12.75" customHeight="1" x14ac:dyDescent="0.15">
      <c r="A313" s="176"/>
      <c r="B313" s="176"/>
      <c r="C313" s="176"/>
      <c r="D313" s="176"/>
      <c r="E313" s="176"/>
      <c r="F313" s="188"/>
      <c r="G313" s="176"/>
      <c r="H313" s="176"/>
      <c r="I313" s="177"/>
      <c r="J313" s="177"/>
      <c r="K313" s="177"/>
      <c r="L313" s="176"/>
      <c r="M313" s="188"/>
      <c r="N313" s="177"/>
      <c r="O313" s="176"/>
      <c r="P313" s="188"/>
      <c r="Q313" s="177"/>
      <c r="R313" s="176"/>
      <c r="S313" s="188"/>
      <c r="T313" s="177"/>
      <c r="U313" s="176"/>
      <c r="V313" s="188"/>
      <c r="W313" s="177"/>
      <c r="X313" s="176"/>
      <c r="Y313" s="188"/>
      <c r="Z313" s="177"/>
      <c r="AA313" s="176"/>
      <c r="AB313" s="184"/>
    </row>
    <row r="314" spans="1:28" s="178" customFormat="1" ht="12.75" customHeight="1" x14ac:dyDescent="0.15">
      <c r="A314" s="176"/>
      <c r="B314" s="176"/>
      <c r="C314" s="176"/>
      <c r="D314" s="176"/>
      <c r="E314" s="176"/>
      <c r="F314" s="188"/>
      <c r="G314" s="176"/>
      <c r="H314" s="176"/>
      <c r="I314" s="177"/>
      <c r="J314" s="177"/>
      <c r="K314" s="177"/>
      <c r="L314" s="176"/>
      <c r="M314" s="188"/>
      <c r="N314" s="177"/>
      <c r="O314" s="176"/>
      <c r="P314" s="188"/>
      <c r="Q314" s="177"/>
      <c r="R314" s="176"/>
      <c r="S314" s="188"/>
      <c r="T314" s="177"/>
      <c r="U314" s="176"/>
      <c r="V314" s="188"/>
      <c r="W314" s="177"/>
      <c r="X314" s="176"/>
      <c r="Y314" s="188"/>
      <c r="Z314" s="177"/>
      <c r="AA314" s="176"/>
      <c r="AB314" s="184"/>
    </row>
    <row r="315" spans="1:28" s="178" customFormat="1" ht="12.75" customHeight="1" x14ac:dyDescent="0.15">
      <c r="A315" s="176"/>
      <c r="B315" s="176"/>
      <c r="C315" s="176"/>
      <c r="D315" s="176"/>
      <c r="E315" s="176"/>
      <c r="F315" s="188"/>
      <c r="G315" s="176"/>
      <c r="H315" s="176"/>
      <c r="I315" s="177"/>
      <c r="J315" s="177"/>
      <c r="K315" s="177"/>
      <c r="L315" s="176"/>
      <c r="M315" s="188"/>
      <c r="N315" s="177"/>
      <c r="O315" s="176"/>
      <c r="P315" s="188"/>
      <c r="Q315" s="177"/>
      <c r="R315" s="176"/>
      <c r="S315" s="188"/>
      <c r="T315" s="177"/>
      <c r="U315" s="176"/>
      <c r="V315" s="188"/>
      <c r="W315" s="177"/>
      <c r="X315" s="176"/>
      <c r="Y315" s="188"/>
      <c r="Z315" s="177"/>
      <c r="AA315" s="176"/>
      <c r="AB315" s="184"/>
    </row>
    <row r="316" spans="1:28" s="178" customFormat="1" ht="12.75" customHeight="1" x14ac:dyDescent="0.15">
      <c r="A316" s="176"/>
      <c r="B316" s="176"/>
      <c r="C316" s="176"/>
      <c r="D316" s="176"/>
      <c r="E316" s="176"/>
      <c r="F316" s="188"/>
      <c r="G316" s="176"/>
      <c r="H316" s="176"/>
      <c r="I316" s="177"/>
      <c r="J316" s="177"/>
      <c r="K316" s="177"/>
      <c r="L316" s="176"/>
      <c r="M316" s="188"/>
      <c r="N316" s="177"/>
      <c r="O316" s="176"/>
      <c r="P316" s="188"/>
      <c r="Q316" s="177"/>
      <c r="R316" s="176"/>
      <c r="S316" s="188"/>
      <c r="T316" s="177"/>
      <c r="U316" s="176"/>
      <c r="V316" s="188"/>
      <c r="W316" s="177"/>
      <c r="X316" s="176"/>
      <c r="Y316" s="188"/>
      <c r="Z316" s="177"/>
      <c r="AA316" s="176"/>
      <c r="AB316" s="184"/>
    </row>
    <row r="317" spans="1:28" s="178" customFormat="1" ht="12.75" customHeight="1" x14ac:dyDescent="0.15">
      <c r="A317" s="176"/>
      <c r="B317" s="176"/>
      <c r="C317" s="176"/>
      <c r="D317" s="176"/>
      <c r="E317" s="176"/>
      <c r="F317" s="188"/>
      <c r="G317" s="176"/>
      <c r="H317" s="176"/>
      <c r="I317" s="177"/>
      <c r="J317" s="177"/>
      <c r="K317" s="177"/>
      <c r="L317" s="176"/>
      <c r="M317" s="188"/>
      <c r="N317" s="177"/>
      <c r="O317" s="176"/>
      <c r="P317" s="188"/>
      <c r="Q317" s="177"/>
      <c r="R317" s="176"/>
      <c r="S317" s="188"/>
      <c r="T317" s="177"/>
      <c r="U317" s="176"/>
      <c r="V317" s="188"/>
      <c r="W317" s="177"/>
      <c r="X317" s="176"/>
      <c r="Y317" s="188"/>
      <c r="Z317" s="177"/>
      <c r="AA317" s="176"/>
      <c r="AB317" s="184"/>
    </row>
    <row r="318" spans="1:28" s="178" customFormat="1" ht="12.75" customHeight="1" x14ac:dyDescent="0.15">
      <c r="A318" s="176"/>
      <c r="B318" s="176"/>
      <c r="C318" s="176"/>
      <c r="D318" s="176"/>
      <c r="E318" s="176"/>
      <c r="F318" s="188"/>
      <c r="G318" s="176"/>
      <c r="H318" s="176"/>
      <c r="I318" s="177"/>
      <c r="J318" s="177"/>
      <c r="K318" s="177"/>
      <c r="L318" s="176"/>
      <c r="M318" s="188"/>
      <c r="N318" s="177"/>
      <c r="O318" s="176"/>
      <c r="P318" s="188"/>
      <c r="Q318" s="177"/>
      <c r="R318" s="176"/>
      <c r="S318" s="188"/>
      <c r="T318" s="177"/>
      <c r="U318" s="176"/>
      <c r="V318" s="188"/>
      <c r="W318" s="177"/>
      <c r="X318" s="176"/>
      <c r="Y318" s="188"/>
      <c r="Z318" s="177"/>
      <c r="AA318" s="176"/>
      <c r="AB318" s="184"/>
    </row>
    <row r="319" spans="1:28" s="178" customFormat="1" ht="12.75" customHeight="1" x14ac:dyDescent="0.15">
      <c r="A319" s="176"/>
      <c r="B319" s="176"/>
      <c r="C319" s="176"/>
      <c r="D319" s="176"/>
      <c r="E319" s="176"/>
      <c r="F319" s="188"/>
      <c r="G319" s="176"/>
      <c r="H319" s="176"/>
      <c r="I319" s="177"/>
      <c r="J319" s="177"/>
      <c r="K319" s="177"/>
      <c r="L319" s="176"/>
      <c r="M319" s="188"/>
      <c r="N319" s="177"/>
      <c r="O319" s="176"/>
      <c r="P319" s="188"/>
      <c r="Q319" s="177"/>
      <c r="R319" s="176"/>
      <c r="S319" s="188"/>
      <c r="T319" s="177"/>
      <c r="U319" s="176"/>
      <c r="V319" s="188"/>
      <c r="W319" s="177"/>
      <c r="X319" s="176"/>
      <c r="Y319" s="188"/>
      <c r="Z319" s="177"/>
      <c r="AA319" s="176"/>
      <c r="AB319" s="184"/>
    </row>
    <row r="320" spans="1:28" s="178" customFormat="1" ht="12.75" customHeight="1" x14ac:dyDescent="0.15">
      <c r="A320" s="176"/>
      <c r="B320" s="176"/>
      <c r="C320" s="176"/>
      <c r="D320" s="176"/>
      <c r="E320" s="176"/>
      <c r="F320" s="188"/>
      <c r="G320" s="176"/>
      <c r="H320" s="176"/>
      <c r="I320" s="177"/>
      <c r="J320" s="177"/>
      <c r="K320" s="177"/>
      <c r="L320" s="176"/>
      <c r="M320" s="188"/>
      <c r="N320" s="177"/>
      <c r="O320" s="176"/>
      <c r="P320" s="188"/>
      <c r="Q320" s="177"/>
      <c r="R320" s="176"/>
      <c r="S320" s="188"/>
      <c r="T320" s="177"/>
      <c r="U320" s="176"/>
      <c r="V320" s="188"/>
      <c r="W320" s="177"/>
      <c r="X320" s="176"/>
      <c r="Y320" s="188"/>
      <c r="Z320" s="177"/>
      <c r="AA320" s="176"/>
      <c r="AB320" s="184"/>
    </row>
    <row r="321" spans="1:28" s="178" customFormat="1" ht="12.75" customHeight="1" x14ac:dyDescent="0.15">
      <c r="A321" s="176"/>
      <c r="B321" s="176"/>
      <c r="C321" s="176"/>
      <c r="D321" s="176"/>
      <c r="E321" s="176"/>
      <c r="F321" s="188"/>
      <c r="G321" s="176"/>
      <c r="H321" s="176"/>
      <c r="I321" s="177"/>
      <c r="J321" s="177"/>
      <c r="K321" s="177"/>
      <c r="L321" s="176"/>
      <c r="M321" s="188"/>
      <c r="N321" s="177"/>
      <c r="O321" s="176"/>
      <c r="P321" s="188"/>
      <c r="Q321" s="177"/>
      <c r="R321" s="176"/>
      <c r="S321" s="188"/>
      <c r="T321" s="177"/>
      <c r="U321" s="176"/>
      <c r="V321" s="188"/>
      <c r="W321" s="177"/>
      <c r="X321" s="176"/>
      <c r="Y321" s="188"/>
      <c r="Z321" s="177"/>
      <c r="AA321" s="176"/>
      <c r="AB321" s="184"/>
    </row>
    <row r="322" spans="1:28" s="178" customFormat="1" ht="12.75" customHeight="1" x14ac:dyDescent="0.15">
      <c r="A322" s="176"/>
      <c r="B322" s="176"/>
      <c r="C322" s="176"/>
      <c r="D322" s="176"/>
      <c r="E322" s="176"/>
      <c r="F322" s="188"/>
      <c r="G322" s="176"/>
      <c r="H322" s="176"/>
      <c r="I322" s="177"/>
      <c r="J322" s="177"/>
      <c r="K322" s="177"/>
      <c r="L322" s="176"/>
      <c r="M322" s="188"/>
      <c r="N322" s="177"/>
      <c r="O322" s="176"/>
      <c r="P322" s="188"/>
      <c r="Q322" s="177"/>
      <c r="R322" s="176"/>
      <c r="S322" s="188"/>
      <c r="T322" s="177"/>
      <c r="U322" s="176"/>
      <c r="V322" s="188"/>
      <c r="W322" s="177"/>
      <c r="X322" s="176"/>
      <c r="Y322" s="188"/>
      <c r="Z322" s="177"/>
      <c r="AA322" s="176"/>
      <c r="AB322" s="184"/>
    </row>
    <row r="323" spans="1:28" s="178" customFormat="1" ht="12.75" customHeight="1" x14ac:dyDescent="0.15">
      <c r="A323" s="176"/>
      <c r="B323" s="176"/>
      <c r="C323" s="176"/>
      <c r="D323" s="176"/>
      <c r="E323" s="176"/>
      <c r="F323" s="188"/>
      <c r="G323" s="176"/>
      <c r="H323" s="176"/>
      <c r="I323" s="177"/>
      <c r="J323" s="177"/>
      <c r="K323" s="177"/>
      <c r="L323" s="176"/>
      <c r="M323" s="188"/>
      <c r="N323" s="177"/>
      <c r="O323" s="176"/>
      <c r="P323" s="188"/>
      <c r="Q323" s="177"/>
      <c r="R323" s="176"/>
      <c r="S323" s="188"/>
      <c r="T323" s="177"/>
      <c r="U323" s="176"/>
      <c r="V323" s="188"/>
      <c r="W323" s="177"/>
      <c r="X323" s="176"/>
      <c r="Y323" s="188"/>
      <c r="Z323" s="177"/>
      <c r="AA323" s="176"/>
      <c r="AB323" s="184"/>
    </row>
    <row r="324" spans="1:28" s="178" customFormat="1" ht="12.75" customHeight="1" x14ac:dyDescent="0.15">
      <c r="A324" s="176"/>
      <c r="B324" s="176"/>
      <c r="C324" s="176"/>
      <c r="D324" s="176"/>
      <c r="E324" s="176"/>
      <c r="F324" s="188"/>
      <c r="G324" s="176"/>
      <c r="H324" s="176"/>
      <c r="I324" s="177"/>
      <c r="J324" s="177"/>
      <c r="K324" s="177"/>
      <c r="L324" s="176"/>
      <c r="M324" s="188"/>
      <c r="N324" s="177"/>
      <c r="O324" s="176"/>
      <c r="P324" s="188"/>
      <c r="Q324" s="177"/>
      <c r="R324" s="176"/>
      <c r="S324" s="188"/>
      <c r="T324" s="177"/>
      <c r="U324" s="176"/>
      <c r="V324" s="188"/>
      <c r="W324" s="177"/>
      <c r="X324" s="176"/>
      <c r="Y324" s="188"/>
      <c r="Z324" s="177"/>
      <c r="AA324" s="176"/>
      <c r="AB324" s="184"/>
    </row>
    <row r="325" spans="1:28" s="178" customFormat="1" ht="12.75" customHeight="1" x14ac:dyDescent="0.15">
      <c r="A325" s="176"/>
      <c r="B325" s="176"/>
      <c r="C325" s="176"/>
      <c r="D325" s="176"/>
      <c r="E325" s="176"/>
      <c r="F325" s="188"/>
      <c r="G325" s="176"/>
      <c r="H325" s="176"/>
      <c r="I325" s="177"/>
      <c r="J325" s="177"/>
      <c r="K325" s="177"/>
      <c r="L325" s="176"/>
      <c r="M325" s="188"/>
      <c r="N325" s="177"/>
      <c r="O325" s="176"/>
      <c r="P325" s="188"/>
      <c r="Q325" s="177"/>
      <c r="R325" s="176"/>
      <c r="S325" s="188"/>
      <c r="T325" s="177"/>
      <c r="U325" s="176"/>
      <c r="V325" s="188"/>
      <c r="W325" s="177"/>
      <c r="X325" s="176"/>
      <c r="Y325" s="188"/>
      <c r="Z325" s="177"/>
      <c r="AA325" s="176"/>
      <c r="AB325" s="184"/>
    </row>
    <row r="326" spans="1:28" s="178" customFormat="1" ht="12.75" customHeight="1" x14ac:dyDescent="0.15">
      <c r="A326" s="176"/>
      <c r="B326" s="176"/>
      <c r="C326" s="176"/>
      <c r="D326" s="176"/>
      <c r="E326" s="176"/>
      <c r="F326" s="188"/>
      <c r="G326" s="176"/>
      <c r="H326" s="176"/>
      <c r="I326" s="177"/>
      <c r="J326" s="177"/>
      <c r="K326" s="177"/>
      <c r="L326" s="176"/>
      <c r="M326" s="188"/>
      <c r="N326" s="177"/>
      <c r="O326" s="176"/>
      <c r="P326" s="188"/>
      <c r="Q326" s="177"/>
      <c r="R326" s="176"/>
      <c r="S326" s="188"/>
      <c r="T326" s="177"/>
      <c r="U326" s="176"/>
      <c r="V326" s="188"/>
      <c r="W326" s="177"/>
      <c r="X326" s="176"/>
      <c r="Y326" s="188"/>
      <c r="Z326" s="177"/>
      <c r="AA326" s="176"/>
      <c r="AB326" s="184"/>
    </row>
    <row r="327" spans="1:28" s="178" customFormat="1" ht="12.75" customHeight="1" x14ac:dyDescent="0.15">
      <c r="A327" s="176"/>
      <c r="B327" s="176"/>
      <c r="C327" s="176"/>
      <c r="D327" s="176"/>
      <c r="E327" s="176"/>
      <c r="F327" s="188"/>
      <c r="G327" s="176"/>
      <c r="H327" s="176"/>
      <c r="I327" s="177"/>
      <c r="J327" s="177"/>
      <c r="K327" s="177"/>
      <c r="L327" s="176"/>
      <c r="M327" s="188"/>
      <c r="N327" s="177"/>
      <c r="O327" s="176"/>
      <c r="P327" s="188"/>
      <c r="Q327" s="177"/>
      <c r="R327" s="176"/>
      <c r="S327" s="188"/>
      <c r="T327" s="177"/>
      <c r="U327" s="176"/>
      <c r="V327" s="188"/>
      <c r="W327" s="177"/>
      <c r="X327" s="176"/>
      <c r="Y327" s="188"/>
      <c r="Z327" s="177"/>
      <c r="AA327" s="176"/>
      <c r="AB327" s="184"/>
    </row>
    <row r="328" spans="1:28" s="178" customFormat="1" ht="12.75" customHeight="1" x14ac:dyDescent="0.15">
      <c r="A328" s="176"/>
      <c r="B328" s="176"/>
      <c r="C328" s="176"/>
      <c r="D328" s="176"/>
      <c r="E328" s="176"/>
      <c r="F328" s="188"/>
      <c r="G328" s="176"/>
      <c r="H328" s="176"/>
      <c r="I328" s="177"/>
      <c r="J328" s="177"/>
      <c r="K328" s="177"/>
      <c r="L328" s="176"/>
      <c r="M328" s="188"/>
      <c r="N328" s="177"/>
      <c r="O328" s="176"/>
      <c r="P328" s="188"/>
      <c r="Q328" s="177"/>
      <c r="R328" s="176"/>
      <c r="S328" s="188"/>
      <c r="T328" s="177"/>
      <c r="U328" s="176"/>
      <c r="V328" s="188"/>
      <c r="W328" s="177"/>
      <c r="X328" s="176"/>
      <c r="Y328" s="188"/>
      <c r="Z328" s="177"/>
      <c r="AA328" s="176"/>
      <c r="AB328" s="184"/>
    </row>
    <row r="329" spans="1:28" s="178" customFormat="1" ht="12.75" customHeight="1" x14ac:dyDescent="0.15">
      <c r="A329" s="176"/>
      <c r="B329" s="176"/>
      <c r="C329" s="176"/>
      <c r="D329" s="176"/>
      <c r="E329" s="176"/>
      <c r="F329" s="188"/>
      <c r="G329" s="176"/>
      <c r="H329" s="176"/>
      <c r="I329" s="177"/>
      <c r="J329" s="177"/>
      <c r="K329" s="177"/>
      <c r="L329" s="176"/>
      <c r="M329" s="188"/>
      <c r="N329" s="177"/>
      <c r="O329" s="176"/>
      <c r="P329" s="188"/>
      <c r="Q329" s="177"/>
      <c r="R329" s="176"/>
      <c r="S329" s="188"/>
      <c r="T329" s="177"/>
      <c r="U329" s="176"/>
      <c r="V329" s="188"/>
      <c r="W329" s="177"/>
      <c r="X329" s="176"/>
      <c r="Y329" s="188"/>
      <c r="Z329" s="177"/>
      <c r="AA329" s="176"/>
      <c r="AB329" s="184"/>
    </row>
    <row r="330" spans="1:28" s="178" customFormat="1" ht="12.75" customHeight="1" x14ac:dyDescent="0.15">
      <c r="A330" s="176"/>
      <c r="B330" s="176"/>
      <c r="C330" s="176"/>
      <c r="D330" s="176"/>
      <c r="E330" s="176"/>
      <c r="F330" s="188"/>
      <c r="G330" s="176"/>
      <c r="H330" s="176"/>
      <c r="I330" s="177"/>
      <c r="J330" s="177"/>
      <c r="K330" s="177"/>
      <c r="L330" s="176"/>
      <c r="M330" s="188"/>
      <c r="N330" s="177"/>
      <c r="O330" s="176"/>
      <c r="P330" s="188"/>
      <c r="Q330" s="177"/>
      <c r="R330" s="176"/>
      <c r="S330" s="188"/>
      <c r="T330" s="177"/>
      <c r="U330" s="176"/>
      <c r="V330" s="188"/>
      <c r="W330" s="177"/>
      <c r="X330" s="176"/>
      <c r="Y330" s="188"/>
      <c r="Z330" s="177"/>
      <c r="AA330" s="176"/>
      <c r="AB330" s="184"/>
    </row>
    <row r="331" spans="1:28" s="178" customFormat="1" ht="12.75" customHeight="1" x14ac:dyDescent="0.15">
      <c r="A331" s="176"/>
      <c r="B331" s="176"/>
      <c r="C331" s="176"/>
      <c r="D331" s="176"/>
      <c r="E331" s="176"/>
      <c r="F331" s="188"/>
      <c r="G331" s="176"/>
      <c r="H331" s="176"/>
      <c r="I331" s="177"/>
      <c r="J331" s="177"/>
      <c r="K331" s="177"/>
      <c r="L331" s="176"/>
      <c r="M331" s="188"/>
      <c r="N331" s="177"/>
      <c r="O331" s="176"/>
      <c r="P331" s="188"/>
      <c r="Q331" s="177"/>
      <c r="R331" s="176"/>
      <c r="S331" s="188"/>
      <c r="T331" s="177"/>
      <c r="U331" s="176"/>
      <c r="V331" s="188"/>
      <c r="W331" s="177"/>
      <c r="X331" s="176"/>
      <c r="Y331" s="188"/>
      <c r="Z331" s="177"/>
      <c r="AA331" s="176"/>
      <c r="AB331" s="184"/>
    </row>
    <row r="332" spans="1:28" s="178" customFormat="1" ht="12.75" customHeight="1" x14ac:dyDescent="0.15">
      <c r="A332" s="176"/>
      <c r="B332" s="176"/>
      <c r="C332" s="176"/>
      <c r="D332" s="176"/>
      <c r="E332" s="176"/>
      <c r="F332" s="188"/>
      <c r="G332" s="176"/>
      <c r="H332" s="176"/>
      <c r="I332" s="177"/>
      <c r="J332" s="177"/>
      <c r="K332" s="177"/>
      <c r="L332" s="176"/>
      <c r="M332" s="188"/>
      <c r="N332" s="177"/>
      <c r="O332" s="176"/>
      <c r="P332" s="188"/>
      <c r="Q332" s="177"/>
      <c r="R332" s="176"/>
      <c r="S332" s="188"/>
      <c r="T332" s="177"/>
      <c r="U332" s="176"/>
      <c r="V332" s="188"/>
      <c r="W332" s="177"/>
      <c r="X332" s="176"/>
      <c r="Y332" s="188"/>
      <c r="Z332" s="177"/>
      <c r="AA332" s="176"/>
      <c r="AB332" s="184"/>
    </row>
    <row r="333" spans="1:28" s="178" customFormat="1" ht="12.75" customHeight="1" x14ac:dyDescent="0.15">
      <c r="A333" s="176"/>
      <c r="B333" s="176"/>
      <c r="C333" s="176"/>
      <c r="D333" s="176"/>
      <c r="E333" s="176"/>
      <c r="F333" s="188"/>
      <c r="G333" s="176"/>
      <c r="H333" s="176"/>
      <c r="I333" s="177"/>
      <c r="J333" s="177"/>
      <c r="K333" s="177"/>
      <c r="L333" s="176"/>
      <c r="M333" s="188"/>
      <c r="N333" s="177"/>
      <c r="O333" s="176"/>
      <c r="P333" s="188"/>
      <c r="Q333" s="177"/>
      <c r="R333" s="176"/>
      <c r="S333" s="188"/>
      <c r="T333" s="177"/>
      <c r="U333" s="176"/>
      <c r="V333" s="188"/>
      <c r="W333" s="177"/>
      <c r="X333" s="176"/>
      <c r="Y333" s="188"/>
      <c r="Z333" s="177"/>
      <c r="AA333" s="176"/>
      <c r="AB333" s="184"/>
    </row>
    <row r="334" spans="1:28" s="178" customFormat="1" ht="12.75" customHeight="1" x14ac:dyDescent="0.15">
      <c r="A334" s="176"/>
      <c r="B334" s="176"/>
      <c r="C334" s="176"/>
      <c r="D334" s="176"/>
      <c r="E334" s="176"/>
      <c r="F334" s="188"/>
      <c r="G334" s="176"/>
      <c r="H334" s="176"/>
      <c r="I334" s="177"/>
      <c r="J334" s="177"/>
      <c r="K334" s="177"/>
      <c r="L334" s="176"/>
      <c r="M334" s="188"/>
      <c r="N334" s="177"/>
      <c r="O334" s="176"/>
      <c r="P334" s="188"/>
      <c r="Q334" s="177"/>
      <c r="R334" s="176"/>
      <c r="S334" s="188"/>
      <c r="T334" s="177"/>
      <c r="U334" s="176"/>
      <c r="V334" s="188"/>
      <c r="W334" s="177"/>
      <c r="X334" s="176"/>
      <c r="Y334" s="188"/>
      <c r="Z334" s="177"/>
      <c r="AA334" s="176"/>
      <c r="AB334" s="184"/>
    </row>
    <row r="335" spans="1:28" s="178" customFormat="1" ht="12.75" customHeight="1" x14ac:dyDescent="0.15">
      <c r="A335" s="176"/>
      <c r="B335" s="176"/>
      <c r="C335" s="176"/>
      <c r="D335" s="176"/>
      <c r="E335" s="176"/>
      <c r="F335" s="188"/>
      <c r="G335" s="176"/>
      <c r="H335" s="176"/>
      <c r="I335" s="177"/>
      <c r="J335" s="177"/>
      <c r="K335" s="177"/>
      <c r="L335" s="176"/>
      <c r="M335" s="188"/>
      <c r="N335" s="177"/>
      <c r="O335" s="176"/>
      <c r="P335" s="188"/>
      <c r="Q335" s="177"/>
      <c r="R335" s="176"/>
      <c r="S335" s="188"/>
      <c r="T335" s="177"/>
      <c r="U335" s="176"/>
      <c r="V335" s="188"/>
      <c r="W335" s="177"/>
      <c r="X335" s="176"/>
      <c r="Y335" s="188"/>
      <c r="Z335" s="177"/>
      <c r="AA335" s="176"/>
      <c r="AB335" s="184"/>
    </row>
    <row r="336" spans="1:28" s="178" customFormat="1" ht="12.75" customHeight="1" x14ac:dyDescent="0.15">
      <c r="A336" s="176"/>
      <c r="B336" s="176"/>
      <c r="C336" s="176"/>
      <c r="D336" s="176"/>
      <c r="E336" s="176"/>
      <c r="F336" s="188"/>
      <c r="G336" s="176"/>
      <c r="H336" s="176"/>
      <c r="I336" s="177"/>
      <c r="J336" s="177"/>
      <c r="K336" s="177"/>
      <c r="L336" s="176"/>
      <c r="M336" s="188"/>
      <c r="N336" s="177"/>
      <c r="O336" s="176"/>
      <c r="P336" s="188"/>
      <c r="Q336" s="177"/>
      <c r="R336" s="176"/>
      <c r="S336" s="188"/>
      <c r="T336" s="177"/>
      <c r="U336" s="176"/>
      <c r="V336" s="188"/>
      <c r="W336" s="177"/>
      <c r="X336" s="176"/>
      <c r="Y336" s="188"/>
      <c r="Z336" s="177"/>
      <c r="AA336" s="176"/>
      <c r="AB336" s="184"/>
    </row>
    <row r="337" spans="1:28" s="178" customFormat="1" ht="12.75" customHeight="1" x14ac:dyDescent="0.15">
      <c r="A337" s="176"/>
      <c r="B337" s="176"/>
      <c r="C337" s="176"/>
      <c r="D337" s="176"/>
      <c r="E337" s="176"/>
      <c r="F337" s="188"/>
      <c r="G337" s="176"/>
      <c r="H337" s="176"/>
      <c r="I337" s="177"/>
      <c r="J337" s="177"/>
      <c r="K337" s="177"/>
      <c r="L337" s="176"/>
      <c r="M337" s="188"/>
      <c r="N337" s="177"/>
      <c r="O337" s="176"/>
      <c r="P337" s="188"/>
      <c r="Q337" s="177"/>
      <c r="R337" s="176"/>
      <c r="S337" s="188"/>
      <c r="T337" s="177"/>
      <c r="U337" s="176"/>
      <c r="V337" s="188"/>
      <c r="W337" s="177"/>
      <c r="X337" s="176"/>
      <c r="Y337" s="188"/>
      <c r="Z337" s="177"/>
      <c r="AA337" s="176"/>
      <c r="AB337" s="184"/>
    </row>
    <row r="338" spans="1:28" s="178" customFormat="1" ht="12.75" customHeight="1" x14ac:dyDescent="0.15">
      <c r="A338" s="176"/>
      <c r="B338" s="176"/>
      <c r="C338" s="176"/>
      <c r="D338" s="176"/>
      <c r="E338" s="176"/>
      <c r="F338" s="188"/>
      <c r="G338" s="176"/>
      <c r="H338" s="176"/>
      <c r="I338" s="177"/>
      <c r="J338" s="177"/>
      <c r="K338" s="177"/>
      <c r="L338" s="176"/>
      <c r="M338" s="188"/>
      <c r="N338" s="177"/>
      <c r="O338" s="176"/>
      <c r="P338" s="188"/>
      <c r="Q338" s="177"/>
      <c r="R338" s="176"/>
      <c r="S338" s="188"/>
      <c r="T338" s="177"/>
      <c r="U338" s="176"/>
      <c r="V338" s="188"/>
      <c r="W338" s="177"/>
      <c r="X338" s="176"/>
      <c r="Y338" s="188"/>
      <c r="Z338" s="177"/>
      <c r="AA338" s="176"/>
      <c r="AB338" s="184"/>
    </row>
    <row r="339" spans="1:28" s="178" customFormat="1" ht="12.75" customHeight="1" x14ac:dyDescent="0.15">
      <c r="A339" s="176"/>
      <c r="B339" s="176"/>
      <c r="C339" s="176"/>
      <c r="D339" s="176"/>
      <c r="E339" s="176"/>
      <c r="F339" s="188"/>
      <c r="G339" s="176"/>
      <c r="H339" s="176"/>
      <c r="I339" s="177"/>
      <c r="J339" s="177"/>
      <c r="K339" s="177"/>
      <c r="L339" s="176"/>
      <c r="M339" s="188"/>
      <c r="N339" s="177"/>
      <c r="O339" s="176"/>
      <c r="P339" s="188"/>
      <c r="Q339" s="177"/>
      <c r="R339" s="176"/>
      <c r="S339" s="188"/>
      <c r="T339" s="177"/>
      <c r="U339" s="176"/>
      <c r="V339" s="188"/>
      <c r="W339" s="177"/>
      <c r="X339" s="176"/>
      <c r="Y339" s="188"/>
      <c r="Z339" s="177"/>
      <c r="AA339" s="176"/>
      <c r="AB339" s="184"/>
    </row>
    <row r="340" spans="1:28" s="178" customFormat="1" ht="12.75" customHeight="1" x14ac:dyDescent="0.15">
      <c r="A340" s="176"/>
      <c r="B340" s="176"/>
      <c r="C340" s="176"/>
      <c r="D340" s="176"/>
      <c r="E340" s="176"/>
      <c r="F340" s="188"/>
      <c r="G340" s="176"/>
      <c r="H340" s="176"/>
      <c r="I340" s="177"/>
      <c r="J340" s="177"/>
      <c r="K340" s="177"/>
      <c r="L340" s="176"/>
      <c r="M340" s="188"/>
      <c r="N340" s="177"/>
      <c r="O340" s="176"/>
      <c r="P340" s="188"/>
      <c r="Q340" s="177"/>
      <c r="R340" s="176"/>
      <c r="S340" s="188"/>
      <c r="T340" s="177"/>
      <c r="U340" s="176"/>
      <c r="V340" s="188"/>
      <c r="W340" s="177"/>
      <c r="X340" s="176"/>
      <c r="Y340" s="188"/>
      <c r="Z340" s="177"/>
      <c r="AA340" s="176"/>
      <c r="AB340" s="184"/>
    </row>
    <row r="341" spans="1:28" s="178" customFormat="1" ht="12.75" customHeight="1" x14ac:dyDescent="0.15">
      <c r="A341" s="176"/>
      <c r="B341" s="176"/>
      <c r="C341" s="176"/>
      <c r="D341" s="176"/>
      <c r="E341" s="176"/>
      <c r="F341" s="188"/>
      <c r="G341" s="176"/>
      <c r="H341" s="176"/>
      <c r="I341" s="177"/>
      <c r="J341" s="177"/>
      <c r="K341" s="177"/>
      <c r="L341" s="176"/>
      <c r="M341" s="188"/>
      <c r="N341" s="177"/>
      <c r="O341" s="176"/>
      <c r="P341" s="188"/>
      <c r="Q341" s="177"/>
      <c r="R341" s="176"/>
      <c r="S341" s="188"/>
      <c r="T341" s="177"/>
      <c r="U341" s="176"/>
      <c r="V341" s="188"/>
      <c r="W341" s="177"/>
      <c r="X341" s="176"/>
      <c r="Y341" s="188"/>
      <c r="Z341" s="177"/>
      <c r="AA341" s="176"/>
      <c r="AB341" s="184"/>
    </row>
    <row r="342" spans="1:28" s="178" customFormat="1" ht="12.75" customHeight="1" x14ac:dyDescent="0.15">
      <c r="A342" s="176"/>
      <c r="B342" s="176"/>
      <c r="C342" s="176"/>
      <c r="D342" s="176"/>
      <c r="E342" s="176"/>
      <c r="F342" s="188"/>
      <c r="G342" s="176"/>
      <c r="H342" s="176"/>
      <c r="I342" s="177"/>
      <c r="J342" s="177"/>
      <c r="K342" s="177"/>
      <c r="L342" s="176"/>
      <c r="M342" s="188"/>
      <c r="N342" s="177"/>
      <c r="O342" s="176"/>
      <c r="P342" s="188"/>
      <c r="Q342" s="177"/>
      <c r="R342" s="176"/>
      <c r="S342" s="188"/>
      <c r="T342" s="177"/>
      <c r="U342" s="176"/>
      <c r="V342" s="188"/>
      <c r="W342" s="177"/>
      <c r="X342" s="176"/>
      <c r="Y342" s="188"/>
      <c r="Z342" s="177"/>
      <c r="AA342" s="176"/>
      <c r="AB342" s="184"/>
    </row>
    <row r="343" spans="1:28" s="178" customFormat="1" ht="12.75" customHeight="1" x14ac:dyDescent="0.15">
      <c r="A343" s="176"/>
      <c r="B343" s="176"/>
      <c r="C343" s="176"/>
      <c r="D343" s="176"/>
      <c r="E343" s="176"/>
      <c r="F343" s="188"/>
      <c r="G343" s="176"/>
      <c r="H343" s="176"/>
      <c r="I343" s="177"/>
      <c r="J343" s="177"/>
      <c r="K343" s="177"/>
      <c r="L343" s="176"/>
      <c r="M343" s="188"/>
      <c r="N343" s="177"/>
      <c r="O343" s="176"/>
      <c r="P343" s="188"/>
      <c r="Q343" s="177"/>
      <c r="R343" s="176"/>
      <c r="S343" s="188"/>
      <c r="T343" s="177"/>
      <c r="U343" s="176"/>
      <c r="V343" s="188"/>
      <c r="W343" s="177"/>
      <c r="X343" s="176"/>
      <c r="Y343" s="188"/>
      <c r="Z343" s="177"/>
      <c r="AA343" s="176"/>
      <c r="AB343" s="184"/>
    </row>
    <row r="344" spans="1:28" s="178" customFormat="1" ht="12.75" customHeight="1" x14ac:dyDescent="0.15">
      <c r="A344" s="176"/>
      <c r="B344" s="176"/>
      <c r="C344" s="176"/>
      <c r="D344" s="176"/>
      <c r="E344" s="176"/>
      <c r="F344" s="188"/>
      <c r="G344" s="176"/>
      <c r="H344" s="176"/>
      <c r="I344" s="177"/>
      <c r="J344" s="177"/>
      <c r="K344" s="177"/>
      <c r="L344" s="176"/>
      <c r="M344" s="188"/>
      <c r="N344" s="177"/>
      <c r="O344" s="176"/>
      <c r="P344" s="188"/>
      <c r="Q344" s="177"/>
      <c r="R344" s="176"/>
      <c r="S344" s="188"/>
      <c r="T344" s="177"/>
      <c r="U344" s="176"/>
      <c r="V344" s="188"/>
      <c r="W344" s="177"/>
      <c r="X344" s="176"/>
      <c r="Y344" s="188"/>
      <c r="Z344" s="177"/>
      <c r="AA344" s="176"/>
      <c r="AB344" s="184"/>
    </row>
    <row r="345" spans="1:28" s="178" customFormat="1" ht="12.75" customHeight="1" x14ac:dyDescent="0.15">
      <c r="A345" s="176"/>
      <c r="B345" s="176"/>
      <c r="C345" s="176"/>
      <c r="D345" s="176"/>
      <c r="E345" s="176"/>
      <c r="F345" s="188"/>
      <c r="G345" s="176"/>
      <c r="H345" s="176"/>
      <c r="I345" s="177"/>
      <c r="J345" s="177"/>
      <c r="K345" s="177"/>
      <c r="L345" s="176"/>
      <c r="M345" s="188"/>
      <c r="N345" s="177"/>
      <c r="O345" s="176"/>
      <c r="P345" s="188"/>
      <c r="Q345" s="177"/>
      <c r="R345" s="176"/>
      <c r="S345" s="188"/>
      <c r="T345" s="177"/>
      <c r="U345" s="176"/>
      <c r="V345" s="188"/>
      <c r="W345" s="177"/>
      <c r="X345" s="176"/>
      <c r="Y345" s="188"/>
      <c r="Z345" s="177"/>
      <c r="AA345" s="176"/>
      <c r="AB345" s="184"/>
    </row>
    <row r="346" spans="1:28" s="178" customFormat="1" ht="12.75" customHeight="1" x14ac:dyDescent="0.15">
      <c r="A346" s="176"/>
      <c r="B346" s="176"/>
      <c r="C346" s="176"/>
      <c r="D346" s="176"/>
      <c r="E346" s="176"/>
      <c r="F346" s="188"/>
      <c r="G346" s="176"/>
      <c r="H346" s="176"/>
      <c r="I346" s="177"/>
      <c r="J346" s="177"/>
      <c r="K346" s="177"/>
      <c r="L346" s="176"/>
      <c r="M346" s="188"/>
      <c r="N346" s="177"/>
      <c r="O346" s="176"/>
      <c r="P346" s="188"/>
      <c r="Q346" s="177"/>
      <c r="R346" s="176"/>
      <c r="S346" s="188"/>
      <c r="T346" s="177"/>
      <c r="U346" s="176"/>
      <c r="V346" s="188"/>
      <c r="W346" s="177"/>
      <c r="X346" s="176"/>
      <c r="Y346" s="188"/>
      <c r="Z346" s="177"/>
      <c r="AA346" s="176"/>
      <c r="AB346" s="184"/>
    </row>
    <row r="347" spans="1:28" s="178" customFormat="1" ht="12.75" customHeight="1" x14ac:dyDescent="0.15">
      <c r="A347" s="176"/>
      <c r="B347" s="176"/>
      <c r="C347" s="176"/>
      <c r="D347" s="176"/>
      <c r="E347" s="176"/>
      <c r="F347" s="188"/>
      <c r="G347" s="176"/>
      <c r="H347" s="176"/>
      <c r="I347" s="177"/>
      <c r="J347" s="177"/>
      <c r="K347" s="177"/>
      <c r="L347" s="176"/>
      <c r="M347" s="188"/>
      <c r="N347" s="177"/>
      <c r="O347" s="176"/>
      <c r="P347" s="188"/>
      <c r="Q347" s="177"/>
      <c r="R347" s="176"/>
      <c r="S347" s="188"/>
      <c r="T347" s="177"/>
      <c r="U347" s="176"/>
      <c r="V347" s="188"/>
      <c r="W347" s="177"/>
      <c r="X347" s="176"/>
      <c r="Y347" s="188"/>
      <c r="Z347" s="177"/>
      <c r="AA347" s="176"/>
      <c r="AB347" s="184"/>
    </row>
    <row r="348" spans="1:28" s="178" customFormat="1" ht="12.75" customHeight="1" x14ac:dyDescent="0.15">
      <c r="A348" s="176"/>
      <c r="B348" s="176"/>
      <c r="C348" s="176"/>
      <c r="D348" s="176"/>
      <c r="E348" s="176"/>
      <c r="F348" s="188"/>
      <c r="G348" s="176"/>
      <c r="H348" s="176"/>
      <c r="I348" s="177"/>
      <c r="J348" s="177"/>
      <c r="K348" s="177"/>
      <c r="L348" s="176"/>
      <c r="M348" s="188"/>
      <c r="N348" s="177"/>
      <c r="O348" s="176"/>
      <c r="P348" s="188"/>
      <c r="Q348" s="177"/>
      <c r="R348" s="176"/>
      <c r="S348" s="188"/>
      <c r="T348" s="177"/>
      <c r="U348" s="176"/>
      <c r="V348" s="188"/>
      <c r="W348" s="177"/>
      <c r="X348" s="176"/>
      <c r="Y348" s="188"/>
      <c r="Z348" s="177"/>
      <c r="AA348" s="176"/>
      <c r="AB348" s="184"/>
    </row>
    <row r="349" spans="1:28" s="178" customFormat="1" ht="12.75" customHeight="1" x14ac:dyDescent="0.15">
      <c r="A349" s="176"/>
      <c r="B349" s="176"/>
      <c r="C349" s="176"/>
      <c r="D349" s="176"/>
      <c r="E349" s="176"/>
      <c r="F349" s="188"/>
      <c r="G349" s="176"/>
      <c r="H349" s="176"/>
      <c r="I349" s="177"/>
      <c r="J349" s="177"/>
      <c r="K349" s="177"/>
      <c r="L349" s="176"/>
      <c r="M349" s="188"/>
      <c r="N349" s="177"/>
      <c r="O349" s="176"/>
      <c r="P349" s="188"/>
      <c r="Q349" s="177"/>
      <c r="R349" s="176"/>
      <c r="S349" s="188"/>
      <c r="T349" s="177"/>
      <c r="U349" s="176"/>
      <c r="V349" s="188"/>
      <c r="W349" s="177"/>
      <c r="X349" s="176"/>
      <c r="Y349" s="188"/>
      <c r="Z349" s="177"/>
      <c r="AA349" s="176"/>
      <c r="AB349" s="184"/>
    </row>
    <row r="350" spans="1:28" s="178" customFormat="1" ht="12.75" customHeight="1" x14ac:dyDescent="0.15">
      <c r="A350" s="176"/>
      <c r="B350" s="176"/>
      <c r="C350" s="176"/>
      <c r="D350" s="176"/>
      <c r="E350" s="176"/>
      <c r="F350" s="188"/>
      <c r="G350" s="176"/>
      <c r="H350" s="176"/>
      <c r="I350" s="177"/>
      <c r="J350" s="177"/>
      <c r="K350" s="177"/>
      <c r="L350" s="176"/>
      <c r="M350" s="188"/>
      <c r="N350" s="177"/>
      <c r="O350" s="176"/>
      <c r="P350" s="188"/>
      <c r="Q350" s="177"/>
      <c r="R350" s="176"/>
      <c r="S350" s="188"/>
      <c r="T350" s="177"/>
      <c r="U350" s="176"/>
      <c r="V350" s="188"/>
      <c r="W350" s="177"/>
      <c r="X350" s="176"/>
      <c r="Y350" s="188"/>
      <c r="Z350" s="177"/>
      <c r="AA350" s="176"/>
      <c r="AB350" s="184"/>
    </row>
    <row r="351" spans="1:28" s="178" customFormat="1" ht="12.75" customHeight="1" x14ac:dyDescent="0.15">
      <c r="A351" s="176"/>
      <c r="B351" s="176"/>
      <c r="C351" s="176"/>
      <c r="D351" s="176"/>
      <c r="E351" s="176"/>
      <c r="F351" s="188"/>
      <c r="G351" s="176"/>
      <c r="H351" s="176"/>
      <c r="I351" s="177"/>
      <c r="J351" s="177"/>
      <c r="K351" s="177"/>
      <c r="L351" s="176"/>
      <c r="M351" s="188"/>
      <c r="N351" s="177"/>
      <c r="O351" s="176"/>
      <c r="P351" s="188"/>
      <c r="Q351" s="177"/>
      <c r="R351" s="176"/>
      <c r="S351" s="188"/>
      <c r="T351" s="177"/>
      <c r="U351" s="176"/>
      <c r="V351" s="188"/>
      <c r="W351" s="177"/>
      <c r="X351" s="176"/>
      <c r="Y351" s="188"/>
      <c r="Z351" s="177"/>
      <c r="AA351" s="176"/>
      <c r="AB351" s="184"/>
    </row>
    <row r="352" spans="1:28" s="178" customFormat="1" ht="12.75" customHeight="1" x14ac:dyDescent="0.15">
      <c r="A352" s="176"/>
      <c r="B352" s="176"/>
      <c r="C352" s="176"/>
      <c r="D352" s="176"/>
      <c r="E352" s="176"/>
      <c r="F352" s="188"/>
      <c r="G352" s="176"/>
      <c r="H352" s="176"/>
      <c r="I352" s="177"/>
      <c r="J352" s="177"/>
      <c r="K352" s="177"/>
      <c r="L352" s="176"/>
      <c r="M352" s="188"/>
      <c r="N352" s="177"/>
      <c r="O352" s="176"/>
      <c r="P352" s="188"/>
      <c r="Q352" s="177"/>
      <c r="R352" s="176"/>
      <c r="S352" s="188"/>
      <c r="T352" s="177"/>
      <c r="U352" s="176"/>
      <c r="V352" s="188"/>
      <c r="W352" s="177"/>
      <c r="X352" s="176"/>
      <c r="Y352" s="188"/>
      <c r="Z352" s="177"/>
      <c r="AA352" s="176"/>
      <c r="AB352" s="184"/>
    </row>
    <row r="353" spans="1:28" s="178" customFormat="1" ht="12.75" customHeight="1" x14ac:dyDescent="0.15">
      <c r="A353" s="176"/>
      <c r="B353" s="176"/>
      <c r="C353" s="176"/>
      <c r="D353" s="176"/>
      <c r="E353" s="176"/>
      <c r="F353" s="188"/>
      <c r="G353" s="176"/>
      <c r="H353" s="176"/>
      <c r="I353" s="177"/>
      <c r="J353" s="177"/>
      <c r="K353" s="177"/>
      <c r="L353" s="176"/>
      <c r="M353" s="188"/>
      <c r="N353" s="177"/>
      <c r="O353" s="176"/>
      <c r="P353" s="188"/>
      <c r="Q353" s="177"/>
      <c r="R353" s="176"/>
      <c r="S353" s="188"/>
      <c r="T353" s="177"/>
      <c r="U353" s="176"/>
      <c r="V353" s="188"/>
      <c r="W353" s="177"/>
      <c r="X353" s="176"/>
      <c r="Y353" s="188"/>
      <c r="Z353" s="177"/>
      <c r="AA353" s="176"/>
      <c r="AB353" s="184"/>
    </row>
    <row r="354" spans="1:28" s="178" customFormat="1" ht="12.75" customHeight="1" x14ac:dyDescent="0.15">
      <c r="A354" s="176"/>
      <c r="B354" s="176"/>
      <c r="C354" s="176"/>
      <c r="D354" s="176"/>
      <c r="E354" s="176"/>
      <c r="F354" s="188"/>
      <c r="G354" s="176"/>
      <c r="H354" s="176"/>
      <c r="I354" s="177"/>
      <c r="J354" s="177"/>
      <c r="K354" s="177"/>
      <c r="L354" s="176"/>
      <c r="M354" s="188"/>
      <c r="N354" s="177"/>
      <c r="O354" s="176"/>
      <c r="P354" s="188"/>
      <c r="Q354" s="177"/>
      <c r="R354" s="176"/>
      <c r="S354" s="188"/>
      <c r="T354" s="177"/>
      <c r="U354" s="176"/>
      <c r="V354" s="188"/>
      <c r="W354" s="177"/>
      <c r="X354" s="176"/>
      <c r="Y354" s="188"/>
      <c r="Z354" s="177"/>
      <c r="AA354" s="176"/>
      <c r="AB354" s="184"/>
    </row>
    <row r="355" spans="1:28" s="178" customFormat="1" ht="12.75" customHeight="1" x14ac:dyDescent="0.15">
      <c r="A355" s="176"/>
      <c r="B355" s="176"/>
      <c r="C355" s="176"/>
      <c r="D355" s="176"/>
      <c r="E355" s="176"/>
      <c r="F355" s="188"/>
      <c r="G355" s="176"/>
      <c r="H355" s="176"/>
      <c r="I355" s="177"/>
      <c r="J355" s="177"/>
      <c r="K355" s="177"/>
      <c r="L355" s="176"/>
      <c r="M355" s="188"/>
      <c r="N355" s="177"/>
      <c r="O355" s="176"/>
      <c r="P355" s="188"/>
      <c r="Q355" s="177"/>
      <c r="R355" s="176"/>
      <c r="S355" s="188"/>
      <c r="T355" s="177"/>
      <c r="U355" s="176"/>
      <c r="V355" s="188"/>
      <c r="W355" s="177"/>
      <c r="X355" s="176"/>
      <c r="Y355" s="188"/>
      <c r="Z355" s="177"/>
      <c r="AA355" s="176"/>
      <c r="AB355" s="184"/>
    </row>
    <row r="356" spans="1:28" s="178" customFormat="1" ht="12.75" customHeight="1" x14ac:dyDescent="0.15">
      <c r="A356" s="176"/>
      <c r="B356" s="176"/>
      <c r="C356" s="176"/>
      <c r="D356" s="176"/>
      <c r="E356" s="176"/>
      <c r="F356" s="188"/>
      <c r="G356" s="176"/>
      <c r="H356" s="176"/>
      <c r="I356" s="177"/>
      <c r="J356" s="177"/>
      <c r="K356" s="177"/>
      <c r="L356" s="176"/>
      <c r="M356" s="188"/>
      <c r="N356" s="177"/>
      <c r="O356" s="176"/>
      <c r="P356" s="188"/>
      <c r="Q356" s="177"/>
      <c r="R356" s="176"/>
      <c r="S356" s="188"/>
      <c r="T356" s="177"/>
      <c r="U356" s="176"/>
      <c r="V356" s="188"/>
      <c r="W356" s="177"/>
      <c r="X356" s="176"/>
      <c r="Y356" s="188"/>
      <c r="Z356" s="177"/>
      <c r="AA356" s="176"/>
      <c r="AB356" s="184"/>
    </row>
    <row r="357" spans="1:28" s="178" customFormat="1" ht="12.75" customHeight="1" x14ac:dyDescent="0.15">
      <c r="A357" s="176"/>
      <c r="B357" s="176"/>
      <c r="C357" s="176"/>
      <c r="D357" s="176"/>
      <c r="E357" s="176"/>
      <c r="F357" s="188"/>
      <c r="G357" s="176"/>
      <c r="H357" s="176"/>
      <c r="I357" s="177"/>
      <c r="J357" s="177"/>
      <c r="K357" s="177"/>
      <c r="L357" s="176"/>
      <c r="M357" s="188"/>
      <c r="N357" s="177"/>
      <c r="O357" s="176"/>
      <c r="P357" s="188"/>
      <c r="Q357" s="177"/>
      <c r="R357" s="176"/>
      <c r="S357" s="188"/>
      <c r="T357" s="177"/>
      <c r="U357" s="176"/>
      <c r="V357" s="188"/>
      <c r="W357" s="177"/>
      <c r="X357" s="176"/>
      <c r="Y357" s="188"/>
      <c r="Z357" s="177"/>
      <c r="AA357" s="176"/>
      <c r="AB357" s="184"/>
    </row>
    <row r="358" spans="1:28" s="178" customFormat="1" ht="12.75" customHeight="1" x14ac:dyDescent="0.15">
      <c r="A358" s="176"/>
      <c r="B358" s="176"/>
      <c r="C358" s="176"/>
      <c r="D358" s="176"/>
      <c r="E358" s="176"/>
      <c r="F358" s="188"/>
      <c r="G358" s="176"/>
      <c r="H358" s="176"/>
      <c r="I358" s="177"/>
      <c r="J358" s="177"/>
      <c r="K358" s="177"/>
      <c r="L358" s="176"/>
      <c r="M358" s="188"/>
      <c r="N358" s="177"/>
      <c r="O358" s="176"/>
      <c r="P358" s="188"/>
      <c r="Q358" s="177"/>
      <c r="R358" s="176"/>
      <c r="S358" s="188"/>
      <c r="T358" s="177"/>
      <c r="U358" s="176"/>
      <c r="V358" s="188"/>
      <c r="W358" s="177"/>
      <c r="X358" s="176"/>
      <c r="Y358" s="188"/>
      <c r="Z358" s="177"/>
      <c r="AA358" s="176"/>
      <c r="AB358" s="184"/>
    </row>
    <row r="359" spans="1:28" s="178" customFormat="1" ht="12.75" customHeight="1" x14ac:dyDescent="0.15">
      <c r="A359" s="176"/>
      <c r="B359" s="176"/>
      <c r="C359" s="176"/>
      <c r="D359" s="176"/>
      <c r="E359" s="176"/>
      <c r="F359" s="188"/>
      <c r="G359" s="176"/>
      <c r="H359" s="176"/>
      <c r="I359" s="177"/>
      <c r="J359" s="177"/>
      <c r="K359" s="177"/>
      <c r="L359" s="176"/>
      <c r="M359" s="188"/>
      <c r="N359" s="177"/>
      <c r="O359" s="176"/>
      <c r="P359" s="188"/>
      <c r="Q359" s="177"/>
      <c r="R359" s="176"/>
      <c r="S359" s="188"/>
      <c r="T359" s="177"/>
      <c r="U359" s="176"/>
      <c r="V359" s="188"/>
      <c r="W359" s="177"/>
      <c r="X359" s="176"/>
      <c r="Y359" s="188"/>
      <c r="Z359" s="177"/>
      <c r="AA359" s="176"/>
      <c r="AB359" s="184"/>
    </row>
    <row r="360" spans="1:28" s="178" customFormat="1" ht="12.75" customHeight="1" x14ac:dyDescent="0.15">
      <c r="A360" s="176"/>
      <c r="B360" s="176"/>
      <c r="C360" s="176"/>
      <c r="D360" s="176"/>
      <c r="E360" s="176"/>
      <c r="F360" s="188"/>
      <c r="G360" s="176"/>
      <c r="H360" s="176"/>
      <c r="I360" s="177"/>
      <c r="J360" s="177"/>
      <c r="K360" s="177"/>
      <c r="L360" s="176"/>
      <c r="M360" s="188"/>
      <c r="N360" s="177"/>
      <c r="O360" s="176"/>
      <c r="P360" s="188"/>
      <c r="Q360" s="177"/>
      <c r="R360" s="176"/>
      <c r="S360" s="188"/>
      <c r="T360" s="177"/>
      <c r="U360" s="176"/>
      <c r="V360" s="188"/>
      <c r="W360" s="177"/>
      <c r="X360" s="176"/>
      <c r="Y360" s="188"/>
      <c r="Z360" s="177"/>
      <c r="AA360" s="176"/>
      <c r="AB360" s="184"/>
    </row>
    <row r="361" spans="1:28" s="178" customFormat="1" ht="12.75" customHeight="1" x14ac:dyDescent="0.15">
      <c r="A361" s="176"/>
      <c r="B361" s="176"/>
      <c r="C361" s="176"/>
      <c r="D361" s="176"/>
      <c r="E361" s="176"/>
      <c r="F361" s="188"/>
      <c r="G361" s="176"/>
      <c r="H361" s="176"/>
      <c r="I361" s="177"/>
      <c r="J361" s="177"/>
      <c r="K361" s="177"/>
      <c r="L361" s="176"/>
      <c r="M361" s="188"/>
      <c r="N361" s="177"/>
      <c r="O361" s="176"/>
      <c r="P361" s="188"/>
      <c r="Q361" s="177"/>
      <c r="R361" s="176"/>
      <c r="S361" s="188"/>
      <c r="T361" s="177"/>
      <c r="U361" s="176"/>
      <c r="V361" s="188"/>
      <c r="W361" s="177"/>
      <c r="X361" s="176"/>
      <c r="Y361" s="188"/>
      <c r="Z361" s="177"/>
      <c r="AA361" s="176"/>
      <c r="AB361" s="184"/>
    </row>
    <row r="362" spans="1:28" s="178" customFormat="1" ht="12.75" customHeight="1" x14ac:dyDescent="0.15">
      <c r="A362" s="176"/>
      <c r="B362" s="176"/>
      <c r="C362" s="176"/>
      <c r="D362" s="176"/>
      <c r="E362" s="176"/>
      <c r="F362" s="188"/>
      <c r="G362" s="176"/>
      <c r="H362" s="176"/>
      <c r="I362" s="177"/>
      <c r="J362" s="177"/>
      <c r="K362" s="177"/>
      <c r="L362" s="176"/>
      <c r="M362" s="188"/>
      <c r="N362" s="177"/>
      <c r="O362" s="176"/>
      <c r="P362" s="188"/>
      <c r="Q362" s="177"/>
      <c r="R362" s="176"/>
      <c r="S362" s="188"/>
      <c r="T362" s="177"/>
      <c r="U362" s="176"/>
      <c r="V362" s="188"/>
      <c r="W362" s="177"/>
      <c r="X362" s="176"/>
      <c r="Y362" s="188"/>
      <c r="Z362" s="177"/>
      <c r="AA362" s="176"/>
      <c r="AB362" s="184"/>
    </row>
    <row r="363" spans="1:28" s="178" customFormat="1" ht="12.75" customHeight="1" x14ac:dyDescent="0.15">
      <c r="A363" s="176"/>
      <c r="B363" s="176"/>
      <c r="C363" s="176"/>
      <c r="D363" s="176"/>
      <c r="E363" s="176"/>
      <c r="F363" s="188"/>
      <c r="G363" s="176"/>
      <c r="H363" s="176"/>
      <c r="I363" s="177"/>
      <c r="J363" s="177"/>
      <c r="K363" s="177"/>
      <c r="L363" s="176"/>
      <c r="M363" s="188"/>
      <c r="N363" s="177"/>
      <c r="O363" s="176"/>
      <c r="P363" s="188"/>
      <c r="Q363" s="177"/>
      <c r="R363" s="176"/>
      <c r="S363" s="188"/>
      <c r="T363" s="177"/>
      <c r="U363" s="176"/>
      <c r="V363" s="188"/>
      <c r="W363" s="177"/>
      <c r="X363" s="176"/>
      <c r="Y363" s="188"/>
      <c r="Z363" s="177"/>
      <c r="AA363" s="176"/>
      <c r="AB363" s="184"/>
    </row>
    <row r="364" spans="1:28" s="178" customFormat="1" ht="12.75" customHeight="1" x14ac:dyDescent="0.15">
      <c r="A364" s="176"/>
      <c r="B364" s="176"/>
      <c r="C364" s="176"/>
      <c r="D364" s="176"/>
      <c r="E364" s="176"/>
      <c r="F364" s="188"/>
      <c r="G364" s="176"/>
      <c r="H364" s="176"/>
      <c r="I364" s="177"/>
      <c r="J364" s="177"/>
      <c r="K364" s="177"/>
      <c r="L364" s="176"/>
      <c r="M364" s="188"/>
      <c r="N364" s="177"/>
      <c r="O364" s="176"/>
      <c r="P364" s="188"/>
      <c r="Q364" s="177"/>
      <c r="R364" s="176"/>
      <c r="S364" s="188"/>
      <c r="T364" s="177"/>
      <c r="U364" s="176"/>
      <c r="V364" s="188"/>
      <c r="W364" s="177"/>
      <c r="X364" s="176"/>
      <c r="Y364" s="188"/>
      <c r="Z364" s="177"/>
      <c r="AA364" s="176"/>
      <c r="AB364" s="184"/>
    </row>
    <row r="365" spans="1:28" s="178" customFormat="1" ht="12.75" customHeight="1" x14ac:dyDescent="0.15">
      <c r="A365" s="176"/>
      <c r="B365" s="176"/>
      <c r="C365" s="176"/>
      <c r="D365" s="176"/>
      <c r="E365" s="176"/>
      <c r="F365" s="188"/>
      <c r="G365" s="176"/>
      <c r="H365" s="176"/>
      <c r="I365" s="177"/>
      <c r="J365" s="177"/>
      <c r="K365" s="177"/>
      <c r="L365" s="176"/>
      <c r="M365" s="188"/>
      <c r="N365" s="177"/>
      <c r="O365" s="176"/>
      <c r="P365" s="188"/>
      <c r="Q365" s="177"/>
      <c r="R365" s="176"/>
      <c r="S365" s="188"/>
      <c r="T365" s="177"/>
      <c r="U365" s="176"/>
      <c r="V365" s="188"/>
      <c r="W365" s="177"/>
      <c r="X365" s="176"/>
      <c r="Y365" s="188"/>
      <c r="Z365" s="177"/>
      <c r="AA365" s="176"/>
      <c r="AB365" s="184"/>
    </row>
    <row r="366" spans="1:28" s="178" customFormat="1" ht="12.75" customHeight="1" x14ac:dyDescent="0.15">
      <c r="A366" s="176"/>
      <c r="B366" s="176"/>
      <c r="C366" s="176"/>
      <c r="D366" s="176"/>
      <c r="E366" s="176"/>
      <c r="F366" s="188"/>
      <c r="G366" s="176"/>
      <c r="H366" s="176"/>
      <c r="I366" s="177"/>
      <c r="J366" s="177"/>
      <c r="K366" s="177"/>
      <c r="L366" s="176"/>
      <c r="M366" s="188"/>
      <c r="N366" s="177"/>
      <c r="O366" s="176"/>
      <c r="P366" s="188"/>
      <c r="Q366" s="177"/>
      <c r="R366" s="176"/>
      <c r="S366" s="188"/>
      <c r="T366" s="177"/>
      <c r="U366" s="176"/>
      <c r="V366" s="188"/>
      <c r="W366" s="177"/>
      <c r="X366" s="176"/>
      <c r="Y366" s="188"/>
      <c r="Z366" s="177"/>
      <c r="AA366" s="176"/>
      <c r="AB366" s="184"/>
    </row>
    <row r="367" spans="1:28" s="178" customFormat="1" ht="12.75" customHeight="1" x14ac:dyDescent="0.15">
      <c r="A367" s="176"/>
      <c r="B367" s="176"/>
      <c r="C367" s="176"/>
      <c r="D367" s="176"/>
      <c r="E367" s="176"/>
      <c r="F367" s="188"/>
      <c r="G367" s="176"/>
      <c r="H367" s="176"/>
      <c r="I367" s="177"/>
      <c r="J367" s="177"/>
      <c r="K367" s="177"/>
      <c r="L367" s="176"/>
      <c r="M367" s="188"/>
      <c r="N367" s="177"/>
      <c r="O367" s="176"/>
      <c r="P367" s="188"/>
      <c r="Q367" s="177"/>
      <c r="R367" s="176"/>
      <c r="S367" s="188"/>
      <c r="T367" s="177"/>
      <c r="U367" s="176"/>
      <c r="V367" s="188"/>
      <c r="W367" s="177"/>
      <c r="X367" s="176"/>
      <c r="Y367" s="188"/>
      <c r="Z367" s="177"/>
      <c r="AA367" s="176"/>
      <c r="AB367" s="184"/>
    </row>
    <row r="368" spans="1:28" s="178" customFormat="1" ht="12.75" customHeight="1" x14ac:dyDescent="0.15">
      <c r="A368" s="176"/>
      <c r="B368" s="176"/>
      <c r="C368" s="176"/>
      <c r="D368" s="176"/>
      <c r="E368" s="176"/>
      <c r="F368" s="188"/>
      <c r="G368" s="176"/>
      <c r="H368" s="176"/>
      <c r="I368" s="177"/>
      <c r="J368" s="177"/>
      <c r="K368" s="177"/>
      <c r="L368" s="176"/>
      <c r="M368" s="188"/>
      <c r="N368" s="177"/>
      <c r="O368" s="176"/>
      <c r="P368" s="188"/>
      <c r="Q368" s="177"/>
      <c r="R368" s="176"/>
      <c r="S368" s="188"/>
      <c r="T368" s="177"/>
      <c r="U368" s="176"/>
      <c r="V368" s="188"/>
      <c r="W368" s="177"/>
      <c r="X368" s="176"/>
      <c r="Y368" s="188"/>
      <c r="Z368" s="177"/>
      <c r="AA368" s="176"/>
      <c r="AB368" s="184"/>
    </row>
    <row r="369" spans="1:28" s="178" customFormat="1" ht="12.75" customHeight="1" x14ac:dyDescent="0.15">
      <c r="A369" s="176"/>
      <c r="B369" s="176"/>
      <c r="C369" s="176"/>
      <c r="D369" s="176"/>
      <c r="E369" s="176"/>
      <c r="F369" s="188"/>
      <c r="G369" s="176"/>
      <c r="H369" s="176"/>
      <c r="I369" s="177"/>
      <c r="J369" s="177"/>
      <c r="K369" s="177"/>
      <c r="L369" s="176"/>
      <c r="M369" s="188"/>
      <c r="N369" s="177"/>
      <c r="O369" s="176"/>
      <c r="P369" s="188"/>
      <c r="Q369" s="177"/>
      <c r="R369" s="176"/>
      <c r="S369" s="188"/>
      <c r="T369" s="177"/>
      <c r="U369" s="176"/>
      <c r="V369" s="188"/>
      <c r="W369" s="177"/>
      <c r="X369" s="176"/>
      <c r="Y369" s="188"/>
      <c r="Z369" s="177"/>
      <c r="AA369" s="176"/>
      <c r="AB369" s="184"/>
    </row>
    <row r="370" spans="1:28" s="178" customFormat="1" ht="12.75" customHeight="1" x14ac:dyDescent="0.15">
      <c r="A370" s="176"/>
      <c r="B370" s="176"/>
      <c r="C370" s="176"/>
      <c r="D370" s="176"/>
      <c r="E370" s="176"/>
      <c r="F370" s="188"/>
      <c r="G370" s="176"/>
      <c r="H370" s="176"/>
      <c r="I370" s="177"/>
      <c r="J370" s="177"/>
      <c r="K370" s="177"/>
      <c r="L370" s="176"/>
      <c r="M370" s="188"/>
      <c r="N370" s="177"/>
      <c r="O370" s="176"/>
      <c r="P370" s="188"/>
      <c r="Q370" s="177"/>
      <c r="R370" s="176"/>
      <c r="S370" s="188"/>
      <c r="T370" s="177"/>
      <c r="U370" s="176"/>
      <c r="V370" s="188"/>
      <c r="W370" s="177"/>
      <c r="X370" s="176"/>
      <c r="Y370" s="188"/>
      <c r="Z370" s="177"/>
      <c r="AA370" s="176"/>
      <c r="AB370" s="184"/>
    </row>
    <row r="371" spans="1:28" s="178" customFormat="1" ht="12.75" customHeight="1" x14ac:dyDescent="0.15">
      <c r="A371" s="176"/>
      <c r="B371" s="176"/>
      <c r="C371" s="176"/>
      <c r="D371" s="176"/>
      <c r="E371" s="176"/>
      <c r="F371" s="188"/>
      <c r="G371" s="176"/>
      <c r="H371" s="176"/>
      <c r="I371" s="177"/>
      <c r="J371" s="177"/>
      <c r="K371" s="177"/>
      <c r="L371" s="176"/>
      <c r="M371" s="188"/>
      <c r="N371" s="177"/>
      <c r="O371" s="176"/>
      <c r="P371" s="188"/>
      <c r="Q371" s="177"/>
      <c r="R371" s="176"/>
      <c r="S371" s="188"/>
      <c r="T371" s="177"/>
      <c r="U371" s="176"/>
      <c r="V371" s="188"/>
      <c r="W371" s="177"/>
      <c r="X371" s="176"/>
      <c r="Y371" s="188"/>
      <c r="Z371" s="177"/>
      <c r="AA371" s="176"/>
      <c r="AB371" s="184"/>
    </row>
    <row r="372" spans="1:28" s="178" customFormat="1" ht="12.75" customHeight="1" x14ac:dyDescent="0.15">
      <c r="A372" s="176"/>
      <c r="B372" s="176"/>
      <c r="C372" s="176"/>
      <c r="D372" s="176"/>
      <c r="E372" s="176"/>
      <c r="F372" s="188"/>
      <c r="G372" s="176"/>
      <c r="H372" s="176"/>
      <c r="I372" s="177"/>
      <c r="J372" s="177"/>
      <c r="K372" s="177"/>
      <c r="L372" s="176"/>
      <c r="M372" s="188"/>
      <c r="N372" s="177"/>
      <c r="O372" s="176"/>
      <c r="P372" s="188"/>
      <c r="Q372" s="177"/>
      <c r="R372" s="176"/>
      <c r="S372" s="188"/>
      <c r="T372" s="177"/>
      <c r="U372" s="176"/>
      <c r="V372" s="188"/>
      <c r="W372" s="177"/>
      <c r="X372" s="176"/>
      <c r="Y372" s="188"/>
      <c r="Z372" s="177"/>
      <c r="AA372" s="176"/>
      <c r="AB372" s="184"/>
    </row>
    <row r="373" spans="1:28" s="178" customFormat="1" ht="12.75" customHeight="1" x14ac:dyDescent="0.15">
      <c r="A373" s="176"/>
      <c r="B373" s="176"/>
      <c r="C373" s="176"/>
      <c r="D373" s="176"/>
      <c r="E373" s="176"/>
      <c r="F373" s="188"/>
      <c r="G373" s="176"/>
      <c r="H373" s="176"/>
      <c r="I373" s="177"/>
      <c r="J373" s="177"/>
      <c r="K373" s="177"/>
      <c r="L373" s="176"/>
      <c r="M373" s="188"/>
      <c r="N373" s="177"/>
      <c r="O373" s="176"/>
      <c r="P373" s="188"/>
      <c r="Q373" s="177"/>
      <c r="R373" s="176"/>
      <c r="S373" s="188"/>
      <c r="T373" s="177"/>
      <c r="U373" s="176"/>
      <c r="V373" s="188"/>
      <c r="W373" s="177"/>
      <c r="X373" s="176"/>
      <c r="Y373" s="188"/>
      <c r="Z373" s="177"/>
      <c r="AA373" s="176"/>
      <c r="AB373" s="184"/>
    </row>
    <row r="374" spans="1:28" s="178" customFormat="1" ht="12.75" customHeight="1" x14ac:dyDescent="0.15">
      <c r="A374" s="176"/>
      <c r="B374" s="176"/>
      <c r="C374" s="176"/>
      <c r="D374" s="176"/>
      <c r="E374" s="176"/>
      <c r="F374" s="188"/>
      <c r="G374" s="176"/>
      <c r="H374" s="176"/>
      <c r="I374" s="177"/>
      <c r="J374" s="177"/>
      <c r="K374" s="177"/>
      <c r="L374" s="176"/>
      <c r="M374" s="188"/>
      <c r="N374" s="177"/>
      <c r="O374" s="176"/>
      <c r="P374" s="188"/>
      <c r="Q374" s="177"/>
      <c r="R374" s="176"/>
      <c r="S374" s="188"/>
      <c r="T374" s="177"/>
      <c r="U374" s="176"/>
      <c r="V374" s="188"/>
      <c r="W374" s="177"/>
      <c r="X374" s="176"/>
      <c r="Y374" s="188"/>
      <c r="Z374" s="177"/>
      <c r="AA374" s="176"/>
      <c r="AB374" s="184"/>
    </row>
    <row r="375" spans="1:28" s="178" customFormat="1" ht="12.75" customHeight="1" x14ac:dyDescent="0.15">
      <c r="A375" s="176"/>
      <c r="B375" s="176"/>
      <c r="C375" s="176"/>
      <c r="D375" s="176"/>
      <c r="E375" s="176"/>
      <c r="F375" s="188"/>
      <c r="G375" s="176"/>
      <c r="H375" s="176"/>
      <c r="I375" s="177"/>
      <c r="J375" s="177"/>
      <c r="K375" s="177"/>
      <c r="L375" s="176"/>
      <c r="M375" s="188"/>
      <c r="N375" s="177"/>
      <c r="O375" s="176"/>
      <c r="P375" s="188"/>
      <c r="Q375" s="177"/>
      <c r="R375" s="176"/>
      <c r="S375" s="188"/>
      <c r="T375" s="177"/>
      <c r="U375" s="176"/>
      <c r="V375" s="188"/>
      <c r="W375" s="177"/>
      <c r="X375" s="176"/>
      <c r="Y375" s="188"/>
      <c r="Z375" s="177"/>
      <c r="AA375" s="176"/>
      <c r="AB375" s="184"/>
    </row>
    <row r="376" spans="1:28" s="178" customFormat="1" ht="12.75" customHeight="1" x14ac:dyDescent="0.15">
      <c r="A376" s="176"/>
      <c r="B376" s="176"/>
      <c r="C376" s="176"/>
      <c r="D376" s="176"/>
      <c r="E376" s="176"/>
      <c r="F376" s="188"/>
      <c r="G376" s="176"/>
      <c r="H376" s="176"/>
      <c r="I376" s="177"/>
      <c r="J376" s="177"/>
      <c r="K376" s="177"/>
      <c r="L376" s="176"/>
      <c r="M376" s="188"/>
      <c r="N376" s="177"/>
      <c r="O376" s="176"/>
      <c r="P376" s="188"/>
      <c r="Q376" s="177"/>
      <c r="R376" s="176"/>
      <c r="S376" s="188"/>
      <c r="T376" s="177"/>
      <c r="U376" s="176"/>
      <c r="V376" s="188"/>
      <c r="W376" s="177"/>
      <c r="X376" s="176"/>
      <c r="Y376" s="188"/>
      <c r="Z376" s="177"/>
      <c r="AA376" s="176"/>
      <c r="AB376" s="184"/>
    </row>
    <row r="377" spans="1:28" s="178" customFormat="1" ht="12.75" customHeight="1" x14ac:dyDescent="0.15">
      <c r="A377" s="176"/>
      <c r="B377" s="176"/>
      <c r="C377" s="176"/>
      <c r="D377" s="176"/>
      <c r="E377" s="176"/>
      <c r="F377" s="188"/>
      <c r="G377" s="176"/>
      <c r="H377" s="176"/>
      <c r="I377" s="177"/>
      <c r="J377" s="177"/>
      <c r="K377" s="177"/>
      <c r="L377" s="176"/>
      <c r="M377" s="188"/>
      <c r="N377" s="177"/>
      <c r="O377" s="176"/>
      <c r="P377" s="188"/>
      <c r="Q377" s="177"/>
      <c r="R377" s="176"/>
      <c r="S377" s="188"/>
      <c r="T377" s="177"/>
      <c r="U377" s="176"/>
      <c r="V377" s="188"/>
      <c r="W377" s="177"/>
      <c r="X377" s="176"/>
      <c r="Y377" s="188"/>
      <c r="Z377" s="177"/>
      <c r="AA377" s="176"/>
      <c r="AB377" s="184"/>
    </row>
    <row r="378" spans="1:28" s="178" customFormat="1" ht="12.75" customHeight="1" x14ac:dyDescent="0.15">
      <c r="A378" s="176"/>
      <c r="B378" s="176"/>
      <c r="C378" s="176"/>
      <c r="D378" s="176"/>
      <c r="E378" s="176"/>
      <c r="F378" s="188"/>
      <c r="G378" s="176"/>
      <c r="H378" s="176"/>
      <c r="I378" s="177"/>
      <c r="J378" s="177"/>
      <c r="K378" s="177"/>
      <c r="L378" s="176"/>
      <c r="M378" s="188"/>
      <c r="N378" s="177"/>
      <c r="O378" s="176"/>
      <c r="P378" s="188"/>
      <c r="Q378" s="177"/>
      <c r="R378" s="176"/>
      <c r="S378" s="188"/>
      <c r="T378" s="177"/>
      <c r="U378" s="176"/>
      <c r="V378" s="188"/>
      <c r="W378" s="177"/>
      <c r="X378" s="176"/>
      <c r="Y378" s="188"/>
      <c r="Z378" s="177"/>
      <c r="AA378" s="176"/>
      <c r="AB378" s="184"/>
    </row>
    <row r="379" spans="1:28" s="178" customFormat="1" ht="12.75" customHeight="1" x14ac:dyDescent="0.15">
      <c r="A379" s="176"/>
      <c r="B379" s="176"/>
      <c r="C379" s="176"/>
      <c r="D379" s="176"/>
      <c r="E379" s="176"/>
      <c r="F379" s="188"/>
      <c r="G379" s="176"/>
      <c r="H379" s="176"/>
      <c r="I379" s="177"/>
      <c r="J379" s="177"/>
      <c r="K379" s="177"/>
      <c r="L379" s="176"/>
      <c r="M379" s="188"/>
      <c r="N379" s="177"/>
      <c r="O379" s="176"/>
      <c r="P379" s="188"/>
      <c r="Q379" s="177"/>
      <c r="R379" s="176"/>
      <c r="S379" s="188"/>
      <c r="T379" s="177"/>
      <c r="U379" s="176"/>
      <c r="V379" s="188"/>
      <c r="W379" s="177"/>
      <c r="X379" s="176"/>
      <c r="Y379" s="188"/>
      <c r="Z379" s="177"/>
      <c r="AA379" s="176"/>
      <c r="AB379" s="184"/>
    </row>
    <row r="380" spans="1:28" s="178" customFormat="1" ht="12.75" customHeight="1" x14ac:dyDescent="0.15">
      <c r="A380" s="176"/>
      <c r="B380" s="176"/>
      <c r="C380" s="176"/>
      <c r="D380" s="176"/>
      <c r="E380" s="176"/>
      <c r="F380" s="188"/>
      <c r="G380" s="176"/>
      <c r="H380" s="176"/>
      <c r="I380" s="177"/>
      <c r="J380" s="177"/>
      <c r="K380" s="177"/>
      <c r="L380" s="176"/>
      <c r="M380" s="188"/>
      <c r="N380" s="177"/>
      <c r="O380" s="176"/>
      <c r="P380" s="188"/>
      <c r="Q380" s="177"/>
      <c r="R380" s="176"/>
      <c r="S380" s="188"/>
      <c r="T380" s="177"/>
      <c r="U380" s="176"/>
      <c r="V380" s="188"/>
      <c r="W380" s="177"/>
      <c r="X380" s="176"/>
      <c r="Y380" s="188"/>
      <c r="Z380" s="177"/>
      <c r="AA380" s="176"/>
      <c r="AB380" s="184"/>
    </row>
    <row r="381" spans="1:28" s="178" customFormat="1" ht="12.75" customHeight="1" x14ac:dyDescent="0.15">
      <c r="A381" s="176"/>
      <c r="B381" s="176"/>
      <c r="C381" s="176"/>
      <c r="D381" s="176"/>
      <c r="E381" s="176"/>
      <c r="F381" s="188"/>
      <c r="G381" s="176"/>
      <c r="H381" s="176"/>
      <c r="I381" s="177"/>
      <c r="J381" s="177"/>
      <c r="K381" s="177"/>
      <c r="L381" s="176"/>
      <c r="M381" s="188"/>
      <c r="N381" s="177"/>
      <c r="O381" s="176"/>
      <c r="P381" s="188"/>
      <c r="Q381" s="177"/>
      <c r="R381" s="176"/>
      <c r="S381" s="188"/>
      <c r="T381" s="177"/>
      <c r="U381" s="176"/>
      <c r="V381" s="188"/>
      <c r="W381" s="177"/>
      <c r="X381" s="176"/>
      <c r="Y381" s="188"/>
      <c r="Z381" s="177"/>
      <c r="AA381" s="176"/>
      <c r="AB381" s="184"/>
    </row>
    <row r="382" spans="1:28" s="178" customFormat="1" ht="12.75" customHeight="1" x14ac:dyDescent="0.15">
      <c r="A382" s="176"/>
      <c r="B382" s="176"/>
      <c r="C382" s="176"/>
      <c r="D382" s="176"/>
      <c r="E382" s="176"/>
      <c r="F382" s="188"/>
      <c r="G382" s="176"/>
      <c r="H382" s="176"/>
      <c r="I382" s="177"/>
      <c r="J382" s="177"/>
      <c r="K382" s="177"/>
      <c r="L382" s="176"/>
      <c r="M382" s="188"/>
      <c r="N382" s="177"/>
      <c r="O382" s="176"/>
      <c r="P382" s="188"/>
      <c r="Q382" s="177"/>
      <c r="R382" s="176"/>
      <c r="S382" s="188"/>
      <c r="T382" s="177"/>
      <c r="U382" s="176"/>
      <c r="V382" s="188"/>
      <c r="W382" s="177"/>
      <c r="X382" s="176"/>
      <c r="Y382" s="188"/>
      <c r="Z382" s="177"/>
      <c r="AA382" s="176"/>
      <c r="AB382" s="184"/>
    </row>
    <row r="383" spans="1:28" s="178" customFormat="1" ht="12.75" customHeight="1" x14ac:dyDescent="0.15">
      <c r="A383" s="176"/>
      <c r="B383" s="176"/>
      <c r="C383" s="176"/>
      <c r="D383" s="176"/>
      <c r="E383" s="176"/>
      <c r="F383" s="188"/>
      <c r="G383" s="176"/>
      <c r="H383" s="176"/>
      <c r="I383" s="177"/>
      <c r="J383" s="177"/>
      <c r="K383" s="177"/>
      <c r="L383" s="176"/>
      <c r="M383" s="188"/>
      <c r="N383" s="177"/>
      <c r="O383" s="176"/>
      <c r="P383" s="188"/>
      <c r="Q383" s="177"/>
      <c r="R383" s="176"/>
      <c r="S383" s="188"/>
      <c r="T383" s="177"/>
      <c r="U383" s="176"/>
      <c r="V383" s="188"/>
      <c r="W383" s="177"/>
      <c r="X383" s="176"/>
      <c r="Y383" s="188"/>
      <c r="Z383" s="177"/>
      <c r="AA383" s="176"/>
      <c r="AB383" s="184"/>
    </row>
    <row r="384" spans="1:28" s="178" customFormat="1" ht="12.75" customHeight="1" x14ac:dyDescent="0.15">
      <c r="A384" s="176"/>
      <c r="B384" s="176"/>
      <c r="C384" s="176"/>
      <c r="D384" s="176"/>
      <c r="E384" s="176"/>
      <c r="F384" s="188"/>
      <c r="G384" s="176"/>
      <c r="H384" s="176"/>
      <c r="I384" s="177"/>
      <c r="J384" s="177"/>
      <c r="K384" s="177"/>
      <c r="L384" s="176"/>
      <c r="M384" s="188"/>
      <c r="N384" s="177"/>
      <c r="O384" s="176"/>
      <c r="P384" s="188"/>
      <c r="Q384" s="177"/>
      <c r="R384" s="176"/>
      <c r="S384" s="188"/>
      <c r="T384" s="177"/>
      <c r="U384" s="176"/>
      <c r="V384" s="188"/>
      <c r="W384" s="177"/>
      <c r="X384" s="176"/>
      <c r="Y384" s="188"/>
      <c r="Z384" s="177"/>
      <c r="AA384" s="176"/>
      <c r="AB384" s="184"/>
    </row>
    <row r="385" spans="1:28" s="178" customFormat="1" ht="12.75" customHeight="1" x14ac:dyDescent="0.15">
      <c r="A385" s="176"/>
      <c r="B385" s="176"/>
      <c r="C385" s="176"/>
      <c r="D385" s="176"/>
      <c r="E385" s="176"/>
      <c r="F385" s="188"/>
      <c r="G385" s="176"/>
      <c r="H385" s="176"/>
      <c r="I385" s="177"/>
      <c r="J385" s="177"/>
      <c r="K385" s="177"/>
      <c r="L385" s="176"/>
      <c r="M385" s="188"/>
      <c r="N385" s="177"/>
      <c r="O385" s="176"/>
      <c r="P385" s="188"/>
      <c r="Q385" s="177"/>
      <c r="R385" s="176"/>
      <c r="S385" s="188"/>
      <c r="T385" s="177"/>
      <c r="U385" s="176"/>
      <c r="V385" s="188"/>
      <c r="W385" s="177"/>
      <c r="X385" s="176"/>
      <c r="Y385" s="188"/>
      <c r="Z385" s="177"/>
      <c r="AA385" s="176"/>
      <c r="AB385" s="184"/>
    </row>
    <row r="386" spans="1:28" s="178" customFormat="1" ht="12.75" customHeight="1" x14ac:dyDescent="0.15">
      <c r="A386" s="176"/>
      <c r="B386" s="176"/>
      <c r="C386" s="176"/>
      <c r="D386" s="176"/>
      <c r="E386" s="176"/>
      <c r="F386" s="188"/>
      <c r="G386" s="176"/>
      <c r="H386" s="176"/>
      <c r="I386" s="177"/>
      <c r="J386" s="177"/>
      <c r="K386" s="177"/>
      <c r="L386" s="176"/>
      <c r="M386" s="188"/>
      <c r="N386" s="177"/>
      <c r="O386" s="176"/>
      <c r="P386" s="188"/>
      <c r="Q386" s="177"/>
      <c r="R386" s="176"/>
      <c r="S386" s="188"/>
      <c r="T386" s="177"/>
      <c r="U386" s="176"/>
      <c r="V386" s="188"/>
      <c r="W386" s="177"/>
      <c r="X386" s="176"/>
      <c r="Y386" s="188"/>
      <c r="Z386" s="177"/>
      <c r="AA386" s="176"/>
      <c r="AB386" s="184"/>
    </row>
    <row r="387" spans="1:28" s="178" customFormat="1" ht="12.75" customHeight="1" x14ac:dyDescent="0.15">
      <c r="A387" s="176"/>
      <c r="B387" s="176"/>
      <c r="C387" s="176"/>
      <c r="D387" s="176"/>
      <c r="E387" s="176"/>
      <c r="F387" s="188"/>
      <c r="G387" s="176"/>
      <c r="H387" s="176"/>
      <c r="I387" s="177"/>
      <c r="J387" s="177"/>
      <c r="K387" s="177"/>
      <c r="L387" s="176"/>
      <c r="M387" s="188"/>
      <c r="N387" s="177"/>
      <c r="O387" s="176"/>
      <c r="P387" s="188"/>
      <c r="Q387" s="177"/>
      <c r="R387" s="176"/>
      <c r="S387" s="188"/>
      <c r="T387" s="177"/>
      <c r="U387" s="176"/>
      <c r="V387" s="188"/>
      <c r="W387" s="177"/>
      <c r="X387" s="176"/>
      <c r="Y387" s="188"/>
      <c r="Z387" s="177"/>
      <c r="AA387" s="176"/>
      <c r="AB387" s="184"/>
    </row>
    <row r="388" spans="1:28" s="178" customFormat="1" ht="12.75" customHeight="1" x14ac:dyDescent="0.15">
      <c r="A388" s="176"/>
      <c r="B388" s="176"/>
      <c r="C388" s="176"/>
      <c r="D388" s="176"/>
      <c r="E388" s="176"/>
      <c r="F388" s="188"/>
      <c r="G388" s="176"/>
      <c r="H388" s="176"/>
      <c r="I388" s="177"/>
      <c r="J388" s="177"/>
      <c r="K388" s="177"/>
      <c r="L388" s="176"/>
      <c r="M388" s="188"/>
      <c r="N388" s="177"/>
      <c r="O388" s="176"/>
      <c r="P388" s="188"/>
      <c r="Q388" s="177"/>
      <c r="R388" s="176"/>
      <c r="S388" s="188"/>
      <c r="T388" s="177"/>
      <c r="U388" s="176"/>
      <c r="V388" s="188"/>
      <c r="W388" s="177"/>
      <c r="X388" s="176"/>
      <c r="Y388" s="188"/>
      <c r="Z388" s="177"/>
      <c r="AA388" s="176"/>
      <c r="AB388" s="184"/>
    </row>
    <row r="389" spans="1:28" s="178" customFormat="1" ht="12.75" customHeight="1" x14ac:dyDescent="0.15">
      <c r="A389" s="176"/>
      <c r="B389" s="176"/>
      <c r="C389" s="176"/>
      <c r="D389" s="176"/>
      <c r="E389" s="176"/>
      <c r="F389" s="188"/>
      <c r="G389" s="176"/>
      <c r="H389" s="176"/>
      <c r="I389" s="177"/>
      <c r="J389" s="177"/>
      <c r="K389" s="177"/>
      <c r="L389" s="176"/>
      <c r="M389" s="188"/>
      <c r="N389" s="177"/>
      <c r="O389" s="176"/>
      <c r="P389" s="188"/>
      <c r="Q389" s="177"/>
      <c r="R389" s="176"/>
      <c r="S389" s="188"/>
      <c r="T389" s="177"/>
      <c r="U389" s="176"/>
      <c r="V389" s="188"/>
      <c r="W389" s="177"/>
      <c r="X389" s="176"/>
      <c r="Y389" s="188"/>
      <c r="Z389" s="177"/>
      <c r="AA389" s="176"/>
      <c r="AB389" s="184"/>
    </row>
    <row r="390" spans="1:28" s="178" customFormat="1" ht="12.75" customHeight="1" x14ac:dyDescent="0.15">
      <c r="A390" s="176"/>
      <c r="B390" s="176"/>
      <c r="C390" s="176"/>
      <c r="D390" s="176"/>
      <c r="E390" s="176"/>
      <c r="F390" s="188"/>
      <c r="G390" s="176"/>
      <c r="H390" s="176"/>
      <c r="I390" s="177"/>
      <c r="J390" s="177"/>
      <c r="K390" s="177"/>
      <c r="L390" s="176"/>
      <c r="M390" s="188"/>
      <c r="N390" s="177"/>
      <c r="O390" s="176"/>
      <c r="P390" s="188"/>
      <c r="Q390" s="177"/>
      <c r="R390" s="176"/>
      <c r="S390" s="188"/>
      <c r="T390" s="177"/>
      <c r="U390" s="176"/>
      <c r="V390" s="188"/>
      <c r="W390" s="177"/>
      <c r="X390" s="176"/>
      <c r="Y390" s="188"/>
      <c r="Z390" s="177"/>
      <c r="AA390" s="176"/>
      <c r="AB390" s="184"/>
    </row>
    <row r="391" spans="1:28" s="178" customFormat="1" ht="12.75" customHeight="1" x14ac:dyDescent="0.15">
      <c r="A391" s="176"/>
      <c r="B391" s="176"/>
      <c r="C391" s="176"/>
      <c r="D391" s="176"/>
      <c r="E391" s="176"/>
      <c r="F391" s="188"/>
      <c r="G391" s="176"/>
      <c r="H391" s="176"/>
      <c r="I391" s="177"/>
      <c r="J391" s="177"/>
      <c r="K391" s="177"/>
      <c r="L391" s="176"/>
      <c r="M391" s="188"/>
      <c r="N391" s="177"/>
      <c r="O391" s="176"/>
      <c r="P391" s="188"/>
      <c r="Q391" s="177"/>
      <c r="R391" s="176"/>
      <c r="S391" s="188"/>
      <c r="T391" s="177"/>
      <c r="U391" s="176"/>
      <c r="V391" s="188"/>
      <c r="W391" s="177"/>
      <c r="X391" s="176"/>
      <c r="Y391" s="188"/>
      <c r="Z391" s="177"/>
      <c r="AA391" s="176"/>
      <c r="AB391" s="184"/>
    </row>
    <row r="392" spans="1:28" s="178" customFormat="1" ht="12.75" customHeight="1" x14ac:dyDescent="0.15">
      <c r="A392" s="176"/>
      <c r="B392" s="176"/>
      <c r="C392" s="176"/>
      <c r="D392" s="176"/>
      <c r="E392" s="176"/>
      <c r="F392" s="188"/>
      <c r="G392" s="176"/>
      <c r="H392" s="176"/>
      <c r="I392" s="177"/>
      <c r="J392" s="177"/>
      <c r="K392" s="177"/>
      <c r="L392" s="176"/>
      <c r="M392" s="188"/>
      <c r="N392" s="177"/>
      <c r="O392" s="176"/>
      <c r="P392" s="188"/>
      <c r="Q392" s="177"/>
      <c r="R392" s="176"/>
      <c r="S392" s="188"/>
      <c r="T392" s="177"/>
      <c r="U392" s="176"/>
      <c r="V392" s="188"/>
      <c r="W392" s="177"/>
      <c r="X392" s="176"/>
      <c r="Y392" s="188"/>
      <c r="Z392" s="177"/>
      <c r="AA392" s="176"/>
      <c r="AB392" s="184"/>
    </row>
    <row r="393" spans="1:28" s="178" customFormat="1" ht="12.75" customHeight="1" x14ac:dyDescent="0.15">
      <c r="A393" s="176"/>
      <c r="B393" s="176"/>
      <c r="C393" s="176"/>
      <c r="D393" s="176"/>
      <c r="E393" s="176"/>
      <c r="F393" s="188"/>
      <c r="G393" s="176"/>
      <c r="H393" s="176"/>
      <c r="I393" s="177"/>
      <c r="J393" s="177"/>
      <c r="K393" s="177"/>
      <c r="L393" s="176"/>
      <c r="M393" s="188"/>
      <c r="N393" s="177"/>
      <c r="O393" s="176"/>
      <c r="P393" s="188"/>
      <c r="Q393" s="177"/>
      <c r="R393" s="176"/>
      <c r="S393" s="188"/>
      <c r="T393" s="177"/>
      <c r="U393" s="176"/>
      <c r="V393" s="188"/>
      <c r="W393" s="177"/>
      <c r="X393" s="176"/>
      <c r="Y393" s="188"/>
      <c r="Z393" s="177"/>
      <c r="AA393" s="176"/>
      <c r="AB393" s="184"/>
    </row>
    <row r="394" spans="1:28" s="178" customFormat="1" ht="12.75" customHeight="1" x14ac:dyDescent="0.15">
      <c r="A394" s="176"/>
      <c r="B394" s="176"/>
      <c r="C394" s="176"/>
      <c r="D394" s="176"/>
      <c r="E394" s="176"/>
      <c r="F394" s="188"/>
      <c r="G394" s="176"/>
      <c r="H394" s="176"/>
      <c r="I394" s="177"/>
      <c r="J394" s="177"/>
      <c r="K394" s="177"/>
      <c r="L394" s="176"/>
      <c r="M394" s="188"/>
      <c r="N394" s="177"/>
      <c r="O394" s="176"/>
      <c r="P394" s="188"/>
      <c r="Q394" s="177"/>
      <c r="R394" s="176"/>
      <c r="S394" s="188"/>
      <c r="T394" s="177"/>
      <c r="U394" s="176"/>
      <c r="V394" s="188"/>
      <c r="W394" s="177"/>
      <c r="X394" s="176"/>
      <c r="Y394" s="188"/>
      <c r="Z394" s="177"/>
      <c r="AA394" s="176"/>
      <c r="AB394" s="184"/>
    </row>
    <row r="395" spans="1:28" s="178" customFormat="1" ht="12.75" customHeight="1" x14ac:dyDescent="0.15">
      <c r="A395" s="176"/>
      <c r="B395" s="176"/>
      <c r="C395" s="176"/>
      <c r="D395" s="176"/>
      <c r="E395" s="176"/>
      <c r="F395" s="188"/>
      <c r="G395" s="176"/>
      <c r="H395" s="176"/>
      <c r="I395" s="177"/>
      <c r="J395" s="177"/>
      <c r="K395" s="177"/>
      <c r="L395" s="176"/>
      <c r="M395" s="188"/>
      <c r="N395" s="177"/>
      <c r="O395" s="176"/>
      <c r="P395" s="188"/>
      <c r="Q395" s="177"/>
      <c r="R395" s="176"/>
      <c r="S395" s="188"/>
      <c r="T395" s="177"/>
      <c r="U395" s="176"/>
      <c r="V395" s="188"/>
      <c r="W395" s="177"/>
      <c r="X395" s="176"/>
      <c r="Y395" s="188"/>
      <c r="Z395" s="177"/>
      <c r="AA395" s="176"/>
      <c r="AB395" s="184"/>
    </row>
    <row r="396" spans="1:28" s="178" customFormat="1" ht="12.75" customHeight="1" x14ac:dyDescent="0.15">
      <c r="A396" s="176"/>
      <c r="B396" s="176"/>
      <c r="C396" s="176"/>
      <c r="D396" s="176"/>
      <c r="E396" s="176"/>
      <c r="F396" s="188"/>
      <c r="G396" s="176"/>
      <c r="H396" s="176"/>
      <c r="I396" s="177"/>
      <c r="J396" s="177"/>
      <c r="K396" s="177"/>
      <c r="L396" s="176"/>
      <c r="M396" s="188"/>
      <c r="N396" s="177"/>
      <c r="O396" s="176"/>
      <c r="P396" s="188"/>
      <c r="Q396" s="177"/>
      <c r="R396" s="176"/>
      <c r="S396" s="188"/>
      <c r="T396" s="177"/>
      <c r="U396" s="176"/>
      <c r="V396" s="188"/>
      <c r="W396" s="177"/>
      <c r="X396" s="176"/>
      <c r="Y396" s="188"/>
      <c r="Z396" s="177"/>
      <c r="AA396" s="176"/>
      <c r="AB396" s="184"/>
    </row>
    <row r="397" spans="1:28" s="178" customFormat="1" ht="12.75" customHeight="1" x14ac:dyDescent="0.15">
      <c r="A397" s="176"/>
      <c r="B397" s="176"/>
      <c r="C397" s="176"/>
      <c r="D397" s="176"/>
      <c r="E397" s="176"/>
      <c r="F397" s="188"/>
      <c r="G397" s="176"/>
      <c r="H397" s="176"/>
      <c r="I397" s="177"/>
      <c r="J397" s="177"/>
      <c r="K397" s="177"/>
      <c r="L397" s="176"/>
      <c r="M397" s="188"/>
      <c r="N397" s="177"/>
      <c r="O397" s="176"/>
      <c r="P397" s="188"/>
      <c r="Q397" s="177"/>
      <c r="R397" s="176"/>
      <c r="S397" s="188"/>
      <c r="T397" s="177"/>
      <c r="U397" s="176"/>
      <c r="V397" s="188"/>
      <c r="W397" s="177"/>
      <c r="X397" s="176"/>
      <c r="Y397" s="188"/>
      <c r="Z397" s="177"/>
      <c r="AA397" s="176"/>
      <c r="AB397" s="184"/>
    </row>
    <row r="398" spans="1:28" s="178" customFormat="1" ht="12.75" customHeight="1" x14ac:dyDescent="0.15">
      <c r="A398" s="176"/>
      <c r="B398" s="176"/>
      <c r="C398" s="176"/>
      <c r="D398" s="176"/>
      <c r="E398" s="176"/>
      <c r="F398" s="188"/>
      <c r="G398" s="176"/>
      <c r="H398" s="176"/>
      <c r="I398" s="177"/>
      <c r="J398" s="177"/>
      <c r="K398" s="177"/>
      <c r="L398" s="176"/>
      <c r="M398" s="188"/>
      <c r="N398" s="177"/>
      <c r="O398" s="176"/>
      <c r="P398" s="188"/>
      <c r="Q398" s="177"/>
      <c r="R398" s="176"/>
      <c r="S398" s="188"/>
      <c r="T398" s="177"/>
      <c r="U398" s="176"/>
      <c r="V398" s="188"/>
      <c r="W398" s="177"/>
      <c r="X398" s="176"/>
      <c r="Y398" s="188"/>
      <c r="Z398" s="177"/>
      <c r="AA398" s="176"/>
      <c r="AB398" s="184"/>
    </row>
    <row r="399" spans="1:28" s="178" customFormat="1" ht="12.75" customHeight="1" x14ac:dyDescent="0.15">
      <c r="A399" s="176"/>
      <c r="B399" s="176"/>
      <c r="C399" s="176"/>
      <c r="D399" s="176"/>
      <c r="E399" s="176"/>
      <c r="F399" s="188"/>
      <c r="G399" s="176"/>
      <c r="H399" s="176"/>
      <c r="I399" s="177"/>
      <c r="J399" s="177"/>
      <c r="K399" s="177"/>
      <c r="L399" s="176"/>
      <c r="M399" s="188"/>
      <c r="N399" s="177"/>
      <c r="O399" s="176"/>
      <c r="P399" s="188"/>
      <c r="Q399" s="177"/>
      <c r="R399" s="176"/>
      <c r="S399" s="188"/>
      <c r="T399" s="177"/>
      <c r="U399" s="176"/>
      <c r="V399" s="188"/>
      <c r="W399" s="177"/>
      <c r="X399" s="176"/>
      <c r="Y399" s="188"/>
      <c r="Z399" s="177"/>
      <c r="AA399" s="176"/>
      <c r="AB399" s="184"/>
    </row>
    <row r="400" spans="1:28" s="178" customFormat="1" ht="12.75" customHeight="1" x14ac:dyDescent="0.15">
      <c r="A400" s="176"/>
      <c r="B400" s="176"/>
      <c r="C400" s="176"/>
      <c r="D400" s="176"/>
      <c r="E400" s="176"/>
      <c r="F400" s="188"/>
      <c r="G400" s="176"/>
      <c r="H400" s="176"/>
      <c r="I400" s="177"/>
      <c r="J400" s="177"/>
      <c r="K400" s="177"/>
      <c r="L400" s="176"/>
      <c r="M400" s="188"/>
      <c r="N400" s="177"/>
      <c r="O400" s="176"/>
      <c r="P400" s="188"/>
      <c r="Q400" s="177"/>
      <c r="R400" s="176"/>
      <c r="S400" s="188"/>
      <c r="T400" s="177"/>
      <c r="U400" s="176"/>
      <c r="V400" s="188"/>
      <c r="W400" s="177"/>
      <c r="X400" s="176"/>
      <c r="Y400" s="188"/>
      <c r="Z400" s="177"/>
      <c r="AA400" s="176"/>
      <c r="AB400" s="184"/>
    </row>
    <row r="401" spans="1:28" s="178" customFormat="1" ht="12.75" customHeight="1" x14ac:dyDescent="0.15">
      <c r="A401" s="176"/>
      <c r="B401" s="176"/>
      <c r="C401" s="176"/>
      <c r="D401" s="176"/>
      <c r="E401" s="176"/>
      <c r="F401" s="188"/>
      <c r="G401" s="176"/>
      <c r="H401" s="176"/>
      <c r="I401" s="177"/>
      <c r="J401" s="177"/>
      <c r="K401" s="177"/>
      <c r="L401" s="176"/>
      <c r="M401" s="188"/>
      <c r="N401" s="177"/>
      <c r="O401" s="176"/>
      <c r="P401" s="188"/>
      <c r="Q401" s="177"/>
      <c r="R401" s="176"/>
      <c r="S401" s="188"/>
      <c r="T401" s="177"/>
      <c r="U401" s="176"/>
      <c r="V401" s="188"/>
      <c r="W401" s="177"/>
      <c r="X401" s="176"/>
      <c r="Y401" s="188"/>
      <c r="Z401" s="177"/>
      <c r="AA401" s="176"/>
      <c r="AB401" s="184"/>
    </row>
    <row r="402" spans="1:28" s="178" customFormat="1" ht="12.75" customHeight="1" x14ac:dyDescent="0.15">
      <c r="A402" s="176"/>
      <c r="B402" s="176"/>
      <c r="C402" s="176"/>
      <c r="D402" s="176"/>
      <c r="E402" s="176"/>
      <c r="F402" s="188"/>
      <c r="G402" s="176"/>
      <c r="H402" s="176"/>
      <c r="I402" s="177"/>
      <c r="J402" s="177"/>
      <c r="K402" s="177"/>
      <c r="L402" s="176"/>
      <c r="M402" s="188"/>
      <c r="N402" s="177"/>
      <c r="O402" s="176"/>
      <c r="P402" s="188"/>
      <c r="Q402" s="177"/>
      <c r="R402" s="176"/>
      <c r="S402" s="188"/>
      <c r="T402" s="177"/>
      <c r="U402" s="176"/>
      <c r="V402" s="188"/>
      <c r="W402" s="177"/>
      <c r="X402" s="176"/>
      <c r="Y402" s="188"/>
      <c r="Z402" s="177"/>
      <c r="AA402" s="176"/>
      <c r="AB402" s="184"/>
    </row>
    <row r="403" spans="1:28" s="178" customFormat="1" ht="12.75" customHeight="1" x14ac:dyDescent="0.15">
      <c r="A403" s="176"/>
      <c r="B403" s="176"/>
      <c r="C403" s="176"/>
      <c r="D403" s="176"/>
      <c r="E403" s="176"/>
      <c r="F403" s="188"/>
      <c r="G403" s="176"/>
      <c r="H403" s="176"/>
      <c r="I403" s="177"/>
      <c r="J403" s="177"/>
      <c r="K403" s="177"/>
      <c r="L403" s="176"/>
      <c r="M403" s="188"/>
      <c r="N403" s="177"/>
      <c r="O403" s="176"/>
      <c r="P403" s="188"/>
      <c r="Q403" s="177"/>
      <c r="R403" s="176"/>
      <c r="S403" s="188"/>
      <c r="T403" s="177"/>
      <c r="U403" s="176"/>
      <c r="V403" s="188"/>
      <c r="W403" s="177"/>
      <c r="X403" s="176"/>
      <c r="Y403" s="188"/>
      <c r="Z403" s="177"/>
      <c r="AA403" s="176"/>
      <c r="AB403" s="184"/>
    </row>
    <row r="404" spans="1:28" s="178" customFormat="1" ht="12.75" customHeight="1" x14ac:dyDescent="0.15">
      <c r="A404" s="176"/>
      <c r="B404" s="176"/>
      <c r="C404" s="176"/>
      <c r="D404" s="176"/>
      <c r="E404" s="176"/>
      <c r="F404" s="188"/>
      <c r="G404" s="176"/>
      <c r="H404" s="176"/>
      <c r="I404" s="177"/>
      <c r="J404" s="177"/>
      <c r="K404" s="177"/>
      <c r="L404" s="176"/>
      <c r="M404" s="188"/>
      <c r="N404" s="177"/>
      <c r="O404" s="176"/>
      <c r="P404" s="188"/>
      <c r="Q404" s="177"/>
      <c r="R404" s="176"/>
      <c r="S404" s="188"/>
      <c r="T404" s="177"/>
      <c r="U404" s="176"/>
      <c r="V404" s="188"/>
      <c r="W404" s="177"/>
      <c r="X404" s="176"/>
      <c r="Y404" s="188"/>
      <c r="Z404" s="177"/>
      <c r="AA404" s="176"/>
      <c r="AB404" s="184"/>
    </row>
    <row r="405" spans="1:28" s="178" customFormat="1" ht="12.75" customHeight="1" x14ac:dyDescent="0.15">
      <c r="A405" s="176"/>
      <c r="B405" s="176"/>
      <c r="C405" s="176"/>
      <c r="D405" s="176"/>
      <c r="E405" s="176"/>
      <c r="F405" s="188"/>
      <c r="G405" s="176"/>
      <c r="H405" s="176"/>
      <c r="I405" s="177"/>
      <c r="J405" s="177"/>
      <c r="K405" s="177"/>
      <c r="L405" s="176"/>
      <c r="M405" s="188"/>
      <c r="N405" s="177"/>
      <c r="O405" s="176"/>
      <c r="P405" s="188"/>
      <c r="Q405" s="177"/>
      <c r="R405" s="176"/>
      <c r="S405" s="188"/>
      <c r="T405" s="177"/>
      <c r="U405" s="176"/>
      <c r="V405" s="188"/>
      <c r="W405" s="177"/>
      <c r="X405" s="176"/>
      <c r="Y405" s="188"/>
      <c r="Z405" s="177"/>
      <c r="AA405" s="176"/>
      <c r="AB405" s="184"/>
    </row>
    <row r="406" spans="1:28" s="178" customFormat="1" ht="12.75" customHeight="1" x14ac:dyDescent="0.15">
      <c r="A406" s="176"/>
      <c r="B406" s="176"/>
      <c r="C406" s="176"/>
      <c r="D406" s="176"/>
      <c r="E406" s="176"/>
      <c r="F406" s="188"/>
      <c r="G406" s="176"/>
      <c r="H406" s="176"/>
      <c r="I406" s="177"/>
      <c r="J406" s="177"/>
      <c r="K406" s="177"/>
      <c r="L406" s="176"/>
      <c r="M406" s="188"/>
      <c r="N406" s="177"/>
      <c r="O406" s="176"/>
      <c r="P406" s="188"/>
      <c r="Q406" s="177"/>
      <c r="R406" s="176"/>
      <c r="S406" s="188"/>
      <c r="T406" s="177"/>
      <c r="U406" s="176"/>
      <c r="V406" s="188"/>
      <c r="W406" s="177"/>
      <c r="X406" s="176"/>
      <c r="Y406" s="188"/>
      <c r="Z406" s="177"/>
      <c r="AA406" s="176"/>
      <c r="AB406" s="184"/>
    </row>
    <row r="407" spans="1:28" s="178" customFormat="1" ht="12.75" customHeight="1" x14ac:dyDescent="0.15">
      <c r="A407" s="176"/>
      <c r="B407" s="176"/>
      <c r="C407" s="176"/>
      <c r="D407" s="176"/>
      <c r="E407" s="176"/>
      <c r="F407" s="188"/>
      <c r="G407" s="176"/>
      <c r="H407" s="176"/>
      <c r="I407" s="177"/>
      <c r="J407" s="177"/>
      <c r="K407" s="177"/>
      <c r="L407" s="176"/>
      <c r="M407" s="188"/>
      <c r="N407" s="177"/>
      <c r="O407" s="176"/>
      <c r="P407" s="188"/>
      <c r="Q407" s="177"/>
      <c r="R407" s="176"/>
      <c r="S407" s="188"/>
      <c r="T407" s="177"/>
      <c r="U407" s="176"/>
      <c r="V407" s="188"/>
      <c r="W407" s="177"/>
      <c r="X407" s="176"/>
      <c r="Y407" s="188"/>
      <c r="Z407" s="177"/>
      <c r="AA407" s="176"/>
      <c r="AB407" s="184"/>
    </row>
    <row r="408" spans="1:28" s="178" customFormat="1" ht="12.75" customHeight="1" x14ac:dyDescent="0.15">
      <c r="A408" s="176"/>
      <c r="B408" s="176"/>
      <c r="C408" s="176"/>
      <c r="D408" s="176"/>
      <c r="E408" s="176"/>
      <c r="F408" s="188"/>
      <c r="G408" s="176"/>
      <c r="H408" s="176"/>
      <c r="I408" s="177"/>
      <c r="J408" s="177"/>
      <c r="K408" s="177"/>
      <c r="L408" s="176"/>
      <c r="M408" s="188"/>
      <c r="N408" s="177"/>
      <c r="O408" s="176"/>
      <c r="P408" s="188"/>
      <c r="Q408" s="177"/>
      <c r="R408" s="176"/>
      <c r="S408" s="188"/>
      <c r="T408" s="177"/>
      <c r="U408" s="176"/>
      <c r="V408" s="188"/>
      <c r="W408" s="177"/>
      <c r="X408" s="176"/>
      <c r="Y408" s="188"/>
      <c r="Z408" s="177"/>
      <c r="AA408" s="176"/>
      <c r="AB408" s="184"/>
    </row>
    <row r="409" spans="1:28" s="178" customFormat="1" ht="12.75" customHeight="1" x14ac:dyDescent="0.15">
      <c r="A409" s="176"/>
      <c r="B409" s="176"/>
      <c r="C409" s="176"/>
      <c r="D409" s="176"/>
      <c r="E409" s="176"/>
      <c r="F409" s="188"/>
      <c r="G409" s="176"/>
      <c r="H409" s="176"/>
      <c r="I409" s="177"/>
      <c r="J409" s="177"/>
      <c r="K409" s="177"/>
      <c r="L409" s="176"/>
      <c r="M409" s="188"/>
      <c r="N409" s="177"/>
      <c r="O409" s="176"/>
      <c r="P409" s="188"/>
      <c r="Q409" s="177"/>
      <c r="R409" s="176"/>
      <c r="S409" s="188"/>
      <c r="T409" s="177"/>
      <c r="U409" s="176"/>
      <c r="V409" s="188"/>
      <c r="W409" s="177"/>
      <c r="X409" s="176"/>
      <c r="Y409" s="188"/>
      <c r="Z409" s="177"/>
      <c r="AA409" s="176"/>
      <c r="AB409" s="184"/>
    </row>
    <row r="410" spans="1:28" s="178" customFormat="1" ht="12.75" customHeight="1" x14ac:dyDescent="0.15">
      <c r="A410" s="176"/>
      <c r="B410" s="176"/>
      <c r="C410" s="176"/>
      <c r="D410" s="176"/>
      <c r="E410" s="176"/>
      <c r="F410" s="188"/>
      <c r="G410" s="176"/>
      <c r="H410" s="176"/>
      <c r="I410" s="177"/>
      <c r="J410" s="177"/>
      <c r="K410" s="177"/>
      <c r="L410" s="176"/>
      <c r="M410" s="188"/>
      <c r="N410" s="177"/>
      <c r="O410" s="176"/>
      <c r="P410" s="188"/>
      <c r="Q410" s="177"/>
      <c r="R410" s="176"/>
      <c r="S410" s="188"/>
      <c r="T410" s="177"/>
      <c r="U410" s="176"/>
      <c r="V410" s="188"/>
      <c r="W410" s="177"/>
      <c r="X410" s="176"/>
      <c r="Y410" s="188"/>
      <c r="Z410" s="177"/>
      <c r="AA410" s="176"/>
      <c r="AB410" s="184"/>
    </row>
    <row r="411" spans="1:28" s="178" customFormat="1" ht="12.75" customHeight="1" x14ac:dyDescent="0.15">
      <c r="A411" s="176"/>
      <c r="B411" s="176"/>
      <c r="C411" s="176"/>
      <c r="D411" s="176"/>
      <c r="E411" s="176"/>
      <c r="F411" s="188"/>
      <c r="G411" s="176"/>
      <c r="H411" s="176"/>
      <c r="I411" s="177"/>
      <c r="J411" s="177"/>
      <c r="K411" s="177"/>
      <c r="L411" s="176"/>
      <c r="M411" s="188"/>
      <c r="N411" s="177"/>
      <c r="O411" s="176"/>
      <c r="P411" s="188"/>
      <c r="Q411" s="177"/>
      <c r="R411" s="176"/>
      <c r="S411" s="188"/>
      <c r="T411" s="177"/>
      <c r="U411" s="176"/>
      <c r="V411" s="188"/>
      <c r="W411" s="177"/>
      <c r="X411" s="176"/>
      <c r="Y411" s="188"/>
      <c r="Z411" s="177"/>
      <c r="AA411" s="176"/>
      <c r="AB411" s="184"/>
    </row>
    <row r="412" spans="1:28" s="178" customFormat="1" ht="12.75" customHeight="1" x14ac:dyDescent="0.15">
      <c r="A412" s="176"/>
      <c r="B412" s="176"/>
      <c r="C412" s="176"/>
      <c r="D412" s="176"/>
      <c r="E412" s="176"/>
      <c r="F412" s="188"/>
      <c r="G412" s="176"/>
      <c r="H412" s="176"/>
      <c r="I412" s="177"/>
      <c r="J412" s="177"/>
      <c r="K412" s="177"/>
      <c r="L412" s="176"/>
      <c r="M412" s="188"/>
      <c r="N412" s="177"/>
      <c r="O412" s="176"/>
      <c r="P412" s="188"/>
      <c r="Q412" s="177"/>
      <c r="R412" s="176"/>
      <c r="S412" s="188"/>
      <c r="T412" s="177"/>
      <c r="U412" s="176"/>
      <c r="V412" s="188"/>
      <c r="W412" s="177"/>
      <c r="X412" s="176"/>
      <c r="Y412" s="188"/>
      <c r="Z412" s="177"/>
      <c r="AA412" s="176"/>
      <c r="AB412" s="184"/>
    </row>
    <row r="413" spans="1:28" s="178" customFormat="1" ht="12.75" customHeight="1" x14ac:dyDescent="0.15">
      <c r="A413" s="176"/>
      <c r="B413" s="176"/>
      <c r="C413" s="176"/>
      <c r="D413" s="176"/>
      <c r="E413" s="176"/>
      <c r="F413" s="188"/>
      <c r="G413" s="176"/>
      <c r="H413" s="176"/>
      <c r="I413" s="177"/>
      <c r="J413" s="177"/>
      <c r="K413" s="177"/>
      <c r="L413" s="176"/>
      <c r="M413" s="188"/>
      <c r="N413" s="177"/>
      <c r="O413" s="176"/>
      <c r="P413" s="188"/>
      <c r="Q413" s="177"/>
      <c r="R413" s="176"/>
      <c r="S413" s="188"/>
      <c r="T413" s="177"/>
      <c r="U413" s="176"/>
      <c r="V413" s="188"/>
      <c r="W413" s="177"/>
      <c r="X413" s="176"/>
      <c r="Y413" s="188"/>
      <c r="Z413" s="177"/>
      <c r="AA413" s="176"/>
      <c r="AB413" s="184"/>
    </row>
    <row r="414" spans="1:28" s="178" customFormat="1" ht="12.75" customHeight="1" x14ac:dyDescent="0.15">
      <c r="A414" s="176"/>
      <c r="B414" s="176"/>
      <c r="C414" s="176"/>
      <c r="D414" s="176"/>
      <c r="E414" s="176"/>
      <c r="F414" s="188"/>
      <c r="G414" s="176"/>
      <c r="H414" s="176"/>
      <c r="I414" s="177"/>
      <c r="J414" s="177"/>
      <c r="K414" s="177"/>
      <c r="L414" s="176"/>
      <c r="M414" s="188"/>
      <c r="N414" s="177"/>
      <c r="O414" s="176"/>
      <c r="P414" s="188"/>
      <c r="Q414" s="177"/>
      <c r="R414" s="176"/>
      <c r="S414" s="188"/>
      <c r="T414" s="177"/>
      <c r="U414" s="176"/>
      <c r="V414" s="188"/>
      <c r="W414" s="177"/>
      <c r="X414" s="176"/>
      <c r="Y414" s="188"/>
      <c r="Z414" s="177"/>
      <c r="AA414" s="176"/>
      <c r="AB414" s="184"/>
    </row>
    <row r="415" spans="1:28" s="178" customFormat="1" ht="12.75" customHeight="1" x14ac:dyDescent="0.15">
      <c r="A415" s="176"/>
      <c r="B415" s="176"/>
      <c r="C415" s="176"/>
      <c r="D415" s="176"/>
      <c r="E415" s="176"/>
      <c r="F415" s="188"/>
      <c r="G415" s="176"/>
      <c r="H415" s="176"/>
      <c r="I415" s="177"/>
      <c r="J415" s="177"/>
      <c r="K415" s="177"/>
      <c r="L415" s="176"/>
      <c r="M415" s="188"/>
      <c r="N415" s="177"/>
      <c r="O415" s="176"/>
      <c r="P415" s="188"/>
      <c r="Q415" s="177"/>
      <c r="R415" s="176"/>
      <c r="S415" s="188"/>
      <c r="T415" s="177"/>
      <c r="U415" s="176"/>
      <c r="V415" s="188"/>
      <c r="W415" s="177"/>
      <c r="X415" s="176"/>
      <c r="Y415" s="188"/>
      <c r="Z415" s="177"/>
      <c r="AA415" s="176"/>
      <c r="AB415" s="184"/>
    </row>
    <row r="416" spans="1:28" s="178" customFormat="1" ht="12.75" customHeight="1" x14ac:dyDescent="0.15">
      <c r="A416" s="176"/>
      <c r="B416" s="176"/>
      <c r="C416" s="176"/>
      <c r="D416" s="176"/>
      <c r="E416" s="176"/>
      <c r="F416" s="188"/>
      <c r="G416" s="176"/>
      <c r="H416" s="176"/>
      <c r="I416" s="177"/>
      <c r="J416" s="177"/>
      <c r="K416" s="177"/>
      <c r="L416" s="176"/>
      <c r="M416" s="188"/>
      <c r="N416" s="177"/>
      <c r="O416" s="176"/>
      <c r="P416" s="188"/>
      <c r="Q416" s="177"/>
      <c r="R416" s="176"/>
      <c r="S416" s="188"/>
      <c r="T416" s="177"/>
      <c r="U416" s="176"/>
      <c r="V416" s="188"/>
      <c r="W416" s="177"/>
      <c r="X416" s="176"/>
      <c r="Y416" s="188"/>
      <c r="Z416" s="177"/>
      <c r="AA416" s="176"/>
      <c r="AB416" s="184"/>
    </row>
    <row r="417" spans="1:28" s="178" customFormat="1" ht="12.75" customHeight="1" x14ac:dyDescent="0.15">
      <c r="A417" s="176"/>
      <c r="B417" s="176"/>
      <c r="C417" s="176"/>
      <c r="D417" s="176"/>
      <c r="E417" s="176"/>
      <c r="F417" s="188"/>
      <c r="G417" s="176"/>
      <c r="H417" s="176"/>
      <c r="I417" s="177"/>
      <c r="J417" s="177"/>
      <c r="K417" s="177"/>
      <c r="L417" s="176"/>
      <c r="M417" s="188"/>
      <c r="N417" s="177"/>
      <c r="O417" s="176"/>
      <c r="P417" s="188"/>
      <c r="Q417" s="177"/>
      <c r="R417" s="176"/>
      <c r="S417" s="188"/>
      <c r="T417" s="177"/>
      <c r="U417" s="176"/>
      <c r="V417" s="188"/>
      <c r="W417" s="177"/>
      <c r="X417" s="176"/>
      <c r="Y417" s="188"/>
      <c r="Z417" s="177"/>
      <c r="AA417" s="176"/>
      <c r="AB417" s="184"/>
    </row>
    <row r="418" spans="1:28" s="178" customFormat="1" ht="12.75" customHeight="1" x14ac:dyDescent="0.15">
      <c r="A418" s="176"/>
      <c r="B418" s="176"/>
      <c r="C418" s="176"/>
      <c r="D418" s="176"/>
      <c r="E418" s="176"/>
      <c r="F418" s="188"/>
      <c r="G418" s="176"/>
      <c r="H418" s="176"/>
      <c r="I418" s="177"/>
      <c r="J418" s="177"/>
      <c r="K418" s="177"/>
      <c r="L418" s="176"/>
      <c r="M418" s="188"/>
      <c r="N418" s="177"/>
      <c r="O418" s="176"/>
      <c r="P418" s="188"/>
      <c r="Q418" s="177"/>
      <c r="R418" s="176"/>
      <c r="S418" s="188"/>
      <c r="T418" s="177"/>
      <c r="U418" s="176"/>
      <c r="V418" s="188"/>
      <c r="W418" s="177"/>
      <c r="X418" s="176"/>
      <c r="Y418" s="188"/>
      <c r="Z418" s="177"/>
      <c r="AA418" s="176"/>
      <c r="AB418" s="184"/>
    </row>
    <row r="419" spans="1:28" s="178" customFormat="1" ht="12.75" customHeight="1" x14ac:dyDescent="0.15">
      <c r="A419" s="176"/>
      <c r="B419" s="176"/>
      <c r="C419" s="176"/>
      <c r="D419" s="176"/>
      <c r="E419" s="176"/>
      <c r="F419" s="188"/>
      <c r="G419" s="176"/>
      <c r="H419" s="176"/>
      <c r="I419" s="177"/>
      <c r="J419" s="177"/>
      <c r="K419" s="177"/>
      <c r="L419" s="176"/>
      <c r="M419" s="188"/>
      <c r="N419" s="177"/>
      <c r="O419" s="176"/>
      <c r="P419" s="188"/>
      <c r="Q419" s="177"/>
      <c r="R419" s="176"/>
      <c r="S419" s="188"/>
      <c r="T419" s="177"/>
      <c r="U419" s="176"/>
      <c r="V419" s="188"/>
      <c r="W419" s="177"/>
      <c r="X419" s="176"/>
      <c r="Y419" s="188"/>
      <c r="Z419" s="177"/>
      <c r="AA419" s="176"/>
      <c r="AB419" s="184"/>
    </row>
    <row r="420" spans="1:28" s="178" customFormat="1" ht="12.75" customHeight="1" x14ac:dyDescent="0.15">
      <c r="A420" s="176"/>
      <c r="B420" s="176"/>
      <c r="C420" s="176"/>
      <c r="D420" s="176"/>
      <c r="E420" s="176"/>
      <c r="F420" s="188"/>
      <c r="G420" s="176"/>
      <c r="H420" s="176"/>
      <c r="I420" s="177"/>
      <c r="J420" s="177"/>
      <c r="K420" s="177"/>
      <c r="L420" s="176"/>
      <c r="M420" s="188"/>
      <c r="N420" s="177"/>
      <c r="O420" s="176"/>
      <c r="P420" s="188"/>
      <c r="Q420" s="177"/>
      <c r="R420" s="176"/>
      <c r="S420" s="188"/>
      <c r="T420" s="177"/>
      <c r="U420" s="176"/>
      <c r="V420" s="188"/>
      <c r="W420" s="177"/>
      <c r="X420" s="176"/>
      <c r="Y420" s="188"/>
      <c r="Z420" s="177"/>
      <c r="AA420" s="176"/>
      <c r="AB420" s="184"/>
    </row>
    <row r="421" spans="1:28" s="178" customFormat="1" ht="12.75" customHeight="1" x14ac:dyDescent="0.15">
      <c r="A421" s="176"/>
      <c r="B421" s="176"/>
      <c r="C421" s="176"/>
      <c r="D421" s="176"/>
      <c r="E421" s="176"/>
      <c r="F421" s="188"/>
      <c r="G421" s="176"/>
      <c r="H421" s="176"/>
      <c r="I421" s="177"/>
      <c r="J421" s="177"/>
      <c r="K421" s="177"/>
      <c r="L421" s="176"/>
      <c r="M421" s="188"/>
      <c r="N421" s="177"/>
      <c r="O421" s="176"/>
      <c r="P421" s="188"/>
      <c r="Q421" s="177"/>
      <c r="R421" s="176"/>
      <c r="S421" s="188"/>
      <c r="T421" s="177"/>
      <c r="U421" s="176"/>
      <c r="V421" s="188"/>
      <c r="W421" s="177"/>
      <c r="X421" s="176"/>
      <c r="Y421" s="188"/>
      <c r="Z421" s="177"/>
      <c r="AA421" s="176"/>
      <c r="AB421" s="184"/>
    </row>
    <row r="422" spans="1:28" s="178" customFormat="1" ht="12.75" customHeight="1" x14ac:dyDescent="0.15">
      <c r="A422" s="176"/>
      <c r="B422" s="176"/>
      <c r="C422" s="176"/>
      <c r="D422" s="176"/>
      <c r="E422" s="176"/>
      <c r="F422" s="188"/>
      <c r="G422" s="176"/>
      <c r="H422" s="176"/>
      <c r="I422" s="177"/>
      <c r="J422" s="177"/>
      <c r="K422" s="177"/>
      <c r="L422" s="176"/>
      <c r="M422" s="188"/>
      <c r="N422" s="177"/>
      <c r="O422" s="176"/>
      <c r="P422" s="188"/>
      <c r="Q422" s="177"/>
      <c r="R422" s="176"/>
      <c r="S422" s="188"/>
      <c r="T422" s="177"/>
      <c r="U422" s="176"/>
      <c r="V422" s="188"/>
      <c r="W422" s="177"/>
      <c r="X422" s="176"/>
      <c r="Y422" s="188"/>
      <c r="Z422" s="177"/>
      <c r="AA422" s="176"/>
      <c r="AB422" s="184"/>
    </row>
    <row r="423" spans="1:28" s="178" customFormat="1" ht="12.75" customHeight="1" x14ac:dyDescent="0.15">
      <c r="A423" s="176"/>
      <c r="B423" s="176"/>
      <c r="C423" s="176"/>
      <c r="D423" s="176"/>
      <c r="E423" s="176"/>
      <c r="F423" s="188"/>
      <c r="G423" s="176"/>
      <c r="H423" s="176"/>
      <c r="I423" s="177"/>
      <c r="J423" s="177"/>
      <c r="K423" s="177"/>
      <c r="L423" s="176"/>
      <c r="M423" s="188"/>
      <c r="N423" s="177"/>
      <c r="O423" s="176"/>
      <c r="P423" s="188"/>
      <c r="Q423" s="177"/>
      <c r="R423" s="176"/>
      <c r="S423" s="188"/>
      <c r="T423" s="177"/>
      <c r="U423" s="176"/>
      <c r="V423" s="188"/>
      <c r="W423" s="177"/>
      <c r="X423" s="176"/>
      <c r="Y423" s="188"/>
      <c r="Z423" s="177"/>
      <c r="AA423" s="176"/>
      <c r="AB423" s="184"/>
    </row>
    <row r="424" spans="1:28" s="178" customFormat="1" ht="12.75" customHeight="1" x14ac:dyDescent="0.15">
      <c r="A424" s="176"/>
      <c r="B424" s="176"/>
      <c r="C424" s="176"/>
      <c r="D424" s="176"/>
      <c r="E424" s="176"/>
      <c r="F424" s="188"/>
      <c r="G424" s="176"/>
      <c r="H424" s="176"/>
      <c r="I424" s="177"/>
      <c r="J424" s="177"/>
      <c r="K424" s="177"/>
      <c r="L424" s="176"/>
      <c r="M424" s="188"/>
      <c r="N424" s="177"/>
      <c r="O424" s="176"/>
      <c r="P424" s="188"/>
      <c r="Q424" s="177"/>
      <c r="R424" s="176"/>
      <c r="S424" s="188"/>
      <c r="T424" s="177"/>
      <c r="U424" s="176"/>
      <c r="V424" s="188"/>
      <c r="W424" s="177"/>
      <c r="X424" s="176"/>
      <c r="Y424" s="188"/>
      <c r="Z424" s="177"/>
      <c r="AA424" s="176"/>
      <c r="AB424" s="184"/>
    </row>
    <row r="425" spans="1:28" s="178" customFormat="1" ht="12.75" customHeight="1" x14ac:dyDescent="0.15">
      <c r="A425" s="176"/>
      <c r="B425" s="176"/>
      <c r="C425" s="176"/>
      <c r="D425" s="176"/>
      <c r="E425" s="176"/>
      <c r="F425" s="188"/>
      <c r="G425" s="176"/>
      <c r="H425" s="176"/>
      <c r="I425" s="177"/>
      <c r="J425" s="177"/>
      <c r="K425" s="177"/>
      <c r="L425" s="176"/>
      <c r="M425" s="188"/>
      <c r="N425" s="177"/>
      <c r="O425" s="176"/>
      <c r="P425" s="188"/>
      <c r="Q425" s="177"/>
      <c r="R425" s="176"/>
      <c r="S425" s="188"/>
      <c r="T425" s="177"/>
      <c r="U425" s="176"/>
      <c r="V425" s="188"/>
      <c r="W425" s="177"/>
      <c r="X425" s="176"/>
      <c r="Y425" s="188"/>
      <c r="Z425" s="177"/>
      <c r="AA425" s="176"/>
      <c r="AB425" s="184"/>
    </row>
    <row r="426" spans="1:28" s="178" customFormat="1" ht="12.75" customHeight="1" x14ac:dyDescent="0.15">
      <c r="A426" s="176"/>
      <c r="B426" s="176"/>
      <c r="C426" s="176"/>
      <c r="D426" s="176"/>
      <c r="E426" s="176"/>
      <c r="F426" s="188"/>
      <c r="G426" s="176"/>
      <c r="H426" s="176"/>
      <c r="I426" s="177"/>
      <c r="J426" s="177"/>
      <c r="K426" s="177"/>
      <c r="L426" s="176"/>
      <c r="M426" s="188"/>
      <c r="N426" s="177"/>
      <c r="O426" s="176"/>
      <c r="P426" s="188"/>
      <c r="Q426" s="177"/>
      <c r="R426" s="176"/>
      <c r="S426" s="188"/>
      <c r="T426" s="177"/>
      <c r="U426" s="176"/>
      <c r="V426" s="188"/>
      <c r="W426" s="177"/>
      <c r="X426" s="176"/>
      <c r="Y426" s="188"/>
      <c r="Z426" s="177"/>
      <c r="AA426" s="176"/>
      <c r="AB426" s="184"/>
    </row>
    <row r="427" spans="1:28" s="178" customFormat="1" ht="12.75" customHeight="1" x14ac:dyDescent="0.15">
      <c r="A427" s="176"/>
      <c r="B427" s="176"/>
      <c r="C427" s="176"/>
      <c r="D427" s="176"/>
      <c r="E427" s="176"/>
      <c r="F427" s="188"/>
      <c r="G427" s="176"/>
      <c r="H427" s="176"/>
      <c r="I427" s="177"/>
      <c r="J427" s="177"/>
      <c r="K427" s="177"/>
      <c r="L427" s="176"/>
      <c r="M427" s="188"/>
      <c r="N427" s="177"/>
      <c r="O427" s="176"/>
      <c r="P427" s="188"/>
      <c r="Q427" s="177"/>
      <c r="R427" s="176"/>
      <c r="S427" s="188"/>
      <c r="T427" s="177"/>
      <c r="U427" s="176"/>
      <c r="V427" s="188"/>
      <c r="W427" s="177"/>
      <c r="X427" s="176"/>
      <c r="Y427" s="188"/>
      <c r="Z427" s="177"/>
      <c r="AA427" s="176"/>
      <c r="AB427" s="184"/>
    </row>
    <row r="428" spans="1:28" s="178" customFormat="1" ht="12.75" customHeight="1" x14ac:dyDescent="0.15">
      <c r="A428" s="176"/>
      <c r="B428" s="176"/>
      <c r="C428" s="176"/>
      <c r="D428" s="176"/>
      <c r="E428" s="176"/>
      <c r="F428" s="188"/>
      <c r="G428" s="176"/>
      <c r="H428" s="176"/>
      <c r="I428" s="177"/>
      <c r="J428" s="177"/>
      <c r="K428" s="177"/>
      <c r="L428" s="176"/>
      <c r="M428" s="188"/>
      <c r="N428" s="177"/>
      <c r="O428" s="176"/>
      <c r="P428" s="188"/>
      <c r="Q428" s="177"/>
      <c r="R428" s="176"/>
      <c r="S428" s="188"/>
      <c r="T428" s="177"/>
      <c r="U428" s="176"/>
      <c r="V428" s="188"/>
      <c r="W428" s="177"/>
      <c r="X428" s="176"/>
      <c r="Y428" s="188"/>
      <c r="Z428" s="177"/>
      <c r="AA428" s="176"/>
      <c r="AB428" s="184"/>
    </row>
    <row r="429" spans="1:28" s="178" customFormat="1" ht="12.75" customHeight="1" x14ac:dyDescent="0.15">
      <c r="A429" s="176"/>
      <c r="B429" s="176"/>
      <c r="C429" s="176"/>
      <c r="D429" s="176"/>
      <c r="E429" s="176"/>
      <c r="F429" s="188"/>
      <c r="G429" s="176"/>
      <c r="H429" s="176"/>
      <c r="I429" s="177"/>
      <c r="J429" s="177"/>
      <c r="K429" s="177"/>
      <c r="L429" s="176"/>
      <c r="M429" s="188"/>
      <c r="N429" s="177"/>
      <c r="O429" s="176"/>
      <c r="P429" s="188"/>
      <c r="Q429" s="177"/>
      <c r="R429" s="176"/>
      <c r="S429" s="188"/>
      <c r="T429" s="177"/>
      <c r="U429" s="176"/>
      <c r="V429" s="188"/>
      <c r="W429" s="177"/>
      <c r="X429" s="176"/>
      <c r="Y429" s="188"/>
      <c r="Z429" s="177"/>
      <c r="AA429" s="176"/>
      <c r="AB429" s="184"/>
    </row>
    <row r="430" spans="1:28" s="178" customFormat="1" ht="12.75" customHeight="1" x14ac:dyDescent="0.15">
      <c r="A430" s="176"/>
      <c r="B430" s="176"/>
      <c r="C430" s="176"/>
      <c r="D430" s="176"/>
      <c r="E430" s="176"/>
      <c r="F430" s="188"/>
      <c r="G430" s="176"/>
      <c r="H430" s="176"/>
      <c r="I430" s="177"/>
      <c r="J430" s="177"/>
      <c r="K430" s="177"/>
      <c r="L430" s="176"/>
      <c r="M430" s="188"/>
      <c r="N430" s="177"/>
      <c r="O430" s="176"/>
      <c r="P430" s="188"/>
      <c r="Q430" s="177"/>
      <c r="R430" s="176"/>
      <c r="S430" s="188"/>
      <c r="T430" s="177"/>
      <c r="U430" s="176"/>
      <c r="V430" s="188"/>
      <c r="W430" s="177"/>
      <c r="X430" s="176"/>
      <c r="Y430" s="188"/>
      <c r="Z430" s="177"/>
      <c r="AA430" s="176"/>
      <c r="AB430" s="184"/>
    </row>
    <row r="431" spans="1:28" s="178" customFormat="1" ht="12.75" customHeight="1" x14ac:dyDescent="0.15">
      <c r="A431" s="176"/>
      <c r="B431" s="176"/>
      <c r="C431" s="176"/>
      <c r="D431" s="176"/>
      <c r="E431" s="176"/>
      <c r="F431" s="188"/>
      <c r="G431" s="176"/>
      <c r="H431" s="176"/>
      <c r="I431" s="177"/>
      <c r="J431" s="177"/>
      <c r="K431" s="177"/>
      <c r="L431" s="176"/>
      <c r="M431" s="188"/>
      <c r="N431" s="177"/>
      <c r="O431" s="176"/>
      <c r="P431" s="188"/>
      <c r="Q431" s="177"/>
      <c r="R431" s="176"/>
      <c r="S431" s="188"/>
      <c r="T431" s="177"/>
      <c r="U431" s="176"/>
      <c r="V431" s="188"/>
      <c r="W431" s="177"/>
      <c r="X431" s="176"/>
      <c r="Y431" s="188"/>
      <c r="Z431" s="177"/>
      <c r="AA431" s="176"/>
      <c r="AB431" s="184"/>
    </row>
    <row r="432" spans="1:28" s="178" customFormat="1" ht="12.75" customHeight="1" x14ac:dyDescent="0.15">
      <c r="A432" s="176"/>
      <c r="B432" s="176"/>
      <c r="C432" s="176"/>
      <c r="D432" s="176"/>
      <c r="E432" s="176"/>
      <c r="F432" s="188"/>
      <c r="G432" s="176"/>
      <c r="H432" s="176"/>
      <c r="I432" s="177"/>
      <c r="J432" s="177"/>
      <c r="K432" s="177"/>
      <c r="L432" s="176"/>
      <c r="M432" s="188"/>
      <c r="N432" s="177"/>
      <c r="O432" s="176"/>
      <c r="P432" s="188"/>
      <c r="Q432" s="177"/>
      <c r="R432" s="176"/>
      <c r="S432" s="188"/>
      <c r="T432" s="177"/>
      <c r="U432" s="176"/>
      <c r="V432" s="188"/>
      <c r="W432" s="177"/>
      <c r="X432" s="176"/>
      <c r="Y432" s="188"/>
      <c r="Z432" s="177"/>
      <c r="AA432" s="176"/>
      <c r="AB432" s="184"/>
    </row>
    <row r="433" spans="1:28" s="178" customFormat="1" ht="12.75" customHeight="1" x14ac:dyDescent="0.15">
      <c r="A433" s="176"/>
      <c r="B433" s="176"/>
      <c r="C433" s="176"/>
      <c r="D433" s="176"/>
      <c r="E433" s="176"/>
      <c r="F433" s="188"/>
      <c r="G433" s="176"/>
      <c r="H433" s="176"/>
      <c r="I433" s="177"/>
      <c r="J433" s="177"/>
      <c r="K433" s="177"/>
      <c r="L433" s="176"/>
      <c r="M433" s="188"/>
      <c r="N433" s="177"/>
      <c r="O433" s="176"/>
      <c r="P433" s="188"/>
      <c r="Q433" s="177"/>
      <c r="R433" s="176"/>
      <c r="S433" s="188"/>
      <c r="T433" s="177"/>
      <c r="U433" s="176"/>
      <c r="V433" s="188"/>
      <c r="W433" s="177"/>
      <c r="X433" s="176"/>
      <c r="Y433" s="188"/>
      <c r="Z433" s="177"/>
      <c r="AA433" s="176"/>
      <c r="AB433" s="184"/>
    </row>
    <row r="434" spans="1:28" s="178" customFormat="1" ht="12.75" customHeight="1" x14ac:dyDescent="0.15">
      <c r="A434" s="176"/>
      <c r="B434" s="176"/>
      <c r="C434" s="176"/>
      <c r="D434" s="176"/>
      <c r="E434" s="176"/>
      <c r="F434" s="188"/>
      <c r="G434" s="176"/>
      <c r="H434" s="176"/>
      <c r="I434" s="177"/>
      <c r="J434" s="177"/>
      <c r="K434" s="177"/>
      <c r="L434" s="176"/>
      <c r="M434" s="188"/>
      <c r="N434" s="177"/>
      <c r="O434" s="176"/>
      <c r="P434" s="188"/>
      <c r="Q434" s="177"/>
      <c r="R434" s="176"/>
      <c r="S434" s="188"/>
      <c r="T434" s="177"/>
      <c r="U434" s="176"/>
      <c r="V434" s="188"/>
      <c r="W434" s="177"/>
      <c r="X434" s="176"/>
      <c r="Y434" s="188"/>
      <c r="Z434" s="177"/>
      <c r="AA434" s="176"/>
      <c r="AB434" s="184"/>
    </row>
    <row r="435" spans="1:28" s="178" customFormat="1" ht="12.75" customHeight="1" x14ac:dyDescent="0.15">
      <c r="A435" s="176"/>
      <c r="B435" s="176"/>
      <c r="C435" s="176"/>
      <c r="D435" s="176"/>
      <c r="E435" s="176"/>
      <c r="F435" s="188"/>
      <c r="G435" s="176"/>
      <c r="H435" s="176"/>
      <c r="I435" s="177"/>
      <c r="J435" s="177"/>
      <c r="K435" s="177"/>
      <c r="L435" s="176"/>
      <c r="M435" s="188"/>
      <c r="N435" s="177"/>
      <c r="O435" s="176"/>
      <c r="P435" s="188"/>
      <c r="Q435" s="177"/>
      <c r="R435" s="176"/>
      <c r="S435" s="188"/>
      <c r="T435" s="177"/>
      <c r="U435" s="176"/>
      <c r="V435" s="188"/>
      <c r="W435" s="177"/>
      <c r="X435" s="176"/>
      <c r="Y435" s="188"/>
      <c r="Z435" s="177"/>
      <c r="AA435" s="176"/>
      <c r="AB435" s="184"/>
    </row>
    <row r="436" spans="1:28" s="178" customFormat="1" ht="12.75" customHeight="1" x14ac:dyDescent="0.15">
      <c r="A436" s="176"/>
      <c r="B436" s="176"/>
      <c r="C436" s="176"/>
      <c r="D436" s="176"/>
      <c r="E436" s="176"/>
      <c r="F436" s="188"/>
      <c r="G436" s="176"/>
      <c r="H436" s="176"/>
      <c r="I436" s="177"/>
      <c r="J436" s="177"/>
      <c r="K436" s="177"/>
      <c r="L436" s="176"/>
      <c r="M436" s="188"/>
      <c r="N436" s="177"/>
      <c r="O436" s="176"/>
      <c r="P436" s="188"/>
      <c r="Q436" s="177"/>
      <c r="R436" s="176"/>
      <c r="S436" s="188"/>
      <c r="T436" s="177"/>
      <c r="U436" s="176"/>
      <c r="V436" s="188"/>
      <c r="W436" s="177"/>
      <c r="X436" s="176"/>
      <c r="Y436" s="188"/>
      <c r="Z436" s="177"/>
      <c r="AA436" s="176"/>
      <c r="AB436" s="184"/>
    </row>
    <row r="437" spans="1:28" s="178" customFormat="1" ht="12.75" customHeight="1" x14ac:dyDescent="0.15">
      <c r="A437" s="176"/>
      <c r="B437" s="176"/>
      <c r="C437" s="176"/>
      <c r="D437" s="176"/>
      <c r="E437" s="176"/>
      <c r="F437" s="188"/>
      <c r="G437" s="176"/>
      <c r="H437" s="176"/>
      <c r="I437" s="177"/>
      <c r="J437" s="177"/>
      <c r="K437" s="177"/>
      <c r="L437" s="176"/>
      <c r="M437" s="188"/>
      <c r="N437" s="177"/>
      <c r="O437" s="176"/>
      <c r="P437" s="188"/>
      <c r="Q437" s="177"/>
      <c r="R437" s="176"/>
      <c r="S437" s="188"/>
      <c r="T437" s="177"/>
      <c r="U437" s="176"/>
      <c r="V437" s="188"/>
      <c r="W437" s="177"/>
      <c r="X437" s="176"/>
      <c r="Y437" s="188"/>
      <c r="Z437" s="177"/>
      <c r="AA437" s="176"/>
      <c r="AB437" s="184"/>
    </row>
    <row r="438" spans="1:28" s="178" customFormat="1" ht="12.75" customHeight="1" x14ac:dyDescent="0.15">
      <c r="A438" s="176"/>
      <c r="B438" s="176"/>
      <c r="C438" s="176"/>
      <c r="D438" s="176"/>
      <c r="E438" s="176"/>
      <c r="F438" s="188"/>
      <c r="G438" s="176"/>
      <c r="H438" s="176"/>
      <c r="I438" s="177"/>
      <c r="J438" s="177"/>
      <c r="K438" s="177"/>
      <c r="L438" s="176"/>
      <c r="M438" s="188"/>
      <c r="N438" s="177"/>
      <c r="O438" s="176"/>
      <c r="P438" s="188"/>
      <c r="Q438" s="177"/>
      <c r="R438" s="176"/>
      <c r="S438" s="188"/>
      <c r="T438" s="177"/>
      <c r="U438" s="176"/>
      <c r="V438" s="188"/>
      <c r="W438" s="177"/>
      <c r="X438" s="176"/>
      <c r="Y438" s="188"/>
      <c r="Z438" s="177"/>
      <c r="AA438" s="176"/>
      <c r="AB438" s="184"/>
    </row>
    <row r="439" spans="1:28" s="178" customFormat="1" ht="12.75" customHeight="1" x14ac:dyDescent="0.15">
      <c r="A439" s="176"/>
      <c r="B439" s="176"/>
      <c r="C439" s="176"/>
      <c r="D439" s="176"/>
      <c r="E439" s="176"/>
      <c r="F439" s="188"/>
      <c r="G439" s="176"/>
      <c r="H439" s="176"/>
      <c r="I439" s="177"/>
      <c r="J439" s="177"/>
      <c r="K439" s="177"/>
      <c r="L439" s="176"/>
      <c r="M439" s="188"/>
      <c r="N439" s="177"/>
      <c r="O439" s="176"/>
      <c r="P439" s="188"/>
      <c r="Q439" s="177"/>
      <c r="R439" s="176"/>
      <c r="S439" s="188"/>
      <c r="T439" s="177"/>
      <c r="U439" s="176"/>
      <c r="V439" s="188"/>
      <c r="W439" s="177"/>
      <c r="X439" s="176"/>
      <c r="Y439" s="188"/>
      <c r="Z439" s="177"/>
      <c r="AA439" s="176"/>
      <c r="AB439" s="184"/>
    </row>
    <row r="440" spans="1:28" s="178" customFormat="1" ht="12.75" customHeight="1" x14ac:dyDescent="0.15">
      <c r="A440" s="176"/>
      <c r="B440" s="176"/>
      <c r="C440" s="176"/>
      <c r="D440" s="176"/>
      <c r="E440" s="176"/>
      <c r="F440" s="188"/>
      <c r="G440" s="176"/>
      <c r="H440" s="176"/>
      <c r="I440" s="177"/>
      <c r="J440" s="177"/>
      <c r="K440" s="177"/>
      <c r="L440" s="176"/>
      <c r="M440" s="188"/>
      <c r="N440" s="177"/>
      <c r="O440" s="176"/>
      <c r="P440" s="188"/>
      <c r="Q440" s="177"/>
      <c r="R440" s="176"/>
      <c r="S440" s="188"/>
      <c r="T440" s="177"/>
      <c r="U440" s="176"/>
      <c r="V440" s="188"/>
      <c r="W440" s="177"/>
      <c r="X440" s="176"/>
      <c r="Y440" s="188"/>
      <c r="Z440" s="177"/>
      <c r="AA440" s="176"/>
      <c r="AB440" s="184"/>
    </row>
    <row r="441" spans="1:28" s="178" customFormat="1" ht="12.75" customHeight="1" x14ac:dyDescent="0.15">
      <c r="A441" s="176"/>
      <c r="B441" s="176"/>
      <c r="C441" s="176"/>
      <c r="D441" s="176"/>
      <c r="E441" s="176"/>
      <c r="F441" s="188"/>
      <c r="G441" s="176"/>
      <c r="H441" s="176"/>
      <c r="I441" s="177"/>
      <c r="J441" s="177"/>
      <c r="K441" s="177"/>
      <c r="L441" s="176"/>
      <c r="M441" s="188"/>
      <c r="N441" s="177"/>
      <c r="O441" s="176"/>
      <c r="P441" s="188"/>
      <c r="Q441" s="177"/>
      <c r="R441" s="176"/>
      <c r="S441" s="188"/>
      <c r="T441" s="177"/>
      <c r="U441" s="176"/>
      <c r="V441" s="188"/>
      <c r="W441" s="177"/>
      <c r="X441" s="176"/>
      <c r="Y441" s="188"/>
      <c r="Z441" s="177"/>
      <c r="AA441" s="176"/>
      <c r="AB441" s="184"/>
    </row>
    <row r="442" spans="1:28" s="178" customFormat="1" ht="12.75" customHeight="1" x14ac:dyDescent="0.15">
      <c r="A442" s="176"/>
      <c r="B442" s="176"/>
      <c r="C442" s="176"/>
      <c r="D442" s="176"/>
      <c r="E442" s="176"/>
      <c r="F442" s="188"/>
      <c r="G442" s="176"/>
      <c r="H442" s="176"/>
      <c r="I442" s="177"/>
      <c r="J442" s="177"/>
      <c r="K442" s="177"/>
      <c r="L442" s="176"/>
      <c r="M442" s="188"/>
      <c r="N442" s="177"/>
      <c r="O442" s="176"/>
      <c r="P442" s="188"/>
      <c r="Q442" s="177"/>
      <c r="R442" s="176"/>
      <c r="S442" s="188"/>
      <c r="T442" s="177"/>
      <c r="U442" s="176"/>
      <c r="V442" s="188"/>
      <c r="W442" s="177"/>
      <c r="X442" s="176"/>
      <c r="Y442" s="188"/>
      <c r="Z442" s="177"/>
      <c r="AA442" s="176"/>
      <c r="AB442" s="184"/>
    </row>
    <row r="443" spans="1:28" s="178" customFormat="1" ht="12.75" customHeight="1" x14ac:dyDescent="0.15">
      <c r="A443" s="176"/>
      <c r="B443" s="176"/>
      <c r="C443" s="176"/>
      <c r="D443" s="176"/>
      <c r="E443" s="176"/>
      <c r="F443" s="188"/>
      <c r="G443" s="176"/>
      <c r="H443" s="176"/>
      <c r="I443" s="177"/>
      <c r="J443" s="177"/>
      <c r="K443" s="177"/>
      <c r="L443" s="176"/>
      <c r="M443" s="188"/>
      <c r="N443" s="177"/>
      <c r="O443" s="176"/>
      <c r="P443" s="188"/>
      <c r="Q443" s="177"/>
      <c r="R443" s="176"/>
      <c r="S443" s="188"/>
      <c r="T443" s="177"/>
      <c r="U443" s="176"/>
      <c r="V443" s="188"/>
      <c r="W443" s="177"/>
      <c r="X443" s="176"/>
      <c r="Y443" s="188"/>
      <c r="Z443" s="177"/>
      <c r="AA443" s="176"/>
      <c r="AB443" s="184"/>
    </row>
    <row r="444" spans="1:28" s="178" customFormat="1" ht="12.75" customHeight="1" x14ac:dyDescent="0.15">
      <c r="A444" s="176"/>
      <c r="B444" s="176"/>
      <c r="C444" s="176"/>
      <c r="D444" s="176"/>
      <c r="E444" s="176"/>
      <c r="F444" s="188"/>
      <c r="G444" s="176"/>
      <c r="H444" s="176"/>
      <c r="I444" s="177"/>
      <c r="J444" s="177"/>
      <c r="K444" s="177"/>
      <c r="L444" s="176"/>
      <c r="M444" s="188"/>
      <c r="N444" s="177"/>
      <c r="O444" s="176"/>
      <c r="P444" s="188"/>
      <c r="Q444" s="177"/>
      <c r="R444" s="176"/>
      <c r="S444" s="188"/>
      <c r="T444" s="177"/>
      <c r="U444" s="176"/>
      <c r="V444" s="188"/>
      <c r="W444" s="177"/>
      <c r="X444" s="176"/>
      <c r="Y444" s="188"/>
      <c r="Z444" s="177"/>
      <c r="AA444" s="176"/>
      <c r="AB444" s="184"/>
    </row>
    <row r="445" spans="1:28" s="178" customFormat="1" ht="12.75" customHeight="1" x14ac:dyDescent="0.15">
      <c r="A445" s="176"/>
      <c r="B445" s="176"/>
      <c r="C445" s="176"/>
      <c r="D445" s="176"/>
      <c r="E445" s="176"/>
      <c r="F445" s="188"/>
      <c r="G445" s="176"/>
      <c r="H445" s="176"/>
      <c r="I445" s="177"/>
      <c r="J445" s="177"/>
      <c r="K445" s="177"/>
      <c r="L445" s="176"/>
      <c r="M445" s="188"/>
      <c r="N445" s="177"/>
      <c r="O445" s="176"/>
      <c r="P445" s="188"/>
      <c r="Q445" s="177"/>
      <c r="R445" s="176"/>
      <c r="S445" s="188"/>
      <c r="T445" s="177"/>
      <c r="U445" s="176"/>
      <c r="V445" s="188"/>
      <c r="W445" s="177"/>
      <c r="X445" s="176"/>
      <c r="Y445" s="188"/>
      <c r="Z445" s="177"/>
      <c r="AA445" s="176"/>
      <c r="AB445" s="184"/>
    </row>
    <row r="446" spans="1:28" s="178" customFormat="1" ht="12.75" customHeight="1" x14ac:dyDescent="0.15">
      <c r="A446" s="176"/>
      <c r="B446" s="176"/>
      <c r="C446" s="176"/>
      <c r="D446" s="176"/>
      <c r="E446" s="176"/>
      <c r="F446" s="188"/>
      <c r="G446" s="176"/>
      <c r="H446" s="176"/>
      <c r="I446" s="177"/>
      <c r="J446" s="177"/>
      <c r="K446" s="177"/>
      <c r="L446" s="176"/>
      <c r="M446" s="188"/>
      <c r="N446" s="177"/>
      <c r="O446" s="176"/>
      <c r="P446" s="188"/>
      <c r="Q446" s="177"/>
      <c r="R446" s="176"/>
      <c r="S446" s="188"/>
      <c r="T446" s="177"/>
      <c r="U446" s="176"/>
      <c r="V446" s="188"/>
      <c r="W446" s="177"/>
      <c r="X446" s="176"/>
      <c r="Y446" s="188"/>
      <c r="Z446" s="177"/>
      <c r="AA446" s="176"/>
      <c r="AB446" s="184"/>
    </row>
    <row r="447" spans="1:28" s="178" customFormat="1" ht="12.75" customHeight="1" x14ac:dyDescent="0.15">
      <c r="A447" s="176"/>
      <c r="B447" s="176"/>
      <c r="C447" s="176"/>
      <c r="D447" s="176"/>
      <c r="E447" s="176"/>
      <c r="F447" s="188"/>
      <c r="G447" s="176"/>
      <c r="H447" s="176"/>
      <c r="I447" s="177"/>
      <c r="J447" s="177"/>
      <c r="K447" s="177"/>
      <c r="L447" s="176"/>
      <c r="M447" s="188"/>
      <c r="N447" s="177"/>
      <c r="O447" s="176"/>
      <c r="P447" s="188"/>
      <c r="Q447" s="177"/>
      <c r="R447" s="176"/>
      <c r="S447" s="188"/>
      <c r="T447" s="177"/>
      <c r="U447" s="176"/>
      <c r="V447" s="188"/>
      <c r="W447" s="177"/>
      <c r="X447" s="176"/>
      <c r="Y447" s="188"/>
      <c r="Z447" s="177"/>
      <c r="AA447" s="176"/>
      <c r="AB447" s="184"/>
    </row>
    <row r="448" spans="1:28" s="178" customFormat="1" ht="12.75" customHeight="1" x14ac:dyDescent="0.15">
      <c r="A448" s="176"/>
      <c r="B448" s="176"/>
      <c r="C448" s="176"/>
      <c r="D448" s="176"/>
      <c r="E448" s="176"/>
      <c r="F448" s="188"/>
      <c r="G448" s="176"/>
      <c r="H448" s="176"/>
      <c r="I448" s="177"/>
      <c r="J448" s="177"/>
      <c r="K448" s="177"/>
      <c r="L448" s="176"/>
      <c r="M448" s="188"/>
      <c r="N448" s="177"/>
      <c r="O448" s="176"/>
      <c r="P448" s="188"/>
      <c r="Q448" s="177"/>
      <c r="R448" s="176"/>
      <c r="S448" s="188"/>
      <c r="T448" s="177"/>
      <c r="U448" s="176"/>
      <c r="V448" s="188"/>
      <c r="W448" s="177"/>
      <c r="X448" s="176"/>
      <c r="Y448" s="188"/>
      <c r="Z448" s="177"/>
      <c r="AA448" s="176"/>
      <c r="AB448" s="184"/>
    </row>
    <row r="449" spans="1:28" s="178" customFormat="1" ht="12.75" customHeight="1" x14ac:dyDescent="0.15">
      <c r="A449" s="176"/>
      <c r="B449" s="176"/>
      <c r="C449" s="176"/>
      <c r="D449" s="176"/>
      <c r="E449" s="176"/>
      <c r="F449" s="188"/>
      <c r="G449" s="176"/>
      <c r="H449" s="176"/>
      <c r="I449" s="177"/>
      <c r="J449" s="177"/>
      <c r="K449" s="177"/>
      <c r="L449" s="176"/>
      <c r="M449" s="188"/>
      <c r="N449" s="177"/>
      <c r="O449" s="176"/>
      <c r="P449" s="188"/>
      <c r="Q449" s="177"/>
      <c r="R449" s="176"/>
      <c r="S449" s="188"/>
      <c r="T449" s="177"/>
      <c r="U449" s="176"/>
      <c r="V449" s="188"/>
      <c r="W449" s="177"/>
      <c r="X449" s="176"/>
      <c r="Y449" s="188"/>
      <c r="Z449" s="177"/>
      <c r="AA449" s="176"/>
      <c r="AB449" s="184"/>
    </row>
    <row r="450" spans="1:28" s="178" customFormat="1" ht="12.75" customHeight="1" x14ac:dyDescent="0.15">
      <c r="A450" s="176"/>
      <c r="B450" s="176"/>
      <c r="C450" s="176"/>
      <c r="D450" s="176"/>
      <c r="E450" s="176"/>
      <c r="F450" s="188"/>
      <c r="G450" s="176"/>
      <c r="H450" s="176"/>
      <c r="I450" s="177"/>
      <c r="J450" s="177"/>
      <c r="K450" s="177"/>
      <c r="L450" s="176"/>
      <c r="M450" s="188"/>
      <c r="N450" s="177"/>
      <c r="O450" s="176"/>
      <c r="P450" s="188"/>
      <c r="Q450" s="177"/>
      <c r="R450" s="176"/>
      <c r="S450" s="188"/>
      <c r="T450" s="177"/>
      <c r="U450" s="176"/>
      <c r="V450" s="188"/>
      <c r="W450" s="177"/>
      <c r="X450" s="176"/>
      <c r="Y450" s="188"/>
      <c r="Z450" s="177"/>
      <c r="AA450" s="176"/>
      <c r="AB450" s="184"/>
    </row>
    <row r="451" spans="1:28" s="178" customFormat="1" ht="12.75" customHeight="1" x14ac:dyDescent="0.15">
      <c r="A451" s="176"/>
      <c r="B451" s="176"/>
      <c r="C451" s="176"/>
      <c r="D451" s="176"/>
      <c r="E451" s="176"/>
      <c r="F451" s="188"/>
      <c r="G451" s="176"/>
      <c r="H451" s="176"/>
      <c r="I451" s="177"/>
      <c r="J451" s="177"/>
      <c r="K451" s="177"/>
      <c r="L451" s="176"/>
      <c r="M451" s="188"/>
      <c r="N451" s="177"/>
      <c r="O451" s="176"/>
      <c r="P451" s="188"/>
      <c r="Q451" s="177"/>
      <c r="R451" s="176"/>
      <c r="S451" s="188"/>
      <c r="T451" s="177"/>
      <c r="U451" s="176"/>
      <c r="V451" s="188"/>
      <c r="W451" s="177"/>
      <c r="X451" s="176"/>
      <c r="Y451" s="188"/>
      <c r="Z451" s="177"/>
      <c r="AA451" s="176"/>
      <c r="AB451" s="184"/>
    </row>
    <row r="452" spans="1:28" s="178" customFormat="1" ht="12.75" customHeight="1" x14ac:dyDescent="0.15">
      <c r="A452" s="176"/>
      <c r="B452" s="176"/>
      <c r="C452" s="176"/>
      <c r="D452" s="176"/>
      <c r="E452" s="176"/>
      <c r="F452" s="188"/>
      <c r="G452" s="176"/>
      <c r="H452" s="176"/>
      <c r="I452" s="177"/>
      <c r="J452" s="177"/>
      <c r="K452" s="177"/>
      <c r="L452" s="176"/>
      <c r="M452" s="188"/>
      <c r="N452" s="177"/>
      <c r="O452" s="176"/>
      <c r="P452" s="188"/>
      <c r="Q452" s="177"/>
      <c r="R452" s="176"/>
      <c r="S452" s="188"/>
      <c r="T452" s="177"/>
      <c r="U452" s="176"/>
      <c r="V452" s="188"/>
      <c r="W452" s="177"/>
      <c r="X452" s="176"/>
      <c r="Y452" s="188"/>
      <c r="Z452" s="177"/>
      <c r="AA452" s="176"/>
      <c r="AB452" s="184"/>
    </row>
    <row r="453" spans="1:28" s="178" customFormat="1" ht="12.75" customHeight="1" x14ac:dyDescent="0.15">
      <c r="A453" s="176"/>
      <c r="B453" s="176"/>
      <c r="C453" s="176"/>
      <c r="D453" s="176"/>
      <c r="E453" s="176"/>
      <c r="F453" s="188"/>
      <c r="G453" s="176"/>
      <c r="H453" s="176"/>
      <c r="I453" s="177"/>
      <c r="J453" s="177"/>
      <c r="K453" s="177"/>
      <c r="L453" s="176"/>
      <c r="M453" s="188"/>
      <c r="N453" s="177"/>
      <c r="O453" s="176"/>
      <c r="P453" s="188"/>
      <c r="Q453" s="177"/>
      <c r="R453" s="176"/>
      <c r="S453" s="188"/>
      <c r="T453" s="177"/>
      <c r="U453" s="176"/>
      <c r="V453" s="188"/>
      <c r="W453" s="177"/>
      <c r="X453" s="176"/>
      <c r="Y453" s="188"/>
      <c r="Z453" s="177"/>
      <c r="AA453" s="176"/>
      <c r="AB453" s="184"/>
    </row>
    <row r="454" spans="1:28" s="178" customFormat="1" ht="12.75" customHeight="1" x14ac:dyDescent="0.15">
      <c r="A454" s="176"/>
      <c r="B454" s="176"/>
      <c r="C454" s="176"/>
      <c r="D454" s="176"/>
      <c r="E454" s="176"/>
      <c r="F454" s="188"/>
      <c r="G454" s="176"/>
      <c r="H454" s="176"/>
      <c r="I454" s="177"/>
      <c r="J454" s="177"/>
      <c r="K454" s="177"/>
      <c r="L454" s="176"/>
      <c r="M454" s="188"/>
      <c r="N454" s="177"/>
      <c r="O454" s="176"/>
      <c r="P454" s="188"/>
      <c r="Q454" s="177"/>
      <c r="R454" s="176"/>
      <c r="S454" s="188"/>
      <c r="T454" s="177"/>
      <c r="U454" s="176"/>
      <c r="V454" s="188"/>
      <c r="W454" s="177"/>
      <c r="X454" s="176"/>
      <c r="Y454" s="188"/>
      <c r="Z454" s="177"/>
      <c r="AA454" s="176"/>
      <c r="AB454" s="184"/>
    </row>
    <row r="455" spans="1:28" s="178" customFormat="1" ht="12.75" customHeight="1" x14ac:dyDescent="0.15">
      <c r="A455" s="176"/>
      <c r="B455" s="176"/>
      <c r="C455" s="176"/>
      <c r="D455" s="176"/>
      <c r="E455" s="176"/>
      <c r="F455" s="188"/>
      <c r="G455" s="176"/>
      <c r="H455" s="176"/>
      <c r="I455" s="177"/>
      <c r="J455" s="177"/>
      <c r="K455" s="177"/>
      <c r="L455" s="176"/>
      <c r="M455" s="188"/>
      <c r="N455" s="177"/>
      <c r="O455" s="176"/>
      <c r="P455" s="188"/>
      <c r="Q455" s="177"/>
      <c r="R455" s="176"/>
      <c r="S455" s="188"/>
      <c r="T455" s="177"/>
      <c r="U455" s="176"/>
      <c r="V455" s="188"/>
      <c r="W455" s="177"/>
      <c r="X455" s="176"/>
      <c r="Y455" s="188"/>
      <c r="Z455" s="177"/>
      <c r="AA455" s="176"/>
      <c r="AB455" s="184"/>
    </row>
    <row r="456" spans="1:28" s="178" customFormat="1" ht="12.75" customHeight="1" x14ac:dyDescent="0.15">
      <c r="A456" s="176"/>
      <c r="B456" s="176"/>
      <c r="C456" s="176"/>
      <c r="D456" s="176"/>
      <c r="E456" s="176"/>
      <c r="F456" s="188"/>
      <c r="G456" s="176"/>
      <c r="H456" s="176"/>
      <c r="I456" s="177"/>
      <c r="J456" s="177"/>
      <c r="K456" s="177"/>
      <c r="L456" s="176"/>
      <c r="M456" s="188"/>
      <c r="N456" s="177"/>
      <c r="O456" s="176"/>
      <c r="P456" s="188"/>
      <c r="Q456" s="177"/>
      <c r="R456" s="176"/>
      <c r="S456" s="188"/>
      <c r="T456" s="177"/>
      <c r="U456" s="176"/>
      <c r="V456" s="188"/>
      <c r="W456" s="177"/>
      <c r="X456" s="176"/>
      <c r="Y456" s="188"/>
      <c r="Z456" s="177"/>
      <c r="AA456" s="176"/>
      <c r="AB456" s="184"/>
    </row>
    <row r="457" spans="1:28" s="178" customFormat="1" ht="12.75" customHeight="1" x14ac:dyDescent="0.15">
      <c r="A457" s="176"/>
      <c r="B457" s="176"/>
      <c r="C457" s="176"/>
      <c r="D457" s="176"/>
      <c r="E457" s="176"/>
      <c r="F457" s="188"/>
      <c r="G457" s="176"/>
      <c r="H457" s="176"/>
      <c r="I457" s="177"/>
      <c r="J457" s="177"/>
      <c r="K457" s="177"/>
      <c r="L457" s="176"/>
      <c r="M457" s="188"/>
      <c r="N457" s="177"/>
      <c r="O457" s="176"/>
      <c r="P457" s="188"/>
      <c r="Q457" s="177"/>
      <c r="R457" s="176"/>
      <c r="S457" s="188"/>
      <c r="T457" s="177"/>
      <c r="U457" s="176"/>
      <c r="V457" s="188"/>
      <c r="W457" s="177"/>
      <c r="X457" s="176"/>
      <c r="Y457" s="188"/>
      <c r="Z457" s="177"/>
      <c r="AA457" s="176"/>
      <c r="AB457" s="184"/>
    </row>
    <row r="458" spans="1:28" s="178" customFormat="1" ht="12.75" customHeight="1" x14ac:dyDescent="0.15">
      <c r="A458" s="176"/>
      <c r="B458" s="176"/>
      <c r="C458" s="176"/>
      <c r="D458" s="176"/>
      <c r="E458" s="176"/>
      <c r="F458" s="188"/>
      <c r="G458" s="176"/>
      <c r="H458" s="176"/>
      <c r="I458" s="177"/>
      <c r="J458" s="177"/>
      <c r="K458" s="177"/>
      <c r="L458" s="176"/>
      <c r="M458" s="188"/>
      <c r="N458" s="177"/>
      <c r="O458" s="176"/>
      <c r="P458" s="188"/>
      <c r="Q458" s="177"/>
      <c r="R458" s="176"/>
      <c r="S458" s="188"/>
      <c r="T458" s="177"/>
      <c r="U458" s="176"/>
      <c r="V458" s="188"/>
      <c r="W458" s="177"/>
      <c r="X458" s="176"/>
      <c r="Y458" s="188"/>
      <c r="Z458" s="177"/>
      <c r="AA458" s="176"/>
      <c r="AB458" s="184"/>
    </row>
    <row r="459" spans="1:28" s="178" customFormat="1" ht="12.75" customHeight="1" x14ac:dyDescent="0.15">
      <c r="A459" s="176"/>
      <c r="B459" s="176"/>
      <c r="C459" s="176"/>
      <c r="D459" s="176"/>
      <c r="E459" s="176"/>
      <c r="F459" s="188"/>
      <c r="G459" s="176"/>
      <c r="H459" s="176"/>
      <c r="I459" s="177"/>
      <c r="J459" s="177"/>
      <c r="K459" s="177"/>
      <c r="L459" s="176"/>
      <c r="M459" s="188"/>
      <c r="N459" s="177"/>
      <c r="O459" s="176"/>
      <c r="P459" s="188"/>
      <c r="Q459" s="177"/>
      <c r="R459" s="176"/>
      <c r="S459" s="188"/>
      <c r="T459" s="177"/>
      <c r="U459" s="176"/>
      <c r="V459" s="188"/>
      <c r="W459" s="177"/>
      <c r="X459" s="176"/>
      <c r="Y459" s="188"/>
      <c r="Z459" s="177"/>
      <c r="AA459" s="176"/>
      <c r="AB459" s="184"/>
    </row>
    <row r="460" spans="1:28" s="178" customFormat="1" ht="12.75" customHeight="1" x14ac:dyDescent="0.15">
      <c r="A460" s="176"/>
      <c r="B460" s="176"/>
      <c r="C460" s="176"/>
      <c r="D460" s="176"/>
      <c r="E460" s="176"/>
      <c r="F460" s="188"/>
      <c r="G460" s="176"/>
      <c r="H460" s="176"/>
      <c r="I460" s="177"/>
      <c r="J460" s="177"/>
      <c r="K460" s="177"/>
      <c r="L460" s="176"/>
      <c r="M460" s="188"/>
      <c r="N460" s="177"/>
      <c r="O460" s="176"/>
      <c r="P460" s="188"/>
      <c r="Q460" s="177"/>
      <c r="R460" s="176"/>
      <c r="S460" s="188"/>
      <c r="T460" s="177"/>
      <c r="U460" s="176"/>
      <c r="V460" s="188"/>
      <c r="W460" s="177"/>
      <c r="X460" s="176"/>
      <c r="Y460" s="188"/>
      <c r="Z460" s="177"/>
      <c r="AA460" s="176"/>
      <c r="AB460" s="184"/>
    </row>
    <row r="461" spans="1:28" s="178" customFormat="1" ht="12.75" customHeight="1" x14ac:dyDescent="0.15">
      <c r="A461" s="176"/>
      <c r="B461" s="176"/>
      <c r="C461" s="176"/>
      <c r="D461" s="176"/>
      <c r="E461" s="176"/>
      <c r="F461" s="188"/>
      <c r="G461" s="176"/>
      <c r="H461" s="176"/>
      <c r="I461" s="177"/>
      <c r="J461" s="177"/>
      <c r="K461" s="177"/>
      <c r="L461" s="176"/>
      <c r="M461" s="188"/>
      <c r="N461" s="177"/>
      <c r="O461" s="176"/>
      <c r="P461" s="188"/>
      <c r="Q461" s="177"/>
      <c r="R461" s="176"/>
      <c r="S461" s="188"/>
      <c r="T461" s="177"/>
      <c r="U461" s="176"/>
      <c r="V461" s="188"/>
      <c r="W461" s="177"/>
      <c r="X461" s="176"/>
      <c r="Y461" s="188"/>
      <c r="Z461" s="177"/>
      <c r="AA461" s="176"/>
      <c r="AB461" s="184"/>
    </row>
    <row r="462" spans="1:28" s="178" customFormat="1" ht="12.75" customHeight="1" x14ac:dyDescent="0.15">
      <c r="A462" s="176"/>
      <c r="B462" s="176"/>
      <c r="C462" s="176"/>
      <c r="D462" s="176"/>
      <c r="E462" s="176"/>
      <c r="F462" s="188"/>
      <c r="G462" s="176"/>
      <c r="H462" s="176"/>
      <c r="I462" s="177"/>
      <c r="J462" s="177"/>
      <c r="K462" s="177"/>
      <c r="L462" s="176"/>
      <c r="M462" s="188"/>
      <c r="N462" s="177"/>
      <c r="O462" s="176"/>
      <c r="P462" s="188"/>
      <c r="Q462" s="177"/>
      <c r="R462" s="176"/>
      <c r="S462" s="188"/>
      <c r="T462" s="177"/>
      <c r="U462" s="176"/>
      <c r="V462" s="188"/>
      <c r="W462" s="177"/>
      <c r="X462" s="176"/>
      <c r="Y462" s="188"/>
      <c r="Z462" s="177"/>
      <c r="AA462" s="176"/>
      <c r="AB462" s="184"/>
    </row>
    <row r="463" spans="1:28" s="178" customFormat="1" ht="12.75" customHeight="1" x14ac:dyDescent="0.15">
      <c r="A463" s="176"/>
      <c r="B463" s="176"/>
      <c r="C463" s="176"/>
      <c r="D463" s="176"/>
      <c r="E463" s="176"/>
      <c r="F463" s="188"/>
      <c r="G463" s="176"/>
      <c r="H463" s="176"/>
      <c r="I463" s="177"/>
      <c r="J463" s="177"/>
      <c r="K463" s="177"/>
      <c r="L463" s="176"/>
      <c r="M463" s="188"/>
      <c r="N463" s="177"/>
      <c r="O463" s="176"/>
      <c r="P463" s="188"/>
      <c r="Q463" s="177"/>
      <c r="R463" s="176"/>
      <c r="S463" s="188"/>
      <c r="T463" s="177"/>
      <c r="U463" s="176"/>
      <c r="V463" s="188"/>
      <c r="W463" s="177"/>
      <c r="X463" s="176"/>
      <c r="Y463" s="188"/>
      <c r="Z463" s="177"/>
      <c r="AA463" s="176"/>
      <c r="AB463" s="184"/>
    </row>
    <row r="464" spans="1:28" s="178" customFormat="1" ht="12.75" customHeight="1" x14ac:dyDescent="0.15">
      <c r="A464" s="176"/>
      <c r="B464" s="176"/>
      <c r="C464" s="176"/>
      <c r="D464" s="176"/>
      <c r="E464" s="176"/>
      <c r="F464" s="188"/>
      <c r="G464" s="176"/>
      <c r="H464" s="176"/>
      <c r="I464" s="177"/>
      <c r="J464" s="177"/>
      <c r="K464" s="177"/>
      <c r="L464" s="176"/>
      <c r="M464" s="188"/>
      <c r="N464" s="177"/>
      <c r="O464" s="176"/>
      <c r="P464" s="188"/>
      <c r="Q464" s="177"/>
      <c r="R464" s="176"/>
      <c r="S464" s="188"/>
      <c r="T464" s="177"/>
      <c r="U464" s="176"/>
      <c r="V464" s="188"/>
      <c r="W464" s="177"/>
      <c r="X464" s="176"/>
      <c r="Y464" s="188"/>
      <c r="Z464" s="177"/>
      <c r="AA464" s="176"/>
      <c r="AB464" s="184"/>
    </row>
    <row r="465" spans="1:28" s="178" customFormat="1" ht="12.75" customHeight="1" x14ac:dyDescent="0.15">
      <c r="A465" s="176"/>
      <c r="B465" s="176"/>
      <c r="C465" s="176"/>
      <c r="D465" s="176"/>
      <c r="E465" s="176"/>
      <c r="F465" s="188"/>
      <c r="G465" s="176"/>
      <c r="H465" s="176"/>
      <c r="I465" s="177"/>
      <c r="J465" s="177"/>
      <c r="K465" s="177"/>
      <c r="L465" s="176"/>
      <c r="M465" s="188"/>
      <c r="N465" s="177"/>
      <c r="O465" s="176"/>
      <c r="P465" s="188"/>
      <c r="Q465" s="177"/>
      <c r="R465" s="176"/>
      <c r="S465" s="188"/>
      <c r="T465" s="177"/>
      <c r="U465" s="176"/>
      <c r="V465" s="188"/>
      <c r="W465" s="177"/>
      <c r="X465" s="176"/>
      <c r="Y465" s="188"/>
      <c r="Z465" s="177"/>
      <c r="AA465" s="176"/>
      <c r="AB465" s="184"/>
    </row>
    <row r="466" spans="1:28" s="178" customFormat="1" ht="12.75" customHeight="1" x14ac:dyDescent="0.15">
      <c r="A466" s="176"/>
      <c r="B466" s="176"/>
      <c r="C466" s="176"/>
      <c r="D466" s="176"/>
      <c r="E466" s="176"/>
      <c r="F466" s="188"/>
      <c r="G466" s="176"/>
      <c r="H466" s="176"/>
      <c r="I466" s="177"/>
      <c r="J466" s="177"/>
      <c r="K466" s="177"/>
      <c r="L466" s="176"/>
      <c r="M466" s="188"/>
      <c r="N466" s="177"/>
      <c r="O466" s="176"/>
      <c r="P466" s="188"/>
      <c r="Q466" s="177"/>
      <c r="R466" s="176"/>
      <c r="S466" s="188"/>
      <c r="T466" s="177"/>
      <c r="U466" s="176"/>
      <c r="V466" s="188"/>
      <c r="W466" s="177"/>
      <c r="X466" s="176"/>
      <c r="Y466" s="188"/>
      <c r="Z466" s="177"/>
      <c r="AA466" s="176"/>
      <c r="AB466" s="184"/>
    </row>
    <row r="467" spans="1:28" s="178" customFormat="1" ht="12.75" customHeight="1" x14ac:dyDescent="0.15">
      <c r="A467" s="176"/>
      <c r="B467" s="176"/>
      <c r="C467" s="176"/>
      <c r="D467" s="176"/>
      <c r="E467" s="176"/>
      <c r="F467" s="188"/>
      <c r="G467" s="176"/>
      <c r="H467" s="176"/>
      <c r="I467" s="177"/>
      <c r="J467" s="177"/>
      <c r="K467" s="177"/>
      <c r="L467" s="176"/>
      <c r="M467" s="188"/>
      <c r="N467" s="177"/>
      <c r="O467" s="176"/>
      <c r="P467" s="188"/>
      <c r="Q467" s="177"/>
      <c r="R467" s="176"/>
      <c r="S467" s="188"/>
      <c r="T467" s="177"/>
      <c r="U467" s="176"/>
      <c r="V467" s="188"/>
      <c r="W467" s="177"/>
      <c r="X467" s="176"/>
      <c r="Y467" s="188"/>
      <c r="Z467" s="177"/>
      <c r="AA467" s="176"/>
      <c r="AB467" s="184"/>
    </row>
    <row r="468" spans="1:28" s="178" customFormat="1" ht="12.75" customHeight="1" x14ac:dyDescent="0.15">
      <c r="A468" s="176"/>
      <c r="B468" s="176"/>
      <c r="C468" s="176"/>
      <c r="D468" s="176"/>
      <c r="E468" s="176"/>
      <c r="F468" s="188"/>
      <c r="G468" s="176"/>
      <c r="H468" s="176"/>
      <c r="I468" s="177"/>
      <c r="J468" s="177"/>
      <c r="K468" s="177"/>
      <c r="L468" s="176"/>
      <c r="M468" s="188"/>
      <c r="N468" s="177"/>
      <c r="O468" s="176"/>
      <c r="P468" s="188"/>
      <c r="Q468" s="177"/>
      <c r="R468" s="176"/>
      <c r="S468" s="188"/>
      <c r="T468" s="177"/>
      <c r="U468" s="176"/>
      <c r="V468" s="188"/>
      <c r="W468" s="177"/>
      <c r="X468" s="176"/>
      <c r="Y468" s="188"/>
      <c r="Z468" s="177"/>
      <c r="AA468" s="176"/>
      <c r="AB468" s="184"/>
    </row>
    <row r="469" spans="1:28" s="178" customFormat="1" ht="12.75" customHeight="1" x14ac:dyDescent="0.15">
      <c r="A469" s="176"/>
      <c r="B469" s="176"/>
      <c r="C469" s="176"/>
      <c r="D469" s="176"/>
      <c r="E469" s="176"/>
      <c r="F469" s="188"/>
      <c r="G469" s="176"/>
      <c r="H469" s="176"/>
      <c r="I469" s="177"/>
      <c r="J469" s="177"/>
      <c r="K469" s="177"/>
      <c r="L469" s="176"/>
      <c r="M469" s="188"/>
      <c r="N469" s="177"/>
      <c r="O469" s="176"/>
      <c r="P469" s="188"/>
      <c r="Q469" s="177"/>
      <c r="R469" s="176"/>
      <c r="S469" s="188"/>
      <c r="T469" s="177"/>
      <c r="U469" s="176"/>
      <c r="V469" s="188"/>
      <c r="W469" s="177"/>
      <c r="X469" s="176"/>
      <c r="Y469" s="188"/>
      <c r="Z469" s="177"/>
      <c r="AA469" s="176"/>
      <c r="AB469" s="184"/>
    </row>
    <row r="470" spans="1:28" s="178" customFormat="1" ht="12.75" customHeight="1" x14ac:dyDescent="0.15">
      <c r="A470" s="176"/>
      <c r="B470" s="176"/>
      <c r="C470" s="176"/>
      <c r="D470" s="176"/>
      <c r="E470" s="176"/>
      <c r="F470" s="188"/>
      <c r="G470" s="176"/>
      <c r="H470" s="176"/>
      <c r="I470" s="177"/>
      <c r="J470" s="177"/>
      <c r="K470" s="177"/>
      <c r="L470" s="176"/>
      <c r="M470" s="188"/>
      <c r="N470" s="177"/>
      <c r="O470" s="176"/>
      <c r="P470" s="188"/>
      <c r="Q470" s="177"/>
      <c r="R470" s="176"/>
      <c r="S470" s="188"/>
      <c r="T470" s="177"/>
      <c r="U470" s="176"/>
      <c r="V470" s="188"/>
      <c r="W470" s="177"/>
      <c r="X470" s="176"/>
      <c r="Y470" s="188"/>
      <c r="Z470" s="177"/>
      <c r="AA470" s="176"/>
      <c r="AB470" s="184"/>
    </row>
    <row r="471" spans="1:28" s="178" customFormat="1" ht="12.75" customHeight="1" x14ac:dyDescent="0.15">
      <c r="A471" s="176"/>
      <c r="B471" s="176"/>
      <c r="C471" s="176"/>
      <c r="D471" s="176"/>
      <c r="E471" s="176"/>
      <c r="F471" s="188"/>
      <c r="G471" s="176"/>
      <c r="H471" s="176"/>
      <c r="I471" s="177"/>
      <c r="J471" s="177"/>
      <c r="K471" s="177"/>
      <c r="L471" s="176"/>
      <c r="M471" s="188"/>
      <c r="N471" s="177"/>
      <c r="O471" s="176"/>
      <c r="P471" s="188"/>
      <c r="Q471" s="177"/>
      <c r="R471" s="176"/>
      <c r="S471" s="188"/>
      <c r="T471" s="177"/>
      <c r="U471" s="176"/>
      <c r="V471" s="188"/>
      <c r="W471" s="177"/>
      <c r="X471" s="176"/>
      <c r="Y471" s="188"/>
      <c r="Z471" s="177"/>
      <c r="AA471" s="176"/>
      <c r="AB471" s="184"/>
    </row>
    <row r="472" spans="1:28" s="178" customFormat="1" ht="12.75" customHeight="1" x14ac:dyDescent="0.15">
      <c r="A472" s="176"/>
      <c r="B472" s="176"/>
      <c r="C472" s="176"/>
      <c r="D472" s="176"/>
      <c r="E472" s="176"/>
      <c r="F472" s="188"/>
      <c r="G472" s="176"/>
      <c r="H472" s="176"/>
      <c r="I472" s="177"/>
      <c r="J472" s="177"/>
      <c r="K472" s="177"/>
      <c r="L472" s="176"/>
      <c r="M472" s="188"/>
      <c r="N472" s="177"/>
      <c r="O472" s="176"/>
      <c r="P472" s="188"/>
      <c r="Q472" s="177"/>
      <c r="R472" s="176"/>
      <c r="S472" s="188"/>
      <c r="T472" s="177"/>
      <c r="U472" s="176"/>
      <c r="V472" s="188"/>
      <c r="W472" s="177"/>
      <c r="X472" s="176"/>
      <c r="Y472" s="188"/>
      <c r="Z472" s="177"/>
      <c r="AA472" s="176"/>
      <c r="AB472" s="184"/>
    </row>
    <row r="473" spans="1:28" s="178" customFormat="1" ht="12.75" customHeight="1" x14ac:dyDescent="0.15">
      <c r="A473" s="176"/>
      <c r="B473" s="176"/>
      <c r="C473" s="176"/>
      <c r="D473" s="176"/>
      <c r="E473" s="176"/>
      <c r="F473" s="188"/>
      <c r="G473" s="176"/>
      <c r="H473" s="176"/>
      <c r="I473" s="177"/>
      <c r="J473" s="177"/>
      <c r="K473" s="177"/>
      <c r="L473" s="176"/>
      <c r="M473" s="188"/>
      <c r="N473" s="177"/>
      <c r="O473" s="176"/>
      <c r="P473" s="188"/>
      <c r="Q473" s="177"/>
      <c r="R473" s="176"/>
      <c r="S473" s="188"/>
      <c r="T473" s="177"/>
      <c r="U473" s="176"/>
      <c r="V473" s="188"/>
      <c r="W473" s="177"/>
      <c r="X473" s="176"/>
      <c r="Y473" s="188"/>
      <c r="Z473" s="177"/>
      <c r="AA473" s="176"/>
      <c r="AB473" s="184"/>
    </row>
    <row r="474" spans="1:28" s="178" customFormat="1" ht="12.75" customHeight="1" x14ac:dyDescent="0.15">
      <c r="A474" s="176"/>
      <c r="B474" s="176"/>
      <c r="C474" s="176"/>
      <c r="D474" s="176"/>
      <c r="E474" s="176"/>
      <c r="F474" s="188"/>
      <c r="G474" s="176"/>
      <c r="H474" s="176"/>
      <c r="I474" s="177"/>
      <c r="J474" s="177"/>
      <c r="K474" s="177"/>
      <c r="L474" s="176"/>
      <c r="M474" s="188"/>
      <c r="N474" s="177"/>
      <c r="O474" s="176"/>
      <c r="P474" s="188"/>
      <c r="Q474" s="177"/>
      <c r="R474" s="176"/>
      <c r="S474" s="188"/>
      <c r="T474" s="177"/>
      <c r="U474" s="176"/>
      <c r="V474" s="188"/>
      <c r="W474" s="177"/>
      <c r="X474" s="176"/>
      <c r="Y474" s="188"/>
      <c r="Z474" s="177"/>
      <c r="AA474" s="176"/>
      <c r="AB474" s="184"/>
    </row>
    <row r="475" spans="1:28" s="178" customFormat="1" ht="12.75" customHeight="1" x14ac:dyDescent="0.15">
      <c r="A475" s="176"/>
      <c r="B475" s="176"/>
      <c r="C475" s="176"/>
      <c r="D475" s="176"/>
      <c r="E475" s="176"/>
      <c r="F475" s="188"/>
      <c r="G475" s="176"/>
      <c r="H475" s="176"/>
      <c r="I475" s="177"/>
      <c r="J475" s="177"/>
      <c r="K475" s="177"/>
      <c r="L475" s="176"/>
      <c r="M475" s="188"/>
      <c r="N475" s="177"/>
      <c r="O475" s="176"/>
      <c r="P475" s="188"/>
      <c r="Q475" s="177"/>
      <c r="R475" s="176"/>
      <c r="S475" s="188"/>
      <c r="T475" s="177"/>
      <c r="U475" s="176"/>
      <c r="V475" s="188"/>
      <c r="W475" s="177"/>
      <c r="X475" s="176"/>
      <c r="Y475" s="188"/>
      <c r="Z475" s="177"/>
      <c r="AA475" s="176"/>
      <c r="AB475" s="184"/>
    </row>
    <row r="476" spans="1:28" s="178" customFormat="1" ht="12.75" customHeight="1" x14ac:dyDescent="0.15">
      <c r="A476" s="176"/>
      <c r="B476" s="176"/>
      <c r="C476" s="176"/>
      <c r="D476" s="176"/>
      <c r="E476" s="176"/>
      <c r="F476" s="188"/>
      <c r="G476" s="176"/>
      <c r="H476" s="176"/>
      <c r="I476" s="177"/>
      <c r="J476" s="177"/>
      <c r="K476" s="177"/>
      <c r="L476" s="176"/>
      <c r="M476" s="188"/>
      <c r="N476" s="177"/>
      <c r="O476" s="176"/>
      <c r="P476" s="188"/>
      <c r="Q476" s="177"/>
      <c r="R476" s="176"/>
      <c r="S476" s="188"/>
      <c r="T476" s="177"/>
      <c r="U476" s="176"/>
      <c r="V476" s="188"/>
      <c r="W476" s="177"/>
      <c r="X476" s="176"/>
      <c r="Y476" s="188"/>
      <c r="Z476" s="177"/>
      <c r="AA476" s="176"/>
      <c r="AB476" s="184"/>
    </row>
    <row r="477" spans="1:28" s="178" customFormat="1" ht="12.75" customHeight="1" x14ac:dyDescent="0.15">
      <c r="A477" s="176"/>
      <c r="B477" s="176"/>
      <c r="C477" s="176"/>
      <c r="D477" s="176"/>
      <c r="E477" s="176"/>
      <c r="F477" s="188"/>
      <c r="G477" s="176"/>
      <c r="H477" s="176"/>
      <c r="I477" s="177"/>
      <c r="J477" s="177"/>
      <c r="K477" s="177"/>
      <c r="L477" s="176"/>
      <c r="M477" s="188"/>
      <c r="N477" s="177"/>
      <c r="O477" s="176"/>
      <c r="P477" s="188"/>
      <c r="Q477" s="177"/>
      <c r="R477" s="176"/>
      <c r="S477" s="188"/>
      <c r="T477" s="177"/>
      <c r="U477" s="176"/>
      <c r="V477" s="188"/>
      <c r="W477" s="177"/>
      <c r="X477" s="176"/>
      <c r="Y477" s="188"/>
      <c r="Z477" s="177"/>
      <c r="AA477" s="176"/>
      <c r="AB477" s="184"/>
    </row>
    <row r="478" spans="1:28" s="178" customFormat="1" ht="12.75" customHeight="1" x14ac:dyDescent="0.15">
      <c r="A478" s="176"/>
      <c r="B478" s="176"/>
      <c r="C478" s="176"/>
      <c r="D478" s="176"/>
      <c r="E478" s="176"/>
      <c r="F478" s="188"/>
      <c r="G478" s="176"/>
      <c r="H478" s="176"/>
      <c r="I478" s="177"/>
      <c r="J478" s="177"/>
      <c r="K478" s="177"/>
      <c r="L478" s="176"/>
      <c r="M478" s="188"/>
      <c r="N478" s="177"/>
      <c r="O478" s="176"/>
      <c r="P478" s="188"/>
      <c r="Q478" s="177"/>
      <c r="R478" s="176"/>
      <c r="S478" s="188"/>
      <c r="T478" s="177"/>
      <c r="U478" s="176"/>
      <c r="V478" s="188"/>
      <c r="W478" s="177"/>
      <c r="X478" s="176"/>
      <c r="Y478" s="188"/>
      <c r="Z478" s="177"/>
      <c r="AA478" s="176"/>
      <c r="AB478" s="184"/>
    </row>
    <row r="479" spans="1:28" s="178" customFormat="1" ht="12.75" customHeight="1" x14ac:dyDescent="0.15">
      <c r="A479" s="176"/>
      <c r="B479" s="176"/>
      <c r="C479" s="176"/>
      <c r="D479" s="176"/>
      <c r="E479" s="176"/>
      <c r="F479" s="188"/>
      <c r="G479" s="176"/>
      <c r="H479" s="176"/>
      <c r="I479" s="177"/>
      <c r="J479" s="177"/>
      <c r="K479" s="177"/>
      <c r="L479" s="176"/>
      <c r="M479" s="188"/>
      <c r="N479" s="177"/>
      <c r="O479" s="176"/>
      <c r="P479" s="188"/>
      <c r="Q479" s="177"/>
      <c r="R479" s="176"/>
      <c r="S479" s="188"/>
      <c r="T479" s="177"/>
      <c r="U479" s="176"/>
      <c r="V479" s="188"/>
      <c r="W479" s="177"/>
      <c r="X479" s="176"/>
      <c r="Y479" s="188"/>
      <c r="Z479" s="177"/>
      <c r="AA479" s="176"/>
      <c r="AB479" s="184"/>
    </row>
    <row r="480" spans="1:28" s="178" customFormat="1" ht="12.75" customHeight="1" x14ac:dyDescent="0.15">
      <c r="A480" s="176"/>
      <c r="B480" s="176"/>
      <c r="C480" s="176"/>
      <c r="D480" s="176"/>
      <c r="E480" s="176"/>
      <c r="F480" s="188"/>
      <c r="G480" s="176"/>
      <c r="H480" s="176"/>
      <c r="I480" s="177"/>
      <c r="J480" s="177"/>
      <c r="K480" s="177"/>
      <c r="L480" s="176"/>
      <c r="M480" s="188"/>
      <c r="N480" s="177"/>
      <c r="O480" s="176"/>
      <c r="P480" s="188"/>
      <c r="Q480" s="177"/>
      <c r="R480" s="176"/>
      <c r="S480" s="188"/>
      <c r="T480" s="177"/>
      <c r="U480" s="176"/>
      <c r="V480" s="188"/>
      <c r="W480" s="177"/>
      <c r="X480" s="176"/>
      <c r="Y480" s="188"/>
      <c r="Z480" s="177"/>
      <c r="AA480" s="176"/>
      <c r="AB480" s="184"/>
    </row>
    <row r="481" spans="1:28" s="178" customFormat="1" ht="12.75" customHeight="1" x14ac:dyDescent="0.15">
      <c r="A481" s="176"/>
      <c r="B481" s="176"/>
      <c r="C481" s="176"/>
      <c r="D481" s="176"/>
      <c r="E481" s="176"/>
      <c r="F481" s="188"/>
      <c r="G481" s="176"/>
      <c r="H481" s="176"/>
      <c r="I481" s="177"/>
      <c r="J481" s="177"/>
      <c r="K481" s="177"/>
      <c r="L481" s="176"/>
      <c r="M481" s="188"/>
      <c r="N481" s="177"/>
      <c r="O481" s="176"/>
      <c r="P481" s="188"/>
      <c r="Q481" s="177"/>
      <c r="R481" s="176"/>
      <c r="S481" s="188"/>
      <c r="T481" s="177"/>
      <c r="U481" s="176"/>
      <c r="V481" s="188"/>
      <c r="W481" s="177"/>
      <c r="X481" s="176"/>
      <c r="Y481" s="188"/>
      <c r="Z481" s="177"/>
      <c r="AA481" s="176"/>
      <c r="AB481" s="184"/>
    </row>
    <row r="482" spans="1:28" s="178" customFormat="1" ht="12.75" customHeight="1" x14ac:dyDescent="0.15">
      <c r="A482" s="176"/>
      <c r="B482" s="176"/>
      <c r="C482" s="176"/>
      <c r="D482" s="176"/>
      <c r="E482" s="176"/>
      <c r="F482" s="188"/>
      <c r="G482" s="176"/>
      <c r="H482" s="176"/>
      <c r="I482" s="177"/>
      <c r="J482" s="177"/>
      <c r="K482" s="177"/>
      <c r="L482" s="176"/>
      <c r="M482" s="188"/>
      <c r="N482" s="177"/>
      <c r="O482" s="176"/>
      <c r="P482" s="188"/>
      <c r="Q482" s="177"/>
      <c r="R482" s="176"/>
      <c r="S482" s="188"/>
      <c r="T482" s="177"/>
      <c r="U482" s="176"/>
      <c r="V482" s="188"/>
      <c r="W482" s="177"/>
      <c r="X482" s="176"/>
      <c r="Y482" s="188"/>
      <c r="Z482" s="177"/>
      <c r="AA482" s="176"/>
      <c r="AB482" s="184"/>
    </row>
    <row r="483" spans="1:28" s="178" customFormat="1" ht="12.75" customHeight="1" x14ac:dyDescent="0.15">
      <c r="A483" s="176"/>
      <c r="B483" s="176"/>
      <c r="C483" s="176"/>
      <c r="D483" s="176"/>
      <c r="E483" s="176"/>
      <c r="F483" s="188"/>
      <c r="G483" s="176"/>
      <c r="H483" s="176"/>
      <c r="I483" s="177"/>
      <c r="J483" s="177"/>
      <c r="K483" s="177"/>
      <c r="L483" s="176"/>
      <c r="M483" s="188"/>
      <c r="N483" s="177"/>
      <c r="O483" s="176"/>
      <c r="P483" s="188"/>
      <c r="Q483" s="177"/>
      <c r="R483" s="176"/>
      <c r="S483" s="188"/>
      <c r="T483" s="177"/>
      <c r="U483" s="176"/>
      <c r="V483" s="188"/>
      <c r="W483" s="177"/>
      <c r="X483" s="176"/>
      <c r="Y483" s="188"/>
      <c r="Z483" s="177"/>
      <c r="AA483" s="176"/>
      <c r="AB483" s="184"/>
    </row>
    <row r="484" spans="1:28" s="178" customFormat="1" ht="12.75" customHeight="1" x14ac:dyDescent="0.15">
      <c r="A484" s="176"/>
      <c r="B484" s="176"/>
      <c r="C484" s="176"/>
      <c r="D484" s="176"/>
      <c r="E484" s="176"/>
      <c r="F484" s="188"/>
      <c r="G484" s="176"/>
      <c r="H484" s="176"/>
      <c r="I484" s="177"/>
      <c r="J484" s="177"/>
      <c r="K484" s="177"/>
      <c r="L484" s="176"/>
      <c r="M484" s="188"/>
      <c r="N484" s="177"/>
      <c r="O484" s="176"/>
      <c r="P484" s="188"/>
      <c r="Q484" s="177"/>
      <c r="R484" s="176"/>
      <c r="S484" s="188"/>
      <c r="T484" s="177"/>
      <c r="U484" s="176"/>
      <c r="V484" s="188"/>
      <c r="W484" s="177"/>
      <c r="X484" s="176"/>
      <c r="Y484" s="188"/>
      <c r="Z484" s="177"/>
      <c r="AA484" s="176"/>
      <c r="AB484" s="184"/>
    </row>
    <row r="485" spans="1:28" s="178" customFormat="1" ht="12.75" customHeight="1" x14ac:dyDescent="0.15">
      <c r="A485" s="176"/>
      <c r="B485" s="176"/>
      <c r="C485" s="176"/>
      <c r="D485" s="176"/>
      <c r="E485" s="176"/>
      <c r="F485" s="188"/>
      <c r="G485" s="176"/>
      <c r="H485" s="176"/>
      <c r="I485" s="177"/>
      <c r="J485" s="177"/>
      <c r="K485" s="177"/>
      <c r="L485" s="176"/>
      <c r="M485" s="188"/>
      <c r="N485" s="177"/>
      <c r="O485" s="176"/>
      <c r="P485" s="188"/>
      <c r="Q485" s="177"/>
      <c r="R485" s="176"/>
      <c r="S485" s="188"/>
      <c r="T485" s="177"/>
      <c r="U485" s="176"/>
      <c r="V485" s="188"/>
      <c r="W485" s="177"/>
      <c r="X485" s="176"/>
      <c r="Y485" s="188"/>
      <c r="Z485" s="177"/>
      <c r="AA485" s="176"/>
      <c r="AB485" s="184"/>
    </row>
    <row r="486" spans="1:28" s="178" customFormat="1" ht="12.75" customHeight="1" x14ac:dyDescent="0.15">
      <c r="A486" s="176"/>
      <c r="B486" s="176"/>
      <c r="C486" s="176"/>
      <c r="D486" s="176"/>
      <c r="E486" s="176"/>
      <c r="F486" s="188"/>
      <c r="G486" s="176"/>
      <c r="H486" s="176"/>
      <c r="I486" s="177"/>
      <c r="J486" s="177"/>
      <c r="K486" s="177"/>
      <c r="L486" s="176"/>
      <c r="M486" s="188"/>
      <c r="N486" s="177"/>
      <c r="O486" s="176"/>
      <c r="P486" s="188"/>
      <c r="Q486" s="177"/>
      <c r="R486" s="176"/>
      <c r="S486" s="188"/>
      <c r="T486" s="177"/>
      <c r="U486" s="176"/>
      <c r="V486" s="188"/>
      <c r="W486" s="177"/>
      <c r="X486" s="176"/>
      <c r="Y486" s="188"/>
      <c r="Z486" s="177"/>
      <c r="AA486" s="176"/>
      <c r="AB486" s="184"/>
    </row>
    <row r="487" spans="1:28" s="178" customFormat="1" ht="12.75" customHeight="1" x14ac:dyDescent="0.15">
      <c r="A487" s="176"/>
      <c r="B487" s="176"/>
      <c r="C487" s="176"/>
      <c r="D487" s="176"/>
      <c r="E487" s="176"/>
      <c r="F487" s="188"/>
      <c r="G487" s="176"/>
      <c r="H487" s="176"/>
      <c r="I487" s="177"/>
      <c r="J487" s="177"/>
      <c r="K487" s="177"/>
      <c r="L487" s="176"/>
      <c r="M487" s="188"/>
      <c r="N487" s="177"/>
      <c r="O487" s="176"/>
      <c r="P487" s="188"/>
      <c r="Q487" s="177"/>
      <c r="R487" s="176"/>
      <c r="S487" s="188"/>
      <c r="T487" s="177"/>
      <c r="U487" s="176"/>
      <c r="V487" s="188"/>
      <c r="W487" s="177"/>
      <c r="X487" s="176"/>
      <c r="Y487" s="188"/>
      <c r="Z487" s="177"/>
      <c r="AA487" s="176"/>
      <c r="AB487" s="184"/>
    </row>
    <row r="488" spans="1:28" s="178" customFormat="1" ht="12.75" customHeight="1" x14ac:dyDescent="0.15">
      <c r="A488" s="176"/>
      <c r="B488" s="176"/>
      <c r="C488" s="176"/>
      <c r="D488" s="176"/>
      <c r="E488" s="176"/>
      <c r="F488" s="188"/>
      <c r="G488" s="176"/>
      <c r="H488" s="176"/>
      <c r="I488" s="177"/>
      <c r="J488" s="177"/>
      <c r="K488" s="177"/>
      <c r="L488" s="176"/>
      <c r="M488" s="188"/>
      <c r="N488" s="177"/>
      <c r="O488" s="176"/>
      <c r="P488" s="188"/>
      <c r="Q488" s="177"/>
      <c r="R488" s="176"/>
      <c r="S488" s="188"/>
      <c r="T488" s="177"/>
      <c r="U488" s="176"/>
      <c r="V488" s="188"/>
      <c r="W488" s="177"/>
      <c r="X488" s="176"/>
      <c r="Y488" s="188"/>
      <c r="Z488" s="177"/>
      <c r="AA488" s="176"/>
      <c r="AB488" s="184"/>
    </row>
    <row r="489" spans="1:28" s="178" customFormat="1" ht="12.75" customHeight="1" x14ac:dyDescent="0.15">
      <c r="A489" s="176"/>
      <c r="B489" s="176"/>
      <c r="C489" s="176"/>
      <c r="D489" s="176"/>
      <c r="E489" s="176"/>
      <c r="F489" s="188"/>
      <c r="G489" s="176"/>
      <c r="H489" s="176"/>
      <c r="I489" s="177"/>
      <c r="J489" s="177"/>
      <c r="K489" s="177"/>
      <c r="L489" s="176"/>
      <c r="M489" s="188"/>
      <c r="N489" s="177"/>
      <c r="O489" s="176"/>
      <c r="P489" s="188"/>
      <c r="Q489" s="177"/>
      <c r="R489" s="176"/>
      <c r="S489" s="188"/>
      <c r="T489" s="177"/>
      <c r="U489" s="176"/>
      <c r="V489" s="188"/>
      <c r="W489" s="177"/>
      <c r="X489" s="176"/>
      <c r="Y489" s="188"/>
      <c r="Z489" s="177"/>
      <c r="AA489" s="176"/>
      <c r="AB489" s="184"/>
    </row>
    <row r="490" spans="1:28" s="178" customFormat="1" ht="12.75" customHeight="1" x14ac:dyDescent="0.15">
      <c r="A490" s="176"/>
      <c r="B490" s="176"/>
      <c r="C490" s="176"/>
      <c r="D490" s="176"/>
      <c r="E490" s="176"/>
      <c r="F490" s="188"/>
      <c r="G490" s="176"/>
      <c r="H490" s="176"/>
      <c r="I490" s="177"/>
      <c r="J490" s="177"/>
      <c r="K490" s="177"/>
      <c r="L490" s="176"/>
      <c r="M490" s="188"/>
      <c r="N490" s="177"/>
      <c r="O490" s="176"/>
      <c r="P490" s="188"/>
      <c r="Q490" s="177"/>
      <c r="R490" s="176"/>
      <c r="S490" s="188"/>
      <c r="T490" s="177"/>
      <c r="U490" s="176"/>
      <c r="V490" s="188"/>
      <c r="W490" s="177"/>
      <c r="X490" s="176"/>
      <c r="Y490" s="188"/>
      <c r="Z490" s="177"/>
      <c r="AA490" s="176"/>
      <c r="AB490" s="184"/>
    </row>
    <row r="491" spans="1:28" s="178" customFormat="1" ht="12.75" customHeight="1" x14ac:dyDescent="0.15">
      <c r="A491" s="176"/>
      <c r="B491" s="176"/>
      <c r="C491" s="176"/>
      <c r="D491" s="176"/>
      <c r="E491" s="176"/>
      <c r="F491" s="188"/>
      <c r="G491" s="176"/>
      <c r="H491" s="176"/>
      <c r="I491" s="177"/>
      <c r="J491" s="177"/>
      <c r="K491" s="177"/>
      <c r="L491" s="176"/>
      <c r="M491" s="188"/>
      <c r="N491" s="177"/>
      <c r="O491" s="176"/>
      <c r="P491" s="188"/>
      <c r="Q491" s="177"/>
      <c r="R491" s="176"/>
      <c r="S491" s="188"/>
      <c r="T491" s="177"/>
      <c r="U491" s="176"/>
      <c r="V491" s="188"/>
      <c r="W491" s="177"/>
      <c r="X491" s="176"/>
      <c r="Y491" s="188"/>
      <c r="Z491" s="177"/>
      <c r="AA491" s="176"/>
      <c r="AB491" s="184"/>
    </row>
    <row r="492" spans="1:28" s="178" customFormat="1" ht="12.75" customHeight="1" x14ac:dyDescent="0.15">
      <c r="A492" s="176"/>
      <c r="B492" s="176"/>
      <c r="C492" s="176"/>
      <c r="D492" s="176"/>
      <c r="E492" s="176"/>
      <c r="F492" s="188"/>
      <c r="G492" s="176"/>
      <c r="H492" s="176"/>
      <c r="I492" s="177"/>
      <c r="J492" s="177"/>
      <c r="K492" s="177"/>
      <c r="L492" s="176"/>
      <c r="M492" s="188"/>
      <c r="N492" s="177"/>
      <c r="O492" s="176"/>
      <c r="P492" s="188"/>
      <c r="Q492" s="177"/>
      <c r="R492" s="176"/>
      <c r="S492" s="188"/>
      <c r="T492" s="177"/>
      <c r="U492" s="176"/>
      <c r="V492" s="188"/>
      <c r="W492" s="177"/>
      <c r="X492" s="176"/>
      <c r="Y492" s="188"/>
      <c r="Z492" s="177"/>
      <c r="AA492" s="176"/>
      <c r="AB492" s="184"/>
    </row>
    <row r="493" spans="1:28" s="178" customFormat="1" ht="12.75" customHeight="1" x14ac:dyDescent="0.15">
      <c r="A493" s="176"/>
      <c r="B493" s="176"/>
      <c r="C493" s="176"/>
      <c r="D493" s="176"/>
      <c r="E493" s="176"/>
      <c r="F493" s="188"/>
      <c r="G493" s="176"/>
      <c r="H493" s="176"/>
      <c r="I493" s="177"/>
      <c r="J493" s="177"/>
      <c r="K493" s="177"/>
      <c r="L493" s="176"/>
      <c r="M493" s="188"/>
      <c r="N493" s="177"/>
      <c r="O493" s="176"/>
      <c r="P493" s="188"/>
      <c r="Q493" s="177"/>
      <c r="R493" s="176"/>
      <c r="S493" s="188"/>
      <c r="T493" s="177"/>
      <c r="U493" s="176"/>
      <c r="V493" s="188"/>
      <c r="W493" s="177"/>
      <c r="X493" s="176"/>
      <c r="Y493" s="188"/>
      <c r="Z493" s="177"/>
      <c r="AA493" s="176"/>
      <c r="AB493" s="184"/>
    </row>
    <row r="494" spans="1:28" s="178" customFormat="1" ht="12.75" customHeight="1" x14ac:dyDescent="0.15">
      <c r="A494" s="176"/>
      <c r="B494" s="176"/>
      <c r="C494" s="176"/>
      <c r="D494" s="176"/>
      <c r="E494" s="176"/>
      <c r="F494" s="188"/>
      <c r="G494" s="176"/>
      <c r="H494" s="176"/>
      <c r="I494" s="177"/>
      <c r="J494" s="177"/>
      <c r="K494" s="177"/>
      <c r="L494" s="176"/>
      <c r="M494" s="188"/>
      <c r="N494" s="177"/>
      <c r="O494" s="176"/>
      <c r="P494" s="188"/>
      <c r="Q494" s="177"/>
      <c r="R494" s="176"/>
      <c r="S494" s="188"/>
      <c r="T494" s="177"/>
      <c r="U494" s="176"/>
      <c r="V494" s="188"/>
      <c r="W494" s="177"/>
      <c r="X494" s="176"/>
      <c r="Y494" s="188"/>
      <c r="Z494" s="177"/>
      <c r="AA494" s="176"/>
      <c r="AB494" s="184"/>
    </row>
    <row r="495" spans="1:28" s="178" customFormat="1" ht="12.75" customHeight="1" x14ac:dyDescent="0.15">
      <c r="A495" s="176"/>
      <c r="B495" s="176"/>
      <c r="C495" s="176"/>
      <c r="D495" s="176"/>
      <c r="E495" s="176"/>
      <c r="F495" s="188"/>
      <c r="G495" s="176"/>
      <c r="H495" s="176"/>
      <c r="I495" s="177"/>
      <c r="J495" s="177"/>
      <c r="K495" s="177"/>
      <c r="L495" s="176"/>
      <c r="M495" s="188"/>
      <c r="N495" s="177"/>
      <c r="O495" s="176"/>
      <c r="P495" s="188"/>
      <c r="Q495" s="177"/>
      <c r="R495" s="176"/>
      <c r="S495" s="188"/>
      <c r="T495" s="177"/>
      <c r="U495" s="176"/>
      <c r="V495" s="188"/>
      <c r="W495" s="177"/>
      <c r="X495" s="176"/>
      <c r="Y495" s="188"/>
      <c r="Z495" s="177"/>
      <c r="AA495" s="176"/>
      <c r="AB495" s="184"/>
    </row>
    <row r="496" spans="1:28" s="178" customFormat="1" ht="12.75" customHeight="1" x14ac:dyDescent="0.15">
      <c r="A496" s="176"/>
      <c r="B496" s="176"/>
      <c r="C496" s="176"/>
      <c r="D496" s="176"/>
      <c r="E496" s="176"/>
      <c r="F496" s="188"/>
      <c r="G496" s="176"/>
      <c r="H496" s="176"/>
      <c r="I496" s="177"/>
      <c r="J496" s="177"/>
      <c r="K496" s="177"/>
      <c r="L496" s="176"/>
      <c r="M496" s="188"/>
      <c r="N496" s="177"/>
      <c r="O496" s="176"/>
      <c r="P496" s="188"/>
      <c r="Q496" s="177"/>
      <c r="R496" s="176"/>
      <c r="S496" s="188"/>
      <c r="T496" s="177"/>
      <c r="U496" s="176"/>
      <c r="V496" s="188"/>
      <c r="W496" s="177"/>
      <c r="X496" s="176"/>
      <c r="Y496" s="188"/>
      <c r="Z496" s="177"/>
      <c r="AA496" s="176"/>
      <c r="AB496" s="184"/>
    </row>
    <row r="497" spans="1:28" s="178" customFormat="1" ht="12.75" customHeight="1" x14ac:dyDescent="0.15">
      <c r="A497" s="176"/>
      <c r="B497" s="176"/>
      <c r="C497" s="176"/>
      <c r="D497" s="176"/>
      <c r="E497" s="176"/>
      <c r="F497" s="188"/>
      <c r="G497" s="176"/>
      <c r="H497" s="176"/>
      <c r="I497" s="177"/>
      <c r="J497" s="177"/>
      <c r="K497" s="177"/>
      <c r="L497" s="176"/>
      <c r="M497" s="188"/>
      <c r="N497" s="177"/>
      <c r="O497" s="176"/>
      <c r="P497" s="188"/>
      <c r="Q497" s="177"/>
      <c r="R497" s="176"/>
      <c r="S497" s="188"/>
      <c r="T497" s="177"/>
      <c r="U497" s="176"/>
      <c r="V497" s="188"/>
      <c r="W497" s="177"/>
      <c r="X497" s="176"/>
      <c r="Y497" s="188"/>
      <c r="Z497" s="177"/>
      <c r="AA497" s="176"/>
      <c r="AB497" s="184"/>
    </row>
    <row r="498" spans="1:28" s="178" customFormat="1" ht="12.75" customHeight="1" x14ac:dyDescent="0.15">
      <c r="A498" s="176"/>
      <c r="B498" s="176"/>
      <c r="C498" s="176"/>
      <c r="D498" s="176"/>
      <c r="E498" s="176"/>
      <c r="F498" s="188"/>
      <c r="G498" s="176"/>
      <c r="H498" s="176"/>
      <c r="I498" s="177"/>
      <c r="J498" s="177"/>
      <c r="K498" s="177"/>
      <c r="L498" s="176"/>
      <c r="M498" s="188"/>
      <c r="N498" s="177"/>
      <c r="O498" s="176"/>
      <c r="P498" s="188"/>
      <c r="Q498" s="177"/>
      <c r="R498" s="176"/>
      <c r="S498" s="188"/>
      <c r="T498" s="177"/>
      <c r="U498" s="176"/>
      <c r="V498" s="188"/>
      <c r="W498" s="177"/>
      <c r="X498" s="176"/>
      <c r="Y498" s="188"/>
      <c r="Z498" s="177"/>
      <c r="AA498" s="176"/>
      <c r="AB498" s="184"/>
    </row>
    <row r="499" spans="1:28" s="178" customFormat="1" ht="12.75" customHeight="1" x14ac:dyDescent="0.15">
      <c r="A499" s="176"/>
      <c r="B499" s="176"/>
      <c r="C499" s="176"/>
      <c r="D499" s="176"/>
      <c r="E499" s="176"/>
      <c r="F499" s="188"/>
      <c r="G499" s="176"/>
      <c r="H499" s="176"/>
      <c r="I499" s="177"/>
      <c r="J499" s="177"/>
      <c r="K499" s="177"/>
      <c r="L499" s="176"/>
      <c r="M499" s="188"/>
      <c r="N499" s="177"/>
      <c r="O499" s="176"/>
      <c r="P499" s="188"/>
      <c r="Q499" s="177"/>
      <c r="R499" s="176"/>
      <c r="S499" s="188"/>
      <c r="T499" s="177"/>
      <c r="U499" s="176"/>
      <c r="V499" s="188"/>
      <c r="W499" s="177"/>
      <c r="X499" s="176"/>
      <c r="Y499" s="188"/>
      <c r="Z499" s="177"/>
      <c r="AA499" s="176"/>
      <c r="AB499" s="184"/>
    </row>
    <row r="500" spans="1:28" s="178" customFormat="1" ht="12.75" customHeight="1" x14ac:dyDescent="0.15">
      <c r="A500" s="176"/>
      <c r="B500" s="176"/>
      <c r="C500" s="176"/>
      <c r="D500" s="176"/>
      <c r="E500" s="176"/>
      <c r="F500" s="188"/>
      <c r="G500" s="176"/>
      <c r="H500" s="176"/>
      <c r="I500" s="177"/>
      <c r="J500" s="177"/>
      <c r="K500" s="177"/>
      <c r="L500" s="176"/>
      <c r="M500" s="188"/>
      <c r="N500" s="177"/>
      <c r="O500" s="176"/>
      <c r="P500" s="188"/>
      <c r="Q500" s="177"/>
      <c r="R500" s="176"/>
      <c r="S500" s="188"/>
      <c r="T500" s="177"/>
      <c r="U500" s="176"/>
      <c r="V500" s="188"/>
      <c r="W500" s="177"/>
      <c r="X500" s="176"/>
      <c r="Y500" s="188"/>
      <c r="Z500" s="177"/>
      <c r="AA500" s="176"/>
      <c r="AB500" s="184"/>
    </row>
    <row r="501" spans="1:28" s="178" customFormat="1" ht="12.75" customHeight="1" x14ac:dyDescent="0.15">
      <c r="A501" s="176"/>
      <c r="B501" s="176"/>
      <c r="C501" s="176"/>
      <c r="D501" s="176"/>
      <c r="E501" s="176"/>
      <c r="F501" s="188"/>
      <c r="G501" s="176"/>
      <c r="H501" s="176"/>
      <c r="I501" s="177"/>
      <c r="J501" s="177"/>
      <c r="K501" s="177"/>
      <c r="L501" s="176"/>
      <c r="M501" s="188"/>
      <c r="N501" s="177"/>
      <c r="O501" s="176"/>
      <c r="P501" s="188"/>
      <c r="Q501" s="177"/>
      <c r="R501" s="176"/>
      <c r="S501" s="188"/>
      <c r="T501" s="177"/>
      <c r="U501" s="176"/>
      <c r="V501" s="188"/>
      <c r="W501" s="177"/>
      <c r="X501" s="176"/>
      <c r="Y501" s="188"/>
      <c r="Z501" s="177"/>
      <c r="AA501" s="176"/>
      <c r="AB501" s="184"/>
    </row>
    <row r="502" spans="1:28" s="178" customFormat="1" ht="12.75" customHeight="1" x14ac:dyDescent="0.15">
      <c r="A502" s="176"/>
      <c r="B502" s="176"/>
      <c r="C502" s="176"/>
      <c r="D502" s="176"/>
      <c r="E502" s="176"/>
      <c r="F502" s="188"/>
      <c r="G502" s="176"/>
      <c r="H502" s="176"/>
      <c r="I502" s="177"/>
      <c r="J502" s="177"/>
      <c r="K502" s="177"/>
      <c r="L502" s="176"/>
      <c r="M502" s="188"/>
      <c r="N502" s="177"/>
      <c r="O502" s="176"/>
      <c r="P502" s="188"/>
      <c r="Q502" s="177"/>
      <c r="R502" s="176"/>
      <c r="S502" s="188"/>
      <c r="T502" s="177"/>
      <c r="U502" s="176"/>
      <c r="V502" s="188"/>
      <c r="W502" s="177"/>
      <c r="X502" s="176"/>
      <c r="Y502" s="188"/>
      <c r="Z502" s="177"/>
      <c r="AA502" s="176"/>
      <c r="AB502" s="184"/>
    </row>
    <row r="503" spans="1:28" s="178" customFormat="1" ht="12.75" customHeight="1" x14ac:dyDescent="0.15">
      <c r="A503" s="176"/>
      <c r="B503" s="176"/>
      <c r="C503" s="176"/>
      <c r="D503" s="176"/>
      <c r="E503" s="176"/>
      <c r="F503" s="188"/>
      <c r="G503" s="176"/>
      <c r="H503" s="176"/>
      <c r="I503" s="177"/>
      <c r="J503" s="177"/>
      <c r="K503" s="177"/>
      <c r="L503" s="176"/>
      <c r="M503" s="188"/>
      <c r="N503" s="177"/>
      <c r="O503" s="176"/>
      <c r="P503" s="188"/>
      <c r="Q503" s="177"/>
      <c r="R503" s="176"/>
      <c r="S503" s="188"/>
      <c r="T503" s="177"/>
      <c r="U503" s="176"/>
      <c r="V503" s="188"/>
      <c r="W503" s="177"/>
      <c r="X503" s="176"/>
      <c r="Y503" s="188"/>
      <c r="Z503" s="177"/>
      <c r="AA503" s="176"/>
      <c r="AB503" s="184"/>
    </row>
    <row r="504" spans="1:28" s="178" customFormat="1" ht="12.75" customHeight="1" x14ac:dyDescent="0.15">
      <c r="A504" s="176"/>
      <c r="B504" s="176"/>
      <c r="C504" s="176"/>
      <c r="D504" s="176"/>
      <c r="E504" s="176"/>
      <c r="F504" s="188"/>
      <c r="G504" s="176"/>
      <c r="H504" s="176"/>
      <c r="I504" s="177"/>
      <c r="J504" s="177"/>
      <c r="K504" s="177"/>
      <c r="L504" s="176"/>
      <c r="M504" s="188"/>
      <c r="N504" s="177"/>
      <c r="O504" s="176"/>
      <c r="P504" s="188"/>
      <c r="Q504" s="177"/>
      <c r="R504" s="176"/>
      <c r="S504" s="188"/>
      <c r="T504" s="177"/>
      <c r="U504" s="176"/>
      <c r="V504" s="188"/>
      <c r="W504" s="177"/>
      <c r="X504" s="176"/>
      <c r="Y504" s="188"/>
      <c r="Z504" s="177"/>
      <c r="AA504" s="176"/>
      <c r="AB504" s="184"/>
    </row>
    <row r="505" spans="1:28" s="178" customFormat="1" ht="12.75" customHeight="1" x14ac:dyDescent="0.15">
      <c r="A505" s="176"/>
      <c r="B505" s="176"/>
      <c r="C505" s="176"/>
      <c r="D505" s="176"/>
      <c r="E505" s="176"/>
      <c r="F505" s="188"/>
      <c r="G505" s="176"/>
      <c r="H505" s="176"/>
      <c r="I505" s="177"/>
      <c r="J505" s="177"/>
      <c r="K505" s="177"/>
      <c r="L505" s="176"/>
      <c r="M505" s="188"/>
      <c r="N505" s="177"/>
      <c r="O505" s="176"/>
      <c r="P505" s="188"/>
      <c r="Q505" s="177"/>
      <c r="R505" s="176"/>
      <c r="S505" s="188"/>
      <c r="T505" s="177"/>
      <c r="U505" s="176"/>
      <c r="V505" s="188"/>
      <c r="W505" s="177"/>
      <c r="X505" s="176"/>
      <c r="Y505" s="188"/>
      <c r="Z505" s="177"/>
      <c r="AA505" s="176"/>
      <c r="AB505" s="184"/>
    </row>
    <row r="506" spans="1:28" s="178" customFormat="1" ht="12.75" customHeight="1" x14ac:dyDescent="0.15">
      <c r="A506" s="176"/>
      <c r="B506" s="176"/>
      <c r="C506" s="176"/>
      <c r="D506" s="176"/>
      <c r="E506" s="176"/>
      <c r="F506" s="188"/>
      <c r="G506" s="176"/>
      <c r="H506" s="176"/>
      <c r="I506" s="177"/>
      <c r="J506" s="177"/>
      <c r="K506" s="177"/>
      <c r="L506" s="176"/>
      <c r="M506" s="188"/>
      <c r="N506" s="177"/>
      <c r="O506" s="176"/>
      <c r="P506" s="188"/>
      <c r="Q506" s="177"/>
      <c r="R506" s="176"/>
      <c r="S506" s="188"/>
      <c r="T506" s="177"/>
      <c r="U506" s="176"/>
      <c r="V506" s="188"/>
      <c r="W506" s="177"/>
      <c r="X506" s="176"/>
      <c r="Y506" s="188"/>
      <c r="Z506" s="177"/>
      <c r="AA506" s="176"/>
      <c r="AB506" s="184"/>
    </row>
    <row r="507" spans="1:28" s="178" customFormat="1" ht="12.75" customHeight="1" x14ac:dyDescent="0.15">
      <c r="A507" s="176"/>
      <c r="B507" s="176"/>
      <c r="C507" s="176"/>
      <c r="D507" s="176"/>
      <c r="E507" s="176"/>
      <c r="F507" s="188"/>
      <c r="G507" s="176"/>
      <c r="H507" s="176"/>
      <c r="I507" s="177"/>
      <c r="J507" s="177"/>
      <c r="K507" s="177"/>
      <c r="L507" s="176"/>
      <c r="M507" s="188"/>
      <c r="N507" s="177"/>
      <c r="O507" s="176"/>
      <c r="P507" s="188"/>
      <c r="Q507" s="177"/>
      <c r="R507" s="176"/>
      <c r="S507" s="188"/>
      <c r="T507" s="177"/>
      <c r="U507" s="176"/>
      <c r="V507" s="188"/>
      <c r="W507" s="177"/>
      <c r="X507" s="176"/>
      <c r="Y507" s="188"/>
      <c r="Z507" s="177"/>
      <c r="AA507" s="176"/>
      <c r="AB507" s="184"/>
    </row>
    <row r="508" spans="1:28" s="178" customFormat="1" ht="12.75" customHeight="1" x14ac:dyDescent="0.15">
      <c r="A508" s="176"/>
      <c r="B508" s="176"/>
      <c r="C508" s="176"/>
      <c r="D508" s="176"/>
      <c r="E508" s="176"/>
      <c r="F508" s="188"/>
      <c r="G508" s="176"/>
      <c r="H508" s="176"/>
      <c r="I508" s="177"/>
      <c r="J508" s="177"/>
      <c r="K508" s="177"/>
      <c r="L508" s="176"/>
      <c r="M508" s="188"/>
      <c r="N508" s="177"/>
      <c r="O508" s="176"/>
      <c r="P508" s="188"/>
      <c r="Q508" s="177"/>
      <c r="R508" s="176"/>
      <c r="S508" s="188"/>
      <c r="T508" s="177"/>
      <c r="U508" s="176"/>
      <c r="V508" s="188"/>
      <c r="W508" s="177"/>
      <c r="X508" s="176"/>
      <c r="Y508" s="188"/>
      <c r="Z508" s="177"/>
      <c r="AA508" s="176"/>
      <c r="AB508" s="184"/>
    </row>
    <row r="509" spans="1:28" s="178" customFormat="1" ht="12.75" customHeight="1" x14ac:dyDescent="0.15">
      <c r="A509" s="176"/>
      <c r="B509" s="176"/>
      <c r="C509" s="176"/>
      <c r="D509" s="176"/>
      <c r="E509" s="176"/>
      <c r="F509" s="188"/>
      <c r="G509" s="176"/>
      <c r="H509" s="176"/>
      <c r="I509" s="177"/>
      <c r="J509" s="177"/>
      <c r="K509" s="177"/>
      <c r="L509" s="176"/>
      <c r="M509" s="188"/>
      <c r="N509" s="177"/>
      <c r="O509" s="176"/>
      <c r="P509" s="188"/>
      <c r="Q509" s="177"/>
      <c r="R509" s="176"/>
      <c r="S509" s="188"/>
      <c r="T509" s="177"/>
      <c r="U509" s="176"/>
      <c r="V509" s="188"/>
      <c r="W509" s="177"/>
      <c r="X509" s="176"/>
      <c r="Y509" s="188"/>
      <c r="Z509" s="177"/>
      <c r="AA509" s="176"/>
      <c r="AB509" s="184"/>
    </row>
    <row r="510" spans="1:28" s="178" customFormat="1" ht="12.75" customHeight="1" x14ac:dyDescent="0.15">
      <c r="A510" s="176"/>
      <c r="B510" s="176"/>
      <c r="C510" s="176"/>
      <c r="D510" s="176"/>
      <c r="E510" s="176"/>
      <c r="F510" s="188"/>
      <c r="G510" s="176"/>
      <c r="H510" s="176"/>
      <c r="I510" s="177"/>
      <c r="J510" s="177"/>
      <c r="K510" s="177"/>
      <c r="L510" s="176"/>
      <c r="M510" s="188"/>
      <c r="N510" s="177"/>
      <c r="O510" s="176"/>
      <c r="P510" s="188"/>
      <c r="Q510" s="177"/>
      <c r="R510" s="176"/>
      <c r="S510" s="188"/>
      <c r="T510" s="177"/>
      <c r="U510" s="176"/>
      <c r="V510" s="188"/>
      <c r="W510" s="177"/>
      <c r="X510" s="176"/>
      <c r="Y510" s="188"/>
      <c r="Z510" s="177"/>
      <c r="AA510" s="176"/>
      <c r="AB510" s="184"/>
    </row>
    <row r="511" spans="1:28" s="178" customFormat="1" ht="12.75" hidden="1" customHeight="1" x14ac:dyDescent="0.15">
      <c r="A511" s="176"/>
      <c r="B511" s="179" t="s">
        <v>65</v>
      </c>
      <c r="C511" s="176"/>
      <c r="D511" s="176"/>
      <c r="E511" s="176"/>
      <c r="F511" s="188"/>
      <c r="G511" s="176"/>
      <c r="H511" s="176"/>
      <c r="I511" s="177"/>
      <c r="J511" s="177"/>
      <c r="K511" s="177"/>
      <c r="L511" s="176"/>
      <c r="M511" s="188"/>
      <c r="N511" s="177"/>
      <c r="O511" s="176"/>
      <c r="P511" s="188"/>
      <c r="Q511" s="177"/>
      <c r="R511" s="176"/>
      <c r="S511" s="188"/>
      <c r="T511" s="177"/>
      <c r="U511" s="176"/>
      <c r="V511" s="188"/>
      <c r="W511" s="177"/>
      <c r="X511" s="176"/>
      <c r="Y511" s="188"/>
      <c r="Z511" s="177"/>
      <c r="AA511" s="176"/>
      <c r="AB511" s="184"/>
    </row>
    <row r="512" spans="1:28" s="178" customFormat="1" ht="12.75" hidden="1" customHeight="1" x14ac:dyDescent="0.15">
      <c r="A512" s="176"/>
      <c r="B512" s="179" t="s">
        <v>67</v>
      </c>
      <c r="C512" s="176"/>
      <c r="D512" s="176"/>
      <c r="E512" s="176"/>
      <c r="F512" s="188"/>
      <c r="G512" s="176"/>
      <c r="H512" s="176"/>
      <c r="I512" s="177"/>
      <c r="J512" s="177"/>
      <c r="K512" s="177"/>
      <c r="L512" s="176"/>
      <c r="M512" s="188"/>
      <c r="N512" s="177"/>
      <c r="O512" s="176"/>
      <c r="P512" s="188"/>
      <c r="Q512" s="177"/>
      <c r="R512" s="176"/>
      <c r="S512" s="188"/>
      <c r="T512" s="177"/>
      <c r="U512" s="176"/>
      <c r="V512" s="188"/>
      <c r="W512" s="177"/>
      <c r="X512" s="176"/>
      <c r="Y512" s="188"/>
      <c r="Z512" s="177"/>
      <c r="AA512" s="176"/>
      <c r="AB512" s="184"/>
    </row>
    <row r="513" spans="1:28" s="178" customFormat="1" ht="12.75" hidden="1" customHeight="1" x14ac:dyDescent="0.15">
      <c r="A513" s="176"/>
      <c r="B513" s="179" t="s">
        <v>69</v>
      </c>
      <c r="C513" s="176"/>
      <c r="D513" s="176"/>
      <c r="E513" s="176"/>
      <c r="F513" s="188"/>
      <c r="G513" s="176"/>
      <c r="H513" s="176"/>
      <c r="I513" s="177"/>
      <c r="J513" s="177"/>
      <c r="K513" s="177"/>
      <c r="L513" s="176"/>
      <c r="M513" s="188"/>
      <c r="N513" s="177"/>
      <c r="O513" s="176"/>
      <c r="P513" s="188"/>
      <c r="Q513" s="177"/>
      <c r="R513" s="176"/>
      <c r="S513" s="188"/>
      <c r="T513" s="177"/>
      <c r="U513" s="176"/>
      <c r="V513" s="188"/>
      <c r="W513" s="177"/>
      <c r="X513" s="176"/>
      <c r="Y513" s="188"/>
      <c r="Z513" s="177"/>
      <c r="AA513" s="176"/>
      <c r="AB513" s="184"/>
    </row>
    <row r="514" spans="1:28" s="178" customFormat="1" ht="12.75" hidden="1" customHeight="1" x14ac:dyDescent="0.15">
      <c r="A514" s="176"/>
      <c r="B514" s="179" t="s">
        <v>71</v>
      </c>
      <c r="C514" s="176"/>
      <c r="D514" s="176"/>
      <c r="E514" s="176"/>
      <c r="F514" s="188"/>
      <c r="G514" s="176"/>
      <c r="H514" s="176"/>
      <c r="I514" s="177"/>
      <c r="J514" s="177"/>
      <c r="K514" s="177"/>
      <c r="L514" s="176"/>
      <c r="M514" s="188"/>
      <c r="N514" s="177"/>
      <c r="O514" s="176"/>
      <c r="P514" s="188"/>
      <c r="Q514" s="177"/>
      <c r="R514" s="176"/>
      <c r="S514" s="188"/>
      <c r="T514" s="177"/>
      <c r="U514" s="176"/>
      <c r="V514" s="188"/>
      <c r="W514" s="177"/>
      <c r="X514" s="176"/>
      <c r="Y514" s="188"/>
      <c r="Z514" s="177"/>
      <c r="AA514" s="176"/>
      <c r="AB514" s="184"/>
    </row>
    <row r="515" spans="1:28" s="178" customFormat="1" ht="12.75" hidden="1" customHeight="1" x14ac:dyDescent="0.15">
      <c r="A515" s="176"/>
      <c r="B515" s="179" t="s">
        <v>73</v>
      </c>
      <c r="C515" s="176"/>
      <c r="D515" s="176"/>
      <c r="E515" s="176"/>
      <c r="F515" s="188"/>
      <c r="G515" s="176"/>
      <c r="H515" s="176"/>
      <c r="I515" s="177"/>
      <c r="J515" s="177"/>
      <c r="K515" s="177"/>
      <c r="L515" s="176"/>
      <c r="M515" s="188"/>
      <c r="N515" s="177"/>
      <c r="O515" s="176"/>
      <c r="P515" s="188"/>
      <c r="Q515" s="177"/>
      <c r="R515" s="176"/>
      <c r="S515" s="188"/>
      <c r="T515" s="177"/>
      <c r="U515" s="176"/>
      <c r="V515" s="188"/>
      <c r="W515" s="177"/>
      <c r="X515" s="176"/>
      <c r="Y515" s="188"/>
      <c r="Z515" s="177"/>
      <c r="AA515" s="176"/>
      <c r="AB515" s="184"/>
    </row>
    <row r="516" spans="1:28" s="178" customFormat="1" ht="12.75" hidden="1" customHeight="1" x14ac:dyDescent="0.15">
      <c r="A516" s="176"/>
      <c r="B516" s="179" t="s">
        <v>75</v>
      </c>
      <c r="C516" s="176"/>
      <c r="D516" s="176"/>
      <c r="E516" s="176"/>
      <c r="F516" s="188"/>
      <c r="G516" s="176"/>
      <c r="H516" s="176"/>
      <c r="I516" s="177"/>
      <c r="J516" s="177"/>
      <c r="K516" s="177"/>
      <c r="L516" s="176"/>
      <c r="M516" s="188"/>
      <c r="N516" s="177"/>
      <c r="O516" s="176"/>
      <c r="P516" s="188"/>
      <c r="Q516" s="177"/>
      <c r="R516" s="176"/>
      <c r="S516" s="188"/>
      <c r="T516" s="177"/>
      <c r="U516" s="176"/>
      <c r="V516" s="188"/>
      <c r="W516" s="177"/>
      <c r="X516" s="176"/>
      <c r="Y516" s="188"/>
      <c r="Z516" s="177"/>
      <c r="AA516" s="176"/>
      <c r="AB516" s="184"/>
    </row>
    <row r="517" spans="1:28" s="178" customFormat="1" ht="12.75" hidden="1" customHeight="1" x14ac:dyDescent="0.15">
      <c r="A517" s="176"/>
      <c r="B517" s="179" t="s">
        <v>77</v>
      </c>
      <c r="C517" s="176"/>
      <c r="D517" s="176"/>
      <c r="E517" s="176"/>
      <c r="F517" s="188"/>
      <c r="G517" s="176"/>
      <c r="H517" s="176"/>
      <c r="I517" s="177"/>
      <c r="J517" s="177"/>
      <c r="K517" s="177"/>
      <c r="L517" s="176"/>
      <c r="M517" s="188"/>
      <c r="N517" s="177"/>
      <c r="O517" s="176"/>
      <c r="P517" s="188"/>
      <c r="Q517" s="177"/>
      <c r="R517" s="176"/>
      <c r="S517" s="188"/>
      <c r="T517" s="177"/>
      <c r="U517" s="176"/>
      <c r="V517" s="188"/>
      <c r="W517" s="177"/>
      <c r="X517" s="176"/>
      <c r="Y517" s="188"/>
      <c r="Z517" s="177"/>
      <c r="AA517" s="176"/>
      <c r="AB517" s="184"/>
    </row>
    <row r="518" spans="1:28" s="178" customFormat="1" ht="12.75" hidden="1" customHeight="1" x14ac:dyDescent="0.15">
      <c r="A518" s="176"/>
      <c r="B518" s="179" t="s">
        <v>79</v>
      </c>
      <c r="C518" s="176"/>
      <c r="D518" s="176"/>
      <c r="E518" s="176"/>
      <c r="F518" s="188"/>
      <c r="G518" s="176"/>
      <c r="H518" s="176"/>
      <c r="I518" s="177"/>
      <c r="J518" s="177"/>
      <c r="K518" s="177"/>
      <c r="L518" s="176"/>
      <c r="M518" s="188"/>
      <c r="N518" s="177"/>
      <c r="O518" s="176"/>
      <c r="P518" s="188"/>
      <c r="Q518" s="177"/>
      <c r="R518" s="176"/>
      <c r="S518" s="188"/>
      <c r="T518" s="177"/>
      <c r="U518" s="176"/>
      <c r="V518" s="188"/>
      <c r="W518" s="177"/>
      <c r="X518" s="176"/>
      <c r="Y518" s="188"/>
      <c r="Z518" s="177"/>
      <c r="AA518" s="176"/>
      <c r="AB518" s="184"/>
    </row>
    <row r="519" spans="1:28" s="178" customFormat="1" ht="12.75" hidden="1" customHeight="1" x14ac:dyDescent="0.15">
      <c r="A519" s="176"/>
      <c r="B519" s="179" t="s">
        <v>81</v>
      </c>
      <c r="C519" s="176"/>
      <c r="D519" s="176"/>
      <c r="E519" s="176"/>
      <c r="F519" s="188"/>
      <c r="G519" s="176"/>
      <c r="H519" s="176"/>
      <c r="I519" s="177"/>
      <c r="J519" s="177"/>
      <c r="K519" s="177"/>
      <c r="L519" s="176"/>
      <c r="M519" s="188"/>
      <c r="N519" s="177"/>
      <c r="O519" s="176"/>
      <c r="P519" s="188"/>
      <c r="Q519" s="177"/>
      <c r="R519" s="176"/>
      <c r="S519" s="188"/>
      <c r="T519" s="177"/>
      <c r="U519" s="176"/>
      <c r="V519" s="188"/>
      <c r="W519" s="177"/>
      <c r="X519" s="176"/>
      <c r="Y519" s="188"/>
      <c r="Z519" s="177"/>
      <c r="AA519" s="176"/>
      <c r="AB519" s="184"/>
    </row>
    <row r="520" spans="1:28" s="178" customFormat="1" ht="12.75" hidden="1" customHeight="1" x14ac:dyDescent="0.15">
      <c r="A520" s="176"/>
      <c r="B520" s="179" t="s">
        <v>83</v>
      </c>
      <c r="C520" s="176"/>
      <c r="D520" s="176"/>
      <c r="E520" s="176"/>
      <c r="F520" s="188"/>
      <c r="G520" s="176"/>
      <c r="H520" s="176"/>
      <c r="I520" s="177"/>
      <c r="J520" s="177"/>
      <c r="K520" s="177"/>
      <c r="L520" s="176"/>
      <c r="M520" s="188"/>
      <c r="N520" s="177"/>
      <c r="O520" s="176"/>
      <c r="P520" s="188"/>
      <c r="Q520" s="177"/>
      <c r="R520" s="176"/>
      <c r="S520" s="188"/>
      <c r="T520" s="177"/>
      <c r="U520" s="176"/>
      <c r="V520" s="188"/>
      <c r="W520" s="177"/>
      <c r="X520" s="176"/>
      <c r="Y520" s="188"/>
      <c r="Z520" s="177"/>
      <c r="AA520" s="176"/>
      <c r="AB520" s="184"/>
    </row>
    <row r="521" spans="1:28" s="178" customFormat="1" ht="12.75" hidden="1" customHeight="1" x14ac:dyDescent="0.15">
      <c r="A521" s="176"/>
      <c r="B521" s="179" t="s">
        <v>85</v>
      </c>
      <c r="C521" s="176"/>
      <c r="D521" s="176"/>
      <c r="E521" s="176"/>
      <c r="F521" s="188"/>
      <c r="G521" s="176"/>
      <c r="H521" s="176"/>
      <c r="I521" s="177"/>
      <c r="J521" s="177"/>
      <c r="K521" s="177"/>
      <c r="L521" s="176"/>
      <c r="M521" s="188"/>
      <c r="N521" s="177"/>
      <c r="O521" s="176"/>
      <c r="P521" s="188"/>
      <c r="Q521" s="177"/>
      <c r="R521" s="176"/>
      <c r="S521" s="188"/>
      <c r="T521" s="177"/>
      <c r="U521" s="176"/>
      <c r="V521" s="188"/>
      <c r="W521" s="177"/>
      <c r="X521" s="176"/>
      <c r="Y521" s="188"/>
      <c r="Z521" s="177"/>
      <c r="AA521" s="176"/>
      <c r="AB521" s="184"/>
    </row>
    <row r="522" spans="1:28" s="178" customFormat="1" ht="12.75" hidden="1" customHeight="1" x14ac:dyDescent="0.15">
      <c r="A522" s="176"/>
      <c r="B522" s="179" t="s">
        <v>89</v>
      </c>
      <c r="C522" s="176"/>
      <c r="D522" s="176"/>
      <c r="E522" s="176"/>
      <c r="F522" s="188"/>
      <c r="G522" s="176"/>
      <c r="H522" s="176"/>
      <c r="I522" s="177"/>
      <c r="J522" s="177"/>
      <c r="K522" s="177"/>
      <c r="L522" s="176"/>
      <c r="M522" s="188"/>
      <c r="N522" s="177"/>
      <c r="O522" s="176"/>
      <c r="P522" s="188"/>
      <c r="Q522" s="177"/>
      <c r="R522" s="176"/>
      <c r="S522" s="188"/>
      <c r="T522" s="177"/>
      <c r="U522" s="176"/>
      <c r="V522" s="188"/>
      <c r="W522" s="177"/>
      <c r="X522" s="176"/>
      <c r="Y522" s="188"/>
      <c r="Z522" s="177"/>
      <c r="AA522" s="176"/>
      <c r="AB522" s="184"/>
    </row>
    <row r="523" spans="1:28" s="178" customFormat="1" ht="12.75" hidden="1" customHeight="1" x14ac:dyDescent="0.15">
      <c r="A523" s="176"/>
      <c r="B523" s="179" t="s">
        <v>91</v>
      </c>
      <c r="C523" s="176"/>
      <c r="D523" s="176"/>
      <c r="E523" s="176"/>
      <c r="F523" s="188"/>
      <c r="G523" s="176"/>
      <c r="H523" s="176"/>
      <c r="I523" s="177"/>
      <c r="J523" s="177"/>
      <c r="K523" s="177"/>
      <c r="L523" s="176"/>
      <c r="M523" s="188"/>
      <c r="N523" s="177"/>
      <c r="O523" s="176"/>
      <c r="P523" s="188"/>
      <c r="Q523" s="177"/>
      <c r="R523" s="176"/>
      <c r="S523" s="188"/>
      <c r="T523" s="177"/>
      <c r="U523" s="176"/>
      <c r="V523" s="188"/>
      <c r="W523" s="177"/>
      <c r="X523" s="176"/>
      <c r="Y523" s="188"/>
      <c r="Z523" s="177"/>
      <c r="AA523" s="176"/>
      <c r="AB523" s="184"/>
    </row>
    <row r="524" spans="1:28" s="178" customFormat="1" ht="12.75" customHeight="1" x14ac:dyDescent="0.15">
      <c r="A524" s="176"/>
      <c r="B524" s="176"/>
      <c r="C524" s="176"/>
      <c r="D524" s="176"/>
      <c r="E524" s="176"/>
      <c r="F524" s="188"/>
      <c r="G524" s="176"/>
      <c r="H524" s="176"/>
      <c r="I524" s="177"/>
      <c r="J524" s="177"/>
      <c r="K524" s="177"/>
      <c r="L524" s="176"/>
      <c r="M524" s="188"/>
      <c r="N524" s="177"/>
      <c r="O524" s="176"/>
      <c r="P524" s="188"/>
      <c r="Q524" s="177"/>
      <c r="R524" s="176"/>
      <c r="S524" s="188"/>
      <c r="T524" s="177"/>
      <c r="U524" s="176"/>
      <c r="V524" s="188"/>
      <c r="W524" s="177"/>
      <c r="X524" s="176"/>
      <c r="Y524" s="188"/>
      <c r="Z524" s="177"/>
      <c r="AA524" s="176"/>
      <c r="AB524" s="184"/>
    </row>
    <row r="525" spans="1:28" s="178" customFormat="1" ht="12.75" customHeight="1" x14ac:dyDescent="0.15">
      <c r="A525" s="176"/>
      <c r="B525" s="176"/>
      <c r="C525" s="176"/>
      <c r="D525" s="176"/>
      <c r="E525" s="176"/>
      <c r="F525" s="188"/>
      <c r="G525" s="176"/>
      <c r="H525" s="176"/>
      <c r="I525" s="177"/>
      <c r="J525" s="177"/>
      <c r="K525" s="177"/>
      <c r="L525" s="176"/>
      <c r="M525" s="188"/>
      <c r="N525" s="177"/>
      <c r="O525" s="176"/>
      <c r="P525" s="188"/>
      <c r="Q525" s="177"/>
      <c r="R525" s="176"/>
      <c r="S525" s="188"/>
      <c r="T525" s="177"/>
      <c r="U525" s="176"/>
      <c r="V525" s="188"/>
      <c r="W525" s="177"/>
      <c r="X525" s="176"/>
      <c r="Y525" s="188"/>
      <c r="Z525" s="177"/>
      <c r="AA525" s="176"/>
      <c r="AB525" s="184"/>
    </row>
    <row r="526" spans="1:28" s="178" customFormat="1" ht="12.75" customHeight="1" x14ac:dyDescent="0.15">
      <c r="A526" s="176"/>
      <c r="B526" s="176"/>
      <c r="C526" s="176"/>
      <c r="D526" s="176"/>
      <c r="E526" s="176"/>
      <c r="F526" s="188"/>
      <c r="G526" s="176"/>
      <c r="H526" s="176"/>
      <c r="I526" s="177"/>
      <c r="J526" s="177"/>
      <c r="K526" s="177"/>
      <c r="L526" s="176"/>
      <c r="M526" s="188"/>
      <c r="N526" s="177"/>
      <c r="O526" s="176"/>
      <c r="P526" s="188"/>
      <c r="Q526" s="177"/>
      <c r="R526" s="176"/>
      <c r="S526" s="188"/>
      <c r="T526" s="177"/>
      <c r="U526" s="176"/>
      <c r="V526" s="188"/>
      <c r="W526" s="177"/>
      <c r="X526" s="176"/>
      <c r="Y526" s="188"/>
      <c r="Z526" s="177"/>
      <c r="AA526" s="176"/>
      <c r="AB526" s="184"/>
    </row>
    <row r="527" spans="1:28" s="178" customFormat="1" ht="12.75" customHeight="1" x14ac:dyDescent="0.15">
      <c r="A527" s="176"/>
      <c r="B527" s="176"/>
      <c r="C527" s="176"/>
      <c r="D527" s="176"/>
      <c r="E527" s="176"/>
      <c r="F527" s="188"/>
      <c r="G527" s="176"/>
      <c r="H527" s="176"/>
      <c r="I527" s="177"/>
      <c r="J527" s="177"/>
      <c r="K527" s="177"/>
      <c r="L527" s="176"/>
      <c r="M527" s="188"/>
      <c r="N527" s="177"/>
      <c r="O527" s="176"/>
      <c r="P527" s="188"/>
      <c r="Q527" s="177"/>
      <c r="R527" s="176"/>
      <c r="S527" s="188"/>
      <c r="T527" s="177"/>
      <c r="U527" s="176"/>
      <c r="V527" s="188"/>
      <c r="W527" s="177"/>
      <c r="X527" s="176"/>
      <c r="Y527" s="188"/>
      <c r="Z527" s="177"/>
      <c r="AA527" s="176"/>
      <c r="AB527" s="184"/>
    </row>
    <row r="528" spans="1:28" s="178" customFormat="1" ht="12.75" customHeight="1" x14ac:dyDescent="0.15">
      <c r="A528" s="176"/>
      <c r="B528" s="176"/>
      <c r="C528" s="176"/>
      <c r="D528" s="176"/>
      <c r="E528" s="176"/>
      <c r="F528" s="188"/>
      <c r="G528" s="176"/>
      <c r="H528" s="176"/>
      <c r="I528" s="177"/>
      <c r="J528" s="177"/>
      <c r="K528" s="177"/>
      <c r="L528" s="176"/>
      <c r="M528" s="188"/>
      <c r="N528" s="177"/>
      <c r="O528" s="176"/>
      <c r="P528" s="188"/>
      <c r="Q528" s="177"/>
      <c r="R528" s="176"/>
      <c r="S528" s="188"/>
      <c r="T528" s="177"/>
      <c r="U528" s="176"/>
      <c r="V528" s="188"/>
      <c r="W528" s="177"/>
      <c r="X528" s="176"/>
      <c r="Y528" s="188"/>
      <c r="Z528" s="177"/>
      <c r="AA528" s="176"/>
      <c r="AB528" s="184"/>
    </row>
    <row r="529" spans="1:28" s="178" customFormat="1" ht="12.75" customHeight="1" x14ac:dyDescent="0.15">
      <c r="A529" s="176"/>
      <c r="B529" s="176"/>
      <c r="C529" s="176"/>
      <c r="D529" s="176"/>
      <c r="E529" s="176"/>
      <c r="F529" s="188"/>
      <c r="G529" s="176"/>
      <c r="H529" s="176"/>
      <c r="I529" s="177"/>
      <c r="J529" s="177"/>
      <c r="K529" s="177"/>
      <c r="L529" s="176"/>
      <c r="M529" s="188"/>
      <c r="N529" s="177"/>
      <c r="O529" s="176"/>
      <c r="P529" s="188"/>
      <c r="Q529" s="177"/>
      <c r="R529" s="176"/>
      <c r="S529" s="188"/>
      <c r="T529" s="177"/>
      <c r="U529" s="176"/>
      <c r="V529" s="188"/>
      <c r="W529" s="177"/>
      <c r="X529" s="176"/>
      <c r="Y529" s="188"/>
      <c r="Z529" s="177"/>
      <c r="AA529" s="176"/>
      <c r="AB529" s="184"/>
    </row>
    <row r="530" spans="1:28" s="178" customFormat="1" ht="12.75" customHeight="1" x14ac:dyDescent="0.15">
      <c r="A530" s="176"/>
      <c r="B530" s="176"/>
      <c r="C530" s="176"/>
      <c r="D530" s="176"/>
      <c r="E530" s="176"/>
      <c r="F530" s="188"/>
      <c r="G530" s="176"/>
      <c r="H530" s="176"/>
      <c r="I530" s="177"/>
      <c r="J530" s="177"/>
      <c r="K530" s="177"/>
      <c r="L530" s="176"/>
      <c r="M530" s="188"/>
      <c r="N530" s="177"/>
      <c r="O530" s="176"/>
      <c r="P530" s="188"/>
      <c r="Q530" s="177"/>
      <c r="R530" s="176"/>
      <c r="S530" s="188"/>
      <c r="T530" s="177"/>
      <c r="U530" s="176"/>
      <c r="V530" s="188"/>
      <c r="W530" s="177"/>
      <c r="X530" s="176"/>
      <c r="Y530" s="188"/>
      <c r="Z530" s="177"/>
      <c r="AA530" s="176"/>
      <c r="AB530" s="184"/>
    </row>
    <row r="531" spans="1:28" s="178" customFormat="1" ht="12.75" customHeight="1" x14ac:dyDescent="0.15">
      <c r="A531" s="176"/>
      <c r="B531" s="176"/>
      <c r="C531" s="176"/>
      <c r="D531" s="176"/>
      <c r="E531" s="176"/>
      <c r="F531" s="188"/>
      <c r="G531" s="176"/>
      <c r="H531" s="176"/>
      <c r="I531" s="177"/>
      <c r="J531" s="177"/>
      <c r="K531" s="177"/>
      <c r="L531" s="176"/>
      <c r="M531" s="188"/>
      <c r="N531" s="177"/>
      <c r="O531" s="176"/>
      <c r="P531" s="188"/>
      <c r="Q531" s="177"/>
      <c r="R531" s="176"/>
      <c r="S531" s="188"/>
      <c r="T531" s="177"/>
      <c r="U531" s="176"/>
      <c r="V531" s="188"/>
      <c r="W531" s="177"/>
      <c r="X531" s="176"/>
      <c r="Y531" s="188"/>
      <c r="Z531" s="177"/>
      <c r="AA531" s="176"/>
      <c r="AB531" s="184"/>
    </row>
    <row r="532" spans="1:28" s="178" customFormat="1" ht="12.75" customHeight="1" x14ac:dyDescent="0.15">
      <c r="A532" s="176"/>
      <c r="B532" s="176"/>
      <c r="C532" s="176"/>
      <c r="D532" s="176"/>
      <c r="E532" s="176"/>
      <c r="F532" s="188"/>
      <c r="G532" s="176"/>
      <c r="H532" s="176"/>
      <c r="I532" s="177"/>
      <c r="J532" s="177"/>
      <c r="K532" s="177"/>
      <c r="L532" s="176"/>
      <c r="M532" s="188"/>
      <c r="N532" s="177"/>
      <c r="O532" s="176"/>
      <c r="P532" s="188"/>
      <c r="Q532" s="177"/>
      <c r="R532" s="176"/>
      <c r="S532" s="188"/>
      <c r="T532" s="177"/>
      <c r="U532" s="176"/>
      <c r="V532" s="188"/>
      <c r="W532" s="177"/>
      <c r="X532" s="176"/>
      <c r="Y532" s="188"/>
      <c r="Z532" s="177"/>
      <c r="AA532" s="176"/>
      <c r="AB532" s="184"/>
    </row>
    <row r="533" spans="1:28" s="178" customFormat="1" ht="12.75" customHeight="1" x14ac:dyDescent="0.15">
      <c r="A533" s="176"/>
      <c r="B533" s="176"/>
      <c r="C533" s="176"/>
      <c r="D533" s="176"/>
      <c r="E533" s="176"/>
      <c r="F533" s="188"/>
      <c r="G533" s="176"/>
      <c r="H533" s="176"/>
      <c r="I533" s="177"/>
      <c r="J533" s="177"/>
      <c r="K533" s="177"/>
      <c r="L533" s="176"/>
      <c r="M533" s="188"/>
      <c r="N533" s="177"/>
      <c r="O533" s="176"/>
      <c r="P533" s="188"/>
      <c r="Q533" s="177"/>
      <c r="R533" s="176"/>
      <c r="S533" s="188"/>
      <c r="T533" s="177"/>
      <c r="U533" s="176"/>
      <c r="V533" s="188"/>
      <c r="W533" s="177"/>
      <c r="X533" s="176"/>
      <c r="Y533" s="188"/>
      <c r="Z533" s="177"/>
      <c r="AA533" s="176"/>
      <c r="AB533" s="184"/>
    </row>
    <row r="534" spans="1:28" s="178" customFormat="1" ht="12.75" customHeight="1" x14ac:dyDescent="0.15">
      <c r="A534" s="176"/>
      <c r="B534" s="176"/>
      <c r="C534" s="176"/>
      <c r="D534" s="176"/>
      <c r="E534" s="176"/>
      <c r="F534" s="188"/>
      <c r="G534" s="176"/>
      <c r="H534" s="176"/>
      <c r="I534" s="177"/>
      <c r="J534" s="177"/>
      <c r="K534" s="177"/>
      <c r="L534" s="176"/>
      <c r="M534" s="188"/>
      <c r="N534" s="177"/>
      <c r="O534" s="176"/>
      <c r="P534" s="188"/>
      <c r="Q534" s="177"/>
      <c r="R534" s="176"/>
      <c r="S534" s="188"/>
      <c r="T534" s="177"/>
      <c r="U534" s="176"/>
      <c r="V534" s="188"/>
      <c r="W534" s="177"/>
      <c r="X534" s="176"/>
      <c r="Y534" s="188"/>
      <c r="Z534" s="177"/>
      <c r="AA534" s="176"/>
      <c r="AB534" s="184"/>
    </row>
    <row r="535" spans="1:28" s="178" customFormat="1" ht="12.75" customHeight="1" x14ac:dyDescent="0.15">
      <c r="A535" s="176"/>
      <c r="B535" s="176"/>
      <c r="C535" s="176"/>
      <c r="D535" s="176"/>
      <c r="E535" s="176"/>
      <c r="F535" s="188"/>
      <c r="G535" s="176"/>
      <c r="H535" s="176"/>
      <c r="I535" s="177"/>
      <c r="J535" s="177"/>
      <c r="K535" s="177"/>
      <c r="L535" s="176"/>
      <c r="M535" s="188"/>
      <c r="N535" s="177"/>
      <c r="O535" s="176"/>
      <c r="P535" s="188"/>
      <c r="Q535" s="177"/>
      <c r="R535" s="176"/>
      <c r="S535" s="188"/>
      <c r="T535" s="177"/>
      <c r="U535" s="176"/>
      <c r="V535" s="188"/>
      <c r="W535" s="177"/>
      <c r="X535" s="176"/>
      <c r="Y535" s="188"/>
      <c r="Z535" s="177"/>
      <c r="AA535" s="176"/>
      <c r="AB535" s="184"/>
    </row>
    <row r="536" spans="1:28" s="178" customFormat="1" ht="12.75" customHeight="1" x14ac:dyDescent="0.15">
      <c r="A536" s="176"/>
      <c r="B536" s="176"/>
      <c r="C536" s="176"/>
      <c r="D536" s="176"/>
      <c r="E536" s="176"/>
      <c r="F536" s="188"/>
      <c r="G536" s="176"/>
      <c r="H536" s="176"/>
      <c r="I536" s="177"/>
      <c r="J536" s="177"/>
      <c r="K536" s="177"/>
      <c r="L536" s="176"/>
      <c r="M536" s="188"/>
      <c r="N536" s="177"/>
      <c r="O536" s="176"/>
      <c r="P536" s="188"/>
      <c r="Q536" s="177"/>
      <c r="R536" s="176"/>
      <c r="S536" s="188"/>
      <c r="T536" s="177"/>
      <c r="U536" s="176"/>
      <c r="V536" s="188"/>
      <c r="W536" s="177"/>
      <c r="X536" s="176"/>
      <c r="Y536" s="188"/>
      <c r="Z536" s="177"/>
      <c r="AA536" s="176"/>
      <c r="AB536" s="184"/>
    </row>
    <row r="537" spans="1:28" s="178" customFormat="1" ht="12.75" customHeight="1" x14ac:dyDescent="0.15">
      <c r="A537" s="176"/>
      <c r="B537" s="176"/>
      <c r="C537" s="176"/>
      <c r="D537" s="176"/>
      <c r="E537" s="176"/>
      <c r="F537" s="188"/>
      <c r="G537" s="176"/>
      <c r="H537" s="176"/>
      <c r="I537" s="177"/>
      <c r="J537" s="177"/>
      <c r="K537" s="177"/>
      <c r="L537" s="176"/>
      <c r="M537" s="188"/>
      <c r="N537" s="177"/>
      <c r="O537" s="176"/>
      <c r="P537" s="188"/>
      <c r="Q537" s="177"/>
      <c r="R537" s="176"/>
      <c r="S537" s="188"/>
      <c r="T537" s="177"/>
      <c r="U537" s="176"/>
      <c r="V537" s="188"/>
      <c r="W537" s="177"/>
      <c r="X537" s="176"/>
      <c r="Y537" s="188"/>
      <c r="Z537" s="177"/>
      <c r="AA537" s="176"/>
      <c r="AB537" s="184"/>
    </row>
    <row r="538" spans="1:28" s="178" customFormat="1" ht="12.75" customHeight="1" x14ac:dyDescent="0.15">
      <c r="A538" s="176"/>
      <c r="B538" s="176"/>
      <c r="C538" s="176"/>
      <c r="D538" s="176"/>
      <c r="E538" s="176"/>
      <c r="F538" s="188"/>
      <c r="G538" s="176"/>
      <c r="H538" s="176"/>
      <c r="I538" s="177"/>
      <c r="J538" s="177"/>
      <c r="K538" s="177"/>
      <c r="L538" s="176"/>
      <c r="M538" s="188"/>
      <c r="N538" s="177"/>
      <c r="O538" s="176"/>
      <c r="P538" s="188"/>
      <c r="Q538" s="177"/>
      <c r="R538" s="176"/>
      <c r="S538" s="188"/>
      <c r="T538" s="177"/>
      <c r="U538" s="176"/>
      <c r="V538" s="188"/>
      <c r="W538" s="177"/>
      <c r="X538" s="176"/>
      <c r="Y538" s="188"/>
      <c r="Z538" s="177"/>
      <c r="AA538" s="176"/>
      <c r="AB538" s="184"/>
    </row>
    <row r="539" spans="1:28" s="178" customFormat="1" ht="12.75" customHeight="1" x14ac:dyDescent="0.15">
      <c r="A539" s="176"/>
      <c r="B539" s="176"/>
      <c r="C539" s="176"/>
      <c r="D539" s="176"/>
      <c r="E539" s="176"/>
      <c r="F539" s="188"/>
      <c r="G539" s="176"/>
      <c r="H539" s="176"/>
      <c r="I539" s="177"/>
      <c r="J539" s="177"/>
      <c r="K539" s="177"/>
      <c r="L539" s="176"/>
      <c r="M539" s="188"/>
      <c r="N539" s="177"/>
      <c r="O539" s="176"/>
      <c r="P539" s="188"/>
      <c r="Q539" s="177"/>
      <c r="R539" s="176"/>
      <c r="S539" s="188"/>
      <c r="T539" s="177"/>
      <c r="U539" s="176"/>
      <c r="V539" s="188"/>
      <c r="W539" s="177"/>
      <c r="X539" s="176"/>
      <c r="Y539" s="188"/>
      <c r="Z539" s="177"/>
      <c r="AA539" s="176"/>
      <c r="AB539" s="184"/>
    </row>
    <row r="540" spans="1:28" s="178" customFormat="1" ht="12.75" customHeight="1" x14ac:dyDescent="0.15">
      <c r="A540" s="176"/>
      <c r="B540" s="176"/>
      <c r="C540" s="176"/>
      <c r="D540" s="176"/>
      <c r="E540" s="176"/>
      <c r="F540" s="188"/>
      <c r="G540" s="176"/>
      <c r="H540" s="176"/>
      <c r="I540" s="177"/>
      <c r="J540" s="177"/>
      <c r="K540" s="177"/>
      <c r="L540" s="176"/>
      <c r="M540" s="188"/>
      <c r="N540" s="177"/>
      <c r="O540" s="176"/>
      <c r="P540" s="188"/>
      <c r="Q540" s="177"/>
      <c r="R540" s="176"/>
      <c r="S540" s="188"/>
      <c r="T540" s="177"/>
      <c r="U540" s="176"/>
      <c r="V540" s="188"/>
      <c r="W540" s="177"/>
      <c r="X540" s="176"/>
      <c r="Y540" s="188"/>
      <c r="Z540" s="177"/>
      <c r="AA540" s="176"/>
      <c r="AB540" s="184"/>
    </row>
    <row r="541" spans="1:28" s="178" customFormat="1" ht="12.75" customHeight="1" x14ac:dyDescent="0.15">
      <c r="A541" s="176"/>
      <c r="B541" s="176"/>
      <c r="C541" s="176"/>
      <c r="D541" s="176"/>
      <c r="E541" s="176"/>
      <c r="F541" s="188"/>
      <c r="G541" s="176"/>
      <c r="H541" s="176"/>
      <c r="I541" s="177"/>
      <c r="J541" s="177"/>
      <c r="K541" s="177"/>
      <c r="L541" s="176"/>
      <c r="M541" s="188"/>
      <c r="N541" s="177"/>
      <c r="O541" s="176"/>
      <c r="P541" s="188"/>
      <c r="Q541" s="177"/>
      <c r="R541" s="176"/>
      <c r="S541" s="188"/>
      <c r="T541" s="177"/>
      <c r="U541" s="176"/>
      <c r="V541" s="188"/>
      <c r="W541" s="177"/>
      <c r="X541" s="176"/>
      <c r="Y541" s="188"/>
      <c r="Z541" s="177"/>
      <c r="AA541" s="176"/>
      <c r="AB541" s="184"/>
    </row>
    <row r="542" spans="1:28" s="178" customFormat="1" ht="12.75" customHeight="1" x14ac:dyDescent="0.15">
      <c r="A542" s="176"/>
      <c r="B542" s="176"/>
      <c r="C542" s="176"/>
      <c r="D542" s="176"/>
      <c r="E542" s="176"/>
      <c r="F542" s="188"/>
      <c r="G542" s="176"/>
      <c r="H542" s="176"/>
      <c r="I542" s="177"/>
      <c r="J542" s="177"/>
      <c r="K542" s="177"/>
      <c r="L542" s="176"/>
      <c r="M542" s="188"/>
      <c r="N542" s="177"/>
      <c r="O542" s="176"/>
      <c r="P542" s="188"/>
      <c r="Q542" s="177"/>
      <c r="R542" s="176"/>
      <c r="S542" s="188"/>
      <c r="T542" s="177"/>
      <c r="U542" s="176"/>
      <c r="V542" s="188"/>
      <c r="W542" s="177"/>
      <c r="X542" s="176"/>
      <c r="Y542" s="188"/>
      <c r="Z542" s="177"/>
      <c r="AA542" s="176"/>
      <c r="AB542" s="184"/>
    </row>
    <row r="543" spans="1:28" s="178" customFormat="1" ht="12.75" customHeight="1" x14ac:dyDescent="0.15">
      <c r="A543" s="176"/>
      <c r="B543" s="176"/>
      <c r="C543" s="176"/>
      <c r="D543" s="176"/>
      <c r="E543" s="176"/>
      <c r="F543" s="188"/>
      <c r="G543" s="176"/>
      <c r="H543" s="176"/>
      <c r="I543" s="177"/>
      <c r="J543" s="177"/>
      <c r="K543" s="177"/>
      <c r="L543" s="176"/>
      <c r="M543" s="188"/>
      <c r="N543" s="177"/>
      <c r="O543" s="176"/>
      <c r="P543" s="188"/>
      <c r="Q543" s="177"/>
      <c r="R543" s="176"/>
      <c r="S543" s="188"/>
      <c r="T543" s="177"/>
      <c r="U543" s="176"/>
      <c r="V543" s="188"/>
      <c r="W543" s="177"/>
      <c r="X543" s="176"/>
      <c r="Y543" s="188"/>
      <c r="Z543" s="177"/>
      <c r="AA543" s="176"/>
      <c r="AB543" s="184"/>
    </row>
    <row r="544" spans="1:28" s="178" customFormat="1" ht="12.75" customHeight="1" x14ac:dyDescent="0.15">
      <c r="A544" s="176"/>
      <c r="B544" s="176"/>
      <c r="C544" s="176"/>
      <c r="D544" s="176"/>
      <c r="E544" s="176"/>
      <c r="F544" s="188"/>
      <c r="G544" s="176"/>
      <c r="H544" s="176"/>
      <c r="I544" s="177"/>
      <c r="J544" s="177"/>
      <c r="K544" s="177"/>
      <c r="L544" s="176"/>
      <c r="M544" s="188"/>
      <c r="N544" s="177"/>
      <c r="O544" s="176"/>
      <c r="P544" s="188"/>
      <c r="Q544" s="177"/>
      <c r="R544" s="176"/>
      <c r="S544" s="188"/>
      <c r="T544" s="177"/>
      <c r="U544" s="176"/>
      <c r="V544" s="188"/>
      <c r="W544" s="177"/>
      <c r="X544" s="176"/>
      <c r="Y544" s="188"/>
      <c r="Z544" s="177"/>
      <c r="AA544" s="176"/>
      <c r="AB544" s="184"/>
    </row>
    <row r="545" spans="1:28" s="178" customFormat="1" ht="12.75" customHeight="1" x14ac:dyDescent="0.15">
      <c r="A545" s="176"/>
      <c r="B545" s="176"/>
      <c r="C545" s="176"/>
      <c r="D545" s="176"/>
      <c r="E545" s="176"/>
      <c r="F545" s="188"/>
      <c r="G545" s="176"/>
      <c r="H545" s="176"/>
      <c r="I545" s="177"/>
      <c r="J545" s="177"/>
      <c r="K545" s="177"/>
      <c r="L545" s="176"/>
      <c r="M545" s="188"/>
      <c r="N545" s="177"/>
      <c r="O545" s="176"/>
      <c r="P545" s="188"/>
      <c r="Q545" s="177"/>
      <c r="R545" s="176"/>
      <c r="S545" s="188"/>
      <c r="T545" s="177"/>
      <c r="U545" s="176"/>
      <c r="V545" s="188"/>
      <c r="W545" s="177"/>
      <c r="X545" s="176"/>
      <c r="Y545" s="188"/>
      <c r="Z545" s="177"/>
      <c r="AA545" s="176"/>
      <c r="AB545" s="184"/>
    </row>
    <row r="546" spans="1:28" s="178" customFormat="1" ht="12.75" customHeight="1" x14ac:dyDescent="0.15">
      <c r="A546" s="176"/>
      <c r="B546" s="176"/>
      <c r="C546" s="176"/>
      <c r="D546" s="176"/>
      <c r="E546" s="176"/>
      <c r="F546" s="188"/>
      <c r="G546" s="176"/>
      <c r="H546" s="176"/>
      <c r="I546" s="177"/>
      <c r="J546" s="177"/>
      <c r="K546" s="177"/>
      <c r="L546" s="176"/>
      <c r="M546" s="188"/>
      <c r="N546" s="177"/>
      <c r="O546" s="176"/>
      <c r="P546" s="188"/>
      <c r="Q546" s="177"/>
      <c r="R546" s="176"/>
      <c r="S546" s="188"/>
      <c r="T546" s="177"/>
      <c r="U546" s="176"/>
      <c r="V546" s="188"/>
      <c r="W546" s="177"/>
      <c r="X546" s="176"/>
      <c r="Y546" s="188"/>
      <c r="Z546" s="177"/>
      <c r="AA546" s="176"/>
      <c r="AB546" s="184"/>
    </row>
    <row r="547" spans="1:28" s="178" customFormat="1" ht="12.75" customHeight="1" x14ac:dyDescent="0.15">
      <c r="A547" s="176"/>
      <c r="B547" s="176"/>
      <c r="C547" s="176"/>
      <c r="D547" s="176"/>
      <c r="E547" s="176"/>
      <c r="F547" s="188"/>
      <c r="G547" s="176"/>
      <c r="H547" s="176"/>
      <c r="I547" s="177"/>
      <c r="J547" s="177"/>
      <c r="K547" s="177"/>
      <c r="L547" s="176"/>
      <c r="M547" s="188"/>
      <c r="N547" s="177"/>
      <c r="O547" s="176"/>
      <c r="P547" s="188"/>
      <c r="Q547" s="177"/>
      <c r="R547" s="176"/>
      <c r="S547" s="188"/>
      <c r="T547" s="177"/>
      <c r="U547" s="176"/>
      <c r="V547" s="188"/>
      <c r="W547" s="177"/>
      <c r="X547" s="176"/>
      <c r="Y547" s="188"/>
      <c r="Z547" s="177"/>
      <c r="AA547" s="176"/>
      <c r="AB547" s="184"/>
    </row>
    <row r="548" spans="1:28" s="178" customFormat="1" ht="12.75" customHeight="1" x14ac:dyDescent="0.15">
      <c r="A548" s="176"/>
      <c r="B548" s="176"/>
      <c r="C548" s="176"/>
      <c r="D548" s="176"/>
      <c r="E548" s="176"/>
      <c r="F548" s="188"/>
      <c r="G548" s="176"/>
      <c r="H548" s="176"/>
      <c r="I548" s="177"/>
      <c r="J548" s="177"/>
      <c r="K548" s="177"/>
      <c r="L548" s="176"/>
      <c r="M548" s="188"/>
      <c r="N548" s="177"/>
      <c r="O548" s="176"/>
      <c r="P548" s="188"/>
      <c r="Q548" s="177"/>
      <c r="R548" s="176"/>
      <c r="S548" s="188"/>
      <c r="T548" s="177"/>
      <c r="U548" s="176"/>
      <c r="V548" s="188"/>
      <c r="W548" s="177"/>
      <c r="X548" s="176"/>
      <c r="Y548" s="188"/>
      <c r="Z548" s="177"/>
      <c r="AA548" s="176"/>
      <c r="AB548" s="184"/>
    </row>
    <row r="549" spans="1:28" s="178" customFormat="1" ht="12.75" customHeight="1" x14ac:dyDescent="0.15">
      <c r="A549" s="176"/>
      <c r="B549" s="176"/>
      <c r="C549" s="176"/>
      <c r="D549" s="176"/>
      <c r="E549" s="176"/>
      <c r="F549" s="188"/>
      <c r="G549" s="176"/>
      <c r="H549" s="176"/>
      <c r="I549" s="177"/>
      <c r="J549" s="177"/>
      <c r="K549" s="177"/>
      <c r="L549" s="176"/>
      <c r="M549" s="188"/>
      <c r="N549" s="177"/>
      <c r="O549" s="176"/>
      <c r="P549" s="188"/>
      <c r="Q549" s="177"/>
      <c r="R549" s="176"/>
      <c r="S549" s="188"/>
      <c r="T549" s="177"/>
      <c r="U549" s="176"/>
      <c r="V549" s="188"/>
      <c r="W549" s="177"/>
      <c r="X549" s="176"/>
      <c r="Y549" s="188"/>
      <c r="Z549" s="177"/>
      <c r="AA549" s="176"/>
      <c r="AB549" s="184"/>
    </row>
    <row r="550" spans="1:28" s="178" customFormat="1" ht="12.75" customHeight="1" x14ac:dyDescent="0.15">
      <c r="A550" s="176"/>
      <c r="B550" s="176"/>
      <c r="C550" s="176"/>
      <c r="D550" s="176"/>
      <c r="E550" s="176"/>
      <c r="F550" s="188"/>
      <c r="G550" s="176"/>
      <c r="H550" s="176"/>
      <c r="I550" s="177"/>
      <c r="J550" s="177"/>
      <c r="K550" s="177"/>
      <c r="L550" s="176"/>
      <c r="M550" s="188"/>
      <c r="N550" s="177"/>
      <c r="O550" s="176"/>
      <c r="P550" s="188"/>
      <c r="Q550" s="177"/>
      <c r="R550" s="176"/>
      <c r="S550" s="188"/>
      <c r="T550" s="177"/>
      <c r="U550" s="176"/>
      <c r="V550" s="188"/>
      <c r="W550" s="177"/>
      <c r="X550" s="176"/>
      <c r="Y550" s="188"/>
      <c r="Z550" s="177"/>
      <c r="AA550" s="176"/>
      <c r="AB550" s="184"/>
    </row>
    <row r="551" spans="1:28" s="178" customFormat="1" ht="12.75" customHeight="1" x14ac:dyDescent="0.15">
      <c r="A551" s="176"/>
      <c r="B551" s="176"/>
      <c r="C551" s="176"/>
      <c r="D551" s="176"/>
      <c r="E551" s="176"/>
      <c r="F551" s="188"/>
      <c r="G551" s="176"/>
      <c r="H551" s="176"/>
      <c r="I551" s="177"/>
      <c r="J551" s="177"/>
      <c r="K551" s="177"/>
      <c r="L551" s="176"/>
      <c r="M551" s="188"/>
      <c r="N551" s="177"/>
      <c r="O551" s="176"/>
      <c r="P551" s="188"/>
      <c r="Q551" s="177"/>
      <c r="R551" s="176"/>
      <c r="S551" s="188"/>
      <c r="T551" s="177"/>
      <c r="U551" s="176"/>
      <c r="V551" s="188"/>
      <c r="W551" s="177"/>
      <c r="X551" s="176"/>
      <c r="Y551" s="188"/>
      <c r="Z551" s="177"/>
      <c r="AA551" s="176"/>
      <c r="AB551" s="184"/>
    </row>
    <row r="552" spans="1:28" s="178" customFormat="1" ht="12.75" customHeight="1" x14ac:dyDescent="0.15">
      <c r="A552" s="176"/>
      <c r="B552" s="176"/>
      <c r="C552" s="176"/>
      <c r="D552" s="176"/>
      <c r="E552" s="176"/>
      <c r="F552" s="188"/>
      <c r="G552" s="176"/>
      <c r="H552" s="176"/>
      <c r="I552" s="177"/>
      <c r="J552" s="177"/>
      <c r="K552" s="177"/>
      <c r="L552" s="176"/>
      <c r="M552" s="188"/>
      <c r="N552" s="177"/>
      <c r="O552" s="176"/>
      <c r="P552" s="188"/>
      <c r="Q552" s="177"/>
      <c r="R552" s="176"/>
      <c r="S552" s="188"/>
      <c r="T552" s="177"/>
      <c r="U552" s="176"/>
      <c r="V552" s="188"/>
      <c r="W552" s="177"/>
      <c r="X552" s="176"/>
      <c r="Y552" s="188"/>
      <c r="Z552" s="177"/>
      <c r="AA552" s="176"/>
      <c r="AB552" s="184"/>
    </row>
    <row r="553" spans="1:28" s="178" customFormat="1" ht="12.75" customHeight="1" x14ac:dyDescent="0.15">
      <c r="A553" s="176"/>
      <c r="B553" s="176"/>
      <c r="C553" s="176"/>
      <c r="D553" s="176"/>
      <c r="E553" s="176"/>
      <c r="F553" s="188"/>
      <c r="G553" s="176"/>
      <c r="H553" s="176"/>
      <c r="I553" s="177"/>
      <c r="J553" s="177"/>
      <c r="K553" s="177"/>
      <c r="L553" s="176"/>
      <c r="M553" s="188"/>
      <c r="N553" s="177"/>
      <c r="O553" s="176"/>
      <c r="P553" s="188"/>
      <c r="Q553" s="177"/>
      <c r="R553" s="176"/>
      <c r="S553" s="188"/>
      <c r="T553" s="177"/>
      <c r="U553" s="176"/>
      <c r="V553" s="188"/>
      <c r="W553" s="177"/>
      <c r="X553" s="176"/>
      <c r="Y553" s="188"/>
      <c r="Z553" s="177"/>
      <c r="AA553" s="176"/>
      <c r="AB553" s="184"/>
    </row>
    <row r="554" spans="1:28" s="178" customFormat="1" ht="12.75" customHeight="1" x14ac:dyDescent="0.15">
      <c r="A554" s="176"/>
      <c r="B554" s="176"/>
      <c r="C554" s="176"/>
      <c r="D554" s="176"/>
      <c r="E554" s="176"/>
      <c r="F554" s="188"/>
      <c r="G554" s="176"/>
      <c r="H554" s="176"/>
      <c r="I554" s="177"/>
      <c r="J554" s="177"/>
      <c r="K554" s="177"/>
      <c r="L554" s="176"/>
      <c r="M554" s="188"/>
      <c r="N554" s="177"/>
      <c r="O554" s="176"/>
      <c r="P554" s="188"/>
      <c r="Q554" s="177"/>
      <c r="R554" s="176"/>
      <c r="S554" s="188"/>
      <c r="T554" s="177"/>
      <c r="U554" s="176"/>
      <c r="V554" s="188"/>
      <c r="W554" s="177"/>
      <c r="X554" s="176"/>
      <c r="Y554" s="188"/>
      <c r="Z554" s="177"/>
      <c r="AA554" s="176"/>
      <c r="AB554" s="184"/>
    </row>
    <row r="555" spans="1:28" s="178" customFormat="1" ht="12.75" customHeight="1" x14ac:dyDescent="0.15">
      <c r="A555" s="176"/>
      <c r="B555" s="176"/>
      <c r="C555" s="176"/>
      <c r="D555" s="176"/>
      <c r="E555" s="176"/>
      <c r="F555" s="188"/>
      <c r="G555" s="176"/>
      <c r="H555" s="176"/>
      <c r="I555" s="177"/>
      <c r="J555" s="177"/>
      <c r="K555" s="177"/>
      <c r="L555" s="176"/>
      <c r="M555" s="188"/>
      <c r="N555" s="177"/>
      <c r="O555" s="176"/>
      <c r="P555" s="188"/>
      <c r="Q555" s="177"/>
      <c r="R555" s="176"/>
      <c r="S555" s="188"/>
      <c r="T555" s="177"/>
      <c r="U555" s="176"/>
      <c r="V555" s="188"/>
      <c r="W555" s="177"/>
      <c r="X555" s="176"/>
      <c r="Y555" s="188"/>
      <c r="Z555" s="177"/>
      <c r="AA555" s="176"/>
      <c r="AB555" s="184"/>
    </row>
    <row r="556" spans="1:28" s="178" customFormat="1" ht="12.75" customHeight="1" x14ac:dyDescent="0.15">
      <c r="A556" s="176"/>
      <c r="B556" s="176"/>
      <c r="C556" s="176"/>
      <c r="D556" s="176"/>
      <c r="E556" s="176"/>
      <c r="F556" s="188"/>
      <c r="G556" s="176"/>
      <c r="H556" s="176"/>
      <c r="I556" s="177"/>
      <c r="J556" s="177"/>
      <c r="K556" s="177"/>
      <c r="L556" s="176"/>
      <c r="M556" s="188"/>
      <c r="N556" s="177"/>
      <c r="O556" s="176"/>
      <c r="P556" s="188"/>
      <c r="Q556" s="177"/>
      <c r="R556" s="176"/>
      <c r="S556" s="188"/>
      <c r="T556" s="177"/>
      <c r="U556" s="176"/>
      <c r="V556" s="188"/>
      <c r="W556" s="177"/>
      <c r="X556" s="176"/>
      <c r="Y556" s="188"/>
      <c r="Z556" s="177"/>
      <c r="AA556" s="176"/>
      <c r="AB556" s="184"/>
    </row>
    <row r="557" spans="1:28" s="178" customFormat="1" ht="12.75" customHeight="1" x14ac:dyDescent="0.15">
      <c r="A557" s="176"/>
      <c r="B557" s="176"/>
      <c r="C557" s="176"/>
      <c r="D557" s="176"/>
      <c r="E557" s="176"/>
      <c r="F557" s="188"/>
      <c r="G557" s="176"/>
      <c r="H557" s="176"/>
      <c r="I557" s="177"/>
      <c r="J557" s="177"/>
      <c r="K557" s="177"/>
      <c r="L557" s="176"/>
      <c r="M557" s="188"/>
      <c r="N557" s="177"/>
      <c r="O557" s="176"/>
      <c r="P557" s="188"/>
      <c r="Q557" s="177"/>
      <c r="R557" s="176"/>
      <c r="S557" s="188"/>
      <c r="T557" s="177"/>
      <c r="U557" s="176"/>
      <c r="V557" s="188"/>
      <c r="W557" s="177"/>
      <c r="X557" s="176"/>
      <c r="Y557" s="188"/>
      <c r="Z557" s="177"/>
      <c r="AA557" s="176"/>
      <c r="AB557" s="184"/>
    </row>
    <row r="558" spans="1:28" s="178" customFormat="1" ht="12.75" customHeight="1" x14ac:dyDescent="0.15">
      <c r="A558" s="176"/>
      <c r="B558" s="176"/>
      <c r="C558" s="176"/>
      <c r="D558" s="176"/>
      <c r="E558" s="176"/>
      <c r="F558" s="188"/>
      <c r="G558" s="176"/>
      <c r="H558" s="176"/>
      <c r="I558" s="177"/>
      <c r="J558" s="177"/>
      <c r="K558" s="177"/>
      <c r="L558" s="176"/>
      <c r="M558" s="188"/>
      <c r="N558" s="177"/>
      <c r="O558" s="176"/>
      <c r="P558" s="188"/>
      <c r="Q558" s="177"/>
      <c r="R558" s="176"/>
      <c r="S558" s="188"/>
      <c r="T558" s="177"/>
      <c r="U558" s="176"/>
      <c r="V558" s="188"/>
      <c r="W558" s="177"/>
      <c r="X558" s="176"/>
      <c r="Y558" s="188"/>
      <c r="Z558" s="177"/>
      <c r="AA558" s="176"/>
      <c r="AB558" s="184"/>
    </row>
    <row r="559" spans="1:28" s="178" customFormat="1" ht="12.75" customHeight="1" x14ac:dyDescent="0.15">
      <c r="A559" s="176"/>
      <c r="B559" s="176"/>
      <c r="C559" s="176"/>
      <c r="D559" s="176"/>
      <c r="E559" s="176"/>
      <c r="F559" s="188"/>
      <c r="G559" s="176"/>
      <c r="H559" s="176"/>
      <c r="I559" s="177"/>
      <c r="J559" s="177"/>
      <c r="K559" s="177"/>
      <c r="L559" s="176"/>
      <c r="M559" s="188"/>
      <c r="N559" s="177"/>
      <c r="O559" s="176"/>
      <c r="P559" s="188"/>
      <c r="Q559" s="177"/>
      <c r="R559" s="176"/>
      <c r="S559" s="188"/>
      <c r="T559" s="177"/>
      <c r="U559" s="176"/>
      <c r="V559" s="188"/>
      <c r="W559" s="177"/>
      <c r="X559" s="176"/>
      <c r="Y559" s="188"/>
      <c r="Z559" s="177"/>
      <c r="AA559" s="176"/>
      <c r="AB559" s="184"/>
    </row>
    <row r="560" spans="1:28" s="178" customFormat="1" ht="12.75" customHeight="1" x14ac:dyDescent="0.15">
      <c r="A560" s="176"/>
      <c r="B560" s="176"/>
      <c r="C560" s="176"/>
      <c r="D560" s="176"/>
      <c r="E560" s="176"/>
      <c r="F560" s="188"/>
      <c r="G560" s="176"/>
      <c r="H560" s="176"/>
      <c r="I560" s="177"/>
      <c r="J560" s="177"/>
      <c r="K560" s="177"/>
      <c r="L560" s="176"/>
      <c r="M560" s="188"/>
      <c r="N560" s="177"/>
      <c r="O560" s="176"/>
      <c r="P560" s="188"/>
      <c r="Q560" s="177"/>
      <c r="R560" s="176"/>
      <c r="S560" s="188"/>
      <c r="T560" s="177"/>
      <c r="U560" s="176"/>
      <c r="V560" s="188"/>
      <c r="W560" s="177"/>
      <c r="X560" s="176"/>
      <c r="Y560" s="188"/>
      <c r="Z560" s="177"/>
      <c r="AA560" s="176"/>
      <c r="AB560" s="184"/>
    </row>
    <row r="561" spans="1:28" s="178" customFormat="1" ht="12.75" customHeight="1" x14ac:dyDescent="0.15">
      <c r="A561" s="176"/>
      <c r="B561" s="176"/>
      <c r="C561" s="176"/>
      <c r="D561" s="176"/>
      <c r="E561" s="176"/>
      <c r="F561" s="188"/>
      <c r="G561" s="176"/>
      <c r="H561" s="176"/>
      <c r="I561" s="177"/>
      <c r="J561" s="177"/>
      <c r="K561" s="177"/>
      <c r="L561" s="176"/>
      <c r="M561" s="188"/>
      <c r="N561" s="177"/>
      <c r="O561" s="176"/>
      <c r="P561" s="188"/>
      <c r="Q561" s="177"/>
      <c r="R561" s="176"/>
      <c r="S561" s="188"/>
      <c r="T561" s="177"/>
      <c r="U561" s="176"/>
      <c r="V561" s="188"/>
      <c r="W561" s="177"/>
      <c r="X561" s="176"/>
      <c r="Y561" s="188"/>
      <c r="Z561" s="177"/>
      <c r="AA561" s="176"/>
      <c r="AB561" s="184"/>
    </row>
    <row r="562" spans="1:28" s="178" customFormat="1" ht="12.75" customHeight="1" x14ac:dyDescent="0.15">
      <c r="A562" s="176"/>
      <c r="B562" s="176"/>
      <c r="C562" s="176"/>
      <c r="D562" s="176"/>
      <c r="E562" s="176"/>
      <c r="F562" s="188"/>
      <c r="G562" s="176"/>
      <c r="H562" s="176"/>
      <c r="I562" s="177"/>
      <c r="J562" s="177"/>
      <c r="K562" s="177"/>
      <c r="L562" s="176"/>
      <c r="M562" s="188"/>
      <c r="N562" s="177"/>
      <c r="O562" s="176"/>
      <c r="P562" s="188"/>
      <c r="Q562" s="177"/>
      <c r="R562" s="176"/>
      <c r="S562" s="188"/>
      <c r="T562" s="177"/>
      <c r="U562" s="176"/>
      <c r="V562" s="188"/>
      <c r="W562" s="177"/>
      <c r="X562" s="176"/>
      <c r="Y562" s="188"/>
      <c r="Z562" s="177"/>
      <c r="AA562" s="176"/>
      <c r="AB562" s="184"/>
    </row>
    <row r="563" spans="1:28" s="178" customFormat="1" ht="12.75" customHeight="1" x14ac:dyDescent="0.15">
      <c r="A563" s="176"/>
      <c r="B563" s="176"/>
      <c r="C563" s="176"/>
      <c r="D563" s="176"/>
      <c r="E563" s="176"/>
      <c r="F563" s="188"/>
      <c r="G563" s="176"/>
      <c r="H563" s="176"/>
      <c r="I563" s="177"/>
      <c r="J563" s="177"/>
      <c r="K563" s="177"/>
      <c r="L563" s="176"/>
      <c r="M563" s="188"/>
      <c r="N563" s="177"/>
      <c r="O563" s="176"/>
      <c r="P563" s="188"/>
      <c r="Q563" s="177"/>
      <c r="R563" s="176"/>
      <c r="S563" s="188"/>
      <c r="T563" s="177"/>
      <c r="U563" s="176"/>
      <c r="V563" s="188"/>
      <c r="W563" s="177"/>
      <c r="X563" s="176"/>
      <c r="Y563" s="188"/>
      <c r="Z563" s="177"/>
      <c r="AA563" s="176"/>
      <c r="AB563" s="184"/>
    </row>
    <row r="564" spans="1:28" s="178" customFormat="1" ht="12.75" customHeight="1" x14ac:dyDescent="0.15">
      <c r="A564" s="176"/>
      <c r="B564" s="176"/>
      <c r="C564" s="176"/>
      <c r="D564" s="176"/>
      <c r="E564" s="176"/>
      <c r="F564" s="188"/>
      <c r="G564" s="176"/>
      <c r="H564" s="176"/>
      <c r="I564" s="177"/>
      <c r="J564" s="177"/>
      <c r="K564" s="177"/>
      <c r="L564" s="176"/>
      <c r="M564" s="188"/>
      <c r="N564" s="177"/>
      <c r="O564" s="176"/>
      <c r="P564" s="188"/>
      <c r="Q564" s="177"/>
      <c r="R564" s="176"/>
      <c r="S564" s="188"/>
      <c r="T564" s="177"/>
      <c r="U564" s="176"/>
      <c r="V564" s="188"/>
      <c r="W564" s="177"/>
      <c r="X564" s="176"/>
      <c r="Y564" s="188"/>
      <c r="Z564" s="177"/>
      <c r="AA564" s="176"/>
      <c r="AB564" s="184"/>
    </row>
    <row r="565" spans="1:28" s="178" customFormat="1" ht="12.75" customHeight="1" x14ac:dyDescent="0.15">
      <c r="A565" s="176"/>
      <c r="B565" s="176"/>
      <c r="C565" s="176"/>
      <c r="D565" s="176"/>
      <c r="E565" s="176"/>
      <c r="F565" s="188"/>
      <c r="G565" s="176"/>
      <c r="H565" s="176"/>
      <c r="I565" s="177"/>
      <c r="J565" s="177"/>
      <c r="K565" s="177"/>
      <c r="L565" s="176"/>
      <c r="M565" s="188"/>
      <c r="N565" s="177"/>
      <c r="O565" s="176"/>
      <c r="P565" s="188"/>
      <c r="Q565" s="177"/>
      <c r="R565" s="176"/>
      <c r="S565" s="188"/>
      <c r="T565" s="177"/>
      <c r="U565" s="176"/>
      <c r="V565" s="188"/>
      <c r="W565" s="177"/>
      <c r="X565" s="176"/>
      <c r="Y565" s="188"/>
      <c r="Z565" s="177"/>
      <c r="AA565" s="176"/>
      <c r="AB565" s="184"/>
    </row>
    <row r="566" spans="1:28" s="178" customFormat="1" ht="12.75" customHeight="1" x14ac:dyDescent="0.15">
      <c r="A566" s="176"/>
      <c r="B566" s="176"/>
      <c r="C566" s="176"/>
      <c r="D566" s="176"/>
      <c r="E566" s="176"/>
      <c r="F566" s="188"/>
      <c r="G566" s="176"/>
      <c r="H566" s="176"/>
      <c r="I566" s="177"/>
      <c r="J566" s="177"/>
      <c r="K566" s="177"/>
      <c r="L566" s="176"/>
      <c r="M566" s="188"/>
      <c r="N566" s="177"/>
      <c r="O566" s="176"/>
      <c r="P566" s="188"/>
      <c r="Q566" s="177"/>
      <c r="R566" s="176"/>
      <c r="S566" s="188"/>
      <c r="T566" s="177"/>
      <c r="U566" s="176"/>
      <c r="V566" s="188"/>
      <c r="W566" s="177"/>
      <c r="X566" s="176"/>
      <c r="Y566" s="188"/>
      <c r="Z566" s="177"/>
      <c r="AA566" s="176"/>
      <c r="AB566" s="184"/>
    </row>
    <row r="567" spans="1:28" s="178" customFormat="1" ht="12.75" customHeight="1" x14ac:dyDescent="0.15">
      <c r="A567" s="176"/>
      <c r="B567" s="176"/>
      <c r="C567" s="176"/>
      <c r="D567" s="176"/>
      <c r="E567" s="176"/>
      <c r="F567" s="188"/>
      <c r="G567" s="176"/>
      <c r="H567" s="176"/>
      <c r="I567" s="177"/>
      <c r="J567" s="177"/>
      <c r="K567" s="177"/>
      <c r="L567" s="176"/>
      <c r="M567" s="188"/>
      <c r="N567" s="177"/>
      <c r="O567" s="176"/>
      <c r="P567" s="188"/>
      <c r="Q567" s="177"/>
      <c r="R567" s="176"/>
      <c r="S567" s="188"/>
      <c r="T567" s="177"/>
      <c r="U567" s="176"/>
      <c r="V567" s="188"/>
      <c r="W567" s="177"/>
      <c r="X567" s="176"/>
      <c r="Y567" s="188"/>
      <c r="Z567" s="177"/>
      <c r="AA567" s="176"/>
      <c r="AB567" s="184"/>
    </row>
    <row r="568" spans="1:28" s="178" customFormat="1" ht="12.75" customHeight="1" x14ac:dyDescent="0.15">
      <c r="A568" s="176"/>
      <c r="B568" s="176"/>
      <c r="C568" s="176"/>
      <c r="D568" s="176"/>
      <c r="E568" s="176"/>
      <c r="F568" s="188"/>
      <c r="G568" s="176"/>
      <c r="H568" s="176"/>
      <c r="I568" s="177"/>
      <c r="J568" s="177"/>
      <c r="K568" s="177"/>
      <c r="L568" s="176"/>
      <c r="M568" s="188"/>
      <c r="N568" s="177"/>
      <c r="O568" s="176"/>
      <c r="P568" s="188"/>
      <c r="Q568" s="177"/>
      <c r="R568" s="176"/>
      <c r="S568" s="188"/>
      <c r="T568" s="177"/>
      <c r="U568" s="176"/>
      <c r="V568" s="188"/>
      <c r="W568" s="177"/>
      <c r="X568" s="176"/>
      <c r="Y568" s="188"/>
      <c r="Z568" s="177"/>
      <c r="AA568" s="176"/>
      <c r="AB568" s="184"/>
    </row>
    <row r="569" spans="1:28" s="178" customFormat="1" ht="12.75" customHeight="1" x14ac:dyDescent="0.15">
      <c r="A569" s="176"/>
      <c r="B569" s="176"/>
      <c r="C569" s="176"/>
      <c r="D569" s="176"/>
      <c r="E569" s="176"/>
      <c r="F569" s="188"/>
      <c r="G569" s="176"/>
      <c r="H569" s="176"/>
      <c r="I569" s="177"/>
      <c r="J569" s="177"/>
      <c r="K569" s="177"/>
      <c r="L569" s="176"/>
      <c r="M569" s="188"/>
      <c r="N569" s="177"/>
      <c r="O569" s="176"/>
      <c r="P569" s="188"/>
      <c r="Q569" s="177"/>
      <c r="R569" s="176"/>
      <c r="S569" s="188"/>
      <c r="T569" s="177"/>
      <c r="U569" s="176"/>
      <c r="V569" s="188"/>
      <c r="W569" s="177"/>
      <c r="X569" s="176"/>
      <c r="Y569" s="188"/>
      <c r="Z569" s="177"/>
      <c r="AA569" s="176"/>
      <c r="AB569" s="184"/>
    </row>
    <row r="570" spans="1:28" s="178" customFormat="1" ht="12.75" customHeight="1" x14ac:dyDescent="0.15">
      <c r="A570" s="176"/>
      <c r="B570" s="176"/>
      <c r="C570" s="176"/>
      <c r="D570" s="176"/>
      <c r="E570" s="176"/>
      <c r="F570" s="188"/>
      <c r="G570" s="176"/>
      <c r="H570" s="176"/>
      <c r="I570" s="177"/>
      <c r="J570" s="177"/>
      <c r="K570" s="177"/>
      <c r="L570" s="176"/>
      <c r="M570" s="188"/>
      <c r="N570" s="177"/>
      <c r="O570" s="176"/>
      <c r="P570" s="188"/>
      <c r="Q570" s="177"/>
      <c r="R570" s="176"/>
      <c r="S570" s="188"/>
      <c r="T570" s="177"/>
      <c r="U570" s="176"/>
      <c r="V570" s="188"/>
      <c r="W570" s="177"/>
      <c r="X570" s="176"/>
      <c r="Y570" s="188"/>
      <c r="Z570" s="177"/>
      <c r="AA570" s="176"/>
      <c r="AB570" s="184"/>
    </row>
    <row r="571" spans="1:28" s="178" customFormat="1" ht="12.75" customHeight="1" x14ac:dyDescent="0.15">
      <c r="A571" s="176"/>
      <c r="B571" s="176"/>
      <c r="C571" s="176"/>
      <c r="D571" s="176"/>
      <c r="E571" s="176"/>
      <c r="F571" s="188"/>
      <c r="G571" s="176"/>
      <c r="H571" s="176"/>
      <c r="I571" s="177"/>
      <c r="J571" s="177"/>
      <c r="K571" s="177"/>
      <c r="L571" s="176"/>
      <c r="M571" s="188"/>
      <c r="N571" s="177"/>
      <c r="O571" s="176"/>
      <c r="P571" s="188"/>
      <c r="Q571" s="177"/>
      <c r="R571" s="176"/>
      <c r="S571" s="188"/>
      <c r="T571" s="177"/>
      <c r="U571" s="176"/>
      <c r="V571" s="188"/>
      <c r="W571" s="177"/>
      <c r="X571" s="176"/>
      <c r="Y571" s="188"/>
      <c r="Z571" s="177"/>
      <c r="AA571" s="176"/>
      <c r="AB571" s="184"/>
    </row>
    <row r="572" spans="1:28" s="178" customFormat="1" ht="12.75" customHeight="1" x14ac:dyDescent="0.15">
      <c r="A572" s="176"/>
      <c r="B572" s="176"/>
      <c r="C572" s="176"/>
      <c r="D572" s="176"/>
      <c r="E572" s="176"/>
      <c r="F572" s="188"/>
      <c r="G572" s="176"/>
      <c r="H572" s="176"/>
      <c r="I572" s="177"/>
      <c r="J572" s="177"/>
      <c r="K572" s="177"/>
      <c r="L572" s="176"/>
      <c r="M572" s="188"/>
      <c r="N572" s="177"/>
      <c r="O572" s="176"/>
      <c r="P572" s="188"/>
      <c r="Q572" s="177"/>
      <c r="R572" s="176"/>
      <c r="S572" s="188"/>
      <c r="T572" s="177"/>
      <c r="U572" s="176"/>
      <c r="V572" s="188"/>
      <c r="W572" s="177"/>
      <c r="X572" s="176"/>
      <c r="Y572" s="188"/>
      <c r="Z572" s="177"/>
      <c r="AA572" s="176"/>
      <c r="AB572" s="184"/>
    </row>
    <row r="573" spans="1:28" s="178" customFormat="1" ht="12.75" customHeight="1" x14ac:dyDescent="0.15">
      <c r="A573" s="176"/>
      <c r="B573" s="176"/>
      <c r="C573" s="176"/>
      <c r="D573" s="176"/>
      <c r="E573" s="176"/>
      <c r="F573" s="188"/>
      <c r="G573" s="176"/>
      <c r="H573" s="176"/>
      <c r="I573" s="177"/>
      <c r="J573" s="177"/>
      <c r="K573" s="177"/>
      <c r="L573" s="176"/>
      <c r="M573" s="188"/>
      <c r="N573" s="177"/>
      <c r="O573" s="176"/>
      <c r="P573" s="188"/>
      <c r="Q573" s="177"/>
      <c r="R573" s="176"/>
      <c r="S573" s="188"/>
      <c r="T573" s="177"/>
      <c r="U573" s="176"/>
      <c r="V573" s="188"/>
      <c r="W573" s="177"/>
      <c r="X573" s="176"/>
      <c r="Y573" s="188"/>
      <c r="Z573" s="177"/>
      <c r="AA573" s="176"/>
      <c r="AB573" s="184"/>
    </row>
    <row r="574" spans="1:28" s="178" customFormat="1" ht="12.75" customHeight="1" x14ac:dyDescent="0.15">
      <c r="A574" s="176"/>
      <c r="B574" s="176"/>
      <c r="C574" s="176"/>
      <c r="D574" s="176"/>
      <c r="E574" s="176"/>
      <c r="F574" s="188"/>
      <c r="G574" s="176"/>
      <c r="H574" s="176"/>
      <c r="I574" s="177"/>
      <c r="J574" s="177"/>
      <c r="K574" s="177"/>
      <c r="L574" s="176"/>
      <c r="M574" s="188"/>
      <c r="N574" s="177"/>
      <c r="O574" s="176"/>
      <c r="P574" s="188"/>
      <c r="Q574" s="177"/>
      <c r="R574" s="176"/>
      <c r="S574" s="188"/>
      <c r="T574" s="177"/>
      <c r="U574" s="176"/>
      <c r="V574" s="188"/>
      <c r="W574" s="177"/>
      <c r="X574" s="176"/>
      <c r="Y574" s="188"/>
      <c r="Z574" s="177"/>
      <c r="AA574" s="176"/>
      <c r="AB574" s="184"/>
    </row>
    <row r="575" spans="1:28" s="178" customFormat="1" ht="12.75" customHeight="1" x14ac:dyDescent="0.15">
      <c r="A575" s="176"/>
      <c r="B575" s="176"/>
      <c r="C575" s="176"/>
      <c r="D575" s="176"/>
      <c r="E575" s="176"/>
      <c r="F575" s="188"/>
      <c r="G575" s="176"/>
      <c r="H575" s="176"/>
      <c r="I575" s="177"/>
      <c r="J575" s="177"/>
      <c r="K575" s="177"/>
      <c r="L575" s="176"/>
      <c r="M575" s="188"/>
      <c r="N575" s="177"/>
      <c r="O575" s="176"/>
      <c r="P575" s="188"/>
      <c r="Q575" s="177"/>
      <c r="R575" s="176"/>
      <c r="S575" s="188"/>
      <c r="T575" s="177"/>
      <c r="U575" s="176"/>
      <c r="V575" s="188"/>
      <c r="W575" s="177"/>
      <c r="X575" s="176"/>
      <c r="Y575" s="188"/>
      <c r="Z575" s="177"/>
      <c r="AA575" s="176"/>
      <c r="AB575" s="184"/>
    </row>
    <row r="576" spans="1:28" s="178" customFormat="1" ht="12.75" customHeight="1" x14ac:dyDescent="0.15">
      <c r="A576" s="176"/>
      <c r="B576" s="176"/>
      <c r="C576" s="176"/>
      <c r="D576" s="176"/>
      <c r="E576" s="176"/>
      <c r="F576" s="188"/>
      <c r="G576" s="176"/>
      <c r="H576" s="176"/>
      <c r="I576" s="177"/>
      <c r="J576" s="177"/>
      <c r="K576" s="177"/>
      <c r="L576" s="176"/>
      <c r="M576" s="188"/>
      <c r="N576" s="177"/>
      <c r="O576" s="176"/>
      <c r="P576" s="188"/>
      <c r="Q576" s="177"/>
      <c r="R576" s="176"/>
      <c r="S576" s="188"/>
      <c r="T576" s="177"/>
      <c r="U576" s="176"/>
      <c r="V576" s="188"/>
      <c r="W576" s="177"/>
      <c r="X576" s="176"/>
      <c r="Y576" s="188"/>
      <c r="Z576" s="177"/>
      <c r="AA576" s="176"/>
      <c r="AB576" s="184"/>
    </row>
    <row r="577" spans="1:28" s="178" customFormat="1" ht="12.75" customHeight="1" x14ac:dyDescent="0.15">
      <c r="A577" s="176"/>
      <c r="B577" s="176"/>
      <c r="C577" s="176"/>
      <c r="D577" s="176"/>
      <c r="E577" s="176"/>
      <c r="F577" s="188"/>
      <c r="G577" s="176"/>
      <c r="H577" s="176"/>
      <c r="I577" s="177"/>
      <c r="J577" s="177"/>
      <c r="K577" s="177"/>
      <c r="L577" s="176"/>
      <c r="M577" s="188"/>
      <c r="N577" s="177"/>
      <c r="O577" s="176"/>
      <c r="P577" s="188"/>
      <c r="Q577" s="177"/>
      <c r="R577" s="176"/>
      <c r="S577" s="188"/>
      <c r="T577" s="177"/>
      <c r="U577" s="176"/>
      <c r="V577" s="188"/>
      <c r="W577" s="177"/>
      <c r="X577" s="176"/>
      <c r="Y577" s="188"/>
      <c r="Z577" s="177"/>
      <c r="AA577" s="176"/>
      <c r="AB577" s="184"/>
    </row>
    <row r="578" spans="1:28" s="178" customFormat="1" ht="12.75" customHeight="1" x14ac:dyDescent="0.15">
      <c r="A578" s="176"/>
      <c r="B578" s="176"/>
      <c r="C578" s="176"/>
      <c r="D578" s="176"/>
      <c r="E578" s="176"/>
      <c r="F578" s="188"/>
      <c r="G578" s="176"/>
      <c r="H578" s="176"/>
      <c r="I578" s="177"/>
      <c r="J578" s="177"/>
      <c r="K578" s="177"/>
      <c r="L578" s="176"/>
      <c r="M578" s="188"/>
      <c r="N578" s="177"/>
      <c r="O578" s="176"/>
      <c r="P578" s="188"/>
      <c r="Q578" s="177"/>
      <c r="R578" s="176"/>
      <c r="S578" s="188"/>
      <c r="T578" s="177"/>
      <c r="U578" s="176"/>
      <c r="V578" s="188"/>
      <c r="W578" s="177"/>
      <c r="X578" s="176"/>
      <c r="Y578" s="188"/>
      <c r="Z578" s="177"/>
      <c r="AA578" s="176"/>
      <c r="AB578" s="184"/>
    </row>
    <row r="579" spans="1:28" s="178" customFormat="1" ht="12.75" customHeight="1" x14ac:dyDescent="0.15">
      <c r="A579" s="176"/>
      <c r="B579" s="176"/>
      <c r="C579" s="176"/>
      <c r="D579" s="176"/>
      <c r="E579" s="176"/>
      <c r="F579" s="188"/>
      <c r="G579" s="176"/>
      <c r="H579" s="176"/>
      <c r="I579" s="177"/>
      <c r="J579" s="177"/>
      <c r="K579" s="177"/>
      <c r="L579" s="176"/>
      <c r="M579" s="188"/>
      <c r="N579" s="177"/>
      <c r="O579" s="176"/>
      <c r="P579" s="188"/>
      <c r="Q579" s="177"/>
      <c r="R579" s="176"/>
      <c r="S579" s="188"/>
      <c r="T579" s="177"/>
      <c r="U579" s="176"/>
      <c r="V579" s="188"/>
      <c r="W579" s="177"/>
      <c r="X579" s="176"/>
      <c r="Y579" s="188"/>
      <c r="Z579" s="177"/>
      <c r="AA579" s="176"/>
      <c r="AB579" s="184"/>
    </row>
    <row r="580" spans="1:28" s="178" customFormat="1" ht="12.75" customHeight="1" x14ac:dyDescent="0.15">
      <c r="A580" s="176"/>
      <c r="B580" s="176"/>
      <c r="C580" s="176"/>
      <c r="D580" s="176"/>
      <c r="E580" s="176"/>
      <c r="F580" s="188"/>
      <c r="G580" s="176"/>
      <c r="H580" s="176"/>
      <c r="I580" s="177"/>
      <c r="J580" s="177"/>
      <c r="K580" s="177"/>
      <c r="L580" s="176"/>
      <c r="M580" s="188"/>
      <c r="N580" s="177"/>
      <c r="O580" s="176"/>
      <c r="P580" s="188"/>
      <c r="Q580" s="177"/>
      <c r="R580" s="176"/>
      <c r="S580" s="188"/>
      <c r="T580" s="177"/>
      <c r="U580" s="176"/>
      <c r="V580" s="188"/>
      <c r="W580" s="177"/>
      <c r="X580" s="176"/>
      <c r="Y580" s="188"/>
      <c r="Z580" s="177"/>
      <c r="AA580" s="176"/>
      <c r="AB580" s="184"/>
    </row>
    <row r="581" spans="1:28" s="178" customFormat="1" ht="12.75" customHeight="1" x14ac:dyDescent="0.15">
      <c r="A581" s="176"/>
      <c r="B581" s="176"/>
      <c r="C581" s="176"/>
      <c r="D581" s="176"/>
      <c r="E581" s="176"/>
      <c r="F581" s="188"/>
      <c r="G581" s="176"/>
      <c r="H581" s="176"/>
      <c r="I581" s="177"/>
      <c r="J581" s="177"/>
      <c r="K581" s="177"/>
      <c r="L581" s="176"/>
      <c r="M581" s="188"/>
      <c r="N581" s="177"/>
      <c r="O581" s="176"/>
      <c r="P581" s="188"/>
      <c r="Q581" s="177"/>
      <c r="R581" s="176"/>
      <c r="S581" s="188"/>
      <c r="T581" s="177"/>
      <c r="U581" s="176"/>
      <c r="V581" s="188"/>
      <c r="W581" s="177"/>
      <c r="X581" s="176"/>
      <c r="Y581" s="188"/>
      <c r="Z581" s="177"/>
      <c r="AA581" s="176"/>
      <c r="AB581" s="184"/>
    </row>
    <row r="582" spans="1:28" s="178" customFormat="1" ht="12.75" customHeight="1" x14ac:dyDescent="0.15">
      <c r="A582" s="176"/>
      <c r="B582" s="176"/>
      <c r="C582" s="176"/>
      <c r="D582" s="176"/>
      <c r="E582" s="176"/>
      <c r="F582" s="188"/>
      <c r="G582" s="176"/>
      <c r="H582" s="176"/>
      <c r="I582" s="177"/>
      <c r="J582" s="177"/>
      <c r="K582" s="177"/>
      <c r="L582" s="176"/>
      <c r="M582" s="188"/>
      <c r="N582" s="177"/>
      <c r="O582" s="176"/>
      <c r="P582" s="188"/>
      <c r="Q582" s="177"/>
      <c r="R582" s="176"/>
      <c r="S582" s="188"/>
      <c r="T582" s="177"/>
      <c r="U582" s="176"/>
      <c r="V582" s="188"/>
      <c r="W582" s="177"/>
      <c r="X582" s="176"/>
      <c r="Y582" s="188"/>
      <c r="Z582" s="177"/>
      <c r="AA582" s="176"/>
      <c r="AB582" s="184"/>
    </row>
    <row r="583" spans="1:28" s="178" customFormat="1" ht="12.75" customHeight="1" x14ac:dyDescent="0.15">
      <c r="A583" s="176"/>
      <c r="B583" s="176"/>
      <c r="C583" s="176"/>
      <c r="D583" s="176"/>
      <c r="E583" s="176"/>
      <c r="F583" s="188"/>
      <c r="G583" s="176"/>
      <c r="H583" s="176"/>
      <c r="I583" s="177"/>
      <c r="J583" s="177"/>
      <c r="K583" s="177"/>
      <c r="L583" s="176"/>
      <c r="M583" s="188"/>
      <c r="N583" s="177"/>
      <c r="O583" s="176"/>
      <c r="P583" s="188"/>
      <c r="Q583" s="177"/>
      <c r="R583" s="176"/>
      <c r="S583" s="188"/>
      <c r="T583" s="177"/>
      <c r="U583" s="176"/>
      <c r="V583" s="188"/>
      <c r="W583" s="177"/>
      <c r="X583" s="176"/>
      <c r="Y583" s="188"/>
      <c r="Z583" s="177"/>
      <c r="AA583" s="176"/>
      <c r="AB583" s="184"/>
    </row>
    <row r="584" spans="1:28" s="178" customFormat="1" ht="12.75" customHeight="1" x14ac:dyDescent="0.15">
      <c r="A584" s="176"/>
      <c r="B584" s="176"/>
      <c r="C584" s="176"/>
      <c r="D584" s="176"/>
      <c r="E584" s="176"/>
      <c r="F584" s="188"/>
      <c r="G584" s="176"/>
      <c r="H584" s="176"/>
      <c r="I584" s="177"/>
      <c r="J584" s="177"/>
      <c r="K584" s="177"/>
      <c r="L584" s="176"/>
      <c r="M584" s="188"/>
      <c r="N584" s="177"/>
      <c r="O584" s="176"/>
      <c r="P584" s="188"/>
      <c r="Q584" s="177"/>
      <c r="R584" s="176"/>
      <c r="S584" s="188"/>
      <c r="T584" s="177"/>
      <c r="U584" s="176"/>
      <c r="V584" s="188"/>
      <c r="W584" s="177"/>
      <c r="X584" s="176"/>
      <c r="Y584" s="188"/>
      <c r="Z584" s="177"/>
      <c r="AA584" s="176"/>
      <c r="AB584" s="184"/>
    </row>
    <row r="585" spans="1:28" s="178" customFormat="1" ht="12.75" customHeight="1" x14ac:dyDescent="0.15">
      <c r="A585" s="176"/>
      <c r="B585" s="176"/>
      <c r="C585" s="176"/>
      <c r="D585" s="176"/>
      <c r="E585" s="176"/>
      <c r="F585" s="188"/>
      <c r="G585" s="176"/>
      <c r="H585" s="176"/>
      <c r="I585" s="177"/>
      <c r="J585" s="177"/>
      <c r="K585" s="177"/>
      <c r="L585" s="176"/>
      <c r="M585" s="188"/>
      <c r="N585" s="177"/>
      <c r="O585" s="176"/>
      <c r="P585" s="188"/>
      <c r="Q585" s="177"/>
      <c r="R585" s="176"/>
      <c r="S585" s="188"/>
      <c r="T585" s="177"/>
      <c r="U585" s="176"/>
      <c r="V585" s="188"/>
      <c r="W585" s="177"/>
      <c r="X585" s="176"/>
      <c r="Y585" s="188"/>
      <c r="Z585" s="177"/>
      <c r="AA585" s="176"/>
      <c r="AB585" s="184"/>
    </row>
    <row r="586" spans="1:28" s="178" customFormat="1" ht="12.75" customHeight="1" x14ac:dyDescent="0.15">
      <c r="A586" s="176"/>
      <c r="B586" s="176"/>
      <c r="C586" s="176"/>
      <c r="D586" s="176"/>
      <c r="E586" s="176"/>
      <c r="F586" s="188"/>
      <c r="G586" s="176"/>
      <c r="H586" s="176"/>
      <c r="I586" s="177"/>
      <c r="J586" s="177"/>
      <c r="K586" s="177"/>
      <c r="L586" s="176"/>
      <c r="M586" s="188"/>
      <c r="N586" s="177"/>
      <c r="O586" s="176"/>
      <c r="P586" s="188"/>
      <c r="Q586" s="177"/>
      <c r="R586" s="176"/>
      <c r="S586" s="188"/>
      <c r="T586" s="177"/>
      <c r="U586" s="176"/>
      <c r="V586" s="188"/>
      <c r="W586" s="177"/>
      <c r="X586" s="176"/>
      <c r="Y586" s="188"/>
      <c r="Z586" s="177"/>
      <c r="AA586" s="176"/>
      <c r="AB586" s="184"/>
    </row>
    <row r="587" spans="1:28" s="178" customFormat="1" ht="12.75" customHeight="1" x14ac:dyDescent="0.15">
      <c r="A587" s="176"/>
      <c r="B587" s="176"/>
      <c r="C587" s="176"/>
      <c r="D587" s="176"/>
      <c r="E587" s="176"/>
      <c r="F587" s="188"/>
      <c r="G587" s="176"/>
      <c r="H587" s="176"/>
      <c r="I587" s="177"/>
      <c r="J587" s="177"/>
      <c r="K587" s="177"/>
      <c r="L587" s="176"/>
      <c r="M587" s="188"/>
      <c r="N587" s="177"/>
      <c r="O587" s="176"/>
      <c r="P587" s="188"/>
      <c r="Q587" s="177"/>
      <c r="R587" s="176"/>
      <c r="S587" s="188"/>
      <c r="T587" s="177"/>
      <c r="U587" s="176"/>
      <c r="V587" s="188"/>
      <c r="W587" s="177"/>
      <c r="X587" s="176"/>
      <c r="Y587" s="188"/>
      <c r="Z587" s="177"/>
      <c r="AA587" s="176"/>
      <c r="AB587" s="184"/>
    </row>
    <row r="588" spans="1:28" s="178" customFormat="1" ht="12.75" customHeight="1" x14ac:dyDescent="0.15">
      <c r="A588" s="176"/>
      <c r="B588" s="176"/>
      <c r="C588" s="176"/>
      <c r="D588" s="176"/>
      <c r="E588" s="176"/>
      <c r="F588" s="188"/>
      <c r="G588" s="176"/>
      <c r="H588" s="176"/>
      <c r="I588" s="177"/>
      <c r="J588" s="177"/>
      <c r="K588" s="177"/>
      <c r="L588" s="176"/>
      <c r="M588" s="188"/>
      <c r="N588" s="177"/>
      <c r="O588" s="176"/>
      <c r="P588" s="188"/>
      <c r="Q588" s="177"/>
      <c r="R588" s="176"/>
      <c r="S588" s="188"/>
      <c r="T588" s="177"/>
      <c r="U588" s="176"/>
      <c r="V588" s="188"/>
      <c r="W588" s="177"/>
      <c r="X588" s="176"/>
      <c r="Y588" s="188"/>
      <c r="Z588" s="177"/>
      <c r="AA588" s="176"/>
      <c r="AB588" s="184"/>
    </row>
    <row r="589" spans="1:28" s="178" customFormat="1" ht="12.75" customHeight="1" x14ac:dyDescent="0.15">
      <c r="A589" s="176"/>
      <c r="B589" s="176"/>
      <c r="C589" s="176"/>
      <c r="D589" s="176"/>
      <c r="E589" s="176"/>
      <c r="F589" s="188"/>
      <c r="G589" s="176"/>
      <c r="H589" s="176"/>
      <c r="I589" s="177"/>
      <c r="J589" s="177"/>
      <c r="K589" s="177"/>
      <c r="L589" s="176"/>
      <c r="M589" s="188"/>
      <c r="N589" s="177"/>
      <c r="O589" s="176"/>
      <c r="P589" s="188"/>
      <c r="Q589" s="177"/>
      <c r="R589" s="176"/>
      <c r="S589" s="188"/>
      <c r="T589" s="177"/>
      <c r="U589" s="176"/>
      <c r="V589" s="188"/>
      <c r="W589" s="177"/>
      <c r="X589" s="176"/>
      <c r="Y589" s="188"/>
      <c r="Z589" s="177"/>
      <c r="AA589" s="176"/>
      <c r="AB589" s="184"/>
    </row>
    <row r="590" spans="1:28" s="178" customFormat="1" ht="12.75" customHeight="1" x14ac:dyDescent="0.15">
      <c r="A590" s="176"/>
      <c r="B590" s="176"/>
      <c r="C590" s="176"/>
      <c r="D590" s="176"/>
      <c r="E590" s="176"/>
      <c r="F590" s="188"/>
      <c r="G590" s="176"/>
      <c r="H590" s="176"/>
      <c r="I590" s="177"/>
      <c r="J590" s="177"/>
      <c r="K590" s="177"/>
      <c r="L590" s="176"/>
      <c r="M590" s="188"/>
      <c r="N590" s="177"/>
      <c r="O590" s="176"/>
      <c r="P590" s="188"/>
      <c r="Q590" s="177"/>
      <c r="R590" s="176"/>
      <c r="S590" s="188"/>
      <c r="T590" s="177"/>
      <c r="U590" s="176"/>
      <c r="V590" s="188"/>
      <c r="W590" s="177"/>
      <c r="X590" s="176"/>
      <c r="Y590" s="188"/>
      <c r="Z590" s="177"/>
      <c r="AA590" s="176"/>
      <c r="AB590" s="184"/>
    </row>
    <row r="591" spans="1:28" s="178" customFormat="1" ht="12.75" customHeight="1" x14ac:dyDescent="0.15">
      <c r="A591" s="176"/>
      <c r="B591" s="176"/>
      <c r="C591" s="176"/>
      <c r="D591" s="176"/>
      <c r="E591" s="176"/>
      <c r="F591" s="188"/>
      <c r="G591" s="176"/>
      <c r="H591" s="176"/>
      <c r="I591" s="177"/>
      <c r="J591" s="177"/>
      <c r="K591" s="177"/>
      <c r="L591" s="176"/>
      <c r="M591" s="188"/>
      <c r="N591" s="177"/>
      <c r="O591" s="176"/>
      <c r="P591" s="188"/>
      <c r="Q591" s="177"/>
      <c r="R591" s="176"/>
      <c r="S591" s="188"/>
      <c r="T591" s="177"/>
      <c r="U591" s="176"/>
      <c r="V591" s="188"/>
      <c r="W591" s="177"/>
      <c r="X591" s="176"/>
      <c r="Y591" s="188"/>
      <c r="Z591" s="177"/>
      <c r="AA591" s="176"/>
      <c r="AB591" s="184"/>
    </row>
    <row r="592" spans="1:28" s="178" customFormat="1" ht="12.75" customHeight="1" x14ac:dyDescent="0.15">
      <c r="A592" s="176"/>
      <c r="B592" s="176"/>
      <c r="C592" s="176"/>
      <c r="D592" s="176"/>
      <c r="E592" s="176"/>
      <c r="F592" s="188"/>
      <c r="G592" s="176"/>
      <c r="H592" s="176"/>
      <c r="I592" s="177"/>
      <c r="J592" s="177"/>
      <c r="K592" s="177"/>
      <c r="L592" s="176"/>
      <c r="M592" s="188"/>
      <c r="N592" s="177"/>
      <c r="O592" s="176"/>
      <c r="P592" s="188"/>
      <c r="Q592" s="177"/>
      <c r="R592" s="176"/>
      <c r="S592" s="188"/>
      <c r="T592" s="177"/>
      <c r="U592" s="176"/>
      <c r="V592" s="188"/>
      <c r="W592" s="177"/>
      <c r="X592" s="176"/>
      <c r="Y592" s="188"/>
      <c r="Z592" s="177"/>
      <c r="AA592" s="176"/>
      <c r="AB592" s="184"/>
    </row>
    <row r="593" spans="1:28" s="178" customFormat="1" ht="12.75" customHeight="1" x14ac:dyDescent="0.15">
      <c r="A593" s="176"/>
      <c r="B593" s="176"/>
      <c r="C593" s="176"/>
      <c r="D593" s="176"/>
      <c r="E593" s="176"/>
      <c r="F593" s="188"/>
      <c r="G593" s="176"/>
      <c r="H593" s="176"/>
      <c r="I593" s="177"/>
      <c r="J593" s="177"/>
      <c r="K593" s="177"/>
      <c r="L593" s="176"/>
      <c r="M593" s="188"/>
      <c r="N593" s="177"/>
      <c r="O593" s="176"/>
      <c r="P593" s="188"/>
      <c r="Q593" s="177"/>
      <c r="R593" s="176"/>
      <c r="S593" s="188"/>
      <c r="T593" s="177"/>
      <c r="U593" s="176"/>
      <c r="V593" s="188"/>
      <c r="W593" s="177"/>
      <c r="X593" s="176"/>
      <c r="Y593" s="188"/>
      <c r="Z593" s="177"/>
      <c r="AA593" s="176"/>
      <c r="AB593" s="184"/>
    </row>
    <row r="594" spans="1:28" s="178" customFormat="1" ht="12.75" customHeight="1" x14ac:dyDescent="0.15">
      <c r="A594" s="176"/>
      <c r="B594" s="176"/>
      <c r="C594" s="176"/>
      <c r="D594" s="176"/>
      <c r="E594" s="176"/>
      <c r="F594" s="188"/>
      <c r="G594" s="176"/>
      <c r="H594" s="176"/>
      <c r="I594" s="177"/>
      <c r="J594" s="177"/>
      <c r="K594" s="177"/>
      <c r="L594" s="176"/>
      <c r="M594" s="188"/>
      <c r="N594" s="177"/>
      <c r="O594" s="176"/>
      <c r="P594" s="188"/>
      <c r="Q594" s="177"/>
      <c r="R594" s="176"/>
      <c r="S594" s="188"/>
      <c r="T594" s="177"/>
      <c r="U594" s="176"/>
      <c r="V594" s="188"/>
      <c r="W594" s="177"/>
      <c r="X594" s="176"/>
      <c r="Y594" s="188"/>
      <c r="Z594" s="177"/>
      <c r="AA594" s="176"/>
      <c r="AB594" s="184"/>
    </row>
    <row r="595" spans="1:28" s="178" customFormat="1" ht="12.75" customHeight="1" x14ac:dyDescent="0.15">
      <c r="A595" s="176"/>
      <c r="B595" s="176"/>
      <c r="C595" s="176"/>
      <c r="D595" s="176"/>
      <c r="E595" s="176"/>
      <c r="F595" s="188"/>
      <c r="G595" s="176"/>
      <c r="H595" s="176"/>
      <c r="I595" s="177"/>
      <c r="J595" s="177"/>
      <c r="K595" s="177"/>
      <c r="L595" s="176"/>
      <c r="M595" s="188"/>
      <c r="N595" s="177"/>
      <c r="O595" s="176"/>
      <c r="P595" s="188"/>
      <c r="Q595" s="177"/>
      <c r="R595" s="176"/>
      <c r="S595" s="188"/>
      <c r="T595" s="177"/>
      <c r="U595" s="176"/>
      <c r="V595" s="188"/>
      <c r="W595" s="177"/>
      <c r="X595" s="176"/>
      <c r="Y595" s="188"/>
      <c r="Z595" s="177"/>
      <c r="AA595" s="176"/>
      <c r="AB595" s="184"/>
    </row>
    <row r="596" spans="1:28" s="178" customFormat="1" ht="12.75" customHeight="1" x14ac:dyDescent="0.15">
      <c r="A596" s="176"/>
      <c r="B596" s="176"/>
      <c r="C596" s="176"/>
      <c r="D596" s="176"/>
      <c r="E596" s="176"/>
      <c r="F596" s="188"/>
      <c r="G596" s="176"/>
      <c r="H596" s="176"/>
      <c r="I596" s="177"/>
      <c r="J596" s="177"/>
      <c r="K596" s="177"/>
      <c r="L596" s="176"/>
      <c r="M596" s="188"/>
      <c r="N596" s="177"/>
      <c r="O596" s="176"/>
      <c r="P596" s="188"/>
      <c r="Q596" s="177"/>
      <c r="R596" s="176"/>
      <c r="S596" s="188"/>
      <c r="T596" s="177"/>
      <c r="U596" s="176"/>
      <c r="V596" s="188"/>
      <c r="W596" s="177"/>
      <c r="X596" s="176"/>
      <c r="Y596" s="188"/>
      <c r="Z596" s="177"/>
      <c r="AA596" s="176"/>
      <c r="AB596" s="184"/>
    </row>
    <row r="597" spans="1:28" s="178" customFormat="1" ht="12.75" customHeight="1" x14ac:dyDescent="0.15">
      <c r="A597" s="176"/>
      <c r="B597" s="176"/>
      <c r="C597" s="176"/>
      <c r="D597" s="176"/>
      <c r="E597" s="176"/>
      <c r="F597" s="188"/>
      <c r="G597" s="176"/>
      <c r="H597" s="176"/>
      <c r="I597" s="177"/>
      <c r="J597" s="177"/>
      <c r="K597" s="177"/>
      <c r="L597" s="176"/>
      <c r="M597" s="188"/>
      <c r="N597" s="177"/>
      <c r="O597" s="176"/>
      <c r="P597" s="188"/>
      <c r="Q597" s="177"/>
      <c r="R597" s="176"/>
      <c r="S597" s="188"/>
      <c r="T597" s="177"/>
      <c r="U597" s="176"/>
      <c r="V597" s="188"/>
      <c r="W597" s="177"/>
      <c r="X597" s="176"/>
      <c r="Y597" s="188"/>
      <c r="Z597" s="177"/>
      <c r="AA597" s="176"/>
      <c r="AB597" s="184"/>
    </row>
    <row r="598" spans="1:28" s="178" customFormat="1" ht="12.75" customHeight="1" x14ac:dyDescent="0.15">
      <c r="A598" s="176"/>
      <c r="B598" s="176"/>
      <c r="C598" s="176"/>
      <c r="D598" s="176"/>
      <c r="E598" s="176"/>
      <c r="F598" s="188"/>
      <c r="G598" s="176"/>
      <c r="H598" s="176"/>
      <c r="I598" s="177"/>
      <c r="J598" s="177"/>
      <c r="K598" s="177"/>
      <c r="L598" s="176"/>
      <c r="M598" s="188"/>
      <c r="N598" s="177"/>
      <c r="O598" s="176"/>
      <c r="P598" s="188"/>
      <c r="Q598" s="177"/>
      <c r="R598" s="176"/>
      <c r="S598" s="188"/>
      <c r="T598" s="177"/>
      <c r="U598" s="176"/>
      <c r="V598" s="188"/>
      <c r="W598" s="177"/>
      <c r="X598" s="176"/>
      <c r="Y598" s="188"/>
      <c r="Z598" s="177"/>
      <c r="AA598" s="176"/>
      <c r="AB598" s="184"/>
    </row>
    <row r="599" spans="1:28" s="178" customFormat="1" ht="12.75" customHeight="1" x14ac:dyDescent="0.15">
      <c r="A599" s="176"/>
      <c r="B599" s="176"/>
      <c r="C599" s="176"/>
      <c r="D599" s="176"/>
      <c r="E599" s="176"/>
      <c r="F599" s="188"/>
      <c r="G599" s="176"/>
      <c r="H599" s="176"/>
      <c r="I599" s="177"/>
      <c r="J599" s="177"/>
      <c r="K599" s="177"/>
      <c r="L599" s="176"/>
      <c r="M599" s="188"/>
      <c r="N599" s="177"/>
      <c r="O599" s="176"/>
      <c r="P599" s="188"/>
      <c r="Q599" s="177"/>
      <c r="R599" s="176"/>
      <c r="S599" s="188"/>
      <c r="T599" s="177"/>
      <c r="U599" s="176"/>
      <c r="V599" s="188"/>
      <c r="W599" s="177"/>
      <c r="X599" s="176"/>
      <c r="Y599" s="188"/>
      <c r="Z599" s="177"/>
      <c r="AA599" s="176"/>
      <c r="AB599" s="184"/>
    </row>
    <row r="600" spans="1:28" s="178" customFormat="1" ht="12.75" customHeight="1" x14ac:dyDescent="0.15">
      <c r="A600" s="176"/>
      <c r="B600" s="176"/>
      <c r="C600" s="176"/>
      <c r="D600" s="176"/>
      <c r="E600" s="176"/>
      <c r="F600" s="188"/>
      <c r="G600" s="176"/>
      <c r="H600" s="176"/>
      <c r="I600" s="177"/>
      <c r="J600" s="177"/>
      <c r="K600" s="177"/>
      <c r="L600" s="176"/>
      <c r="M600" s="188"/>
      <c r="N600" s="177"/>
      <c r="O600" s="176"/>
      <c r="P600" s="188"/>
      <c r="Q600" s="177"/>
      <c r="R600" s="176"/>
      <c r="S600" s="188"/>
      <c r="T600" s="177"/>
      <c r="U600" s="176"/>
      <c r="V600" s="188"/>
      <c r="W600" s="177"/>
      <c r="X600" s="176"/>
      <c r="Y600" s="188"/>
      <c r="Z600" s="177"/>
      <c r="AA600" s="176"/>
      <c r="AB600" s="184"/>
    </row>
    <row r="601" spans="1:28" s="178" customFormat="1" ht="12.75" customHeight="1" x14ac:dyDescent="0.15">
      <c r="A601" s="176"/>
      <c r="B601" s="176"/>
      <c r="C601" s="176"/>
      <c r="D601" s="176"/>
      <c r="E601" s="176"/>
      <c r="F601" s="188"/>
      <c r="G601" s="176"/>
      <c r="H601" s="176"/>
      <c r="I601" s="177"/>
      <c r="J601" s="177"/>
      <c r="K601" s="177"/>
      <c r="L601" s="176"/>
      <c r="M601" s="188"/>
      <c r="N601" s="177"/>
      <c r="O601" s="176"/>
      <c r="P601" s="188"/>
      <c r="Q601" s="177"/>
      <c r="R601" s="176"/>
      <c r="S601" s="188"/>
      <c r="T601" s="177"/>
      <c r="U601" s="176"/>
      <c r="V601" s="188"/>
      <c r="W601" s="177"/>
      <c r="X601" s="176"/>
      <c r="Y601" s="188"/>
      <c r="Z601" s="177"/>
      <c r="AA601" s="176"/>
      <c r="AB601" s="184"/>
    </row>
    <row r="602" spans="1:28" s="178" customFormat="1" ht="12.75" customHeight="1" x14ac:dyDescent="0.15">
      <c r="A602" s="176"/>
      <c r="B602" s="176"/>
      <c r="C602" s="176"/>
      <c r="D602" s="176"/>
      <c r="E602" s="176"/>
      <c r="F602" s="188"/>
      <c r="G602" s="176"/>
      <c r="H602" s="176"/>
      <c r="I602" s="177"/>
      <c r="J602" s="177"/>
      <c r="K602" s="177"/>
      <c r="L602" s="176"/>
      <c r="M602" s="188"/>
      <c r="N602" s="177"/>
      <c r="O602" s="176"/>
      <c r="P602" s="188"/>
      <c r="Q602" s="177"/>
      <c r="R602" s="176"/>
      <c r="S602" s="188"/>
      <c r="T602" s="177"/>
      <c r="U602" s="176"/>
      <c r="V602" s="188"/>
      <c r="W602" s="177"/>
      <c r="X602" s="176"/>
      <c r="Y602" s="188"/>
      <c r="Z602" s="177"/>
      <c r="AA602" s="176"/>
      <c r="AB602" s="184"/>
    </row>
    <row r="603" spans="1:28" s="178" customFormat="1" ht="12.75" customHeight="1" x14ac:dyDescent="0.15">
      <c r="A603" s="176"/>
      <c r="B603" s="176"/>
      <c r="C603" s="176"/>
      <c r="D603" s="176"/>
      <c r="E603" s="176"/>
      <c r="F603" s="188"/>
      <c r="G603" s="176"/>
      <c r="H603" s="176"/>
      <c r="I603" s="177"/>
      <c r="J603" s="177"/>
      <c r="K603" s="177"/>
      <c r="L603" s="176"/>
      <c r="M603" s="188"/>
      <c r="N603" s="177"/>
      <c r="O603" s="176"/>
      <c r="P603" s="188"/>
      <c r="Q603" s="177"/>
      <c r="R603" s="176"/>
      <c r="S603" s="188"/>
      <c r="T603" s="177"/>
      <c r="U603" s="176"/>
      <c r="V603" s="188"/>
      <c r="W603" s="177"/>
      <c r="X603" s="176"/>
      <c r="Y603" s="188"/>
      <c r="Z603" s="177"/>
      <c r="AA603" s="176"/>
      <c r="AB603" s="184"/>
    </row>
    <row r="604" spans="1:28" s="178" customFormat="1" ht="12.75" customHeight="1" x14ac:dyDescent="0.15">
      <c r="A604" s="176"/>
      <c r="B604" s="176"/>
      <c r="C604" s="176"/>
      <c r="D604" s="176"/>
      <c r="E604" s="176"/>
      <c r="F604" s="188"/>
      <c r="G604" s="176"/>
      <c r="H604" s="176"/>
      <c r="I604" s="177"/>
      <c r="J604" s="177"/>
      <c r="K604" s="177"/>
      <c r="L604" s="176"/>
      <c r="M604" s="188"/>
      <c r="N604" s="177"/>
      <c r="O604" s="176"/>
      <c r="P604" s="188"/>
      <c r="Q604" s="177"/>
      <c r="R604" s="176"/>
      <c r="S604" s="188"/>
      <c r="T604" s="177"/>
      <c r="U604" s="176"/>
      <c r="V604" s="188"/>
      <c r="W604" s="177"/>
      <c r="X604" s="176"/>
      <c r="Y604" s="188"/>
      <c r="Z604" s="177"/>
      <c r="AA604" s="176"/>
      <c r="AB604" s="184"/>
    </row>
    <row r="605" spans="1:28" s="178" customFormat="1" ht="12.75" customHeight="1" x14ac:dyDescent="0.15">
      <c r="A605" s="176"/>
      <c r="B605" s="176"/>
      <c r="C605" s="176"/>
      <c r="D605" s="176"/>
      <c r="E605" s="176"/>
      <c r="F605" s="188"/>
      <c r="G605" s="176"/>
      <c r="H605" s="176"/>
      <c r="I605" s="177"/>
      <c r="J605" s="177"/>
      <c r="K605" s="177"/>
      <c r="L605" s="176"/>
      <c r="M605" s="188"/>
      <c r="N605" s="177"/>
      <c r="O605" s="176"/>
      <c r="P605" s="188"/>
      <c r="Q605" s="177"/>
      <c r="R605" s="176"/>
      <c r="S605" s="188"/>
      <c r="T605" s="177"/>
      <c r="U605" s="176"/>
      <c r="V605" s="188"/>
      <c r="W605" s="177"/>
      <c r="X605" s="176"/>
      <c r="Y605" s="188"/>
      <c r="Z605" s="177"/>
      <c r="AA605" s="176"/>
      <c r="AB605" s="184"/>
    </row>
    <row r="606" spans="1:28" s="178" customFormat="1" ht="12.75" customHeight="1" x14ac:dyDescent="0.15">
      <c r="A606" s="176"/>
      <c r="B606" s="176"/>
      <c r="C606" s="176"/>
      <c r="D606" s="176"/>
      <c r="E606" s="176"/>
      <c r="F606" s="188"/>
      <c r="G606" s="176"/>
      <c r="H606" s="176"/>
      <c r="I606" s="177"/>
      <c r="J606" s="177"/>
      <c r="K606" s="177"/>
      <c r="L606" s="176"/>
      <c r="M606" s="188"/>
      <c r="N606" s="177"/>
      <c r="O606" s="176"/>
      <c r="P606" s="188"/>
      <c r="Q606" s="177"/>
      <c r="R606" s="176"/>
      <c r="S606" s="188"/>
      <c r="T606" s="177"/>
      <c r="U606" s="176"/>
      <c r="V606" s="188"/>
      <c r="W606" s="177"/>
      <c r="X606" s="176"/>
      <c r="Y606" s="188"/>
      <c r="Z606" s="177"/>
      <c r="AA606" s="176"/>
      <c r="AB606" s="184"/>
    </row>
    <row r="607" spans="1:28" s="178" customFormat="1" ht="12.75" customHeight="1" x14ac:dyDescent="0.15">
      <c r="A607" s="176"/>
      <c r="B607" s="176"/>
      <c r="C607" s="176"/>
      <c r="D607" s="176"/>
      <c r="E607" s="176"/>
      <c r="F607" s="188"/>
      <c r="G607" s="176"/>
      <c r="H607" s="176"/>
      <c r="I607" s="177"/>
      <c r="J607" s="177"/>
      <c r="K607" s="177"/>
      <c r="L607" s="176"/>
      <c r="M607" s="188"/>
      <c r="N607" s="177"/>
      <c r="O607" s="176"/>
      <c r="P607" s="188"/>
      <c r="Q607" s="177"/>
      <c r="R607" s="176"/>
      <c r="S607" s="188"/>
      <c r="T607" s="177"/>
      <c r="U607" s="176"/>
      <c r="V607" s="188"/>
      <c r="W607" s="177"/>
      <c r="X607" s="176"/>
      <c r="Y607" s="188"/>
      <c r="Z607" s="177"/>
      <c r="AA607" s="176"/>
      <c r="AB607" s="184"/>
    </row>
    <row r="608" spans="1:28" s="178" customFormat="1" ht="12.75" customHeight="1" x14ac:dyDescent="0.15">
      <c r="A608" s="176"/>
      <c r="B608" s="176"/>
      <c r="C608" s="176"/>
      <c r="D608" s="176"/>
      <c r="E608" s="176"/>
      <c r="F608" s="188"/>
      <c r="G608" s="176"/>
      <c r="H608" s="176"/>
      <c r="I608" s="177"/>
      <c r="J608" s="177"/>
      <c r="K608" s="177"/>
      <c r="L608" s="176"/>
      <c r="M608" s="188"/>
      <c r="N608" s="177"/>
      <c r="O608" s="176"/>
      <c r="P608" s="188"/>
      <c r="Q608" s="177"/>
      <c r="R608" s="176"/>
      <c r="S608" s="188"/>
      <c r="T608" s="177"/>
      <c r="U608" s="176"/>
      <c r="V608" s="188"/>
      <c r="W608" s="177"/>
      <c r="X608" s="176"/>
      <c r="Y608" s="188"/>
      <c r="Z608" s="177"/>
      <c r="AA608" s="176"/>
      <c r="AB608" s="184"/>
    </row>
    <row r="609" spans="1:28" s="178" customFormat="1" ht="12.75" customHeight="1" x14ac:dyDescent="0.15">
      <c r="A609" s="176"/>
      <c r="B609" s="176"/>
      <c r="C609" s="176"/>
      <c r="D609" s="176"/>
      <c r="E609" s="176"/>
      <c r="F609" s="188"/>
      <c r="G609" s="176"/>
      <c r="H609" s="176"/>
      <c r="I609" s="177"/>
      <c r="J609" s="177"/>
      <c r="K609" s="177"/>
      <c r="L609" s="176"/>
      <c r="M609" s="188"/>
      <c r="N609" s="177"/>
      <c r="O609" s="176"/>
      <c r="P609" s="188"/>
      <c r="Q609" s="177"/>
      <c r="R609" s="176"/>
      <c r="S609" s="188"/>
      <c r="T609" s="177"/>
      <c r="U609" s="176"/>
      <c r="V609" s="188"/>
      <c r="W609" s="177"/>
      <c r="X609" s="176"/>
      <c r="Y609" s="188"/>
      <c r="Z609" s="177"/>
      <c r="AA609" s="176"/>
      <c r="AB609" s="184"/>
    </row>
    <row r="610" spans="1:28" s="178" customFormat="1" ht="12.75" customHeight="1" x14ac:dyDescent="0.15">
      <c r="A610" s="176"/>
      <c r="B610" s="176"/>
      <c r="C610" s="176"/>
      <c r="D610" s="176"/>
      <c r="E610" s="176"/>
      <c r="F610" s="188"/>
      <c r="G610" s="176"/>
      <c r="H610" s="176"/>
      <c r="I610" s="177"/>
      <c r="J610" s="177"/>
      <c r="K610" s="177"/>
      <c r="L610" s="176"/>
      <c r="M610" s="188"/>
      <c r="N610" s="177"/>
      <c r="O610" s="176"/>
      <c r="P610" s="188"/>
      <c r="Q610" s="177"/>
      <c r="R610" s="176"/>
      <c r="S610" s="188"/>
      <c r="T610" s="177"/>
      <c r="U610" s="176"/>
      <c r="V610" s="188"/>
      <c r="W610" s="177"/>
      <c r="X610" s="176"/>
      <c r="Y610" s="188"/>
      <c r="Z610" s="177"/>
      <c r="AA610" s="176"/>
      <c r="AB610" s="184"/>
    </row>
    <row r="611" spans="1:28" s="178" customFormat="1" ht="12.75" customHeight="1" x14ac:dyDescent="0.15">
      <c r="A611" s="176"/>
      <c r="B611" s="176"/>
      <c r="C611" s="176"/>
      <c r="D611" s="176"/>
      <c r="E611" s="176"/>
      <c r="F611" s="188"/>
      <c r="G611" s="176"/>
      <c r="H611" s="176"/>
      <c r="I611" s="177"/>
      <c r="J611" s="177"/>
      <c r="K611" s="177"/>
      <c r="L611" s="176"/>
      <c r="M611" s="188"/>
      <c r="N611" s="177"/>
      <c r="O611" s="176"/>
      <c r="P611" s="188"/>
      <c r="Q611" s="177"/>
      <c r="R611" s="176"/>
      <c r="S611" s="188"/>
      <c r="T611" s="177"/>
      <c r="U611" s="176"/>
      <c r="V611" s="188"/>
      <c r="W611" s="177"/>
      <c r="X611" s="176"/>
      <c r="Y611" s="188"/>
      <c r="Z611" s="177"/>
      <c r="AA611" s="176"/>
      <c r="AB611" s="184"/>
    </row>
    <row r="612" spans="1:28" s="178" customFormat="1" ht="12.75" customHeight="1" x14ac:dyDescent="0.15">
      <c r="A612" s="176"/>
      <c r="B612" s="176"/>
      <c r="C612" s="176"/>
      <c r="D612" s="176"/>
      <c r="E612" s="176"/>
      <c r="F612" s="188"/>
      <c r="G612" s="176"/>
      <c r="H612" s="176"/>
      <c r="I612" s="177"/>
      <c r="J612" s="177"/>
      <c r="K612" s="177"/>
      <c r="L612" s="176"/>
      <c r="M612" s="188"/>
      <c r="N612" s="177"/>
      <c r="O612" s="176"/>
      <c r="P612" s="188"/>
      <c r="Q612" s="177"/>
      <c r="R612" s="176"/>
      <c r="S612" s="188"/>
      <c r="T612" s="177"/>
      <c r="U612" s="176"/>
      <c r="V612" s="188"/>
      <c r="W612" s="177"/>
      <c r="X612" s="176"/>
      <c r="Y612" s="188"/>
      <c r="Z612" s="177"/>
      <c r="AA612" s="176"/>
      <c r="AB612" s="184"/>
    </row>
    <row r="613" spans="1:28" s="178" customFormat="1" ht="12.75" customHeight="1" x14ac:dyDescent="0.15">
      <c r="A613" s="176"/>
      <c r="B613" s="176"/>
      <c r="C613" s="176"/>
      <c r="D613" s="176"/>
      <c r="E613" s="176"/>
      <c r="F613" s="188"/>
      <c r="G613" s="176"/>
      <c r="H613" s="176"/>
      <c r="I613" s="177"/>
      <c r="J613" s="177"/>
      <c r="K613" s="177"/>
      <c r="L613" s="176"/>
      <c r="M613" s="188"/>
      <c r="N613" s="177"/>
      <c r="O613" s="176"/>
      <c r="P613" s="188"/>
      <c r="Q613" s="177"/>
      <c r="R613" s="176"/>
      <c r="S613" s="188"/>
      <c r="T613" s="177"/>
      <c r="U613" s="176"/>
      <c r="V613" s="188"/>
      <c r="W613" s="177"/>
      <c r="X613" s="176"/>
      <c r="Y613" s="188"/>
      <c r="Z613" s="177"/>
      <c r="AA613" s="176"/>
      <c r="AB613" s="184"/>
    </row>
    <row r="614" spans="1:28" s="178" customFormat="1" ht="12.75" customHeight="1" x14ac:dyDescent="0.15">
      <c r="A614" s="176"/>
      <c r="B614" s="176"/>
      <c r="C614" s="176"/>
      <c r="D614" s="176"/>
      <c r="E614" s="176"/>
      <c r="F614" s="188"/>
      <c r="G614" s="176"/>
      <c r="H614" s="176"/>
      <c r="I614" s="177"/>
      <c r="J614" s="177"/>
      <c r="K614" s="177"/>
      <c r="L614" s="176"/>
      <c r="M614" s="188"/>
      <c r="N614" s="177"/>
      <c r="O614" s="176"/>
      <c r="P614" s="188"/>
      <c r="Q614" s="177"/>
      <c r="R614" s="176"/>
      <c r="S614" s="188"/>
      <c r="T614" s="177"/>
      <c r="U614" s="176"/>
      <c r="V614" s="188"/>
      <c r="W614" s="177"/>
      <c r="X614" s="176"/>
      <c r="Y614" s="188"/>
      <c r="Z614" s="177"/>
      <c r="AA614" s="176"/>
      <c r="AB614" s="184"/>
    </row>
    <row r="615" spans="1:28" s="178" customFormat="1" ht="12.75" customHeight="1" x14ac:dyDescent="0.15">
      <c r="A615" s="176"/>
      <c r="B615" s="176"/>
      <c r="C615" s="176"/>
      <c r="D615" s="176"/>
      <c r="E615" s="176"/>
      <c r="F615" s="188"/>
      <c r="G615" s="176"/>
      <c r="H615" s="176"/>
      <c r="I615" s="177"/>
      <c r="J615" s="177"/>
      <c r="K615" s="177"/>
      <c r="L615" s="176"/>
      <c r="M615" s="188"/>
      <c r="N615" s="177"/>
      <c r="O615" s="176"/>
      <c r="P615" s="188"/>
      <c r="Q615" s="177"/>
      <c r="R615" s="176"/>
      <c r="S615" s="188"/>
      <c r="T615" s="177"/>
      <c r="U615" s="176"/>
      <c r="V615" s="188"/>
      <c r="W615" s="177"/>
      <c r="X615" s="176"/>
      <c r="Y615" s="188"/>
      <c r="Z615" s="177"/>
      <c r="AA615" s="176"/>
      <c r="AB615" s="184"/>
    </row>
    <row r="616" spans="1:28" s="178" customFormat="1" ht="12.75" customHeight="1" x14ac:dyDescent="0.15">
      <c r="A616" s="176"/>
      <c r="B616" s="176"/>
      <c r="C616" s="176"/>
      <c r="D616" s="176"/>
      <c r="E616" s="176"/>
      <c r="F616" s="188"/>
      <c r="G616" s="176"/>
      <c r="H616" s="176"/>
      <c r="I616" s="177"/>
      <c r="J616" s="177"/>
      <c r="K616" s="177"/>
      <c r="L616" s="176"/>
      <c r="M616" s="188"/>
      <c r="N616" s="177"/>
      <c r="O616" s="176"/>
      <c r="P616" s="188"/>
      <c r="Q616" s="177"/>
      <c r="R616" s="176"/>
      <c r="S616" s="188"/>
      <c r="T616" s="177"/>
      <c r="U616" s="176"/>
      <c r="V616" s="188"/>
      <c r="W616" s="177"/>
      <c r="X616" s="176"/>
      <c r="Y616" s="188"/>
      <c r="Z616" s="177"/>
      <c r="AA616" s="176"/>
      <c r="AB616" s="184"/>
    </row>
    <row r="617" spans="1:28" s="178" customFormat="1" ht="12.75" customHeight="1" x14ac:dyDescent="0.15">
      <c r="A617" s="176"/>
      <c r="B617" s="176"/>
      <c r="C617" s="176"/>
      <c r="D617" s="176"/>
      <c r="E617" s="176"/>
      <c r="F617" s="188"/>
      <c r="G617" s="176"/>
      <c r="H617" s="176"/>
      <c r="I617" s="177"/>
      <c r="J617" s="177"/>
      <c r="K617" s="177"/>
      <c r="L617" s="176"/>
      <c r="M617" s="188"/>
      <c r="N617" s="177"/>
      <c r="O617" s="176"/>
      <c r="P617" s="188"/>
      <c r="Q617" s="177"/>
      <c r="R617" s="176"/>
      <c r="S617" s="188"/>
      <c r="T617" s="177"/>
      <c r="U617" s="176"/>
      <c r="V617" s="188"/>
      <c r="W617" s="177"/>
      <c r="X617" s="176"/>
      <c r="Y617" s="188"/>
      <c r="Z617" s="177"/>
      <c r="AA617" s="176"/>
      <c r="AB617" s="184"/>
    </row>
    <row r="618" spans="1:28" s="178" customFormat="1" ht="12.75" customHeight="1" x14ac:dyDescent="0.15">
      <c r="A618" s="176"/>
      <c r="B618" s="176"/>
      <c r="C618" s="176"/>
      <c r="D618" s="176"/>
      <c r="E618" s="176"/>
      <c r="F618" s="188"/>
      <c r="G618" s="176"/>
      <c r="H618" s="176"/>
      <c r="I618" s="177"/>
      <c r="J618" s="177"/>
      <c r="K618" s="177"/>
      <c r="L618" s="176"/>
      <c r="M618" s="188"/>
      <c r="N618" s="177"/>
      <c r="O618" s="176"/>
      <c r="P618" s="188"/>
      <c r="Q618" s="177"/>
      <c r="R618" s="176"/>
      <c r="S618" s="188"/>
      <c r="T618" s="177"/>
      <c r="U618" s="176"/>
      <c r="V618" s="188"/>
      <c r="W618" s="177"/>
      <c r="X618" s="176"/>
      <c r="Y618" s="188"/>
      <c r="Z618" s="177"/>
      <c r="AA618" s="176"/>
      <c r="AB618" s="184"/>
    </row>
    <row r="619" spans="1:28" s="178" customFormat="1" ht="12.75" customHeight="1" x14ac:dyDescent="0.15">
      <c r="A619" s="176"/>
      <c r="B619" s="176"/>
      <c r="C619" s="176"/>
      <c r="D619" s="176"/>
      <c r="E619" s="176"/>
      <c r="F619" s="188"/>
      <c r="G619" s="176"/>
      <c r="H619" s="176"/>
      <c r="I619" s="177"/>
      <c r="J619" s="177"/>
      <c r="K619" s="177"/>
      <c r="L619" s="176"/>
      <c r="M619" s="188"/>
      <c r="N619" s="177"/>
      <c r="O619" s="176"/>
      <c r="P619" s="188"/>
      <c r="Q619" s="177"/>
      <c r="R619" s="176"/>
      <c r="S619" s="188"/>
      <c r="T619" s="177"/>
      <c r="U619" s="176"/>
      <c r="V619" s="188"/>
      <c r="W619" s="177"/>
      <c r="X619" s="176"/>
      <c r="Y619" s="188"/>
      <c r="Z619" s="177"/>
      <c r="AA619" s="176"/>
      <c r="AB619" s="184"/>
    </row>
    <row r="620" spans="1:28" s="178" customFormat="1" ht="12.75" customHeight="1" x14ac:dyDescent="0.15">
      <c r="A620" s="176"/>
      <c r="B620" s="176"/>
      <c r="C620" s="176"/>
      <c r="D620" s="176"/>
      <c r="E620" s="176"/>
      <c r="F620" s="188"/>
      <c r="G620" s="176"/>
      <c r="H620" s="176"/>
      <c r="I620" s="177"/>
      <c r="J620" s="177"/>
      <c r="K620" s="177"/>
      <c r="L620" s="176"/>
      <c r="M620" s="188"/>
      <c r="N620" s="177"/>
      <c r="O620" s="176"/>
      <c r="P620" s="188"/>
      <c r="Q620" s="177"/>
      <c r="R620" s="176"/>
      <c r="S620" s="188"/>
      <c r="T620" s="177"/>
      <c r="U620" s="176"/>
      <c r="V620" s="188"/>
      <c r="W620" s="177"/>
      <c r="X620" s="176"/>
      <c r="Y620" s="188"/>
      <c r="Z620" s="177"/>
      <c r="AA620" s="176"/>
      <c r="AB620" s="184"/>
    </row>
    <row r="621" spans="1:28" s="178" customFormat="1" ht="12.75" customHeight="1" x14ac:dyDescent="0.15">
      <c r="A621" s="176"/>
      <c r="B621" s="176"/>
      <c r="C621" s="176"/>
      <c r="D621" s="176"/>
      <c r="E621" s="176"/>
      <c r="F621" s="188"/>
      <c r="G621" s="176"/>
      <c r="H621" s="176"/>
      <c r="I621" s="177"/>
      <c r="J621" s="177"/>
      <c r="K621" s="177"/>
      <c r="L621" s="176"/>
      <c r="M621" s="188"/>
      <c r="N621" s="177"/>
      <c r="O621" s="176"/>
      <c r="P621" s="188"/>
      <c r="Q621" s="177"/>
      <c r="R621" s="176"/>
      <c r="S621" s="188"/>
      <c r="T621" s="177"/>
      <c r="U621" s="176"/>
      <c r="V621" s="188"/>
      <c r="W621" s="177"/>
      <c r="X621" s="176"/>
      <c r="Y621" s="188"/>
      <c r="Z621" s="177"/>
      <c r="AA621" s="176"/>
      <c r="AB621" s="184"/>
    </row>
    <row r="622" spans="1:28" s="178" customFormat="1" ht="12.75" customHeight="1" x14ac:dyDescent="0.15">
      <c r="A622" s="176"/>
      <c r="B622" s="176"/>
      <c r="C622" s="176"/>
      <c r="D622" s="176"/>
      <c r="E622" s="176"/>
      <c r="F622" s="188"/>
      <c r="G622" s="176"/>
      <c r="H622" s="176"/>
      <c r="I622" s="177"/>
      <c r="J622" s="177"/>
      <c r="K622" s="177"/>
      <c r="L622" s="176"/>
      <c r="M622" s="188"/>
      <c r="N622" s="177"/>
      <c r="O622" s="176"/>
      <c r="P622" s="188"/>
      <c r="Q622" s="177"/>
      <c r="R622" s="176"/>
      <c r="S622" s="188"/>
      <c r="T622" s="177"/>
      <c r="U622" s="176"/>
      <c r="V622" s="188"/>
      <c r="W622" s="177"/>
      <c r="X622" s="176"/>
      <c r="Y622" s="188"/>
      <c r="Z622" s="177"/>
      <c r="AA622" s="176"/>
      <c r="AB622" s="184"/>
    </row>
    <row r="623" spans="1:28" s="178" customFormat="1" ht="12.75" customHeight="1" x14ac:dyDescent="0.15">
      <c r="A623" s="176"/>
      <c r="B623" s="176"/>
      <c r="C623" s="176"/>
      <c r="D623" s="176"/>
      <c r="E623" s="176"/>
      <c r="F623" s="188"/>
      <c r="G623" s="176"/>
      <c r="H623" s="176"/>
      <c r="I623" s="177"/>
      <c r="J623" s="177"/>
      <c r="K623" s="177"/>
      <c r="L623" s="176"/>
      <c r="M623" s="188"/>
      <c r="N623" s="177"/>
      <c r="O623" s="176"/>
      <c r="P623" s="188"/>
      <c r="Q623" s="177"/>
      <c r="R623" s="176"/>
      <c r="S623" s="188"/>
      <c r="T623" s="177"/>
      <c r="U623" s="176"/>
      <c r="V623" s="188"/>
      <c r="W623" s="177"/>
      <c r="X623" s="176"/>
      <c r="Y623" s="188"/>
      <c r="Z623" s="177"/>
      <c r="AA623" s="176"/>
      <c r="AB623" s="184"/>
    </row>
    <row r="624" spans="1:28" s="178" customFormat="1" ht="12.75" customHeight="1" x14ac:dyDescent="0.15">
      <c r="A624" s="176"/>
      <c r="B624" s="176"/>
      <c r="C624" s="176"/>
      <c r="D624" s="176"/>
      <c r="E624" s="176"/>
      <c r="F624" s="188"/>
      <c r="G624" s="176"/>
      <c r="H624" s="176"/>
      <c r="I624" s="177"/>
      <c r="J624" s="177"/>
      <c r="K624" s="177"/>
      <c r="L624" s="176"/>
      <c r="M624" s="188"/>
      <c r="N624" s="177"/>
      <c r="O624" s="176"/>
      <c r="P624" s="188"/>
      <c r="Q624" s="177"/>
      <c r="R624" s="176"/>
      <c r="S624" s="188"/>
      <c r="T624" s="177"/>
      <c r="U624" s="176"/>
      <c r="V624" s="188"/>
      <c r="W624" s="177"/>
      <c r="X624" s="176"/>
      <c r="Y624" s="188"/>
      <c r="Z624" s="177"/>
      <c r="AA624" s="176"/>
      <c r="AB624" s="184"/>
    </row>
    <row r="625" spans="1:28" s="178" customFormat="1" ht="12.75" customHeight="1" x14ac:dyDescent="0.15">
      <c r="A625" s="176"/>
      <c r="B625" s="176"/>
      <c r="C625" s="176"/>
      <c r="D625" s="176"/>
      <c r="E625" s="176"/>
      <c r="F625" s="188"/>
      <c r="G625" s="176"/>
      <c r="H625" s="176"/>
      <c r="I625" s="177"/>
      <c r="J625" s="177"/>
      <c r="K625" s="177"/>
      <c r="L625" s="176"/>
      <c r="M625" s="188"/>
      <c r="N625" s="177"/>
      <c r="O625" s="176"/>
      <c r="P625" s="188"/>
      <c r="Q625" s="177"/>
      <c r="R625" s="176"/>
      <c r="S625" s="188"/>
      <c r="T625" s="177"/>
      <c r="U625" s="176"/>
      <c r="V625" s="188"/>
      <c r="W625" s="177"/>
      <c r="X625" s="176"/>
      <c r="Y625" s="188"/>
      <c r="Z625" s="177"/>
      <c r="AA625" s="176"/>
      <c r="AB625" s="184"/>
    </row>
    <row r="626" spans="1:28" s="178" customFormat="1" ht="12.75" customHeight="1" x14ac:dyDescent="0.15">
      <c r="A626" s="176"/>
      <c r="B626" s="176"/>
      <c r="C626" s="176"/>
      <c r="D626" s="176"/>
      <c r="E626" s="176"/>
      <c r="F626" s="188"/>
      <c r="G626" s="176"/>
      <c r="H626" s="176"/>
      <c r="I626" s="177"/>
      <c r="J626" s="177"/>
      <c r="K626" s="177"/>
      <c r="L626" s="176"/>
      <c r="M626" s="188"/>
      <c r="N626" s="177"/>
      <c r="O626" s="176"/>
      <c r="P626" s="188"/>
      <c r="Q626" s="177"/>
      <c r="R626" s="176"/>
      <c r="S626" s="188"/>
      <c r="T626" s="177"/>
      <c r="U626" s="176"/>
      <c r="V626" s="188"/>
      <c r="W626" s="177"/>
      <c r="X626" s="176"/>
      <c r="Y626" s="188"/>
      <c r="Z626" s="177"/>
      <c r="AA626" s="176"/>
      <c r="AB626" s="184"/>
    </row>
    <row r="627" spans="1:28" s="178" customFormat="1" ht="12.75" customHeight="1" x14ac:dyDescent="0.15">
      <c r="A627" s="176"/>
      <c r="B627" s="176"/>
      <c r="C627" s="176"/>
      <c r="D627" s="176"/>
      <c r="E627" s="176"/>
      <c r="F627" s="188"/>
      <c r="G627" s="176"/>
      <c r="H627" s="176"/>
      <c r="I627" s="177"/>
      <c r="J627" s="177"/>
      <c r="K627" s="177"/>
      <c r="L627" s="176"/>
      <c r="M627" s="188"/>
      <c r="N627" s="177"/>
      <c r="O627" s="176"/>
      <c r="P627" s="188"/>
      <c r="Q627" s="177"/>
      <c r="R627" s="176"/>
      <c r="S627" s="188"/>
      <c r="T627" s="177"/>
      <c r="U627" s="176"/>
      <c r="V627" s="188"/>
      <c r="W627" s="177"/>
      <c r="X627" s="176"/>
      <c r="Y627" s="188"/>
      <c r="Z627" s="177"/>
      <c r="AA627" s="176"/>
      <c r="AB627" s="184"/>
    </row>
    <row r="628" spans="1:28" s="178" customFormat="1" ht="12.75" customHeight="1" x14ac:dyDescent="0.15">
      <c r="A628" s="176"/>
      <c r="B628" s="176"/>
      <c r="C628" s="176"/>
      <c r="D628" s="176"/>
      <c r="E628" s="176"/>
      <c r="F628" s="188"/>
      <c r="G628" s="176"/>
      <c r="H628" s="176"/>
      <c r="I628" s="177"/>
      <c r="J628" s="177"/>
      <c r="K628" s="177"/>
      <c r="L628" s="176"/>
      <c r="M628" s="188"/>
      <c r="N628" s="177"/>
      <c r="O628" s="176"/>
      <c r="P628" s="188"/>
      <c r="Q628" s="177"/>
      <c r="R628" s="176"/>
      <c r="S628" s="188"/>
      <c r="T628" s="177"/>
      <c r="U628" s="176"/>
      <c r="V628" s="188"/>
      <c r="W628" s="177"/>
      <c r="X628" s="176"/>
      <c r="Y628" s="188"/>
      <c r="Z628" s="177"/>
      <c r="AA628" s="176"/>
      <c r="AB628" s="184"/>
    </row>
    <row r="629" spans="1:28" s="178" customFormat="1" ht="12.75" customHeight="1" x14ac:dyDescent="0.15">
      <c r="A629" s="176"/>
      <c r="B629" s="176"/>
      <c r="C629" s="176"/>
      <c r="D629" s="176"/>
      <c r="E629" s="176"/>
      <c r="F629" s="188"/>
      <c r="G629" s="176"/>
      <c r="H629" s="176"/>
      <c r="I629" s="177"/>
      <c r="J629" s="177"/>
      <c r="K629" s="177"/>
      <c r="L629" s="176"/>
      <c r="M629" s="188"/>
      <c r="N629" s="177"/>
      <c r="O629" s="176"/>
      <c r="P629" s="188"/>
      <c r="Q629" s="177"/>
      <c r="R629" s="176"/>
      <c r="S629" s="188"/>
      <c r="T629" s="177"/>
      <c r="U629" s="176"/>
      <c r="V629" s="188"/>
      <c r="W629" s="177"/>
      <c r="X629" s="176"/>
      <c r="Y629" s="188"/>
      <c r="Z629" s="177"/>
      <c r="AA629" s="176"/>
      <c r="AB629" s="184"/>
    </row>
    <row r="630" spans="1:28" s="178" customFormat="1" ht="12.75" customHeight="1" x14ac:dyDescent="0.15">
      <c r="A630" s="176"/>
      <c r="B630" s="176"/>
      <c r="C630" s="176"/>
      <c r="D630" s="176"/>
      <c r="E630" s="176"/>
      <c r="F630" s="188"/>
      <c r="G630" s="176"/>
      <c r="H630" s="176"/>
      <c r="I630" s="177"/>
      <c r="J630" s="177"/>
      <c r="K630" s="177"/>
      <c r="L630" s="176"/>
      <c r="M630" s="188"/>
      <c r="N630" s="177"/>
      <c r="O630" s="176"/>
      <c r="P630" s="188"/>
      <c r="Q630" s="177"/>
      <c r="R630" s="176"/>
      <c r="S630" s="188"/>
      <c r="T630" s="177"/>
      <c r="U630" s="176"/>
      <c r="V630" s="188"/>
      <c r="W630" s="177"/>
      <c r="X630" s="176"/>
      <c r="Y630" s="188"/>
      <c r="Z630" s="177"/>
      <c r="AA630" s="176"/>
      <c r="AB630" s="184"/>
    </row>
    <row r="631" spans="1:28" s="178" customFormat="1" ht="12.75" customHeight="1" x14ac:dyDescent="0.15">
      <c r="A631" s="176"/>
      <c r="B631" s="176"/>
      <c r="C631" s="176"/>
      <c r="D631" s="176"/>
      <c r="E631" s="176"/>
      <c r="F631" s="188"/>
      <c r="G631" s="176"/>
      <c r="H631" s="176"/>
      <c r="I631" s="177"/>
      <c r="J631" s="177"/>
      <c r="K631" s="177"/>
      <c r="L631" s="176"/>
      <c r="M631" s="188"/>
      <c r="N631" s="177"/>
      <c r="O631" s="176"/>
      <c r="P631" s="188"/>
      <c r="Q631" s="177"/>
      <c r="R631" s="176"/>
      <c r="S631" s="188"/>
      <c r="T631" s="177"/>
      <c r="U631" s="176"/>
      <c r="V631" s="188"/>
      <c r="W631" s="177"/>
      <c r="X631" s="176"/>
      <c r="Y631" s="188"/>
      <c r="Z631" s="177"/>
      <c r="AA631" s="176"/>
      <c r="AB631" s="184"/>
    </row>
    <row r="632" spans="1:28" s="178" customFormat="1" ht="12.75" customHeight="1" x14ac:dyDescent="0.15">
      <c r="A632" s="176"/>
      <c r="B632" s="176"/>
      <c r="C632" s="176"/>
      <c r="D632" s="176"/>
      <c r="E632" s="176"/>
      <c r="F632" s="188"/>
      <c r="G632" s="176"/>
      <c r="H632" s="176"/>
      <c r="I632" s="177"/>
      <c r="J632" s="177"/>
      <c r="K632" s="177"/>
      <c r="L632" s="176"/>
      <c r="M632" s="188"/>
      <c r="N632" s="177"/>
      <c r="O632" s="176"/>
      <c r="P632" s="188"/>
      <c r="Q632" s="177"/>
      <c r="R632" s="176"/>
      <c r="S632" s="188"/>
      <c r="T632" s="177"/>
      <c r="U632" s="176"/>
      <c r="V632" s="188"/>
      <c r="W632" s="177"/>
      <c r="X632" s="176"/>
      <c r="Y632" s="188"/>
      <c r="Z632" s="177"/>
      <c r="AA632" s="176"/>
      <c r="AB632" s="184"/>
    </row>
    <row r="633" spans="1:28" s="178" customFormat="1" ht="12.75" customHeight="1" x14ac:dyDescent="0.15">
      <c r="A633" s="176"/>
      <c r="B633" s="176"/>
      <c r="C633" s="176"/>
      <c r="D633" s="176"/>
      <c r="E633" s="176"/>
      <c r="F633" s="188"/>
      <c r="G633" s="176"/>
      <c r="H633" s="176"/>
      <c r="I633" s="177"/>
      <c r="J633" s="177"/>
      <c r="K633" s="177"/>
      <c r="L633" s="176"/>
      <c r="M633" s="188"/>
      <c r="N633" s="177"/>
      <c r="O633" s="176"/>
      <c r="P633" s="188"/>
      <c r="Q633" s="177"/>
      <c r="R633" s="176"/>
      <c r="S633" s="188"/>
      <c r="T633" s="177"/>
      <c r="U633" s="176"/>
      <c r="V633" s="188"/>
      <c r="W633" s="177"/>
      <c r="X633" s="176"/>
      <c r="Y633" s="188"/>
      <c r="Z633" s="177"/>
      <c r="AA633" s="176"/>
      <c r="AB633" s="184"/>
    </row>
    <row r="634" spans="1:28" s="178" customFormat="1" ht="12.75" customHeight="1" x14ac:dyDescent="0.15">
      <c r="A634" s="176"/>
      <c r="B634" s="176"/>
      <c r="C634" s="176"/>
      <c r="D634" s="176"/>
      <c r="E634" s="176"/>
      <c r="F634" s="188"/>
      <c r="G634" s="176"/>
      <c r="H634" s="176"/>
      <c r="I634" s="177"/>
      <c r="J634" s="177"/>
      <c r="K634" s="177"/>
      <c r="L634" s="176"/>
      <c r="M634" s="188"/>
      <c r="N634" s="177"/>
      <c r="O634" s="176"/>
      <c r="P634" s="188"/>
      <c r="Q634" s="177"/>
      <c r="R634" s="176"/>
      <c r="S634" s="188"/>
      <c r="T634" s="177"/>
      <c r="U634" s="176"/>
      <c r="V634" s="188"/>
      <c r="W634" s="177"/>
      <c r="X634" s="176"/>
      <c r="Y634" s="188"/>
      <c r="Z634" s="177"/>
      <c r="AA634" s="176"/>
      <c r="AB634" s="184"/>
    </row>
    <row r="635" spans="1:28" s="178" customFormat="1" ht="12.75" customHeight="1" x14ac:dyDescent="0.15">
      <c r="A635" s="176"/>
      <c r="B635" s="176"/>
      <c r="C635" s="176"/>
      <c r="D635" s="176"/>
      <c r="E635" s="176"/>
      <c r="F635" s="188"/>
      <c r="G635" s="176"/>
      <c r="H635" s="176"/>
      <c r="I635" s="177"/>
      <c r="J635" s="177"/>
      <c r="K635" s="177"/>
      <c r="L635" s="176"/>
      <c r="M635" s="188"/>
      <c r="N635" s="177"/>
      <c r="O635" s="176"/>
      <c r="P635" s="188"/>
      <c r="Q635" s="177"/>
      <c r="R635" s="176"/>
      <c r="S635" s="188"/>
      <c r="T635" s="177"/>
      <c r="U635" s="176"/>
      <c r="V635" s="188"/>
      <c r="W635" s="177"/>
      <c r="X635" s="176"/>
      <c r="Y635" s="188"/>
      <c r="Z635" s="177"/>
      <c r="AA635" s="176"/>
      <c r="AB635" s="184"/>
    </row>
    <row r="636" spans="1:28" s="178" customFormat="1" ht="12.75" customHeight="1" x14ac:dyDescent="0.15">
      <c r="A636" s="176"/>
      <c r="B636" s="176"/>
      <c r="C636" s="176"/>
      <c r="D636" s="176"/>
      <c r="E636" s="176"/>
      <c r="F636" s="188"/>
      <c r="G636" s="176"/>
      <c r="H636" s="176"/>
      <c r="I636" s="177"/>
      <c r="J636" s="177"/>
      <c r="K636" s="177"/>
      <c r="L636" s="176"/>
      <c r="M636" s="188"/>
      <c r="N636" s="177"/>
      <c r="O636" s="176"/>
      <c r="P636" s="188"/>
      <c r="Q636" s="177"/>
      <c r="R636" s="176"/>
      <c r="S636" s="188"/>
      <c r="T636" s="177"/>
      <c r="U636" s="176"/>
      <c r="V636" s="188"/>
      <c r="W636" s="177"/>
      <c r="X636" s="176"/>
      <c r="Y636" s="188"/>
      <c r="Z636" s="177"/>
      <c r="AA636" s="176"/>
      <c r="AB636" s="184"/>
    </row>
    <row r="637" spans="1:28" s="178" customFormat="1" ht="12.75" customHeight="1" x14ac:dyDescent="0.15">
      <c r="A637" s="176"/>
      <c r="B637" s="176"/>
      <c r="C637" s="176"/>
      <c r="D637" s="176"/>
      <c r="E637" s="176"/>
      <c r="F637" s="188"/>
      <c r="G637" s="176"/>
      <c r="H637" s="176"/>
      <c r="I637" s="177"/>
      <c r="J637" s="177"/>
      <c r="K637" s="177"/>
      <c r="L637" s="176"/>
      <c r="M637" s="188"/>
      <c r="N637" s="177"/>
      <c r="O637" s="176"/>
      <c r="P637" s="188"/>
      <c r="Q637" s="177"/>
      <c r="R637" s="176"/>
      <c r="S637" s="188"/>
      <c r="T637" s="177"/>
      <c r="U637" s="176"/>
      <c r="V637" s="188"/>
      <c r="W637" s="177"/>
      <c r="X637" s="176"/>
      <c r="Y637" s="188"/>
      <c r="Z637" s="177"/>
      <c r="AA637" s="176"/>
      <c r="AB637" s="184"/>
    </row>
    <row r="638" spans="1:28" s="178" customFormat="1" ht="12.75" customHeight="1" x14ac:dyDescent="0.15">
      <c r="A638" s="176"/>
      <c r="B638" s="176"/>
      <c r="C638" s="176"/>
      <c r="D638" s="176"/>
      <c r="E638" s="176"/>
      <c r="F638" s="188"/>
      <c r="G638" s="176"/>
      <c r="H638" s="176"/>
      <c r="I638" s="177"/>
      <c r="J638" s="177"/>
      <c r="K638" s="177"/>
      <c r="L638" s="176"/>
      <c r="M638" s="188"/>
      <c r="N638" s="177"/>
      <c r="O638" s="176"/>
      <c r="P638" s="188"/>
      <c r="Q638" s="177"/>
      <c r="R638" s="176"/>
      <c r="S638" s="188"/>
      <c r="T638" s="177"/>
      <c r="U638" s="176"/>
      <c r="V638" s="188"/>
      <c r="W638" s="177"/>
      <c r="X638" s="176"/>
      <c r="Y638" s="188"/>
      <c r="Z638" s="177"/>
      <c r="AA638" s="176"/>
      <c r="AB638" s="184"/>
    </row>
    <row r="639" spans="1:28" s="178" customFormat="1" ht="12.75" customHeight="1" x14ac:dyDescent="0.15">
      <c r="A639" s="176"/>
      <c r="B639" s="176"/>
      <c r="C639" s="176"/>
      <c r="D639" s="176"/>
      <c r="E639" s="176"/>
      <c r="F639" s="188"/>
      <c r="G639" s="176"/>
      <c r="H639" s="176"/>
      <c r="I639" s="177"/>
      <c r="J639" s="177"/>
      <c r="K639" s="177"/>
      <c r="L639" s="176"/>
      <c r="M639" s="188"/>
      <c r="N639" s="177"/>
      <c r="O639" s="176"/>
      <c r="P639" s="188"/>
      <c r="Q639" s="177"/>
      <c r="R639" s="176"/>
      <c r="S639" s="188"/>
      <c r="T639" s="177"/>
      <c r="U639" s="176"/>
      <c r="V639" s="188"/>
      <c r="W639" s="177"/>
      <c r="X639" s="176"/>
      <c r="Y639" s="188"/>
      <c r="Z639" s="177"/>
      <c r="AA639" s="176"/>
      <c r="AB639" s="184"/>
    </row>
    <row r="640" spans="1:28" s="178" customFormat="1" ht="12.75" customHeight="1" x14ac:dyDescent="0.15">
      <c r="A640" s="176"/>
      <c r="B640" s="176"/>
      <c r="C640" s="176"/>
      <c r="D640" s="176"/>
      <c r="E640" s="176"/>
      <c r="F640" s="188"/>
      <c r="G640" s="176"/>
      <c r="H640" s="176"/>
      <c r="I640" s="177"/>
      <c r="J640" s="177"/>
      <c r="K640" s="177"/>
      <c r="L640" s="176"/>
      <c r="M640" s="188"/>
      <c r="N640" s="177"/>
      <c r="O640" s="176"/>
      <c r="P640" s="188"/>
      <c r="Q640" s="177"/>
      <c r="R640" s="176"/>
      <c r="S640" s="188"/>
      <c r="T640" s="177"/>
      <c r="U640" s="176"/>
      <c r="V640" s="188"/>
      <c r="W640" s="177"/>
      <c r="X640" s="176"/>
      <c r="Y640" s="188"/>
      <c r="Z640" s="177"/>
      <c r="AA640" s="176"/>
      <c r="AB640" s="184"/>
    </row>
    <row r="641" spans="1:28" s="178" customFormat="1" ht="12.75" customHeight="1" x14ac:dyDescent="0.15">
      <c r="A641" s="176"/>
      <c r="B641" s="176"/>
      <c r="C641" s="176"/>
      <c r="D641" s="176"/>
      <c r="E641" s="176"/>
      <c r="F641" s="188"/>
      <c r="G641" s="176"/>
      <c r="H641" s="176"/>
      <c r="I641" s="177"/>
      <c r="J641" s="177"/>
      <c r="K641" s="177"/>
      <c r="L641" s="176"/>
      <c r="M641" s="188"/>
      <c r="N641" s="177"/>
      <c r="O641" s="176"/>
      <c r="P641" s="188"/>
      <c r="Q641" s="177"/>
      <c r="R641" s="176"/>
      <c r="S641" s="188"/>
      <c r="T641" s="177"/>
      <c r="U641" s="176"/>
      <c r="V641" s="188"/>
      <c r="W641" s="177"/>
      <c r="X641" s="176"/>
      <c r="Y641" s="188"/>
      <c r="Z641" s="177"/>
      <c r="AA641" s="176"/>
      <c r="AB641" s="184"/>
    </row>
    <row r="642" spans="1:28" s="178" customFormat="1" ht="12.75" customHeight="1" x14ac:dyDescent="0.15">
      <c r="A642" s="176"/>
      <c r="B642" s="176"/>
      <c r="C642" s="176"/>
      <c r="D642" s="176"/>
      <c r="E642" s="176"/>
      <c r="F642" s="188"/>
      <c r="G642" s="176"/>
      <c r="H642" s="176"/>
      <c r="I642" s="177"/>
      <c r="J642" s="177"/>
      <c r="K642" s="177"/>
      <c r="L642" s="176"/>
      <c r="M642" s="188"/>
      <c r="N642" s="177"/>
      <c r="O642" s="176"/>
      <c r="P642" s="188"/>
      <c r="Q642" s="177"/>
      <c r="R642" s="176"/>
      <c r="S642" s="188"/>
      <c r="T642" s="177"/>
      <c r="U642" s="176"/>
      <c r="V642" s="188"/>
      <c r="W642" s="177"/>
      <c r="X642" s="176"/>
      <c r="Y642" s="188"/>
      <c r="Z642" s="177"/>
      <c r="AA642" s="176"/>
      <c r="AB642" s="184"/>
    </row>
    <row r="643" spans="1:28" s="178" customFormat="1" ht="12.75" customHeight="1" x14ac:dyDescent="0.15">
      <c r="A643" s="176"/>
      <c r="B643" s="176"/>
      <c r="C643" s="176"/>
      <c r="D643" s="176"/>
      <c r="E643" s="176"/>
      <c r="F643" s="188"/>
      <c r="G643" s="176"/>
      <c r="H643" s="176"/>
      <c r="I643" s="177"/>
      <c r="J643" s="177"/>
      <c r="K643" s="177"/>
      <c r="L643" s="176"/>
      <c r="M643" s="188"/>
      <c r="N643" s="177"/>
      <c r="O643" s="176"/>
      <c r="P643" s="188"/>
      <c r="Q643" s="177"/>
      <c r="R643" s="176"/>
      <c r="S643" s="188"/>
      <c r="T643" s="177"/>
      <c r="U643" s="176"/>
      <c r="V643" s="188"/>
      <c r="W643" s="177"/>
      <c r="X643" s="176"/>
      <c r="Y643" s="188"/>
      <c r="Z643" s="177"/>
      <c r="AA643" s="176"/>
      <c r="AB643" s="184"/>
    </row>
    <row r="644" spans="1:28" s="178" customFormat="1" ht="12.75" customHeight="1" x14ac:dyDescent="0.15">
      <c r="A644" s="176"/>
      <c r="B644" s="176"/>
      <c r="C644" s="176"/>
      <c r="D644" s="176"/>
      <c r="E644" s="176"/>
      <c r="F644" s="188"/>
      <c r="G644" s="176"/>
      <c r="H644" s="176"/>
      <c r="I644" s="177"/>
      <c r="J644" s="177"/>
      <c r="K644" s="177"/>
      <c r="L644" s="176"/>
      <c r="M644" s="188"/>
      <c r="N644" s="177"/>
      <c r="O644" s="176"/>
      <c r="P644" s="188"/>
      <c r="Q644" s="177"/>
      <c r="R644" s="176"/>
      <c r="S644" s="188"/>
      <c r="T644" s="177"/>
      <c r="U644" s="176"/>
      <c r="V644" s="188"/>
      <c r="W644" s="177"/>
      <c r="X644" s="176"/>
      <c r="Y644" s="188"/>
      <c r="Z644" s="177"/>
      <c r="AA644" s="176"/>
      <c r="AB644" s="184"/>
    </row>
    <row r="645" spans="1:28" s="178" customFormat="1" ht="12.75" customHeight="1" x14ac:dyDescent="0.15">
      <c r="A645" s="176"/>
      <c r="B645" s="176"/>
      <c r="C645" s="176"/>
      <c r="D645" s="176"/>
      <c r="E645" s="176"/>
      <c r="F645" s="188"/>
      <c r="G645" s="176"/>
      <c r="H645" s="176"/>
      <c r="I645" s="177"/>
      <c r="J645" s="177"/>
      <c r="K645" s="177"/>
      <c r="L645" s="176"/>
      <c r="M645" s="188"/>
      <c r="N645" s="177"/>
      <c r="O645" s="176"/>
      <c r="P645" s="188"/>
      <c r="Q645" s="177"/>
      <c r="R645" s="176"/>
      <c r="S645" s="188"/>
      <c r="T645" s="177"/>
      <c r="U645" s="176"/>
      <c r="V645" s="188"/>
      <c r="W645" s="177"/>
      <c r="X645" s="176"/>
      <c r="Y645" s="188"/>
      <c r="Z645" s="177"/>
      <c r="AA645" s="176"/>
      <c r="AB645" s="184"/>
    </row>
    <row r="646" spans="1:28" s="178" customFormat="1" ht="12.75" customHeight="1" x14ac:dyDescent="0.15">
      <c r="A646" s="176"/>
      <c r="B646" s="176"/>
      <c r="C646" s="176"/>
      <c r="D646" s="176"/>
      <c r="E646" s="176"/>
      <c r="F646" s="188"/>
      <c r="G646" s="176"/>
      <c r="H646" s="176"/>
      <c r="I646" s="177"/>
      <c r="J646" s="177"/>
      <c r="K646" s="177"/>
      <c r="L646" s="176"/>
      <c r="M646" s="188"/>
      <c r="N646" s="177"/>
      <c r="O646" s="176"/>
      <c r="P646" s="188"/>
      <c r="Q646" s="177"/>
      <c r="R646" s="176"/>
      <c r="S646" s="188"/>
      <c r="T646" s="177"/>
      <c r="U646" s="176"/>
      <c r="V646" s="188"/>
      <c r="W646" s="177"/>
      <c r="X646" s="176"/>
      <c r="Y646" s="188"/>
      <c r="Z646" s="177"/>
      <c r="AA646" s="176"/>
      <c r="AB646" s="184"/>
    </row>
    <row r="647" spans="1:28" s="178" customFormat="1" ht="12.75" customHeight="1" x14ac:dyDescent="0.15">
      <c r="A647" s="176"/>
      <c r="B647" s="176"/>
      <c r="C647" s="176"/>
      <c r="D647" s="176"/>
      <c r="E647" s="176"/>
      <c r="F647" s="188"/>
      <c r="G647" s="176"/>
      <c r="H647" s="176"/>
      <c r="I647" s="177"/>
      <c r="J647" s="177"/>
      <c r="K647" s="177"/>
      <c r="L647" s="176"/>
      <c r="M647" s="188"/>
      <c r="N647" s="177"/>
      <c r="O647" s="176"/>
      <c r="P647" s="188"/>
      <c r="Q647" s="177"/>
      <c r="R647" s="176"/>
      <c r="S647" s="188"/>
      <c r="T647" s="177"/>
      <c r="U647" s="176"/>
      <c r="V647" s="188"/>
      <c r="W647" s="177"/>
      <c r="X647" s="176"/>
      <c r="Y647" s="188"/>
      <c r="Z647" s="177"/>
      <c r="AA647" s="176"/>
      <c r="AB647" s="184"/>
    </row>
    <row r="648" spans="1:28" s="178" customFormat="1" ht="12.75" customHeight="1" x14ac:dyDescent="0.15">
      <c r="A648" s="176"/>
      <c r="B648" s="176"/>
      <c r="C648" s="176"/>
      <c r="D648" s="176"/>
      <c r="E648" s="176"/>
      <c r="F648" s="188"/>
      <c r="G648" s="176"/>
      <c r="H648" s="176"/>
      <c r="I648" s="177"/>
      <c r="J648" s="177"/>
      <c r="K648" s="177"/>
      <c r="L648" s="176"/>
      <c r="M648" s="188"/>
      <c r="N648" s="177"/>
      <c r="O648" s="176"/>
      <c r="P648" s="188"/>
      <c r="Q648" s="177"/>
      <c r="R648" s="176"/>
      <c r="S648" s="188"/>
      <c r="T648" s="177"/>
      <c r="U648" s="176"/>
      <c r="V648" s="188"/>
      <c r="W648" s="177"/>
      <c r="X648" s="176"/>
      <c r="Y648" s="188"/>
      <c r="Z648" s="177"/>
      <c r="AA648" s="176"/>
      <c r="AB648" s="184"/>
    </row>
    <row r="649" spans="1:28" s="178" customFormat="1" ht="12.75" customHeight="1" x14ac:dyDescent="0.15">
      <c r="A649" s="176"/>
      <c r="B649" s="176"/>
      <c r="C649" s="176"/>
      <c r="D649" s="176"/>
      <c r="E649" s="176"/>
      <c r="F649" s="188"/>
      <c r="G649" s="176"/>
      <c r="H649" s="176"/>
      <c r="I649" s="177"/>
      <c r="J649" s="177"/>
      <c r="K649" s="177"/>
      <c r="L649" s="176"/>
      <c r="M649" s="188"/>
      <c r="N649" s="177"/>
      <c r="O649" s="176"/>
      <c r="P649" s="188"/>
      <c r="Q649" s="177"/>
      <c r="R649" s="176"/>
      <c r="S649" s="188"/>
      <c r="T649" s="177"/>
      <c r="U649" s="176"/>
      <c r="V649" s="188"/>
      <c r="W649" s="177"/>
      <c r="X649" s="176"/>
      <c r="Y649" s="188"/>
      <c r="Z649" s="177"/>
      <c r="AA649" s="176"/>
      <c r="AB649" s="184"/>
    </row>
    <row r="650" spans="1:28" s="178" customFormat="1" ht="12.75" customHeight="1" x14ac:dyDescent="0.15">
      <c r="A650" s="176"/>
      <c r="B650" s="176"/>
      <c r="C650" s="176"/>
      <c r="D650" s="176"/>
      <c r="E650" s="176"/>
      <c r="F650" s="188"/>
      <c r="G650" s="176"/>
      <c r="H650" s="176"/>
      <c r="I650" s="177"/>
      <c r="J650" s="177"/>
      <c r="K650" s="177"/>
      <c r="L650" s="176"/>
      <c r="M650" s="188"/>
      <c r="N650" s="177"/>
      <c r="O650" s="176"/>
      <c r="P650" s="188"/>
      <c r="Q650" s="177"/>
      <c r="R650" s="176"/>
      <c r="S650" s="188"/>
      <c r="T650" s="177"/>
      <c r="U650" s="176"/>
      <c r="V650" s="188"/>
      <c r="W650" s="177"/>
      <c r="X650" s="176"/>
      <c r="Y650" s="188"/>
      <c r="Z650" s="177"/>
      <c r="AA650" s="176"/>
      <c r="AB650" s="184"/>
    </row>
    <row r="651" spans="1:28" s="178" customFormat="1" ht="12.75" customHeight="1" x14ac:dyDescent="0.15">
      <c r="A651" s="176"/>
      <c r="B651" s="176"/>
      <c r="C651" s="176"/>
      <c r="D651" s="176"/>
      <c r="E651" s="176"/>
      <c r="F651" s="188"/>
      <c r="G651" s="176"/>
      <c r="H651" s="176"/>
      <c r="I651" s="177"/>
      <c r="J651" s="177"/>
      <c r="K651" s="177"/>
      <c r="L651" s="176"/>
      <c r="M651" s="188"/>
      <c r="N651" s="177"/>
      <c r="O651" s="176"/>
      <c r="P651" s="188"/>
      <c r="Q651" s="177"/>
      <c r="R651" s="176"/>
      <c r="S651" s="188"/>
      <c r="T651" s="177"/>
      <c r="U651" s="176"/>
      <c r="V651" s="188"/>
      <c r="W651" s="177"/>
      <c r="X651" s="176"/>
      <c r="Y651" s="188"/>
      <c r="Z651" s="177"/>
      <c r="AA651" s="176"/>
      <c r="AB651" s="184"/>
    </row>
    <row r="652" spans="1:28" s="178" customFormat="1" ht="12.75" customHeight="1" x14ac:dyDescent="0.15">
      <c r="A652" s="176"/>
      <c r="B652" s="176"/>
      <c r="C652" s="176"/>
      <c r="D652" s="176"/>
      <c r="E652" s="176"/>
      <c r="F652" s="188"/>
      <c r="G652" s="176"/>
      <c r="H652" s="176"/>
      <c r="I652" s="177"/>
      <c r="J652" s="177"/>
      <c r="K652" s="177"/>
      <c r="L652" s="176"/>
      <c r="M652" s="188"/>
      <c r="N652" s="177"/>
      <c r="O652" s="176"/>
      <c r="P652" s="188"/>
      <c r="Q652" s="177"/>
      <c r="R652" s="176"/>
      <c r="S652" s="188"/>
      <c r="T652" s="177"/>
      <c r="U652" s="176"/>
      <c r="V652" s="188"/>
      <c r="W652" s="177"/>
      <c r="X652" s="176"/>
      <c r="Y652" s="188"/>
      <c r="Z652" s="177"/>
      <c r="AA652" s="176"/>
      <c r="AB652" s="184"/>
    </row>
    <row r="653" spans="1:28" s="178" customFormat="1" ht="12.75" customHeight="1" x14ac:dyDescent="0.15">
      <c r="A653" s="176"/>
      <c r="B653" s="176"/>
      <c r="C653" s="176"/>
      <c r="D653" s="176"/>
      <c r="E653" s="176"/>
      <c r="F653" s="188"/>
      <c r="G653" s="176"/>
      <c r="H653" s="176"/>
      <c r="I653" s="177"/>
      <c r="J653" s="177"/>
      <c r="K653" s="177"/>
      <c r="L653" s="176"/>
      <c r="M653" s="188"/>
      <c r="N653" s="177"/>
      <c r="O653" s="176"/>
      <c r="P653" s="188"/>
      <c r="Q653" s="177"/>
      <c r="R653" s="176"/>
      <c r="S653" s="188"/>
      <c r="T653" s="177"/>
      <c r="U653" s="176"/>
      <c r="V653" s="188"/>
      <c r="W653" s="177"/>
      <c r="X653" s="176"/>
      <c r="Y653" s="188"/>
      <c r="Z653" s="177"/>
      <c r="AA653" s="176"/>
      <c r="AB653" s="184"/>
    </row>
    <row r="654" spans="1:28" s="178" customFormat="1" ht="12.75" customHeight="1" x14ac:dyDescent="0.15">
      <c r="A654" s="176"/>
      <c r="B654" s="176"/>
      <c r="C654" s="176"/>
      <c r="D654" s="176"/>
      <c r="E654" s="176"/>
      <c r="F654" s="188"/>
      <c r="G654" s="176"/>
      <c r="H654" s="176"/>
      <c r="I654" s="177"/>
      <c r="J654" s="177"/>
      <c r="K654" s="177"/>
      <c r="L654" s="176"/>
      <c r="M654" s="188"/>
      <c r="N654" s="177"/>
      <c r="O654" s="176"/>
      <c r="P654" s="188"/>
      <c r="Q654" s="177"/>
      <c r="R654" s="176"/>
      <c r="S654" s="188"/>
      <c r="T654" s="177"/>
      <c r="U654" s="176"/>
      <c r="V654" s="188"/>
      <c r="W654" s="177"/>
      <c r="X654" s="176"/>
      <c r="Y654" s="188"/>
      <c r="Z654" s="177"/>
      <c r="AA654" s="176"/>
      <c r="AB654" s="184"/>
    </row>
    <row r="655" spans="1:28" s="178" customFormat="1" ht="12.75" customHeight="1" x14ac:dyDescent="0.15">
      <c r="A655" s="176"/>
      <c r="B655" s="176"/>
      <c r="C655" s="176"/>
      <c r="D655" s="176"/>
      <c r="E655" s="176"/>
      <c r="F655" s="188"/>
      <c r="G655" s="176"/>
      <c r="H655" s="176"/>
      <c r="I655" s="177"/>
      <c r="J655" s="177"/>
      <c r="K655" s="177"/>
      <c r="L655" s="176"/>
      <c r="M655" s="188"/>
      <c r="N655" s="177"/>
      <c r="O655" s="176"/>
      <c r="P655" s="188"/>
      <c r="Q655" s="177"/>
      <c r="R655" s="176"/>
      <c r="S655" s="188"/>
      <c r="T655" s="177"/>
      <c r="U655" s="176"/>
      <c r="V655" s="188"/>
      <c r="W655" s="177"/>
      <c r="X655" s="176"/>
      <c r="Y655" s="188"/>
      <c r="Z655" s="177"/>
      <c r="AA655" s="176"/>
      <c r="AB655" s="184"/>
    </row>
    <row r="656" spans="1:28" s="178" customFormat="1" ht="12.75" customHeight="1" x14ac:dyDescent="0.15">
      <c r="A656" s="176"/>
      <c r="B656" s="176"/>
      <c r="C656" s="176"/>
      <c r="D656" s="176"/>
      <c r="E656" s="176"/>
      <c r="F656" s="188"/>
      <c r="G656" s="176"/>
      <c r="H656" s="176"/>
      <c r="I656" s="177"/>
      <c r="J656" s="177"/>
      <c r="K656" s="177"/>
      <c r="L656" s="176"/>
      <c r="M656" s="188"/>
      <c r="N656" s="177"/>
      <c r="O656" s="176"/>
      <c r="P656" s="188"/>
      <c r="Q656" s="177"/>
      <c r="R656" s="176"/>
      <c r="S656" s="188"/>
      <c r="T656" s="177"/>
      <c r="U656" s="176"/>
      <c r="V656" s="188"/>
      <c r="W656" s="177"/>
      <c r="X656" s="176"/>
      <c r="Y656" s="188"/>
      <c r="Z656" s="177"/>
      <c r="AA656" s="176"/>
      <c r="AB656" s="184"/>
    </row>
    <row r="657" spans="1:28" s="178" customFormat="1" ht="12.75" customHeight="1" x14ac:dyDescent="0.15">
      <c r="A657" s="176"/>
      <c r="B657" s="176"/>
      <c r="C657" s="176"/>
      <c r="D657" s="176"/>
      <c r="E657" s="176"/>
      <c r="F657" s="188"/>
      <c r="G657" s="176"/>
      <c r="H657" s="176"/>
      <c r="I657" s="177"/>
      <c r="J657" s="177"/>
      <c r="K657" s="177"/>
      <c r="L657" s="176"/>
      <c r="M657" s="188"/>
      <c r="N657" s="177"/>
      <c r="O657" s="176"/>
      <c r="P657" s="188"/>
      <c r="Q657" s="177"/>
      <c r="R657" s="176"/>
      <c r="S657" s="188"/>
      <c r="T657" s="177"/>
      <c r="U657" s="176"/>
      <c r="V657" s="188"/>
      <c r="W657" s="177"/>
      <c r="X657" s="176"/>
      <c r="Y657" s="188"/>
      <c r="Z657" s="177"/>
      <c r="AA657" s="176"/>
      <c r="AB657" s="184"/>
    </row>
    <row r="658" spans="1:28" s="178" customFormat="1" ht="12.75" customHeight="1" x14ac:dyDescent="0.15">
      <c r="A658" s="176"/>
      <c r="B658" s="176"/>
      <c r="C658" s="176"/>
      <c r="D658" s="176"/>
      <c r="E658" s="176"/>
      <c r="F658" s="188"/>
      <c r="G658" s="176"/>
      <c r="H658" s="176"/>
      <c r="I658" s="177"/>
      <c r="J658" s="177"/>
      <c r="K658" s="177"/>
      <c r="L658" s="176"/>
      <c r="M658" s="188"/>
      <c r="N658" s="177"/>
      <c r="O658" s="176"/>
      <c r="P658" s="188"/>
      <c r="Q658" s="177"/>
      <c r="R658" s="176"/>
      <c r="S658" s="188"/>
      <c r="T658" s="177"/>
      <c r="U658" s="176"/>
      <c r="V658" s="188"/>
      <c r="W658" s="177"/>
      <c r="X658" s="176"/>
      <c r="Y658" s="188"/>
      <c r="Z658" s="177"/>
      <c r="AA658" s="176"/>
      <c r="AB658" s="184"/>
    </row>
    <row r="659" spans="1:28" s="178" customFormat="1" ht="12.75" customHeight="1" x14ac:dyDescent="0.15">
      <c r="A659" s="176"/>
      <c r="B659" s="176"/>
      <c r="C659" s="176"/>
      <c r="D659" s="176"/>
      <c r="E659" s="176"/>
      <c r="F659" s="188"/>
      <c r="G659" s="176"/>
      <c r="H659" s="176"/>
      <c r="I659" s="177"/>
      <c r="J659" s="177"/>
      <c r="K659" s="177"/>
      <c r="L659" s="176"/>
      <c r="M659" s="188"/>
      <c r="N659" s="177"/>
      <c r="O659" s="176"/>
      <c r="P659" s="188"/>
      <c r="Q659" s="177"/>
      <c r="R659" s="176"/>
      <c r="S659" s="188"/>
      <c r="T659" s="177"/>
      <c r="U659" s="176"/>
      <c r="V659" s="188"/>
      <c r="W659" s="177"/>
      <c r="X659" s="176"/>
      <c r="Y659" s="188"/>
      <c r="Z659" s="177"/>
      <c r="AA659" s="176"/>
      <c r="AB659" s="184"/>
    </row>
    <row r="660" spans="1:28" s="178" customFormat="1" ht="12.75" customHeight="1" x14ac:dyDescent="0.15">
      <c r="A660" s="176"/>
      <c r="B660" s="176"/>
      <c r="C660" s="176"/>
      <c r="D660" s="176"/>
      <c r="E660" s="176"/>
      <c r="F660" s="188"/>
      <c r="G660" s="176"/>
      <c r="H660" s="176"/>
      <c r="I660" s="177"/>
      <c r="J660" s="177"/>
      <c r="K660" s="177"/>
      <c r="L660" s="176"/>
      <c r="M660" s="188"/>
      <c r="N660" s="177"/>
      <c r="O660" s="176"/>
      <c r="P660" s="188"/>
      <c r="Q660" s="177"/>
      <c r="R660" s="176"/>
      <c r="S660" s="188"/>
      <c r="T660" s="177"/>
      <c r="U660" s="176"/>
      <c r="V660" s="188"/>
      <c r="W660" s="177"/>
      <c r="X660" s="176"/>
      <c r="Y660" s="188"/>
      <c r="Z660" s="177"/>
      <c r="AA660" s="176"/>
      <c r="AB660" s="184"/>
    </row>
    <row r="661" spans="1:28" s="178" customFormat="1" ht="12.75" customHeight="1" x14ac:dyDescent="0.15">
      <c r="A661" s="176"/>
      <c r="B661" s="176"/>
      <c r="C661" s="176"/>
      <c r="D661" s="176"/>
      <c r="E661" s="176"/>
      <c r="F661" s="188"/>
      <c r="G661" s="176"/>
      <c r="H661" s="176"/>
      <c r="I661" s="177"/>
      <c r="J661" s="177"/>
      <c r="K661" s="177"/>
      <c r="L661" s="176"/>
      <c r="M661" s="188"/>
      <c r="N661" s="177"/>
      <c r="O661" s="176"/>
      <c r="P661" s="188"/>
      <c r="Q661" s="177"/>
      <c r="R661" s="176"/>
      <c r="S661" s="188"/>
      <c r="T661" s="177"/>
      <c r="U661" s="176"/>
      <c r="V661" s="188"/>
      <c r="W661" s="177"/>
      <c r="X661" s="176"/>
      <c r="Y661" s="188"/>
      <c r="Z661" s="177"/>
      <c r="AA661" s="176"/>
      <c r="AB661" s="184"/>
    </row>
    <row r="662" spans="1:28" s="178" customFormat="1" ht="12.75" customHeight="1" x14ac:dyDescent="0.15">
      <c r="A662" s="176"/>
      <c r="B662" s="176"/>
      <c r="C662" s="176"/>
      <c r="D662" s="176"/>
      <c r="E662" s="176"/>
      <c r="F662" s="188"/>
      <c r="G662" s="176"/>
      <c r="H662" s="176"/>
      <c r="I662" s="177"/>
      <c r="J662" s="177"/>
      <c r="K662" s="177"/>
      <c r="L662" s="176"/>
      <c r="M662" s="188"/>
      <c r="N662" s="177"/>
      <c r="O662" s="176"/>
      <c r="P662" s="188"/>
      <c r="Q662" s="177"/>
      <c r="R662" s="176"/>
      <c r="S662" s="188"/>
      <c r="T662" s="177"/>
      <c r="U662" s="176"/>
      <c r="V662" s="188"/>
      <c r="W662" s="177"/>
      <c r="X662" s="176"/>
      <c r="Y662" s="188"/>
      <c r="Z662" s="177"/>
      <c r="AA662" s="176"/>
      <c r="AB662" s="184"/>
    </row>
    <row r="663" spans="1:28" s="178" customFormat="1" ht="12.75" customHeight="1" x14ac:dyDescent="0.15">
      <c r="A663" s="176"/>
      <c r="B663" s="176"/>
      <c r="C663" s="176"/>
      <c r="D663" s="176"/>
      <c r="E663" s="176"/>
      <c r="F663" s="188"/>
      <c r="G663" s="176"/>
      <c r="H663" s="176"/>
      <c r="I663" s="177"/>
      <c r="J663" s="177"/>
      <c r="K663" s="177"/>
      <c r="L663" s="176"/>
      <c r="M663" s="188"/>
      <c r="N663" s="177"/>
      <c r="O663" s="176"/>
      <c r="P663" s="188"/>
      <c r="Q663" s="177"/>
      <c r="R663" s="176"/>
      <c r="S663" s="188"/>
      <c r="T663" s="177"/>
      <c r="U663" s="176"/>
      <c r="V663" s="188"/>
      <c r="W663" s="177"/>
      <c r="X663" s="176"/>
      <c r="Y663" s="188"/>
      <c r="Z663" s="177"/>
      <c r="AA663" s="176"/>
      <c r="AB663" s="184"/>
    </row>
    <row r="664" spans="1:28" s="178" customFormat="1" ht="12.75" customHeight="1" x14ac:dyDescent="0.15">
      <c r="A664" s="176"/>
      <c r="B664" s="176"/>
      <c r="C664" s="176"/>
      <c r="D664" s="176"/>
      <c r="E664" s="176"/>
      <c r="F664" s="188"/>
      <c r="G664" s="176"/>
      <c r="H664" s="176"/>
      <c r="I664" s="177"/>
      <c r="J664" s="177"/>
      <c r="K664" s="177"/>
      <c r="L664" s="176"/>
      <c r="M664" s="188"/>
      <c r="N664" s="177"/>
      <c r="O664" s="176"/>
      <c r="P664" s="188"/>
      <c r="Q664" s="177"/>
      <c r="R664" s="176"/>
      <c r="S664" s="188"/>
      <c r="T664" s="177"/>
      <c r="U664" s="176"/>
      <c r="V664" s="188"/>
      <c r="W664" s="177"/>
      <c r="X664" s="176"/>
      <c r="Y664" s="188"/>
      <c r="Z664" s="177"/>
      <c r="AA664" s="176"/>
      <c r="AB664" s="184"/>
    </row>
    <row r="665" spans="1:28" s="178" customFormat="1" ht="12.75" customHeight="1" x14ac:dyDescent="0.15">
      <c r="A665" s="176"/>
      <c r="B665" s="176"/>
      <c r="C665" s="176"/>
      <c r="D665" s="176"/>
      <c r="E665" s="176"/>
      <c r="F665" s="188"/>
      <c r="G665" s="176"/>
      <c r="H665" s="176"/>
      <c r="I665" s="177"/>
      <c r="J665" s="177"/>
      <c r="K665" s="177"/>
      <c r="L665" s="176"/>
      <c r="M665" s="188"/>
      <c r="N665" s="177"/>
      <c r="O665" s="176"/>
      <c r="P665" s="188"/>
      <c r="Q665" s="177"/>
      <c r="R665" s="176"/>
      <c r="S665" s="188"/>
      <c r="T665" s="177"/>
      <c r="U665" s="176"/>
      <c r="V665" s="188"/>
      <c r="W665" s="177"/>
      <c r="X665" s="176"/>
      <c r="Y665" s="188"/>
      <c r="Z665" s="177"/>
      <c r="AA665" s="176"/>
      <c r="AB665" s="184"/>
    </row>
    <row r="666" spans="1:28" s="178" customFormat="1" ht="12.75" customHeight="1" x14ac:dyDescent="0.15">
      <c r="A666" s="176"/>
      <c r="B666" s="176"/>
      <c r="C666" s="176"/>
      <c r="D666" s="176"/>
      <c r="E666" s="176"/>
      <c r="F666" s="188"/>
      <c r="G666" s="176"/>
      <c r="H666" s="176"/>
      <c r="I666" s="177"/>
      <c r="J666" s="177"/>
      <c r="K666" s="177"/>
      <c r="L666" s="176"/>
      <c r="M666" s="188"/>
      <c r="N666" s="177"/>
      <c r="O666" s="176"/>
      <c r="P666" s="188"/>
      <c r="Q666" s="177"/>
      <c r="R666" s="176"/>
      <c r="S666" s="188"/>
      <c r="T666" s="177"/>
      <c r="U666" s="176"/>
      <c r="V666" s="188"/>
      <c r="W666" s="177"/>
      <c r="X666" s="176"/>
      <c r="Y666" s="188"/>
      <c r="Z666" s="177"/>
      <c r="AA666" s="176"/>
      <c r="AB666" s="184"/>
    </row>
    <row r="667" spans="1:28" s="178" customFormat="1" ht="12.75" customHeight="1" x14ac:dyDescent="0.15">
      <c r="A667" s="176"/>
      <c r="B667" s="176"/>
      <c r="C667" s="176"/>
      <c r="D667" s="176"/>
      <c r="E667" s="176"/>
      <c r="F667" s="188"/>
      <c r="G667" s="176"/>
      <c r="H667" s="176"/>
      <c r="I667" s="177"/>
      <c r="J667" s="177"/>
      <c r="K667" s="177"/>
      <c r="L667" s="176"/>
      <c r="M667" s="188"/>
      <c r="N667" s="177"/>
      <c r="O667" s="176"/>
      <c r="P667" s="188"/>
      <c r="Q667" s="177"/>
      <c r="R667" s="176"/>
      <c r="S667" s="188"/>
      <c r="T667" s="177"/>
      <c r="U667" s="176"/>
      <c r="V667" s="188"/>
      <c r="W667" s="177"/>
      <c r="X667" s="176"/>
      <c r="Y667" s="188"/>
      <c r="Z667" s="177"/>
      <c r="AA667" s="176"/>
      <c r="AB667" s="184"/>
    </row>
    <row r="668" spans="1:28" s="178" customFormat="1" ht="12.75" customHeight="1" x14ac:dyDescent="0.15">
      <c r="A668" s="176"/>
      <c r="B668" s="176"/>
      <c r="C668" s="176"/>
      <c r="D668" s="176"/>
      <c r="E668" s="176"/>
      <c r="F668" s="188"/>
      <c r="G668" s="176"/>
      <c r="H668" s="176"/>
      <c r="I668" s="177"/>
      <c r="J668" s="177"/>
      <c r="K668" s="177"/>
      <c r="L668" s="176"/>
      <c r="M668" s="188"/>
      <c r="N668" s="177"/>
      <c r="O668" s="176"/>
      <c r="P668" s="188"/>
      <c r="Q668" s="177"/>
      <c r="R668" s="176"/>
      <c r="S668" s="188"/>
      <c r="T668" s="177"/>
      <c r="U668" s="176"/>
      <c r="V668" s="188"/>
      <c r="W668" s="177"/>
      <c r="X668" s="176"/>
      <c r="Y668" s="188"/>
      <c r="Z668" s="177"/>
      <c r="AA668" s="176"/>
      <c r="AB668" s="184"/>
    </row>
    <row r="669" spans="1:28" s="178" customFormat="1" ht="12.75" customHeight="1" x14ac:dyDescent="0.15">
      <c r="A669" s="176"/>
      <c r="B669" s="176"/>
      <c r="C669" s="176"/>
      <c r="D669" s="176"/>
      <c r="E669" s="176"/>
      <c r="F669" s="188"/>
      <c r="G669" s="176"/>
      <c r="H669" s="176"/>
      <c r="I669" s="177"/>
      <c r="J669" s="177"/>
      <c r="K669" s="177"/>
      <c r="L669" s="176"/>
      <c r="M669" s="188"/>
      <c r="N669" s="177"/>
      <c r="O669" s="176"/>
      <c r="P669" s="188"/>
      <c r="Q669" s="177"/>
      <c r="R669" s="176"/>
      <c r="S669" s="188"/>
      <c r="T669" s="177"/>
      <c r="U669" s="176"/>
      <c r="V669" s="188"/>
      <c r="W669" s="177"/>
      <c r="X669" s="176"/>
      <c r="Y669" s="188"/>
      <c r="Z669" s="177"/>
      <c r="AA669" s="176"/>
      <c r="AB669" s="184"/>
    </row>
    <row r="670" spans="1:28" s="178" customFormat="1" ht="12.75" customHeight="1" x14ac:dyDescent="0.15">
      <c r="A670" s="176"/>
      <c r="B670" s="176"/>
      <c r="C670" s="176"/>
      <c r="D670" s="176"/>
      <c r="E670" s="176"/>
      <c r="F670" s="188"/>
      <c r="G670" s="176"/>
      <c r="H670" s="176"/>
      <c r="I670" s="177"/>
      <c r="J670" s="177"/>
      <c r="K670" s="177"/>
      <c r="L670" s="176"/>
      <c r="M670" s="188"/>
      <c r="N670" s="177"/>
      <c r="O670" s="176"/>
      <c r="P670" s="188"/>
      <c r="Q670" s="177"/>
      <c r="R670" s="176"/>
      <c r="S670" s="188"/>
      <c r="T670" s="177"/>
      <c r="U670" s="176"/>
      <c r="V670" s="188"/>
      <c r="W670" s="177"/>
      <c r="X670" s="176"/>
      <c r="Y670" s="188"/>
      <c r="Z670" s="177"/>
      <c r="AA670" s="176"/>
      <c r="AB670" s="184"/>
    </row>
    <row r="671" spans="1:28" s="178" customFormat="1" ht="12.75" customHeight="1" x14ac:dyDescent="0.15">
      <c r="A671" s="176"/>
      <c r="B671" s="176"/>
      <c r="C671" s="176"/>
      <c r="D671" s="176"/>
      <c r="E671" s="176"/>
      <c r="F671" s="188"/>
      <c r="G671" s="176"/>
      <c r="H671" s="176"/>
      <c r="I671" s="177"/>
      <c r="J671" s="177"/>
      <c r="K671" s="177"/>
      <c r="L671" s="176"/>
      <c r="M671" s="188"/>
      <c r="N671" s="177"/>
      <c r="O671" s="176"/>
      <c r="P671" s="188"/>
      <c r="Q671" s="177"/>
      <c r="R671" s="176"/>
      <c r="S671" s="188"/>
      <c r="T671" s="177"/>
      <c r="U671" s="176"/>
      <c r="V671" s="188"/>
      <c r="W671" s="177"/>
      <c r="X671" s="176"/>
      <c r="Y671" s="188"/>
      <c r="Z671" s="177"/>
      <c r="AA671" s="176"/>
      <c r="AB671" s="184"/>
    </row>
    <row r="672" spans="1:28" s="178" customFormat="1" ht="12.75" customHeight="1" x14ac:dyDescent="0.15">
      <c r="A672" s="176"/>
      <c r="B672" s="176"/>
      <c r="C672" s="176"/>
      <c r="D672" s="176"/>
      <c r="E672" s="176"/>
      <c r="F672" s="188"/>
      <c r="G672" s="176"/>
      <c r="H672" s="176"/>
      <c r="I672" s="177"/>
      <c r="J672" s="177"/>
      <c r="K672" s="177"/>
      <c r="L672" s="176"/>
      <c r="M672" s="188"/>
      <c r="N672" s="177"/>
      <c r="O672" s="176"/>
      <c r="P672" s="188"/>
      <c r="Q672" s="177"/>
      <c r="R672" s="176"/>
      <c r="S672" s="188"/>
      <c r="T672" s="177"/>
      <c r="U672" s="176"/>
      <c r="V672" s="188"/>
      <c r="W672" s="177"/>
      <c r="X672" s="176"/>
      <c r="Y672" s="188"/>
      <c r="Z672" s="177"/>
      <c r="AA672" s="176"/>
      <c r="AB672" s="184"/>
    </row>
    <row r="673" spans="1:28" s="178" customFormat="1" ht="12.75" customHeight="1" x14ac:dyDescent="0.15">
      <c r="A673" s="176"/>
      <c r="B673" s="176"/>
      <c r="C673" s="176"/>
      <c r="D673" s="176"/>
      <c r="E673" s="176"/>
      <c r="F673" s="188"/>
      <c r="G673" s="176"/>
      <c r="H673" s="176"/>
      <c r="I673" s="177"/>
      <c r="J673" s="177"/>
      <c r="K673" s="177"/>
      <c r="L673" s="176"/>
      <c r="M673" s="188"/>
      <c r="N673" s="177"/>
      <c r="O673" s="176"/>
      <c r="P673" s="188"/>
      <c r="Q673" s="177"/>
      <c r="R673" s="176"/>
      <c r="S673" s="188"/>
      <c r="T673" s="177"/>
      <c r="U673" s="176"/>
      <c r="V673" s="188"/>
      <c r="W673" s="177"/>
      <c r="X673" s="176"/>
      <c r="Y673" s="188"/>
      <c r="Z673" s="177"/>
      <c r="AA673" s="176"/>
      <c r="AB673" s="184"/>
    </row>
    <row r="674" spans="1:28" s="178" customFormat="1" ht="12.75" customHeight="1" x14ac:dyDescent="0.15">
      <c r="A674" s="176"/>
      <c r="B674" s="176"/>
      <c r="C674" s="176"/>
      <c r="D674" s="176"/>
      <c r="E674" s="176"/>
      <c r="F674" s="188"/>
      <c r="G674" s="176"/>
      <c r="H674" s="176"/>
      <c r="I674" s="177"/>
      <c r="J674" s="177"/>
      <c r="K674" s="177"/>
      <c r="L674" s="176"/>
      <c r="M674" s="188"/>
      <c r="N674" s="177"/>
      <c r="O674" s="176"/>
      <c r="P674" s="188"/>
      <c r="Q674" s="177"/>
      <c r="R674" s="176"/>
      <c r="S674" s="188"/>
      <c r="T674" s="177"/>
      <c r="U674" s="176"/>
      <c r="V674" s="188"/>
      <c r="W674" s="177"/>
      <c r="X674" s="176"/>
      <c r="Y674" s="188"/>
      <c r="Z674" s="177"/>
      <c r="AA674" s="176"/>
      <c r="AB674" s="184"/>
    </row>
    <row r="675" spans="1:28" s="178" customFormat="1" ht="12.75" customHeight="1" x14ac:dyDescent="0.15">
      <c r="A675" s="176"/>
      <c r="B675" s="176"/>
      <c r="C675" s="176"/>
      <c r="D675" s="176"/>
      <c r="E675" s="176"/>
      <c r="F675" s="188"/>
      <c r="G675" s="176"/>
      <c r="H675" s="176"/>
      <c r="I675" s="177"/>
      <c r="J675" s="177"/>
      <c r="K675" s="177"/>
      <c r="L675" s="176"/>
      <c r="M675" s="188"/>
      <c r="N675" s="177"/>
      <c r="O675" s="176"/>
      <c r="P675" s="188"/>
      <c r="Q675" s="177"/>
      <c r="R675" s="176"/>
      <c r="S675" s="188"/>
      <c r="T675" s="177"/>
      <c r="U675" s="176"/>
      <c r="V675" s="188"/>
      <c r="W675" s="177"/>
      <c r="X675" s="176"/>
      <c r="Y675" s="188"/>
      <c r="Z675" s="177"/>
      <c r="AA675" s="176"/>
      <c r="AB675" s="184"/>
    </row>
    <row r="676" spans="1:28" s="178" customFormat="1" ht="12.75" customHeight="1" x14ac:dyDescent="0.15">
      <c r="A676" s="176"/>
      <c r="B676" s="176"/>
      <c r="C676" s="176"/>
      <c r="D676" s="176"/>
      <c r="E676" s="176"/>
      <c r="F676" s="188"/>
      <c r="G676" s="176"/>
      <c r="H676" s="176"/>
      <c r="I676" s="177"/>
      <c r="J676" s="177"/>
      <c r="K676" s="177"/>
      <c r="L676" s="176"/>
      <c r="M676" s="188"/>
      <c r="N676" s="177"/>
      <c r="O676" s="176"/>
      <c r="P676" s="188"/>
      <c r="Q676" s="177"/>
      <c r="R676" s="176"/>
      <c r="S676" s="188"/>
      <c r="T676" s="177"/>
      <c r="U676" s="176"/>
      <c r="V676" s="188"/>
      <c r="W676" s="177"/>
      <c r="X676" s="176"/>
      <c r="Y676" s="188"/>
      <c r="Z676" s="177"/>
      <c r="AA676" s="176"/>
      <c r="AB676" s="184"/>
    </row>
    <row r="677" spans="1:28" s="178" customFormat="1" ht="12.75" customHeight="1" x14ac:dyDescent="0.15">
      <c r="A677" s="176"/>
      <c r="B677" s="176"/>
      <c r="C677" s="176"/>
      <c r="D677" s="176"/>
      <c r="E677" s="176"/>
      <c r="F677" s="188"/>
      <c r="G677" s="176"/>
      <c r="H677" s="176"/>
      <c r="I677" s="177"/>
      <c r="J677" s="177"/>
      <c r="K677" s="177"/>
      <c r="L677" s="176"/>
      <c r="M677" s="188"/>
      <c r="N677" s="177"/>
      <c r="O677" s="176"/>
      <c r="P677" s="188"/>
      <c r="Q677" s="177"/>
      <c r="R677" s="176"/>
      <c r="S677" s="188"/>
      <c r="T677" s="177"/>
      <c r="U677" s="176"/>
      <c r="V677" s="188"/>
      <c r="W677" s="177"/>
      <c r="X677" s="176"/>
      <c r="Y677" s="188"/>
      <c r="Z677" s="177"/>
      <c r="AA677" s="176"/>
      <c r="AB677" s="184"/>
    </row>
    <row r="678" spans="1:28" s="178" customFormat="1" ht="12.75" customHeight="1" x14ac:dyDescent="0.15">
      <c r="A678" s="176"/>
      <c r="B678" s="176"/>
      <c r="C678" s="176"/>
      <c r="D678" s="176"/>
      <c r="E678" s="176"/>
      <c r="F678" s="188"/>
      <c r="G678" s="176"/>
      <c r="H678" s="176"/>
      <c r="I678" s="177"/>
      <c r="J678" s="177"/>
      <c r="K678" s="177"/>
      <c r="L678" s="176"/>
      <c r="M678" s="188"/>
      <c r="N678" s="177"/>
      <c r="O678" s="176"/>
      <c r="P678" s="188"/>
      <c r="Q678" s="177"/>
      <c r="R678" s="176"/>
      <c r="S678" s="188"/>
      <c r="T678" s="177"/>
      <c r="U678" s="176"/>
      <c r="V678" s="188"/>
      <c r="W678" s="177"/>
      <c r="X678" s="176"/>
      <c r="Y678" s="188"/>
      <c r="Z678" s="177"/>
      <c r="AA678" s="176"/>
      <c r="AB678" s="184"/>
    </row>
    <row r="679" spans="1:28" s="178" customFormat="1" ht="12.75" customHeight="1" x14ac:dyDescent="0.15">
      <c r="A679" s="176"/>
      <c r="B679" s="176"/>
      <c r="C679" s="176"/>
      <c r="D679" s="176"/>
      <c r="E679" s="176"/>
      <c r="F679" s="188"/>
      <c r="G679" s="176"/>
      <c r="H679" s="176"/>
      <c r="I679" s="177"/>
      <c r="J679" s="177"/>
      <c r="K679" s="177"/>
      <c r="L679" s="176"/>
      <c r="M679" s="188"/>
      <c r="N679" s="177"/>
      <c r="O679" s="176"/>
      <c r="P679" s="188"/>
      <c r="Q679" s="177"/>
      <c r="R679" s="176"/>
      <c r="S679" s="188"/>
      <c r="T679" s="177"/>
      <c r="U679" s="176"/>
      <c r="V679" s="188"/>
      <c r="W679" s="177"/>
      <c r="X679" s="176"/>
      <c r="Y679" s="188"/>
      <c r="Z679" s="177"/>
      <c r="AA679" s="176"/>
      <c r="AB679" s="184"/>
    </row>
    <row r="680" spans="1:28" s="178" customFormat="1" ht="12.75" customHeight="1" x14ac:dyDescent="0.15">
      <c r="A680" s="176"/>
      <c r="B680" s="176"/>
      <c r="C680" s="176"/>
      <c r="D680" s="176"/>
      <c r="E680" s="176"/>
      <c r="F680" s="188"/>
      <c r="G680" s="176"/>
      <c r="H680" s="176"/>
      <c r="I680" s="177"/>
      <c r="J680" s="177"/>
      <c r="K680" s="177"/>
      <c r="L680" s="176"/>
      <c r="M680" s="188"/>
      <c r="N680" s="177"/>
      <c r="O680" s="176"/>
      <c r="P680" s="188"/>
      <c r="Q680" s="177"/>
      <c r="R680" s="176"/>
      <c r="S680" s="188"/>
      <c r="T680" s="177"/>
      <c r="U680" s="176"/>
      <c r="V680" s="188"/>
      <c r="W680" s="177"/>
      <c r="X680" s="176"/>
      <c r="Y680" s="188"/>
      <c r="Z680" s="177"/>
      <c r="AA680" s="176"/>
      <c r="AB680" s="184"/>
    </row>
    <row r="681" spans="1:28" s="178" customFormat="1" ht="12.75" customHeight="1" x14ac:dyDescent="0.15">
      <c r="A681" s="176"/>
      <c r="B681" s="176"/>
      <c r="C681" s="176"/>
      <c r="D681" s="176"/>
      <c r="E681" s="176"/>
      <c r="F681" s="188"/>
      <c r="G681" s="176"/>
      <c r="H681" s="176"/>
      <c r="I681" s="177"/>
      <c r="J681" s="177"/>
      <c r="K681" s="177"/>
      <c r="L681" s="176"/>
      <c r="M681" s="188"/>
      <c r="N681" s="177"/>
      <c r="O681" s="176"/>
      <c r="P681" s="188"/>
      <c r="Q681" s="177"/>
      <c r="R681" s="176"/>
      <c r="S681" s="188"/>
      <c r="T681" s="177"/>
      <c r="U681" s="176"/>
      <c r="V681" s="188"/>
      <c r="W681" s="177"/>
      <c r="X681" s="176"/>
      <c r="Y681" s="188"/>
      <c r="Z681" s="177"/>
      <c r="AA681" s="176"/>
      <c r="AB681" s="184"/>
    </row>
    <row r="682" spans="1:28" s="178" customFormat="1" ht="12.75" customHeight="1" x14ac:dyDescent="0.15">
      <c r="A682" s="176"/>
      <c r="B682" s="176"/>
      <c r="C682" s="176"/>
      <c r="D682" s="176"/>
      <c r="E682" s="176"/>
      <c r="F682" s="188"/>
      <c r="G682" s="176"/>
      <c r="H682" s="176"/>
      <c r="I682" s="177"/>
      <c r="J682" s="177"/>
      <c r="K682" s="177"/>
      <c r="L682" s="176"/>
      <c r="M682" s="188"/>
      <c r="N682" s="177"/>
      <c r="O682" s="176"/>
      <c r="P682" s="188"/>
      <c r="Q682" s="177"/>
      <c r="R682" s="176"/>
      <c r="S682" s="188"/>
      <c r="T682" s="177"/>
      <c r="U682" s="176"/>
      <c r="V682" s="188"/>
      <c r="W682" s="177"/>
      <c r="X682" s="176"/>
      <c r="Y682" s="188"/>
      <c r="Z682" s="177"/>
      <c r="AA682" s="176"/>
      <c r="AB682" s="184"/>
    </row>
    <row r="683" spans="1:28" s="178" customFormat="1" ht="12.75" customHeight="1" x14ac:dyDescent="0.15">
      <c r="A683" s="176"/>
      <c r="B683" s="176"/>
      <c r="C683" s="176"/>
      <c r="D683" s="176"/>
      <c r="E683" s="176"/>
      <c r="F683" s="188"/>
      <c r="G683" s="176"/>
      <c r="H683" s="176"/>
      <c r="I683" s="177"/>
      <c r="J683" s="177"/>
      <c r="K683" s="177"/>
      <c r="L683" s="176"/>
      <c r="M683" s="188"/>
      <c r="N683" s="177"/>
      <c r="O683" s="176"/>
      <c r="P683" s="188"/>
      <c r="Q683" s="177"/>
      <c r="R683" s="176"/>
      <c r="S683" s="188"/>
      <c r="T683" s="177"/>
      <c r="U683" s="176"/>
      <c r="V683" s="188"/>
      <c r="W683" s="177"/>
      <c r="X683" s="176"/>
      <c r="Y683" s="188"/>
      <c r="Z683" s="177"/>
      <c r="AA683" s="176"/>
      <c r="AB683" s="184"/>
    </row>
    <row r="684" spans="1:28" s="178" customFormat="1" ht="12.75" customHeight="1" x14ac:dyDescent="0.15">
      <c r="A684" s="176"/>
      <c r="B684" s="176"/>
      <c r="C684" s="176"/>
      <c r="D684" s="176"/>
      <c r="E684" s="176"/>
      <c r="F684" s="188"/>
      <c r="G684" s="176"/>
      <c r="H684" s="176"/>
      <c r="I684" s="177"/>
      <c r="J684" s="177"/>
      <c r="K684" s="177"/>
      <c r="L684" s="176"/>
      <c r="M684" s="188"/>
      <c r="N684" s="177"/>
      <c r="O684" s="176"/>
      <c r="P684" s="188"/>
      <c r="Q684" s="177"/>
      <c r="R684" s="176"/>
      <c r="S684" s="188"/>
      <c r="T684" s="177"/>
      <c r="U684" s="176"/>
      <c r="V684" s="188"/>
      <c r="W684" s="177"/>
      <c r="X684" s="176"/>
      <c r="Y684" s="188"/>
      <c r="Z684" s="177"/>
      <c r="AA684" s="176"/>
      <c r="AB684" s="184"/>
    </row>
    <row r="685" spans="1:28" s="178" customFormat="1" ht="12.75" customHeight="1" x14ac:dyDescent="0.15">
      <c r="A685" s="176"/>
      <c r="B685" s="176"/>
      <c r="C685" s="176"/>
      <c r="D685" s="176"/>
      <c r="E685" s="176"/>
      <c r="F685" s="188"/>
      <c r="G685" s="176"/>
      <c r="H685" s="176"/>
      <c r="I685" s="177"/>
      <c r="J685" s="177"/>
      <c r="K685" s="177"/>
      <c r="L685" s="176"/>
      <c r="M685" s="188"/>
      <c r="N685" s="177"/>
      <c r="O685" s="176"/>
      <c r="P685" s="188"/>
      <c r="Q685" s="177"/>
      <c r="R685" s="176"/>
      <c r="S685" s="188"/>
      <c r="T685" s="177"/>
      <c r="U685" s="176"/>
      <c r="V685" s="188"/>
      <c r="W685" s="177"/>
      <c r="X685" s="176"/>
      <c r="Y685" s="188"/>
      <c r="Z685" s="177"/>
      <c r="AA685" s="176"/>
      <c r="AB685" s="184"/>
    </row>
    <row r="686" spans="1:28" s="178" customFormat="1" ht="12.75" customHeight="1" x14ac:dyDescent="0.15">
      <c r="A686" s="176"/>
      <c r="B686" s="176"/>
      <c r="C686" s="176"/>
      <c r="D686" s="176"/>
      <c r="E686" s="176"/>
      <c r="F686" s="188"/>
      <c r="G686" s="176"/>
      <c r="H686" s="176"/>
      <c r="I686" s="177"/>
      <c r="J686" s="177"/>
      <c r="K686" s="177"/>
      <c r="L686" s="176"/>
      <c r="M686" s="188"/>
      <c r="N686" s="177"/>
      <c r="O686" s="176"/>
      <c r="P686" s="188"/>
      <c r="Q686" s="177"/>
      <c r="R686" s="176"/>
      <c r="S686" s="188"/>
      <c r="T686" s="177"/>
      <c r="U686" s="176"/>
      <c r="V686" s="188"/>
      <c r="W686" s="177"/>
      <c r="X686" s="176"/>
      <c r="Y686" s="188"/>
      <c r="Z686" s="177"/>
      <c r="AA686" s="176"/>
      <c r="AB686" s="184"/>
    </row>
    <row r="687" spans="1:28" s="178" customFormat="1" ht="12.75" customHeight="1" x14ac:dyDescent="0.15">
      <c r="A687" s="176"/>
      <c r="B687" s="176"/>
      <c r="C687" s="176"/>
      <c r="D687" s="176"/>
      <c r="E687" s="176"/>
      <c r="F687" s="188"/>
      <c r="G687" s="176"/>
      <c r="H687" s="176"/>
      <c r="I687" s="177"/>
      <c r="J687" s="177"/>
      <c r="K687" s="177"/>
      <c r="L687" s="176"/>
      <c r="M687" s="188"/>
      <c r="N687" s="177"/>
      <c r="O687" s="176"/>
      <c r="P687" s="188"/>
      <c r="Q687" s="177"/>
      <c r="R687" s="176"/>
      <c r="S687" s="188"/>
      <c r="T687" s="177"/>
      <c r="U687" s="176"/>
      <c r="V687" s="188"/>
      <c r="W687" s="177"/>
      <c r="X687" s="176"/>
      <c r="Y687" s="188"/>
      <c r="Z687" s="177"/>
      <c r="AA687" s="176"/>
      <c r="AB687" s="184"/>
    </row>
    <row r="688" spans="1:28" s="178" customFormat="1" ht="12.75" customHeight="1" x14ac:dyDescent="0.15">
      <c r="A688" s="176"/>
      <c r="B688" s="176"/>
      <c r="C688" s="176"/>
      <c r="D688" s="176"/>
      <c r="E688" s="176"/>
      <c r="F688" s="188"/>
      <c r="G688" s="176"/>
      <c r="H688" s="176"/>
      <c r="I688" s="177"/>
      <c r="J688" s="177"/>
      <c r="K688" s="177"/>
      <c r="L688" s="176"/>
      <c r="M688" s="188"/>
      <c r="N688" s="177"/>
      <c r="O688" s="176"/>
      <c r="P688" s="188"/>
      <c r="Q688" s="177"/>
      <c r="R688" s="176"/>
      <c r="S688" s="188"/>
      <c r="T688" s="177"/>
      <c r="U688" s="176"/>
      <c r="V688" s="188"/>
      <c r="W688" s="177"/>
      <c r="X688" s="176"/>
      <c r="Y688" s="188"/>
      <c r="Z688" s="177"/>
      <c r="AA688" s="176"/>
      <c r="AB688" s="184"/>
    </row>
    <row r="689" spans="1:28" s="178" customFormat="1" ht="12.75" customHeight="1" x14ac:dyDescent="0.15">
      <c r="A689" s="176"/>
      <c r="B689" s="176"/>
      <c r="C689" s="176"/>
      <c r="D689" s="176"/>
      <c r="E689" s="176"/>
      <c r="F689" s="188"/>
      <c r="G689" s="176"/>
      <c r="H689" s="176"/>
      <c r="I689" s="177"/>
      <c r="J689" s="177"/>
      <c r="K689" s="177"/>
      <c r="L689" s="176"/>
      <c r="M689" s="188"/>
      <c r="N689" s="177"/>
      <c r="O689" s="176"/>
      <c r="P689" s="188"/>
      <c r="Q689" s="177"/>
      <c r="R689" s="176"/>
      <c r="S689" s="188"/>
      <c r="T689" s="177"/>
      <c r="U689" s="176"/>
      <c r="V689" s="188"/>
      <c r="W689" s="177"/>
      <c r="X689" s="176"/>
      <c r="Y689" s="188"/>
      <c r="Z689" s="177"/>
      <c r="AA689" s="176"/>
      <c r="AB689" s="184"/>
    </row>
    <row r="690" spans="1:28" s="178" customFormat="1" ht="12.75" customHeight="1" x14ac:dyDescent="0.15">
      <c r="A690" s="176"/>
      <c r="B690" s="176"/>
      <c r="C690" s="176"/>
      <c r="D690" s="176"/>
      <c r="E690" s="176"/>
      <c r="F690" s="188"/>
      <c r="G690" s="176"/>
      <c r="H690" s="176"/>
      <c r="I690" s="177"/>
      <c r="J690" s="177"/>
      <c r="K690" s="177"/>
      <c r="L690" s="176"/>
      <c r="M690" s="188"/>
      <c r="N690" s="177"/>
      <c r="O690" s="176"/>
      <c r="P690" s="188"/>
      <c r="Q690" s="177"/>
      <c r="R690" s="176"/>
      <c r="S690" s="188"/>
      <c r="T690" s="177"/>
      <c r="U690" s="176"/>
      <c r="V690" s="188"/>
      <c r="W690" s="177"/>
      <c r="X690" s="176"/>
      <c r="Y690" s="188"/>
      <c r="Z690" s="177"/>
      <c r="AA690" s="176"/>
      <c r="AB690" s="184"/>
    </row>
    <row r="691" spans="1:28" s="178" customFormat="1" ht="12.75" customHeight="1" x14ac:dyDescent="0.15">
      <c r="A691" s="176"/>
      <c r="B691" s="176"/>
      <c r="C691" s="176"/>
      <c r="D691" s="176"/>
      <c r="E691" s="176"/>
      <c r="F691" s="188"/>
      <c r="G691" s="176"/>
      <c r="H691" s="176"/>
      <c r="I691" s="177"/>
      <c r="J691" s="177"/>
      <c r="K691" s="177"/>
      <c r="L691" s="176"/>
      <c r="M691" s="188"/>
      <c r="N691" s="177"/>
      <c r="O691" s="176"/>
      <c r="P691" s="188"/>
      <c r="Q691" s="177"/>
      <c r="R691" s="176"/>
      <c r="S691" s="188"/>
      <c r="T691" s="177"/>
      <c r="U691" s="176"/>
      <c r="V691" s="188"/>
      <c r="W691" s="177"/>
      <c r="X691" s="176"/>
      <c r="Y691" s="188"/>
      <c r="Z691" s="177"/>
      <c r="AA691" s="176"/>
      <c r="AB691" s="184"/>
    </row>
    <row r="692" spans="1:28" s="178" customFormat="1" ht="12.75" customHeight="1" x14ac:dyDescent="0.15">
      <c r="A692" s="176"/>
      <c r="B692" s="176"/>
      <c r="C692" s="176"/>
      <c r="D692" s="176"/>
      <c r="E692" s="176"/>
      <c r="F692" s="188"/>
      <c r="G692" s="176"/>
      <c r="H692" s="176"/>
      <c r="I692" s="177"/>
      <c r="J692" s="177"/>
      <c r="K692" s="177"/>
      <c r="L692" s="176"/>
      <c r="M692" s="188"/>
      <c r="N692" s="177"/>
      <c r="O692" s="176"/>
      <c r="P692" s="188"/>
      <c r="Q692" s="177"/>
      <c r="R692" s="176"/>
      <c r="S692" s="188"/>
      <c r="T692" s="177"/>
      <c r="U692" s="176"/>
      <c r="V692" s="188"/>
      <c r="W692" s="177"/>
      <c r="X692" s="176"/>
      <c r="Y692" s="188"/>
      <c r="Z692" s="177"/>
      <c r="AA692" s="176"/>
      <c r="AB692" s="184"/>
    </row>
    <row r="693" spans="1:28" s="178" customFormat="1" ht="12.75" customHeight="1" x14ac:dyDescent="0.15">
      <c r="A693" s="176"/>
      <c r="B693" s="176"/>
      <c r="C693" s="176"/>
      <c r="D693" s="176"/>
      <c r="E693" s="176"/>
      <c r="F693" s="188"/>
      <c r="G693" s="176"/>
      <c r="H693" s="176"/>
      <c r="I693" s="177"/>
      <c r="J693" s="177"/>
      <c r="K693" s="177"/>
      <c r="L693" s="176"/>
      <c r="M693" s="188"/>
      <c r="N693" s="177"/>
      <c r="O693" s="176"/>
      <c r="P693" s="188"/>
      <c r="Q693" s="177"/>
      <c r="R693" s="176"/>
      <c r="S693" s="188"/>
      <c r="T693" s="177"/>
      <c r="U693" s="176"/>
      <c r="V693" s="188"/>
      <c r="W693" s="177"/>
      <c r="X693" s="176"/>
      <c r="Y693" s="188"/>
      <c r="Z693" s="177"/>
      <c r="AA693" s="176"/>
      <c r="AB693" s="184"/>
    </row>
    <row r="694" spans="1:28" s="178" customFormat="1" ht="12.75" customHeight="1" x14ac:dyDescent="0.15">
      <c r="A694" s="176"/>
      <c r="B694" s="176"/>
      <c r="C694" s="176"/>
      <c r="D694" s="176"/>
      <c r="E694" s="176"/>
      <c r="F694" s="188"/>
      <c r="G694" s="176"/>
      <c r="H694" s="176"/>
      <c r="I694" s="177"/>
      <c r="J694" s="177"/>
      <c r="K694" s="177"/>
      <c r="L694" s="176"/>
      <c r="M694" s="188"/>
      <c r="N694" s="177"/>
      <c r="O694" s="176"/>
      <c r="P694" s="188"/>
      <c r="Q694" s="177"/>
      <c r="R694" s="176"/>
      <c r="S694" s="188"/>
      <c r="T694" s="177"/>
      <c r="U694" s="176"/>
      <c r="V694" s="188"/>
      <c r="W694" s="177"/>
      <c r="X694" s="176"/>
      <c r="Y694" s="188"/>
      <c r="Z694" s="177"/>
      <c r="AA694" s="176"/>
      <c r="AB694" s="184"/>
    </row>
    <row r="695" spans="1:28" s="178" customFormat="1" ht="12.75" customHeight="1" x14ac:dyDescent="0.15">
      <c r="A695" s="176"/>
      <c r="B695" s="176"/>
      <c r="C695" s="176"/>
      <c r="D695" s="176"/>
      <c r="E695" s="176"/>
      <c r="F695" s="188"/>
      <c r="G695" s="176"/>
      <c r="H695" s="176"/>
      <c r="I695" s="177"/>
      <c r="J695" s="177"/>
      <c r="K695" s="177"/>
      <c r="L695" s="176"/>
      <c r="M695" s="188"/>
      <c r="N695" s="177"/>
      <c r="O695" s="176"/>
      <c r="P695" s="188"/>
      <c r="Q695" s="177"/>
      <c r="R695" s="176"/>
      <c r="S695" s="188"/>
      <c r="T695" s="177"/>
      <c r="U695" s="176"/>
      <c r="V695" s="188"/>
      <c r="W695" s="177"/>
      <c r="X695" s="176"/>
      <c r="Y695" s="188"/>
      <c r="Z695" s="177"/>
      <c r="AA695" s="176"/>
      <c r="AB695" s="184"/>
    </row>
    <row r="696" spans="1:28" s="178" customFormat="1" ht="12.75" customHeight="1" x14ac:dyDescent="0.15">
      <c r="A696" s="176"/>
      <c r="B696" s="176"/>
      <c r="C696" s="176"/>
      <c r="D696" s="176"/>
      <c r="E696" s="176"/>
      <c r="F696" s="188"/>
      <c r="G696" s="176"/>
      <c r="H696" s="176"/>
      <c r="I696" s="177"/>
      <c r="J696" s="177"/>
      <c r="K696" s="177"/>
      <c r="L696" s="176"/>
      <c r="M696" s="188"/>
      <c r="N696" s="177"/>
      <c r="O696" s="176"/>
      <c r="P696" s="188"/>
      <c r="Q696" s="177"/>
      <c r="R696" s="176"/>
      <c r="S696" s="188"/>
      <c r="T696" s="177"/>
      <c r="U696" s="176"/>
      <c r="V696" s="188"/>
      <c r="W696" s="177"/>
      <c r="X696" s="176"/>
      <c r="Y696" s="188"/>
      <c r="Z696" s="177"/>
      <c r="AA696" s="176"/>
      <c r="AB696" s="184"/>
    </row>
    <row r="697" spans="1:28" s="178" customFormat="1" ht="12.75" customHeight="1" x14ac:dyDescent="0.15">
      <c r="A697" s="176"/>
      <c r="B697" s="176"/>
      <c r="C697" s="176"/>
      <c r="D697" s="176"/>
      <c r="E697" s="176"/>
      <c r="F697" s="188"/>
      <c r="G697" s="176"/>
      <c r="H697" s="176"/>
      <c r="I697" s="177"/>
      <c r="J697" s="177"/>
      <c r="K697" s="177"/>
      <c r="L697" s="176"/>
      <c r="M697" s="188"/>
      <c r="N697" s="177"/>
      <c r="O697" s="176"/>
      <c r="P697" s="188"/>
      <c r="Q697" s="177"/>
      <c r="R697" s="176"/>
      <c r="S697" s="188"/>
      <c r="T697" s="177"/>
      <c r="U697" s="176"/>
      <c r="V697" s="188"/>
      <c r="W697" s="177"/>
      <c r="X697" s="176"/>
      <c r="Y697" s="188"/>
      <c r="Z697" s="177"/>
      <c r="AA697" s="176"/>
      <c r="AB697" s="184"/>
    </row>
    <row r="698" spans="1:28" s="178" customFormat="1" ht="12.75" customHeight="1" x14ac:dyDescent="0.15">
      <c r="A698" s="176"/>
      <c r="B698" s="176"/>
      <c r="C698" s="176"/>
      <c r="D698" s="176"/>
      <c r="E698" s="176"/>
      <c r="F698" s="188"/>
      <c r="G698" s="176"/>
      <c r="H698" s="176"/>
      <c r="I698" s="177"/>
      <c r="J698" s="177"/>
      <c r="K698" s="177"/>
      <c r="L698" s="176"/>
      <c r="M698" s="188"/>
      <c r="N698" s="177"/>
      <c r="O698" s="176"/>
      <c r="P698" s="188"/>
      <c r="Q698" s="177"/>
      <c r="R698" s="176"/>
      <c r="S698" s="188"/>
      <c r="T698" s="177"/>
      <c r="U698" s="176"/>
      <c r="V698" s="188"/>
      <c r="W698" s="177"/>
      <c r="X698" s="176"/>
      <c r="Y698" s="188"/>
      <c r="Z698" s="177"/>
      <c r="AA698" s="176"/>
      <c r="AB698" s="184"/>
    </row>
    <row r="699" spans="1:28" s="178" customFormat="1" ht="12.75" customHeight="1" x14ac:dyDescent="0.15">
      <c r="A699" s="176"/>
      <c r="B699" s="176"/>
      <c r="C699" s="176"/>
      <c r="D699" s="176"/>
      <c r="E699" s="176"/>
      <c r="F699" s="188"/>
      <c r="G699" s="176"/>
      <c r="H699" s="176"/>
      <c r="I699" s="177"/>
      <c r="J699" s="177"/>
      <c r="K699" s="177"/>
      <c r="L699" s="176"/>
      <c r="M699" s="188"/>
      <c r="N699" s="177"/>
      <c r="O699" s="176"/>
      <c r="P699" s="188"/>
      <c r="Q699" s="177"/>
      <c r="R699" s="176"/>
      <c r="S699" s="188"/>
      <c r="T699" s="177"/>
      <c r="U699" s="176"/>
      <c r="V699" s="188"/>
      <c r="W699" s="177"/>
      <c r="X699" s="176"/>
      <c r="Y699" s="188"/>
      <c r="Z699" s="177"/>
      <c r="AA699" s="176"/>
      <c r="AB699" s="184"/>
    </row>
    <row r="700" spans="1:28" s="178" customFormat="1" ht="12.75" customHeight="1" x14ac:dyDescent="0.15">
      <c r="A700" s="176"/>
      <c r="B700" s="176"/>
      <c r="C700" s="176"/>
      <c r="D700" s="176"/>
      <c r="E700" s="176"/>
      <c r="F700" s="188"/>
      <c r="G700" s="176"/>
      <c r="H700" s="176"/>
      <c r="I700" s="177"/>
      <c r="J700" s="177"/>
      <c r="K700" s="177"/>
      <c r="L700" s="176"/>
      <c r="M700" s="188"/>
      <c r="N700" s="177"/>
      <c r="O700" s="176"/>
      <c r="P700" s="188"/>
      <c r="Q700" s="177"/>
      <c r="R700" s="176"/>
      <c r="S700" s="188"/>
      <c r="T700" s="177"/>
      <c r="U700" s="176"/>
      <c r="V700" s="188"/>
      <c r="W700" s="177"/>
      <c r="X700" s="176"/>
      <c r="Y700" s="188"/>
      <c r="Z700" s="177"/>
      <c r="AA700" s="176"/>
      <c r="AB700" s="184"/>
    </row>
    <row r="701" spans="1:28" s="178" customFormat="1" ht="12.75" customHeight="1" x14ac:dyDescent="0.15">
      <c r="A701" s="176"/>
      <c r="B701" s="176"/>
      <c r="C701" s="176"/>
      <c r="D701" s="176"/>
      <c r="E701" s="176"/>
      <c r="F701" s="188"/>
      <c r="G701" s="176"/>
      <c r="H701" s="176"/>
      <c r="I701" s="177"/>
      <c r="J701" s="177"/>
      <c r="K701" s="177"/>
      <c r="L701" s="176"/>
      <c r="M701" s="188"/>
      <c r="N701" s="177"/>
      <c r="O701" s="176"/>
      <c r="P701" s="188"/>
      <c r="Q701" s="177"/>
      <c r="R701" s="176"/>
      <c r="S701" s="188"/>
      <c r="T701" s="177"/>
      <c r="U701" s="176"/>
      <c r="V701" s="188"/>
      <c r="W701" s="177"/>
      <c r="X701" s="176"/>
      <c r="Y701" s="188"/>
      <c r="Z701" s="177"/>
      <c r="AA701" s="176"/>
      <c r="AB701" s="184"/>
    </row>
    <row r="702" spans="1:28" s="178" customFormat="1" ht="12.75" customHeight="1" x14ac:dyDescent="0.15">
      <c r="A702" s="176"/>
      <c r="B702" s="176"/>
      <c r="C702" s="176"/>
      <c r="D702" s="176"/>
      <c r="E702" s="176"/>
      <c r="F702" s="188"/>
      <c r="G702" s="176"/>
      <c r="H702" s="176"/>
      <c r="I702" s="177"/>
      <c r="J702" s="177"/>
      <c r="K702" s="177"/>
      <c r="L702" s="176"/>
      <c r="M702" s="188"/>
      <c r="N702" s="177"/>
      <c r="O702" s="176"/>
      <c r="P702" s="188"/>
      <c r="Q702" s="177"/>
      <c r="R702" s="176"/>
      <c r="S702" s="188"/>
      <c r="T702" s="177"/>
      <c r="U702" s="176"/>
      <c r="V702" s="188"/>
      <c r="W702" s="177"/>
      <c r="X702" s="176"/>
      <c r="Y702" s="188"/>
      <c r="Z702" s="177"/>
      <c r="AA702" s="176"/>
      <c r="AB702" s="184"/>
    </row>
    <row r="703" spans="1:28" s="178" customFormat="1" ht="12.75" customHeight="1" x14ac:dyDescent="0.15">
      <c r="A703" s="176"/>
      <c r="B703" s="176"/>
      <c r="C703" s="176"/>
      <c r="D703" s="176"/>
      <c r="E703" s="176"/>
      <c r="F703" s="188"/>
      <c r="G703" s="176"/>
      <c r="H703" s="176"/>
      <c r="I703" s="177"/>
      <c r="J703" s="177"/>
      <c r="K703" s="177"/>
      <c r="L703" s="176"/>
      <c r="M703" s="188"/>
      <c r="N703" s="177"/>
      <c r="O703" s="176"/>
      <c r="P703" s="188"/>
      <c r="Q703" s="177"/>
      <c r="R703" s="176"/>
      <c r="S703" s="188"/>
      <c r="T703" s="177"/>
      <c r="U703" s="176"/>
      <c r="V703" s="188"/>
      <c r="W703" s="177"/>
      <c r="X703" s="176"/>
      <c r="Y703" s="188"/>
      <c r="Z703" s="177"/>
      <c r="AA703" s="176"/>
      <c r="AB703" s="184"/>
    </row>
    <row r="704" spans="1:28" s="178" customFormat="1" ht="12.75" customHeight="1" x14ac:dyDescent="0.15">
      <c r="A704" s="176"/>
      <c r="B704" s="176"/>
      <c r="C704" s="176"/>
      <c r="D704" s="176"/>
      <c r="E704" s="176"/>
      <c r="F704" s="188"/>
      <c r="G704" s="176"/>
      <c r="H704" s="176"/>
      <c r="I704" s="177"/>
      <c r="J704" s="177"/>
      <c r="K704" s="177"/>
      <c r="L704" s="176"/>
      <c r="M704" s="188"/>
      <c r="N704" s="177"/>
      <c r="O704" s="176"/>
      <c r="P704" s="188"/>
      <c r="Q704" s="177"/>
      <c r="R704" s="176"/>
      <c r="S704" s="188"/>
      <c r="T704" s="177"/>
      <c r="U704" s="176"/>
      <c r="V704" s="188"/>
      <c r="W704" s="177"/>
      <c r="X704" s="176"/>
      <c r="Y704" s="188"/>
      <c r="Z704" s="177"/>
      <c r="AA704" s="176"/>
      <c r="AB704" s="184"/>
    </row>
    <row r="705" spans="1:28" s="178" customFormat="1" ht="12.75" customHeight="1" x14ac:dyDescent="0.15">
      <c r="A705" s="176"/>
      <c r="B705" s="176"/>
      <c r="C705" s="176"/>
      <c r="D705" s="176"/>
      <c r="E705" s="176"/>
      <c r="F705" s="188"/>
      <c r="G705" s="176"/>
      <c r="H705" s="176"/>
      <c r="I705" s="177"/>
      <c r="J705" s="177"/>
      <c r="K705" s="177"/>
      <c r="L705" s="176"/>
      <c r="M705" s="188"/>
      <c r="N705" s="177"/>
      <c r="O705" s="176"/>
      <c r="P705" s="188"/>
      <c r="Q705" s="177"/>
      <c r="R705" s="176"/>
      <c r="S705" s="188"/>
      <c r="T705" s="177"/>
      <c r="U705" s="176"/>
      <c r="V705" s="188"/>
      <c r="W705" s="177"/>
      <c r="X705" s="176"/>
      <c r="Y705" s="188"/>
      <c r="Z705" s="177"/>
      <c r="AA705" s="176"/>
      <c r="AB705" s="184"/>
    </row>
    <row r="706" spans="1:28" s="178" customFormat="1" ht="12.75" customHeight="1" x14ac:dyDescent="0.15">
      <c r="A706" s="176"/>
      <c r="B706" s="176"/>
      <c r="C706" s="176"/>
      <c r="D706" s="176"/>
      <c r="E706" s="176"/>
      <c r="F706" s="188"/>
      <c r="G706" s="176"/>
      <c r="H706" s="176"/>
      <c r="I706" s="177"/>
      <c r="J706" s="177"/>
      <c r="K706" s="177"/>
      <c r="L706" s="176"/>
      <c r="M706" s="188"/>
      <c r="N706" s="177"/>
      <c r="O706" s="176"/>
      <c r="P706" s="188"/>
      <c r="Q706" s="177"/>
      <c r="R706" s="176"/>
      <c r="S706" s="188"/>
      <c r="T706" s="177"/>
      <c r="U706" s="176"/>
      <c r="V706" s="188"/>
      <c r="W706" s="177"/>
      <c r="X706" s="176"/>
      <c r="Y706" s="188"/>
      <c r="Z706" s="177"/>
      <c r="AA706" s="176"/>
      <c r="AB706" s="184"/>
    </row>
    <row r="707" spans="1:28" s="178" customFormat="1" ht="12.75" customHeight="1" x14ac:dyDescent="0.15">
      <c r="A707" s="176"/>
      <c r="B707" s="176"/>
      <c r="C707" s="176"/>
      <c r="D707" s="176"/>
      <c r="E707" s="176"/>
      <c r="F707" s="188"/>
      <c r="G707" s="176"/>
      <c r="H707" s="176"/>
      <c r="I707" s="177"/>
      <c r="J707" s="177"/>
      <c r="K707" s="177"/>
      <c r="L707" s="176"/>
      <c r="M707" s="188"/>
      <c r="N707" s="177"/>
      <c r="O707" s="176"/>
      <c r="P707" s="188"/>
      <c r="Q707" s="177"/>
      <c r="R707" s="176"/>
      <c r="S707" s="188"/>
      <c r="T707" s="177"/>
      <c r="U707" s="176"/>
      <c r="V707" s="188"/>
      <c r="W707" s="177"/>
      <c r="X707" s="176"/>
      <c r="Y707" s="188"/>
      <c r="Z707" s="177"/>
      <c r="AA707" s="176"/>
      <c r="AB707" s="184"/>
    </row>
    <row r="708" spans="1:28" s="178" customFormat="1" ht="12.75" customHeight="1" x14ac:dyDescent="0.15">
      <c r="A708" s="176"/>
      <c r="B708" s="176"/>
      <c r="C708" s="176"/>
      <c r="D708" s="176"/>
      <c r="E708" s="176"/>
      <c r="F708" s="188"/>
      <c r="G708" s="176"/>
      <c r="H708" s="176"/>
      <c r="I708" s="177"/>
      <c r="J708" s="177"/>
      <c r="K708" s="177"/>
      <c r="L708" s="176"/>
      <c r="M708" s="188"/>
      <c r="N708" s="177"/>
      <c r="O708" s="176"/>
      <c r="P708" s="188"/>
      <c r="Q708" s="177"/>
      <c r="R708" s="176"/>
      <c r="S708" s="188"/>
      <c r="T708" s="177"/>
      <c r="U708" s="176"/>
      <c r="V708" s="188"/>
      <c r="W708" s="177"/>
      <c r="X708" s="176"/>
      <c r="Y708" s="188"/>
      <c r="Z708" s="177"/>
      <c r="AA708" s="176"/>
      <c r="AB708" s="184"/>
    </row>
    <row r="709" spans="1:28" s="178" customFormat="1" ht="12.75" customHeight="1" x14ac:dyDescent="0.15">
      <c r="A709" s="176"/>
      <c r="B709" s="176"/>
      <c r="C709" s="176"/>
      <c r="D709" s="176"/>
      <c r="E709" s="176"/>
      <c r="F709" s="188"/>
      <c r="G709" s="176"/>
      <c r="H709" s="176"/>
      <c r="I709" s="177"/>
      <c r="J709" s="177"/>
      <c r="K709" s="177"/>
      <c r="L709" s="176"/>
      <c r="M709" s="188"/>
      <c r="N709" s="177"/>
      <c r="O709" s="176"/>
      <c r="P709" s="188"/>
      <c r="Q709" s="177"/>
      <c r="R709" s="176"/>
      <c r="S709" s="188"/>
      <c r="T709" s="177"/>
      <c r="U709" s="176"/>
      <c r="V709" s="188"/>
      <c r="W709" s="177"/>
      <c r="X709" s="176"/>
      <c r="Y709" s="188"/>
      <c r="Z709" s="177"/>
      <c r="AA709" s="176"/>
      <c r="AB709" s="184"/>
    </row>
    <row r="710" spans="1:28" s="178" customFormat="1" ht="12.75" customHeight="1" x14ac:dyDescent="0.15">
      <c r="A710" s="176"/>
      <c r="B710" s="176"/>
      <c r="C710" s="176"/>
      <c r="D710" s="176"/>
      <c r="E710" s="176"/>
      <c r="F710" s="188"/>
      <c r="G710" s="176"/>
      <c r="H710" s="176"/>
      <c r="I710" s="177"/>
      <c r="J710" s="177"/>
      <c r="K710" s="177"/>
      <c r="L710" s="176"/>
      <c r="M710" s="188"/>
      <c r="N710" s="177"/>
      <c r="O710" s="176"/>
      <c r="P710" s="188"/>
      <c r="Q710" s="177"/>
      <c r="R710" s="176"/>
      <c r="S710" s="188"/>
      <c r="T710" s="177"/>
      <c r="U710" s="176"/>
      <c r="V710" s="188"/>
      <c r="W710" s="177"/>
      <c r="X710" s="176"/>
      <c r="Y710" s="188"/>
      <c r="Z710" s="177"/>
      <c r="AA710" s="176"/>
      <c r="AB710" s="184"/>
    </row>
    <row r="711" spans="1:28" s="178" customFormat="1" ht="12.75" customHeight="1" x14ac:dyDescent="0.15">
      <c r="A711" s="176"/>
      <c r="B711" s="176"/>
      <c r="C711" s="176"/>
      <c r="D711" s="176"/>
      <c r="E711" s="176"/>
      <c r="F711" s="188"/>
      <c r="G711" s="176"/>
      <c r="H711" s="176"/>
      <c r="I711" s="177"/>
      <c r="J711" s="177"/>
      <c r="K711" s="177"/>
      <c r="L711" s="176"/>
      <c r="M711" s="188"/>
      <c r="N711" s="177"/>
      <c r="O711" s="176"/>
      <c r="P711" s="188"/>
      <c r="Q711" s="177"/>
      <c r="R711" s="176"/>
      <c r="S711" s="188"/>
      <c r="T711" s="177"/>
      <c r="U711" s="176"/>
      <c r="V711" s="188"/>
      <c r="W711" s="177"/>
      <c r="X711" s="176"/>
      <c r="Y711" s="188"/>
      <c r="Z711" s="177"/>
      <c r="AA711" s="176"/>
      <c r="AB711" s="184"/>
    </row>
    <row r="712" spans="1:28" s="178" customFormat="1" ht="12.75" customHeight="1" x14ac:dyDescent="0.15">
      <c r="A712" s="176"/>
      <c r="B712" s="176"/>
      <c r="C712" s="176"/>
      <c r="D712" s="176"/>
      <c r="E712" s="176"/>
      <c r="F712" s="188"/>
      <c r="G712" s="176"/>
      <c r="H712" s="176"/>
      <c r="I712" s="177"/>
      <c r="J712" s="177"/>
      <c r="K712" s="177"/>
      <c r="L712" s="176"/>
      <c r="M712" s="188"/>
      <c r="N712" s="177"/>
      <c r="O712" s="176"/>
      <c r="P712" s="188"/>
      <c r="Q712" s="177"/>
      <c r="R712" s="176"/>
      <c r="S712" s="188"/>
      <c r="T712" s="177"/>
      <c r="U712" s="176"/>
      <c r="V712" s="188"/>
      <c r="W712" s="177"/>
      <c r="X712" s="176"/>
      <c r="Y712" s="188"/>
      <c r="Z712" s="177"/>
      <c r="AA712" s="176"/>
      <c r="AB712" s="184"/>
    </row>
    <row r="713" spans="1:28" s="178" customFormat="1" ht="12.75" customHeight="1" x14ac:dyDescent="0.15">
      <c r="A713" s="176"/>
      <c r="B713" s="176"/>
      <c r="C713" s="176"/>
      <c r="D713" s="176"/>
      <c r="E713" s="176"/>
      <c r="F713" s="188"/>
      <c r="G713" s="176"/>
      <c r="H713" s="176"/>
      <c r="I713" s="177"/>
      <c r="J713" s="177"/>
      <c r="K713" s="177"/>
      <c r="L713" s="176"/>
      <c r="M713" s="188"/>
      <c r="N713" s="177"/>
      <c r="O713" s="176"/>
      <c r="P713" s="188"/>
      <c r="Q713" s="177"/>
      <c r="R713" s="176"/>
      <c r="S713" s="188"/>
      <c r="T713" s="177"/>
      <c r="U713" s="176"/>
      <c r="V713" s="188"/>
      <c r="W713" s="177"/>
      <c r="X713" s="176"/>
      <c r="Y713" s="188"/>
      <c r="Z713" s="177"/>
      <c r="AA713" s="176"/>
      <c r="AB713" s="184"/>
    </row>
    <row r="714" spans="1:28" s="178" customFormat="1" ht="12.75" customHeight="1" x14ac:dyDescent="0.15">
      <c r="A714" s="176"/>
      <c r="B714" s="176"/>
      <c r="C714" s="176"/>
      <c r="D714" s="176"/>
      <c r="E714" s="176"/>
      <c r="F714" s="188"/>
      <c r="G714" s="176"/>
      <c r="H714" s="176"/>
      <c r="I714" s="177"/>
      <c r="J714" s="177"/>
      <c r="K714" s="177"/>
      <c r="L714" s="176"/>
      <c r="M714" s="188"/>
      <c r="N714" s="177"/>
      <c r="O714" s="176"/>
      <c r="P714" s="188"/>
      <c r="Q714" s="177"/>
      <c r="R714" s="176"/>
      <c r="S714" s="188"/>
      <c r="T714" s="177"/>
      <c r="U714" s="176"/>
      <c r="V714" s="188"/>
      <c r="W714" s="177"/>
      <c r="X714" s="176"/>
      <c r="Y714" s="188"/>
      <c r="Z714" s="177"/>
      <c r="AA714" s="176"/>
      <c r="AB714" s="184"/>
    </row>
    <row r="715" spans="1:28" s="178" customFormat="1" ht="12.75" customHeight="1" x14ac:dyDescent="0.15">
      <c r="A715" s="176"/>
      <c r="B715" s="176"/>
      <c r="C715" s="176"/>
      <c r="D715" s="176"/>
      <c r="E715" s="176"/>
      <c r="F715" s="188"/>
      <c r="G715" s="176"/>
      <c r="H715" s="176"/>
      <c r="I715" s="177"/>
      <c r="J715" s="177"/>
      <c r="K715" s="177"/>
      <c r="L715" s="176"/>
      <c r="M715" s="188"/>
      <c r="N715" s="177"/>
      <c r="O715" s="176"/>
      <c r="P715" s="188"/>
      <c r="Q715" s="177"/>
      <c r="R715" s="176"/>
      <c r="S715" s="188"/>
      <c r="T715" s="177"/>
      <c r="U715" s="176"/>
      <c r="V715" s="188"/>
      <c r="W715" s="177"/>
      <c r="X715" s="176"/>
      <c r="Y715" s="188"/>
      <c r="Z715" s="177"/>
      <c r="AA715" s="176"/>
      <c r="AB715" s="184"/>
    </row>
    <row r="716" spans="1:28" s="178" customFormat="1" ht="12.75" customHeight="1" x14ac:dyDescent="0.15">
      <c r="A716" s="176"/>
      <c r="B716" s="176"/>
      <c r="C716" s="176"/>
      <c r="D716" s="176"/>
      <c r="E716" s="176"/>
      <c r="F716" s="188"/>
      <c r="G716" s="176"/>
      <c r="H716" s="176"/>
      <c r="I716" s="177"/>
      <c r="J716" s="177"/>
      <c r="K716" s="177"/>
      <c r="L716" s="176"/>
      <c r="M716" s="188"/>
      <c r="N716" s="177"/>
      <c r="O716" s="176"/>
      <c r="P716" s="188"/>
      <c r="Q716" s="177"/>
      <c r="R716" s="176"/>
      <c r="S716" s="188"/>
      <c r="T716" s="177"/>
      <c r="U716" s="176"/>
      <c r="V716" s="188"/>
      <c r="W716" s="177"/>
      <c r="X716" s="176"/>
      <c r="Y716" s="188"/>
      <c r="Z716" s="177"/>
      <c r="AA716" s="176"/>
      <c r="AB716" s="184"/>
    </row>
    <row r="717" spans="1:28" s="178" customFormat="1" ht="12.75" customHeight="1" x14ac:dyDescent="0.15">
      <c r="A717" s="176"/>
      <c r="B717" s="176"/>
      <c r="C717" s="176"/>
      <c r="D717" s="176"/>
      <c r="E717" s="176"/>
      <c r="F717" s="188"/>
      <c r="G717" s="176"/>
      <c r="H717" s="176"/>
      <c r="I717" s="177"/>
      <c r="J717" s="177"/>
      <c r="K717" s="177"/>
      <c r="L717" s="176"/>
      <c r="M717" s="188"/>
      <c r="N717" s="177"/>
      <c r="O717" s="176"/>
      <c r="P717" s="188"/>
      <c r="Q717" s="177"/>
      <c r="R717" s="176"/>
      <c r="S717" s="188"/>
      <c r="T717" s="177"/>
      <c r="U717" s="176"/>
      <c r="V717" s="188"/>
      <c r="W717" s="177"/>
      <c r="X717" s="176"/>
      <c r="Y717" s="188"/>
      <c r="Z717" s="177"/>
      <c r="AA717" s="176"/>
      <c r="AB717" s="184"/>
    </row>
    <row r="718" spans="1:28" s="178" customFormat="1" ht="12.75" customHeight="1" x14ac:dyDescent="0.15">
      <c r="A718" s="176"/>
      <c r="B718" s="176"/>
      <c r="C718" s="176"/>
      <c r="D718" s="176"/>
      <c r="E718" s="176"/>
      <c r="F718" s="188"/>
      <c r="G718" s="176"/>
      <c r="H718" s="176"/>
      <c r="I718" s="177"/>
      <c r="J718" s="177"/>
      <c r="K718" s="177"/>
      <c r="L718" s="176"/>
      <c r="M718" s="188"/>
      <c r="N718" s="177"/>
      <c r="O718" s="176"/>
      <c r="P718" s="188"/>
      <c r="Q718" s="177"/>
      <c r="R718" s="176"/>
      <c r="S718" s="188"/>
      <c r="T718" s="177"/>
      <c r="U718" s="176"/>
      <c r="V718" s="188"/>
      <c r="W718" s="177"/>
      <c r="X718" s="176"/>
      <c r="Y718" s="188"/>
      <c r="Z718" s="177"/>
      <c r="AA718" s="176"/>
      <c r="AB718" s="184"/>
    </row>
    <row r="719" spans="1:28" s="178" customFormat="1" ht="12.75" customHeight="1" x14ac:dyDescent="0.15">
      <c r="A719" s="176"/>
      <c r="B719" s="176"/>
      <c r="C719" s="176"/>
      <c r="D719" s="176"/>
      <c r="E719" s="176"/>
      <c r="F719" s="188"/>
      <c r="G719" s="176"/>
      <c r="H719" s="176"/>
      <c r="I719" s="177"/>
      <c r="J719" s="177"/>
      <c r="K719" s="177"/>
      <c r="L719" s="176"/>
      <c r="M719" s="188"/>
      <c r="N719" s="177"/>
      <c r="O719" s="176"/>
      <c r="P719" s="188"/>
      <c r="Q719" s="177"/>
      <c r="R719" s="176"/>
      <c r="S719" s="188"/>
      <c r="T719" s="177"/>
      <c r="U719" s="176"/>
      <c r="V719" s="188"/>
      <c r="W719" s="177"/>
      <c r="X719" s="176"/>
      <c r="Y719" s="188"/>
      <c r="Z719" s="177"/>
      <c r="AA719" s="176"/>
      <c r="AB719" s="184"/>
    </row>
    <row r="720" spans="1:28" s="178" customFormat="1" ht="12.75" customHeight="1" x14ac:dyDescent="0.15">
      <c r="A720" s="176"/>
      <c r="B720" s="176"/>
      <c r="C720" s="176"/>
      <c r="D720" s="176"/>
      <c r="E720" s="176"/>
      <c r="F720" s="188"/>
      <c r="G720" s="176"/>
      <c r="H720" s="176"/>
      <c r="I720" s="177"/>
      <c r="J720" s="177"/>
      <c r="K720" s="177"/>
      <c r="L720" s="176"/>
      <c r="M720" s="188"/>
      <c r="N720" s="177"/>
      <c r="O720" s="176"/>
      <c r="P720" s="188"/>
      <c r="Q720" s="177"/>
      <c r="R720" s="176"/>
      <c r="S720" s="188"/>
      <c r="T720" s="177"/>
      <c r="U720" s="176"/>
      <c r="V720" s="188"/>
      <c r="W720" s="177"/>
      <c r="X720" s="176"/>
      <c r="Y720" s="188"/>
      <c r="Z720" s="177"/>
      <c r="AA720" s="176"/>
      <c r="AB720" s="184"/>
    </row>
    <row r="721" spans="1:28" s="178" customFormat="1" ht="12.75" customHeight="1" x14ac:dyDescent="0.15">
      <c r="A721" s="176"/>
      <c r="B721" s="176"/>
      <c r="C721" s="176"/>
      <c r="D721" s="176"/>
      <c r="E721" s="176"/>
      <c r="F721" s="188"/>
      <c r="G721" s="176"/>
      <c r="H721" s="176"/>
      <c r="I721" s="177"/>
      <c r="J721" s="177"/>
      <c r="K721" s="177"/>
      <c r="L721" s="176"/>
      <c r="M721" s="188"/>
      <c r="N721" s="177"/>
      <c r="O721" s="176"/>
      <c r="P721" s="188"/>
      <c r="Q721" s="177"/>
      <c r="R721" s="176"/>
      <c r="S721" s="188"/>
      <c r="T721" s="177"/>
      <c r="U721" s="176"/>
      <c r="V721" s="188"/>
      <c r="W721" s="177"/>
      <c r="X721" s="176"/>
      <c r="Y721" s="188"/>
      <c r="Z721" s="177"/>
      <c r="AA721" s="176"/>
      <c r="AB721" s="184"/>
    </row>
    <row r="722" spans="1:28" s="178" customFormat="1" ht="12.75" customHeight="1" x14ac:dyDescent="0.15">
      <c r="A722" s="176"/>
      <c r="B722" s="176"/>
      <c r="C722" s="176"/>
      <c r="D722" s="176"/>
      <c r="E722" s="176"/>
      <c r="F722" s="188"/>
      <c r="G722" s="176"/>
      <c r="H722" s="176"/>
      <c r="I722" s="177"/>
      <c r="J722" s="177"/>
      <c r="K722" s="177"/>
      <c r="L722" s="176"/>
      <c r="M722" s="188"/>
      <c r="N722" s="177"/>
      <c r="O722" s="176"/>
      <c r="P722" s="188"/>
      <c r="Q722" s="177"/>
      <c r="R722" s="176"/>
      <c r="S722" s="188"/>
      <c r="T722" s="177"/>
      <c r="U722" s="176"/>
      <c r="V722" s="188"/>
      <c r="W722" s="177"/>
      <c r="X722" s="176"/>
      <c r="Y722" s="188"/>
      <c r="Z722" s="177"/>
      <c r="AA722" s="176"/>
      <c r="AB722" s="184"/>
    </row>
    <row r="723" spans="1:28" s="178" customFormat="1" ht="12.75" customHeight="1" x14ac:dyDescent="0.15">
      <c r="A723" s="176"/>
      <c r="B723" s="176"/>
      <c r="C723" s="176"/>
      <c r="D723" s="176"/>
      <c r="E723" s="176"/>
      <c r="F723" s="188"/>
      <c r="G723" s="176"/>
      <c r="H723" s="176"/>
      <c r="I723" s="177"/>
      <c r="J723" s="177"/>
      <c r="K723" s="177"/>
      <c r="L723" s="176"/>
      <c r="M723" s="188"/>
      <c r="N723" s="177"/>
      <c r="O723" s="176"/>
      <c r="P723" s="188"/>
      <c r="Q723" s="177"/>
      <c r="R723" s="176"/>
      <c r="S723" s="188"/>
      <c r="T723" s="177"/>
      <c r="U723" s="176"/>
      <c r="V723" s="188"/>
      <c r="W723" s="177"/>
      <c r="X723" s="176"/>
      <c r="Y723" s="188"/>
      <c r="Z723" s="177"/>
      <c r="AA723" s="176"/>
      <c r="AB723" s="184"/>
    </row>
    <row r="724" spans="1:28" s="178" customFormat="1" ht="15.75" customHeight="1" x14ac:dyDescent="0.15">
      <c r="A724" s="176"/>
      <c r="B724" s="176"/>
      <c r="C724" s="176"/>
      <c r="D724" s="176"/>
      <c r="E724" s="176"/>
      <c r="F724" s="188"/>
      <c r="G724" s="176"/>
      <c r="H724" s="176"/>
      <c r="I724" s="177"/>
      <c r="J724" s="177"/>
      <c r="K724" s="177"/>
      <c r="L724" s="176"/>
      <c r="M724" s="188"/>
      <c r="N724" s="177"/>
      <c r="O724" s="176"/>
      <c r="P724" s="188"/>
      <c r="Q724" s="177"/>
      <c r="R724" s="176"/>
      <c r="S724" s="188"/>
      <c r="T724" s="177"/>
      <c r="U724" s="176"/>
      <c r="V724" s="188"/>
      <c r="W724" s="177"/>
      <c r="X724" s="176"/>
      <c r="Y724" s="188"/>
      <c r="Z724" s="177"/>
      <c r="AA724" s="176"/>
      <c r="AB724" s="184"/>
    </row>
    <row r="725" spans="1:28" s="178" customFormat="1" ht="15.75" customHeight="1" x14ac:dyDescent="0.15">
      <c r="A725" s="176"/>
      <c r="B725" s="176"/>
      <c r="C725" s="176"/>
      <c r="D725" s="176"/>
      <c r="E725" s="176"/>
      <c r="F725" s="188"/>
      <c r="G725" s="176"/>
      <c r="H725" s="176"/>
      <c r="I725" s="177"/>
      <c r="J725" s="177"/>
      <c r="K725" s="177"/>
      <c r="L725" s="176"/>
      <c r="M725" s="188"/>
      <c r="N725" s="177"/>
      <c r="O725" s="176"/>
      <c r="P725" s="188"/>
      <c r="Q725" s="177"/>
      <c r="R725" s="176"/>
      <c r="S725" s="188"/>
      <c r="T725" s="177"/>
      <c r="U725" s="176"/>
      <c r="V725" s="188"/>
      <c r="W725" s="177"/>
      <c r="X725" s="176"/>
      <c r="Y725" s="188"/>
      <c r="Z725" s="177"/>
      <c r="AA725" s="176"/>
      <c r="AB725" s="184"/>
    </row>
    <row r="726" spans="1:28" s="178" customFormat="1" ht="15.75" customHeight="1" x14ac:dyDescent="0.15">
      <c r="A726" s="176"/>
      <c r="B726" s="176"/>
      <c r="C726" s="176"/>
      <c r="D726" s="176"/>
      <c r="E726" s="176"/>
      <c r="F726" s="188"/>
      <c r="G726" s="176"/>
      <c r="H726" s="176"/>
      <c r="I726" s="177"/>
      <c r="J726" s="177"/>
      <c r="K726" s="177"/>
      <c r="L726" s="176"/>
      <c r="M726" s="188"/>
      <c r="N726" s="177"/>
      <c r="O726" s="176"/>
      <c r="P726" s="188"/>
      <c r="Q726" s="177"/>
      <c r="R726" s="176"/>
      <c r="S726" s="188"/>
      <c r="T726" s="177"/>
      <c r="U726" s="176"/>
      <c r="V726" s="188"/>
      <c r="W726" s="177"/>
      <c r="X726" s="176"/>
      <c r="Y726" s="188"/>
      <c r="Z726" s="177"/>
      <c r="AA726" s="176"/>
      <c r="AB726" s="184"/>
    </row>
    <row r="727" spans="1:28" s="178" customFormat="1" ht="15.75" customHeight="1" x14ac:dyDescent="0.15">
      <c r="A727" s="176"/>
      <c r="B727" s="176"/>
      <c r="C727" s="176"/>
      <c r="D727" s="176"/>
      <c r="E727" s="176"/>
      <c r="F727" s="188"/>
      <c r="G727" s="176"/>
      <c r="H727" s="176"/>
      <c r="I727" s="177"/>
      <c r="J727" s="177"/>
      <c r="K727" s="177"/>
      <c r="L727" s="176"/>
      <c r="M727" s="188"/>
      <c r="N727" s="177"/>
      <c r="O727" s="176"/>
      <c r="P727" s="188"/>
      <c r="Q727" s="177"/>
      <c r="R727" s="176"/>
      <c r="S727" s="188"/>
      <c r="T727" s="177"/>
      <c r="U727" s="176"/>
      <c r="V727" s="188"/>
      <c r="W727" s="177"/>
      <c r="X727" s="176"/>
      <c r="Y727" s="188"/>
      <c r="Z727" s="177"/>
      <c r="AA727" s="176"/>
      <c r="AB727" s="184"/>
    </row>
    <row r="728" spans="1:28" s="178" customFormat="1" ht="15.75" customHeight="1" x14ac:dyDescent="0.15">
      <c r="A728" s="176"/>
      <c r="B728" s="176"/>
      <c r="C728" s="176"/>
      <c r="D728" s="176"/>
      <c r="E728" s="176"/>
      <c r="F728" s="188"/>
      <c r="G728" s="176"/>
      <c r="H728" s="176"/>
      <c r="I728" s="177"/>
      <c r="J728" s="177"/>
      <c r="K728" s="177"/>
      <c r="L728" s="176"/>
      <c r="M728" s="188"/>
      <c r="N728" s="177"/>
      <c r="O728" s="176"/>
      <c r="P728" s="188"/>
      <c r="Q728" s="177"/>
      <c r="R728" s="176"/>
      <c r="S728" s="188"/>
      <c r="T728" s="177"/>
      <c r="U728" s="176"/>
      <c r="V728" s="188"/>
      <c r="W728" s="177"/>
      <c r="X728" s="176"/>
      <c r="Y728" s="188"/>
      <c r="Z728" s="177"/>
      <c r="AA728" s="176"/>
      <c r="AB728" s="184"/>
    </row>
    <row r="729" spans="1:28" s="178" customFormat="1" ht="15.75" customHeight="1" x14ac:dyDescent="0.15">
      <c r="A729" s="176"/>
      <c r="B729" s="176"/>
      <c r="C729" s="176"/>
      <c r="D729" s="176"/>
      <c r="E729" s="176"/>
      <c r="F729" s="188"/>
      <c r="G729" s="176"/>
      <c r="H729" s="176"/>
      <c r="I729" s="177"/>
      <c r="J729" s="177"/>
      <c r="K729" s="177"/>
      <c r="L729" s="176"/>
      <c r="M729" s="188"/>
      <c r="N729" s="177"/>
      <c r="O729" s="176"/>
      <c r="P729" s="188"/>
      <c r="Q729" s="177"/>
      <c r="R729" s="176"/>
      <c r="S729" s="188"/>
      <c r="T729" s="177"/>
      <c r="U729" s="176"/>
      <c r="V729" s="188"/>
      <c r="W729" s="177"/>
      <c r="X729" s="176"/>
      <c r="Y729" s="188"/>
      <c r="Z729" s="177"/>
      <c r="AA729" s="176"/>
      <c r="AB729" s="184"/>
    </row>
    <row r="730" spans="1:28" s="178" customFormat="1" ht="15.75" customHeight="1" x14ac:dyDescent="0.15">
      <c r="A730" s="176"/>
      <c r="B730" s="176"/>
      <c r="C730" s="176"/>
      <c r="D730" s="176"/>
      <c r="E730" s="176"/>
      <c r="F730" s="188"/>
      <c r="G730" s="176"/>
      <c r="H730" s="176"/>
      <c r="I730" s="177"/>
      <c r="J730" s="177"/>
      <c r="K730" s="177"/>
      <c r="L730" s="176"/>
      <c r="M730" s="188"/>
      <c r="N730" s="177"/>
      <c r="O730" s="176"/>
      <c r="P730" s="188"/>
      <c r="Q730" s="177"/>
      <c r="R730" s="176"/>
      <c r="S730" s="188"/>
      <c r="T730" s="177"/>
      <c r="U730" s="176"/>
      <c r="V730" s="188"/>
      <c r="W730" s="177"/>
      <c r="X730" s="176"/>
      <c r="Y730" s="188"/>
      <c r="Z730" s="177"/>
      <c r="AA730" s="176"/>
      <c r="AB730" s="184"/>
    </row>
    <row r="731" spans="1:28" s="178" customFormat="1" ht="15.75" customHeight="1" x14ac:dyDescent="0.15">
      <c r="A731" s="176"/>
      <c r="B731" s="176"/>
      <c r="C731" s="176"/>
      <c r="D731" s="176"/>
      <c r="E731" s="176"/>
      <c r="F731" s="188"/>
      <c r="G731" s="176"/>
      <c r="H731" s="176"/>
      <c r="I731" s="177"/>
      <c r="J731" s="177"/>
      <c r="K731" s="177"/>
      <c r="L731" s="176"/>
      <c r="M731" s="188"/>
      <c r="N731" s="177"/>
      <c r="O731" s="176"/>
      <c r="P731" s="188"/>
      <c r="Q731" s="177"/>
      <c r="R731" s="176"/>
      <c r="S731" s="188"/>
      <c r="T731" s="177"/>
      <c r="U731" s="176"/>
      <c r="V731" s="188"/>
      <c r="W731" s="177"/>
      <c r="X731" s="176"/>
      <c r="Y731" s="188"/>
      <c r="Z731" s="177"/>
      <c r="AA731" s="176"/>
      <c r="AB731" s="184"/>
    </row>
    <row r="732" spans="1:28" s="178" customFormat="1" ht="15.75" customHeight="1" x14ac:dyDescent="0.15">
      <c r="A732" s="176"/>
      <c r="B732" s="176"/>
      <c r="C732" s="176"/>
      <c r="D732" s="176"/>
      <c r="E732" s="176"/>
      <c r="F732" s="188"/>
      <c r="G732" s="176"/>
      <c r="H732" s="176"/>
      <c r="I732" s="177"/>
      <c r="J732" s="177"/>
      <c r="K732" s="177"/>
      <c r="L732" s="176"/>
      <c r="M732" s="188"/>
      <c r="N732" s="177"/>
      <c r="O732" s="176"/>
      <c r="P732" s="188"/>
      <c r="Q732" s="177"/>
      <c r="R732" s="176"/>
      <c r="S732" s="188"/>
      <c r="T732" s="177"/>
      <c r="U732" s="176"/>
      <c r="V732" s="188"/>
      <c r="W732" s="177"/>
      <c r="X732" s="176"/>
      <c r="Y732" s="188"/>
      <c r="Z732" s="177"/>
      <c r="AA732" s="176"/>
      <c r="AB732" s="184"/>
    </row>
    <row r="733" spans="1:28" s="178" customFormat="1" ht="15.75" customHeight="1" x14ac:dyDescent="0.15">
      <c r="A733" s="176"/>
      <c r="B733" s="176"/>
      <c r="C733" s="176"/>
      <c r="D733" s="176"/>
      <c r="E733" s="176"/>
      <c r="F733" s="188"/>
      <c r="G733" s="176"/>
      <c r="H733" s="176"/>
      <c r="I733" s="177"/>
      <c r="J733" s="177"/>
      <c r="K733" s="177"/>
      <c r="L733" s="176"/>
      <c r="M733" s="188"/>
      <c r="N733" s="177"/>
      <c r="O733" s="176"/>
      <c r="P733" s="188"/>
      <c r="Q733" s="177"/>
      <c r="R733" s="176"/>
      <c r="S733" s="188"/>
      <c r="T733" s="177"/>
      <c r="U733" s="176"/>
      <c r="V733" s="188"/>
      <c r="W733" s="177"/>
      <c r="X733" s="176"/>
      <c r="Y733" s="188"/>
      <c r="Z733" s="177"/>
      <c r="AA733" s="176"/>
      <c r="AB733" s="184"/>
    </row>
    <row r="734" spans="1:28" s="178" customFormat="1" ht="15.75" customHeight="1" x14ac:dyDescent="0.15">
      <c r="A734" s="176"/>
      <c r="B734" s="176"/>
      <c r="C734" s="176"/>
      <c r="D734" s="176"/>
      <c r="E734" s="176"/>
      <c r="F734" s="188"/>
      <c r="G734" s="176"/>
      <c r="H734" s="176"/>
      <c r="I734" s="177"/>
      <c r="J734" s="177"/>
      <c r="K734" s="177"/>
      <c r="L734" s="176"/>
      <c r="M734" s="188"/>
      <c r="N734" s="177"/>
      <c r="O734" s="176"/>
      <c r="P734" s="188"/>
      <c r="Q734" s="177"/>
      <c r="R734" s="176"/>
      <c r="S734" s="188"/>
      <c r="T734" s="177"/>
      <c r="U734" s="176"/>
      <c r="V734" s="188"/>
      <c r="W734" s="177"/>
      <c r="X734" s="176"/>
      <c r="Y734" s="188"/>
      <c r="Z734" s="177"/>
      <c r="AA734" s="176"/>
      <c r="AB734" s="184"/>
    </row>
    <row r="735" spans="1:28" s="178" customFormat="1" ht="15.75" customHeight="1" x14ac:dyDescent="0.15">
      <c r="A735" s="176"/>
      <c r="B735" s="176"/>
      <c r="C735" s="176"/>
      <c r="D735" s="176"/>
      <c r="E735" s="176"/>
      <c r="F735" s="188"/>
      <c r="G735" s="176"/>
      <c r="H735" s="176"/>
      <c r="I735" s="177"/>
      <c r="J735" s="177"/>
      <c r="K735" s="177"/>
      <c r="L735" s="176"/>
      <c r="M735" s="188"/>
      <c r="N735" s="177"/>
      <c r="O735" s="176"/>
      <c r="P735" s="188"/>
      <c r="Q735" s="177"/>
      <c r="R735" s="176"/>
      <c r="S735" s="188"/>
      <c r="T735" s="177"/>
      <c r="U735" s="176"/>
      <c r="V735" s="188"/>
      <c r="W735" s="177"/>
      <c r="X735" s="176"/>
      <c r="Y735" s="188"/>
      <c r="Z735" s="177"/>
      <c r="AA735" s="176"/>
      <c r="AB735" s="184"/>
    </row>
    <row r="736" spans="1:28" s="178" customFormat="1" ht="15.75" customHeight="1" x14ac:dyDescent="0.15">
      <c r="A736" s="176"/>
      <c r="B736" s="176"/>
      <c r="C736" s="176"/>
      <c r="D736" s="176"/>
      <c r="E736" s="176"/>
      <c r="F736" s="188"/>
      <c r="G736" s="176"/>
      <c r="H736" s="176"/>
      <c r="I736" s="177"/>
      <c r="J736" s="177"/>
      <c r="K736" s="177"/>
      <c r="L736" s="176"/>
      <c r="M736" s="188"/>
      <c r="N736" s="177"/>
      <c r="O736" s="176"/>
      <c r="P736" s="188"/>
      <c r="Q736" s="177"/>
      <c r="R736" s="176"/>
      <c r="S736" s="188"/>
      <c r="T736" s="177"/>
      <c r="U736" s="176"/>
      <c r="V736" s="188"/>
      <c r="W736" s="177"/>
      <c r="X736" s="176"/>
      <c r="Y736" s="188"/>
      <c r="Z736" s="177"/>
      <c r="AA736" s="176"/>
      <c r="AB736" s="184"/>
    </row>
    <row r="737" spans="1:28" s="178" customFormat="1" ht="15.75" customHeight="1" x14ac:dyDescent="0.15">
      <c r="A737" s="176"/>
      <c r="B737" s="176"/>
      <c r="C737" s="176"/>
      <c r="D737" s="176"/>
      <c r="E737" s="176"/>
      <c r="F737" s="188"/>
      <c r="G737" s="176"/>
      <c r="H737" s="176"/>
      <c r="I737" s="177"/>
      <c r="J737" s="177"/>
      <c r="K737" s="177"/>
      <c r="L737" s="176"/>
      <c r="M737" s="188"/>
      <c r="N737" s="177"/>
      <c r="O737" s="176"/>
      <c r="P737" s="188"/>
      <c r="Q737" s="177"/>
      <c r="R737" s="176"/>
      <c r="S737" s="188"/>
      <c r="T737" s="177"/>
      <c r="U737" s="176"/>
      <c r="V737" s="188"/>
      <c r="W737" s="177"/>
      <c r="X737" s="176"/>
      <c r="Y737" s="188"/>
      <c r="Z737" s="177"/>
      <c r="AA737" s="176"/>
      <c r="AB737" s="184"/>
    </row>
    <row r="738" spans="1:28" s="178" customFormat="1" ht="15.75" customHeight="1" x14ac:dyDescent="0.15">
      <c r="A738" s="176"/>
      <c r="B738" s="176"/>
      <c r="C738" s="176"/>
      <c r="D738" s="176"/>
      <c r="E738" s="176"/>
      <c r="F738" s="188"/>
      <c r="G738" s="176"/>
      <c r="H738" s="176"/>
      <c r="I738" s="177"/>
      <c r="J738" s="177"/>
      <c r="K738" s="177"/>
      <c r="L738" s="176"/>
      <c r="M738" s="188"/>
      <c r="N738" s="177"/>
      <c r="O738" s="176"/>
      <c r="P738" s="188"/>
      <c r="Q738" s="177"/>
      <c r="R738" s="176"/>
      <c r="S738" s="188"/>
      <c r="T738" s="177"/>
      <c r="U738" s="176"/>
      <c r="V738" s="188"/>
      <c r="W738" s="177"/>
      <c r="X738" s="176"/>
      <c r="Y738" s="188"/>
      <c r="Z738" s="177"/>
      <c r="AA738" s="176"/>
      <c r="AB738" s="184"/>
    </row>
    <row r="739" spans="1:28" s="178" customFormat="1" ht="15.75" customHeight="1" x14ac:dyDescent="0.15">
      <c r="A739" s="176"/>
      <c r="B739" s="176"/>
      <c r="C739" s="176"/>
      <c r="D739" s="176"/>
      <c r="E739" s="176"/>
      <c r="F739" s="188"/>
      <c r="G739" s="176"/>
      <c r="H739" s="176"/>
      <c r="I739" s="177"/>
      <c r="J739" s="177"/>
      <c r="K739" s="177"/>
      <c r="L739" s="176"/>
      <c r="M739" s="188"/>
      <c r="N739" s="177"/>
      <c r="O739" s="176"/>
      <c r="P739" s="188"/>
      <c r="Q739" s="177"/>
      <c r="R739" s="176"/>
      <c r="S739" s="188"/>
      <c r="T739" s="177"/>
      <c r="U739" s="176"/>
      <c r="V739" s="188"/>
      <c r="W739" s="177"/>
      <c r="X739" s="176"/>
      <c r="Y739" s="188"/>
      <c r="Z739" s="177"/>
      <c r="AA739" s="176"/>
      <c r="AB739" s="184"/>
    </row>
    <row r="740" spans="1:28" s="178" customFormat="1" ht="15.75" customHeight="1" x14ac:dyDescent="0.15">
      <c r="A740" s="176"/>
      <c r="B740" s="176"/>
      <c r="C740" s="176"/>
      <c r="D740" s="176"/>
      <c r="E740" s="176"/>
      <c r="F740" s="188"/>
      <c r="G740" s="176"/>
      <c r="H740" s="176"/>
      <c r="I740" s="177"/>
      <c r="J740" s="177"/>
      <c r="K740" s="177"/>
      <c r="L740" s="176"/>
      <c r="M740" s="188"/>
      <c r="N740" s="177"/>
      <c r="O740" s="176"/>
      <c r="P740" s="188"/>
      <c r="Q740" s="177"/>
      <c r="R740" s="176"/>
      <c r="S740" s="188"/>
      <c r="T740" s="177"/>
      <c r="U740" s="176"/>
      <c r="V740" s="188"/>
      <c r="W740" s="177"/>
      <c r="X740" s="176"/>
      <c r="Y740" s="188"/>
      <c r="Z740" s="177"/>
      <c r="AA740" s="176"/>
      <c r="AB740" s="184"/>
    </row>
    <row r="741" spans="1:28" s="178" customFormat="1" ht="15.75" customHeight="1" x14ac:dyDescent="0.15">
      <c r="A741" s="176"/>
      <c r="B741" s="176"/>
      <c r="C741" s="176"/>
      <c r="D741" s="176"/>
      <c r="E741" s="176"/>
      <c r="F741" s="188"/>
      <c r="G741" s="176"/>
      <c r="H741" s="176"/>
      <c r="I741" s="177"/>
      <c r="J741" s="177"/>
      <c r="K741" s="177"/>
      <c r="L741" s="176"/>
      <c r="M741" s="188"/>
      <c r="N741" s="177"/>
      <c r="O741" s="176"/>
      <c r="P741" s="188"/>
      <c r="Q741" s="177"/>
      <c r="R741" s="176"/>
      <c r="S741" s="188"/>
      <c r="T741" s="177"/>
      <c r="U741" s="176"/>
      <c r="V741" s="188"/>
      <c r="W741" s="177"/>
      <c r="X741" s="176"/>
      <c r="Y741" s="188"/>
      <c r="Z741" s="177"/>
      <c r="AA741" s="176"/>
      <c r="AB741" s="184"/>
    </row>
    <row r="742" spans="1:28" s="178" customFormat="1" ht="15.75" customHeight="1" x14ac:dyDescent="0.15">
      <c r="A742" s="176"/>
      <c r="B742" s="176"/>
      <c r="C742" s="176"/>
      <c r="D742" s="176"/>
      <c r="E742" s="176"/>
      <c r="F742" s="188"/>
      <c r="G742" s="176"/>
      <c r="H742" s="176"/>
      <c r="I742" s="177"/>
      <c r="J742" s="177"/>
      <c r="K742" s="177"/>
      <c r="L742" s="176"/>
      <c r="M742" s="188"/>
      <c r="N742" s="177"/>
      <c r="O742" s="176"/>
      <c r="P742" s="188"/>
      <c r="Q742" s="177"/>
      <c r="R742" s="176"/>
      <c r="S742" s="188"/>
      <c r="T742" s="177"/>
      <c r="U742" s="176"/>
      <c r="V742" s="188"/>
      <c r="W742" s="177"/>
      <c r="X742" s="176"/>
      <c r="Y742" s="188"/>
      <c r="Z742" s="177"/>
      <c r="AA742" s="176"/>
      <c r="AB742" s="184"/>
    </row>
    <row r="743" spans="1:28" s="178" customFormat="1" ht="15.75" customHeight="1" x14ac:dyDescent="0.15">
      <c r="A743" s="176"/>
      <c r="B743" s="176"/>
      <c r="C743" s="176"/>
      <c r="D743" s="176"/>
      <c r="E743" s="176"/>
      <c r="F743" s="188"/>
      <c r="G743" s="176"/>
      <c r="H743" s="176"/>
      <c r="I743" s="177"/>
      <c r="J743" s="177"/>
      <c r="K743" s="177"/>
      <c r="L743" s="176"/>
      <c r="M743" s="188"/>
      <c r="N743" s="177"/>
      <c r="O743" s="176"/>
      <c r="P743" s="188"/>
      <c r="Q743" s="177"/>
      <c r="R743" s="176"/>
      <c r="S743" s="188"/>
      <c r="T743" s="177"/>
      <c r="U743" s="176"/>
      <c r="V743" s="188"/>
      <c r="W743" s="177"/>
      <c r="X743" s="176"/>
      <c r="Y743" s="188"/>
      <c r="Z743" s="177"/>
      <c r="AA743" s="176"/>
      <c r="AB743" s="184"/>
    </row>
    <row r="744" spans="1:28" s="178" customFormat="1" ht="15.75" customHeight="1" x14ac:dyDescent="0.15">
      <c r="A744" s="176"/>
      <c r="B744" s="176"/>
      <c r="C744" s="176"/>
      <c r="D744" s="176"/>
      <c r="E744" s="176"/>
      <c r="F744" s="188"/>
      <c r="G744" s="176"/>
      <c r="H744" s="176"/>
      <c r="I744" s="177"/>
      <c r="J744" s="177"/>
      <c r="K744" s="177"/>
      <c r="L744" s="176"/>
      <c r="M744" s="188"/>
      <c r="N744" s="177"/>
      <c r="O744" s="176"/>
      <c r="P744" s="188"/>
      <c r="Q744" s="177"/>
      <c r="R744" s="176"/>
      <c r="S744" s="188"/>
      <c r="T744" s="177"/>
      <c r="U744" s="176"/>
      <c r="V744" s="188"/>
      <c r="W744" s="177"/>
      <c r="X744" s="176"/>
      <c r="Y744" s="188"/>
      <c r="Z744" s="177"/>
      <c r="AA744" s="176"/>
      <c r="AB744" s="184"/>
    </row>
    <row r="745" spans="1:28" s="178" customFormat="1" ht="15.75" customHeight="1" x14ac:dyDescent="0.15">
      <c r="A745" s="176"/>
      <c r="B745" s="176"/>
      <c r="C745" s="176"/>
      <c r="D745" s="176"/>
      <c r="E745" s="176"/>
      <c r="F745" s="188"/>
      <c r="G745" s="176"/>
      <c r="H745" s="176"/>
      <c r="I745" s="177"/>
      <c r="J745" s="177"/>
      <c r="K745" s="177"/>
      <c r="L745" s="176"/>
      <c r="M745" s="188"/>
      <c r="N745" s="177"/>
      <c r="O745" s="176"/>
      <c r="P745" s="188"/>
      <c r="Q745" s="177"/>
      <c r="R745" s="176"/>
      <c r="S745" s="188"/>
      <c r="T745" s="177"/>
      <c r="U745" s="176"/>
      <c r="V745" s="188"/>
      <c r="W745" s="177"/>
      <c r="X745" s="176"/>
      <c r="Y745" s="188"/>
      <c r="Z745" s="177"/>
      <c r="AA745" s="176"/>
      <c r="AB745" s="184"/>
    </row>
    <row r="746" spans="1:28" s="178" customFormat="1" ht="15.75" customHeight="1" x14ac:dyDescent="0.15">
      <c r="A746" s="176"/>
      <c r="B746" s="176"/>
      <c r="C746" s="176"/>
      <c r="D746" s="176"/>
      <c r="E746" s="176"/>
      <c r="F746" s="188"/>
      <c r="G746" s="176"/>
      <c r="H746" s="176"/>
      <c r="I746" s="177"/>
      <c r="J746" s="177"/>
      <c r="K746" s="177"/>
      <c r="L746" s="176"/>
      <c r="M746" s="188"/>
      <c r="N746" s="177"/>
      <c r="O746" s="176"/>
      <c r="P746" s="188"/>
      <c r="Q746" s="177"/>
      <c r="R746" s="176"/>
      <c r="S746" s="188"/>
      <c r="T746" s="177"/>
      <c r="U746" s="176"/>
      <c r="V746" s="188"/>
      <c r="W746" s="177"/>
      <c r="X746" s="176"/>
      <c r="Y746" s="188"/>
      <c r="Z746" s="177"/>
      <c r="AA746" s="176"/>
      <c r="AB746" s="184"/>
    </row>
    <row r="747" spans="1:28" s="178" customFormat="1" ht="15.75" customHeight="1" x14ac:dyDescent="0.15">
      <c r="A747" s="176"/>
      <c r="B747" s="176"/>
      <c r="C747" s="176"/>
      <c r="D747" s="176"/>
      <c r="E747" s="176"/>
      <c r="F747" s="188"/>
      <c r="G747" s="176"/>
      <c r="H747" s="176"/>
      <c r="I747" s="177"/>
      <c r="J747" s="177"/>
      <c r="K747" s="177"/>
      <c r="L747" s="176"/>
      <c r="M747" s="188"/>
      <c r="N747" s="177"/>
      <c r="O747" s="176"/>
      <c r="P747" s="188"/>
      <c r="Q747" s="177"/>
      <c r="R747" s="176"/>
      <c r="S747" s="188"/>
      <c r="T747" s="177"/>
      <c r="U747" s="176"/>
      <c r="V747" s="188"/>
      <c r="W747" s="177"/>
      <c r="X747" s="176"/>
      <c r="Y747" s="188"/>
      <c r="Z747" s="177"/>
      <c r="AA747" s="176"/>
      <c r="AB747" s="184"/>
    </row>
    <row r="748" spans="1:28" s="178" customFormat="1" ht="15.75" customHeight="1" x14ac:dyDescent="0.15">
      <c r="A748" s="176"/>
      <c r="B748" s="176"/>
      <c r="C748" s="176"/>
      <c r="D748" s="176"/>
      <c r="E748" s="176"/>
      <c r="F748" s="188"/>
      <c r="G748" s="176"/>
      <c r="H748" s="176"/>
      <c r="I748" s="177"/>
      <c r="J748" s="177"/>
      <c r="K748" s="177"/>
      <c r="L748" s="176"/>
      <c r="M748" s="188"/>
      <c r="N748" s="177"/>
      <c r="O748" s="176"/>
      <c r="P748" s="188"/>
      <c r="Q748" s="177"/>
      <c r="R748" s="176"/>
      <c r="S748" s="188"/>
      <c r="T748" s="177"/>
      <c r="U748" s="176"/>
      <c r="V748" s="188"/>
      <c r="W748" s="177"/>
      <c r="X748" s="176"/>
      <c r="Y748" s="188"/>
      <c r="Z748" s="177"/>
      <c r="AA748" s="176"/>
      <c r="AB748" s="184"/>
    </row>
    <row r="749" spans="1:28" s="178" customFormat="1" ht="15.75" customHeight="1" x14ac:dyDescent="0.15">
      <c r="A749" s="176"/>
      <c r="B749" s="176"/>
      <c r="C749" s="176"/>
      <c r="D749" s="176"/>
      <c r="E749" s="176"/>
      <c r="F749" s="188"/>
      <c r="G749" s="176"/>
      <c r="H749" s="176"/>
      <c r="I749" s="177"/>
      <c r="J749" s="177"/>
      <c r="K749" s="177"/>
      <c r="L749" s="176"/>
      <c r="M749" s="188"/>
      <c r="N749" s="177"/>
      <c r="O749" s="176"/>
      <c r="P749" s="188"/>
      <c r="Q749" s="177"/>
      <c r="R749" s="176"/>
      <c r="S749" s="188"/>
      <c r="T749" s="177"/>
      <c r="U749" s="176"/>
      <c r="V749" s="188"/>
      <c r="W749" s="177"/>
      <c r="X749" s="176"/>
      <c r="Y749" s="188"/>
      <c r="Z749" s="177"/>
      <c r="AA749" s="176"/>
      <c r="AB749" s="184"/>
    </row>
    <row r="750" spans="1:28" s="178" customFormat="1" ht="15.75" customHeight="1" x14ac:dyDescent="0.15">
      <c r="A750" s="176"/>
      <c r="B750" s="176"/>
      <c r="C750" s="176"/>
      <c r="D750" s="176"/>
      <c r="E750" s="176"/>
      <c r="F750" s="188"/>
      <c r="G750" s="176"/>
      <c r="H750" s="176"/>
      <c r="I750" s="177"/>
      <c r="J750" s="177"/>
      <c r="K750" s="177"/>
      <c r="L750" s="176"/>
      <c r="M750" s="188"/>
      <c r="N750" s="177"/>
      <c r="O750" s="176"/>
      <c r="P750" s="188"/>
      <c r="Q750" s="177"/>
      <c r="R750" s="176"/>
      <c r="S750" s="188"/>
      <c r="T750" s="177"/>
      <c r="U750" s="176"/>
      <c r="V750" s="188"/>
      <c r="W750" s="177"/>
      <c r="X750" s="176"/>
      <c r="Y750" s="188"/>
      <c r="Z750" s="177"/>
      <c r="AA750" s="176"/>
      <c r="AB750" s="184"/>
    </row>
    <row r="751" spans="1:28" s="178" customFormat="1" ht="15.75" customHeight="1" x14ac:dyDescent="0.15">
      <c r="A751" s="176"/>
      <c r="B751" s="176"/>
      <c r="C751" s="176"/>
      <c r="D751" s="176"/>
      <c r="E751" s="176"/>
      <c r="F751" s="188"/>
      <c r="G751" s="176"/>
      <c r="H751" s="176"/>
      <c r="I751" s="177"/>
      <c r="J751" s="177"/>
      <c r="K751" s="177"/>
      <c r="L751" s="176"/>
      <c r="M751" s="188"/>
      <c r="N751" s="177"/>
      <c r="O751" s="176"/>
      <c r="P751" s="188"/>
      <c r="Q751" s="177"/>
      <c r="R751" s="176"/>
      <c r="S751" s="188"/>
      <c r="T751" s="177"/>
      <c r="U751" s="176"/>
      <c r="V751" s="188"/>
      <c r="W751" s="177"/>
      <c r="X751" s="176"/>
      <c r="Y751" s="188"/>
      <c r="Z751" s="177"/>
      <c r="AA751" s="176"/>
      <c r="AB751" s="184"/>
    </row>
    <row r="752" spans="1:28" s="178" customFormat="1" ht="15.75" customHeight="1" x14ac:dyDescent="0.15">
      <c r="A752" s="176"/>
      <c r="B752" s="176"/>
      <c r="C752" s="176"/>
      <c r="D752" s="176"/>
      <c r="E752" s="176"/>
      <c r="F752" s="188"/>
      <c r="G752" s="176"/>
      <c r="H752" s="176"/>
      <c r="I752" s="177"/>
      <c r="J752" s="177"/>
      <c r="K752" s="177"/>
      <c r="L752" s="176"/>
      <c r="M752" s="188"/>
      <c r="N752" s="177"/>
      <c r="O752" s="176"/>
      <c r="P752" s="188"/>
      <c r="Q752" s="177"/>
      <c r="R752" s="176"/>
      <c r="S752" s="188"/>
      <c r="T752" s="177"/>
      <c r="U752" s="176"/>
      <c r="V752" s="188"/>
      <c r="W752" s="177"/>
      <c r="X752" s="176"/>
      <c r="Y752" s="188"/>
      <c r="Z752" s="177"/>
      <c r="AA752" s="176"/>
      <c r="AB752" s="184"/>
    </row>
    <row r="753" spans="1:28" s="178" customFormat="1" ht="15.75" customHeight="1" x14ac:dyDescent="0.15">
      <c r="A753" s="176"/>
      <c r="B753" s="176"/>
      <c r="C753" s="176"/>
      <c r="D753" s="176"/>
      <c r="E753" s="176"/>
      <c r="F753" s="188"/>
      <c r="G753" s="176"/>
      <c r="H753" s="176"/>
      <c r="I753" s="177"/>
      <c r="J753" s="177"/>
      <c r="K753" s="177"/>
      <c r="L753" s="176"/>
      <c r="M753" s="188"/>
      <c r="N753" s="177"/>
      <c r="O753" s="176"/>
      <c r="P753" s="188"/>
      <c r="Q753" s="177"/>
      <c r="R753" s="176"/>
      <c r="S753" s="188"/>
      <c r="T753" s="177"/>
      <c r="U753" s="176"/>
      <c r="V753" s="188"/>
      <c r="W753" s="177"/>
      <c r="X753" s="176"/>
      <c r="Y753" s="188"/>
      <c r="Z753" s="177"/>
      <c r="AA753" s="176"/>
      <c r="AB753" s="184"/>
    </row>
    <row r="754" spans="1:28" s="178" customFormat="1" ht="15.75" customHeight="1" x14ac:dyDescent="0.15">
      <c r="A754" s="176"/>
      <c r="B754" s="176"/>
      <c r="C754" s="176"/>
      <c r="D754" s="176"/>
      <c r="E754" s="176"/>
      <c r="F754" s="188"/>
      <c r="G754" s="176"/>
      <c r="H754" s="176"/>
      <c r="I754" s="177"/>
      <c r="J754" s="177"/>
      <c r="K754" s="177"/>
      <c r="L754" s="176"/>
      <c r="M754" s="188"/>
      <c r="N754" s="177"/>
      <c r="O754" s="176"/>
      <c r="P754" s="188"/>
      <c r="Q754" s="177"/>
      <c r="R754" s="176"/>
      <c r="S754" s="188"/>
      <c r="T754" s="177"/>
      <c r="U754" s="176"/>
      <c r="V754" s="188"/>
      <c r="W754" s="177"/>
      <c r="X754" s="176"/>
      <c r="Y754" s="188"/>
      <c r="Z754" s="177"/>
      <c r="AA754" s="176"/>
      <c r="AB754" s="184"/>
    </row>
    <row r="755" spans="1:28" s="178" customFormat="1" ht="15.75" customHeight="1" x14ac:dyDescent="0.15">
      <c r="A755" s="176"/>
      <c r="B755" s="176"/>
      <c r="C755" s="176"/>
      <c r="D755" s="176"/>
      <c r="E755" s="176"/>
      <c r="F755" s="188"/>
      <c r="G755" s="176"/>
      <c r="H755" s="176"/>
      <c r="I755" s="177"/>
      <c r="J755" s="177"/>
      <c r="K755" s="177"/>
      <c r="L755" s="176"/>
      <c r="M755" s="188"/>
      <c r="N755" s="177"/>
      <c r="O755" s="176"/>
      <c r="P755" s="188"/>
      <c r="Q755" s="177"/>
      <c r="R755" s="176"/>
      <c r="S755" s="188"/>
      <c r="T755" s="177"/>
      <c r="U755" s="176"/>
      <c r="V755" s="188"/>
      <c r="W755" s="177"/>
      <c r="X755" s="176"/>
      <c r="Y755" s="188"/>
      <c r="Z755" s="177"/>
      <c r="AA755" s="176"/>
      <c r="AB755" s="184"/>
    </row>
    <row r="756" spans="1:28" s="178" customFormat="1" ht="15.75" customHeight="1" x14ac:dyDescent="0.15">
      <c r="A756" s="176"/>
      <c r="B756" s="176"/>
      <c r="C756" s="176"/>
      <c r="D756" s="176"/>
      <c r="E756" s="176"/>
      <c r="F756" s="188"/>
      <c r="G756" s="176"/>
      <c r="H756" s="176"/>
      <c r="I756" s="177"/>
      <c r="J756" s="177"/>
      <c r="K756" s="177"/>
      <c r="L756" s="176"/>
      <c r="M756" s="188"/>
      <c r="N756" s="177"/>
      <c r="O756" s="176"/>
      <c r="P756" s="188"/>
      <c r="Q756" s="177"/>
      <c r="R756" s="176"/>
      <c r="S756" s="188"/>
      <c r="T756" s="177"/>
      <c r="U756" s="176"/>
      <c r="V756" s="188"/>
      <c r="W756" s="177"/>
      <c r="X756" s="176"/>
      <c r="Y756" s="188"/>
      <c r="Z756" s="177"/>
      <c r="AA756" s="176"/>
      <c r="AB756" s="184"/>
    </row>
    <row r="757" spans="1:28" s="178" customFormat="1" ht="15.75" customHeight="1" x14ac:dyDescent="0.15">
      <c r="A757" s="176"/>
      <c r="B757" s="176"/>
      <c r="C757" s="176"/>
      <c r="D757" s="176"/>
      <c r="E757" s="176"/>
      <c r="F757" s="188"/>
      <c r="G757" s="176"/>
      <c r="H757" s="176"/>
      <c r="I757" s="177"/>
      <c r="J757" s="177"/>
      <c r="K757" s="177"/>
      <c r="L757" s="176"/>
      <c r="M757" s="188"/>
      <c r="N757" s="177"/>
      <c r="O757" s="176"/>
      <c r="P757" s="188"/>
      <c r="Q757" s="177"/>
      <c r="R757" s="176"/>
      <c r="S757" s="188"/>
      <c r="T757" s="177"/>
      <c r="U757" s="176"/>
      <c r="V757" s="188"/>
      <c r="W757" s="177"/>
      <c r="X757" s="176"/>
      <c r="Y757" s="188"/>
      <c r="Z757" s="177"/>
      <c r="AA757" s="176"/>
      <c r="AB757" s="184"/>
    </row>
    <row r="758" spans="1:28" s="178" customFormat="1" ht="15.75" customHeight="1" x14ac:dyDescent="0.15">
      <c r="A758" s="176"/>
      <c r="B758" s="176"/>
      <c r="C758" s="176"/>
      <c r="D758" s="176"/>
      <c r="E758" s="176"/>
      <c r="F758" s="188"/>
      <c r="G758" s="176"/>
      <c r="H758" s="176"/>
      <c r="I758" s="177"/>
      <c r="J758" s="177"/>
      <c r="K758" s="177"/>
      <c r="L758" s="176"/>
      <c r="M758" s="188"/>
      <c r="N758" s="177"/>
      <c r="O758" s="176"/>
      <c r="P758" s="188"/>
      <c r="Q758" s="177"/>
      <c r="R758" s="176"/>
      <c r="S758" s="188"/>
      <c r="T758" s="177"/>
      <c r="U758" s="176"/>
      <c r="V758" s="188"/>
      <c r="W758" s="177"/>
      <c r="X758" s="176"/>
      <c r="Y758" s="188"/>
      <c r="Z758" s="177"/>
      <c r="AA758" s="176"/>
      <c r="AB758" s="184"/>
    </row>
    <row r="759" spans="1:28" s="178" customFormat="1" ht="15.75" customHeight="1" x14ac:dyDescent="0.15">
      <c r="A759" s="176"/>
      <c r="B759" s="176"/>
      <c r="C759" s="176"/>
      <c r="D759" s="176"/>
      <c r="E759" s="176"/>
      <c r="F759" s="188"/>
      <c r="G759" s="176"/>
      <c r="H759" s="176"/>
      <c r="I759" s="177"/>
      <c r="J759" s="177"/>
      <c r="K759" s="177"/>
      <c r="L759" s="176"/>
      <c r="M759" s="188"/>
      <c r="N759" s="177"/>
      <c r="O759" s="176"/>
      <c r="P759" s="188"/>
      <c r="Q759" s="177"/>
      <c r="R759" s="176"/>
      <c r="S759" s="188"/>
      <c r="T759" s="177"/>
      <c r="U759" s="176"/>
      <c r="V759" s="188"/>
      <c r="W759" s="177"/>
      <c r="X759" s="176"/>
      <c r="Y759" s="188"/>
      <c r="Z759" s="177"/>
      <c r="AA759" s="176"/>
      <c r="AB759" s="184"/>
    </row>
    <row r="760" spans="1:28" s="178" customFormat="1" ht="15.75" customHeight="1" x14ac:dyDescent="0.15">
      <c r="A760" s="176"/>
      <c r="B760" s="176"/>
      <c r="C760" s="176"/>
      <c r="D760" s="176"/>
      <c r="E760" s="176"/>
      <c r="F760" s="188"/>
      <c r="G760" s="176"/>
      <c r="H760" s="176"/>
      <c r="I760" s="177"/>
      <c r="J760" s="177"/>
      <c r="K760" s="177"/>
      <c r="L760" s="176"/>
      <c r="M760" s="188"/>
      <c r="N760" s="177"/>
      <c r="O760" s="176"/>
      <c r="P760" s="188"/>
      <c r="Q760" s="177"/>
      <c r="R760" s="176"/>
      <c r="S760" s="188"/>
      <c r="T760" s="177"/>
      <c r="U760" s="176"/>
      <c r="V760" s="188"/>
      <c r="W760" s="177"/>
      <c r="X760" s="176"/>
      <c r="Y760" s="188"/>
      <c r="Z760" s="177"/>
      <c r="AA760" s="176"/>
      <c r="AB760" s="184"/>
    </row>
    <row r="761" spans="1:28" s="178" customFormat="1" ht="15.75" customHeight="1" x14ac:dyDescent="0.15">
      <c r="A761" s="176"/>
      <c r="B761" s="176"/>
      <c r="C761" s="176"/>
      <c r="D761" s="176"/>
      <c r="E761" s="176"/>
      <c r="F761" s="188"/>
      <c r="G761" s="176"/>
      <c r="H761" s="176"/>
      <c r="I761" s="177"/>
      <c r="J761" s="177"/>
      <c r="K761" s="177"/>
      <c r="L761" s="176"/>
      <c r="M761" s="188"/>
      <c r="N761" s="177"/>
      <c r="O761" s="176"/>
      <c r="P761" s="188"/>
      <c r="Q761" s="177"/>
      <c r="R761" s="176"/>
      <c r="S761" s="188"/>
      <c r="T761" s="177"/>
      <c r="U761" s="176"/>
      <c r="V761" s="188"/>
      <c r="W761" s="177"/>
      <c r="X761" s="176"/>
      <c r="Y761" s="188"/>
      <c r="Z761" s="177"/>
      <c r="AA761" s="176"/>
      <c r="AB761" s="184"/>
    </row>
    <row r="762" spans="1:28" s="178" customFormat="1" ht="15.75" customHeight="1" x14ac:dyDescent="0.15">
      <c r="A762" s="176"/>
      <c r="B762" s="176"/>
      <c r="C762" s="176"/>
      <c r="D762" s="176"/>
      <c r="E762" s="176"/>
      <c r="F762" s="188"/>
      <c r="G762" s="176"/>
      <c r="H762" s="176"/>
      <c r="I762" s="177"/>
      <c r="J762" s="177"/>
      <c r="K762" s="177"/>
      <c r="L762" s="176"/>
      <c r="M762" s="188"/>
      <c r="N762" s="177"/>
      <c r="O762" s="176"/>
      <c r="P762" s="188"/>
      <c r="Q762" s="177"/>
      <c r="R762" s="176"/>
      <c r="S762" s="188"/>
      <c r="T762" s="177"/>
      <c r="U762" s="176"/>
      <c r="V762" s="188"/>
      <c r="W762" s="177"/>
      <c r="X762" s="176"/>
      <c r="Y762" s="188"/>
      <c r="Z762" s="177"/>
      <c r="AA762" s="176"/>
      <c r="AB762" s="184"/>
    </row>
    <row r="763" spans="1:28" s="178" customFormat="1" ht="15.75" customHeight="1" x14ac:dyDescent="0.15">
      <c r="A763" s="176"/>
      <c r="B763" s="176"/>
      <c r="C763" s="176"/>
      <c r="D763" s="176"/>
      <c r="E763" s="176"/>
      <c r="F763" s="188"/>
      <c r="G763" s="176"/>
      <c r="H763" s="176"/>
      <c r="I763" s="177"/>
      <c r="J763" s="177"/>
      <c r="K763" s="177"/>
      <c r="L763" s="176"/>
      <c r="M763" s="188"/>
      <c r="N763" s="177"/>
      <c r="O763" s="176"/>
      <c r="P763" s="188"/>
      <c r="Q763" s="177"/>
      <c r="R763" s="176"/>
      <c r="S763" s="188"/>
      <c r="T763" s="177"/>
      <c r="U763" s="176"/>
      <c r="V763" s="188"/>
      <c r="W763" s="177"/>
      <c r="X763" s="176"/>
      <c r="Y763" s="188"/>
      <c r="Z763" s="177"/>
      <c r="AA763" s="176"/>
      <c r="AB763" s="184"/>
    </row>
    <row r="764" spans="1:28" s="178" customFormat="1" ht="15.75" customHeight="1" x14ac:dyDescent="0.15">
      <c r="A764" s="176"/>
      <c r="B764" s="176"/>
      <c r="C764" s="176"/>
      <c r="D764" s="176"/>
      <c r="E764" s="176"/>
      <c r="F764" s="188"/>
      <c r="G764" s="176"/>
      <c r="H764" s="176"/>
      <c r="I764" s="177"/>
      <c r="J764" s="177"/>
      <c r="K764" s="177"/>
      <c r="L764" s="176"/>
      <c r="M764" s="188"/>
      <c r="N764" s="177"/>
      <c r="O764" s="176"/>
      <c r="P764" s="188"/>
      <c r="Q764" s="177"/>
      <c r="R764" s="176"/>
      <c r="S764" s="188"/>
      <c r="T764" s="177"/>
      <c r="U764" s="176"/>
      <c r="V764" s="188"/>
      <c r="W764" s="177"/>
      <c r="X764" s="176"/>
      <c r="Y764" s="188"/>
      <c r="Z764" s="177"/>
      <c r="AA764" s="176"/>
      <c r="AB764" s="184"/>
    </row>
    <row r="765" spans="1:28" s="178" customFormat="1" ht="15.75" customHeight="1" x14ac:dyDescent="0.15">
      <c r="A765" s="176"/>
      <c r="B765" s="176"/>
      <c r="C765" s="176"/>
      <c r="D765" s="176"/>
      <c r="E765" s="176"/>
      <c r="F765" s="188"/>
      <c r="G765" s="176"/>
      <c r="H765" s="176"/>
      <c r="I765" s="177"/>
      <c r="J765" s="177"/>
      <c r="K765" s="177"/>
      <c r="L765" s="176"/>
      <c r="M765" s="188"/>
      <c r="N765" s="177"/>
      <c r="O765" s="176"/>
      <c r="P765" s="188"/>
      <c r="Q765" s="177"/>
      <c r="R765" s="176"/>
      <c r="S765" s="188"/>
      <c r="T765" s="177"/>
      <c r="U765" s="176"/>
      <c r="V765" s="188"/>
      <c r="W765" s="177"/>
      <c r="X765" s="176"/>
      <c r="Y765" s="188"/>
      <c r="Z765" s="177"/>
      <c r="AA765" s="176"/>
      <c r="AB765" s="184"/>
    </row>
    <row r="766" spans="1:28" s="178" customFormat="1" ht="15.75" customHeight="1" x14ac:dyDescent="0.15">
      <c r="A766" s="176"/>
      <c r="B766" s="176"/>
      <c r="C766" s="176"/>
      <c r="D766" s="176"/>
      <c r="E766" s="176"/>
      <c r="F766" s="188"/>
      <c r="G766" s="176"/>
      <c r="H766" s="176"/>
      <c r="I766" s="177"/>
      <c r="J766" s="177"/>
      <c r="K766" s="177"/>
      <c r="L766" s="176"/>
      <c r="M766" s="188"/>
      <c r="N766" s="177"/>
      <c r="O766" s="176"/>
      <c r="P766" s="188"/>
      <c r="Q766" s="177"/>
      <c r="R766" s="176"/>
      <c r="S766" s="188"/>
      <c r="T766" s="177"/>
      <c r="U766" s="176"/>
      <c r="V766" s="188"/>
      <c r="W766" s="177"/>
      <c r="X766" s="176"/>
      <c r="Y766" s="188"/>
      <c r="Z766" s="177"/>
      <c r="AA766" s="176"/>
      <c r="AB766" s="184"/>
    </row>
    <row r="767" spans="1:28" s="178" customFormat="1" ht="15.75" customHeight="1" x14ac:dyDescent="0.15">
      <c r="A767" s="176"/>
      <c r="B767" s="176"/>
      <c r="C767" s="176"/>
      <c r="D767" s="176"/>
      <c r="E767" s="176"/>
      <c r="F767" s="188"/>
      <c r="G767" s="176"/>
      <c r="H767" s="176"/>
      <c r="I767" s="177"/>
      <c r="J767" s="177"/>
      <c r="K767" s="177"/>
      <c r="L767" s="176"/>
      <c r="M767" s="188"/>
      <c r="N767" s="177"/>
      <c r="O767" s="176"/>
      <c r="P767" s="188"/>
      <c r="Q767" s="177"/>
      <c r="R767" s="176"/>
      <c r="S767" s="188"/>
      <c r="T767" s="177"/>
      <c r="U767" s="176"/>
      <c r="V767" s="188"/>
      <c r="W767" s="177"/>
      <c r="X767" s="176"/>
      <c r="Y767" s="188"/>
      <c r="Z767" s="177"/>
      <c r="AA767" s="176"/>
      <c r="AB767" s="184"/>
    </row>
    <row r="768" spans="1:28" s="178" customFormat="1" ht="15.75" customHeight="1" x14ac:dyDescent="0.15">
      <c r="A768" s="176"/>
      <c r="B768" s="176"/>
      <c r="C768" s="176"/>
      <c r="D768" s="176"/>
      <c r="E768" s="176"/>
      <c r="F768" s="188"/>
      <c r="G768" s="176"/>
      <c r="H768" s="176"/>
      <c r="I768" s="177"/>
      <c r="J768" s="177"/>
      <c r="K768" s="177"/>
      <c r="L768" s="176"/>
      <c r="M768" s="188"/>
      <c r="N768" s="177"/>
      <c r="O768" s="176"/>
      <c r="P768" s="188"/>
      <c r="Q768" s="177"/>
      <c r="R768" s="176"/>
      <c r="S768" s="188"/>
      <c r="T768" s="177"/>
      <c r="U768" s="176"/>
      <c r="V768" s="188"/>
      <c r="W768" s="177"/>
      <c r="X768" s="176"/>
      <c r="Y768" s="188"/>
      <c r="Z768" s="177"/>
      <c r="AA768" s="176"/>
      <c r="AB768" s="184"/>
    </row>
    <row r="769" spans="1:28" s="178" customFormat="1" ht="15.75" customHeight="1" x14ac:dyDescent="0.15">
      <c r="A769" s="176"/>
      <c r="B769" s="176"/>
      <c r="C769" s="176"/>
      <c r="D769" s="176"/>
      <c r="E769" s="176"/>
      <c r="F769" s="188"/>
      <c r="G769" s="176"/>
      <c r="H769" s="176"/>
      <c r="I769" s="177"/>
      <c r="J769" s="177"/>
      <c r="K769" s="177"/>
      <c r="L769" s="176"/>
      <c r="M769" s="188"/>
      <c r="N769" s="177"/>
      <c r="O769" s="176"/>
      <c r="P769" s="188"/>
      <c r="Q769" s="177"/>
      <c r="R769" s="176"/>
      <c r="S769" s="188"/>
      <c r="T769" s="177"/>
      <c r="U769" s="176"/>
      <c r="V769" s="188"/>
      <c r="W769" s="177"/>
      <c r="X769" s="176"/>
      <c r="Y769" s="188"/>
      <c r="Z769" s="177"/>
      <c r="AA769" s="176"/>
      <c r="AB769" s="184"/>
    </row>
    <row r="770" spans="1:28" s="178" customFormat="1" ht="15.75" customHeight="1" x14ac:dyDescent="0.15">
      <c r="A770" s="176"/>
      <c r="B770" s="176"/>
      <c r="C770" s="176"/>
      <c r="D770" s="176"/>
      <c r="E770" s="176"/>
      <c r="F770" s="188"/>
      <c r="G770" s="176"/>
      <c r="H770" s="176"/>
      <c r="I770" s="177"/>
      <c r="J770" s="177"/>
      <c r="K770" s="177"/>
      <c r="L770" s="176"/>
      <c r="M770" s="188"/>
      <c r="N770" s="177"/>
      <c r="O770" s="176"/>
      <c r="P770" s="188"/>
      <c r="Q770" s="177"/>
      <c r="R770" s="176"/>
      <c r="S770" s="188"/>
      <c r="T770" s="177"/>
      <c r="U770" s="176"/>
      <c r="V770" s="188"/>
      <c r="W770" s="177"/>
      <c r="X770" s="176"/>
      <c r="Y770" s="188"/>
      <c r="Z770" s="177"/>
      <c r="AA770" s="176"/>
      <c r="AB770" s="184"/>
    </row>
    <row r="771" spans="1:28" s="178" customFormat="1" ht="15.75" customHeight="1" x14ac:dyDescent="0.15">
      <c r="A771" s="176"/>
      <c r="B771" s="176"/>
      <c r="C771" s="176"/>
      <c r="D771" s="176"/>
      <c r="E771" s="176"/>
      <c r="F771" s="188"/>
      <c r="G771" s="176"/>
      <c r="H771" s="176"/>
      <c r="I771" s="177"/>
      <c r="J771" s="177"/>
      <c r="K771" s="177"/>
      <c r="L771" s="176"/>
      <c r="M771" s="188"/>
      <c r="N771" s="177"/>
      <c r="O771" s="176"/>
      <c r="P771" s="188"/>
      <c r="Q771" s="177"/>
      <c r="R771" s="176"/>
      <c r="S771" s="188"/>
      <c r="T771" s="177"/>
      <c r="U771" s="176"/>
      <c r="V771" s="188"/>
      <c r="W771" s="177"/>
      <c r="X771" s="176"/>
      <c r="Y771" s="188"/>
      <c r="Z771" s="177"/>
      <c r="AA771" s="176"/>
      <c r="AB771" s="184"/>
    </row>
    <row r="772" spans="1:28" s="178" customFormat="1" ht="15.75" customHeight="1" x14ac:dyDescent="0.15">
      <c r="A772" s="176"/>
      <c r="B772" s="176"/>
      <c r="C772" s="176"/>
      <c r="D772" s="176"/>
      <c r="E772" s="176"/>
      <c r="F772" s="188"/>
      <c r="G772" s="176"/>
      <c r="H772" s="176"/>
      <c r="I772" s="177"/>
      <c r="J772" s="177"/>
      <c r="K772" s="177"/>
      <c r="L772" s="176"/>
      <c r="M772" s="188"/>
      <c r="N772" s="177"/>
      <c r="O772" s="176"/>
      <c r="P772" s="188"/>
      <c r="Q772" s="177"/>
      <c r="R772" s="176"/>
      <c r="S772" s="188"/>
      <c r="T772" s="177"/>
      <c r="U772" s="176"/>
      <c r="V772" s="188"/>
      <c r="W772" s="177"/>
      <c r="X772" s="176"/>
      <c r="Y772" s="188"/>
      <c r="Z772" s="177"/>
      <c r="AA772" s="176"/>
      <c r="AB772" s="184"/>
    </row>
    <row r="773" spans="1:28" s="178" customFormat="1" ht="15.75" customHeight="1" x14ac:dyDescent="0.15">
      <c r="A773" s="176"/>
      <c r="B773" s="176"/>
      <c r="C773" s="176"/>
      <c r="D773" s="176"/>
      <c r="E773" s="176"/>
      <c r="F773" s="188"/>
      <c r="G773" s="176"/>
      <c r="H773" s="176"/>
      <c r="I773" s="177"/>
      <c r="J773" s="177"/>
      <c r="K773" s="177"/>
      <c r="L773" s="176"/>
      <c r="M773" s="188"/>
      <c r="N773" s="177"/>
      <c r="O773" s="176"/>
      <c r="P773" s="188"/>
      <c r="Q773" s="177"/>
      <c r="R773" s="176"/>
      <c r="S773" s="188"/>
      <c r="T773" s="177"/>
      <c r="U773" s="176"/>
      <c r="V773" s="188"/>
      <c r="W773" s="177"/>
      <c r="X773" s="176"/>
      <c r="Y773" s="188"/>
      <c r="Z773" s="177"/>
      <c r="AA773" s="176"/>
      <c r="AB773" s="184"/>
    </row>
    <row r="774" spans="1:28" s="178" customFormat="1" ht="15.75" customHeight="1" x14ac:dyDescent="0.15">
      <c r="A774" s="176"/>
      <c r="B774" s="176"/>
      <c r="C774" s="176"/>
      <c r="D774" s="176"/>
      <c r="E774" s="176"/>
      <c r="F774" s="188"/>
      <c r="G774" s="176"/>
      <c r="H774" s="176"/>
      <c r="I774" s="177"/>
      <c r="J774" s="177"/>
      <c r="K774" s="177"/>
      <c r="L774" s="176"/>
      <c r="M774" s="188"/>
      <c r="N774" s="177"/>
      <c r="O774" s="176"/>
      <c r="P774" s="188"/>
      <c r="Q774" s="177"/>
      <c r="R774" s="176"/>
      <c r="S774" s="188"/>
      <c r="T774" s="177"/>
      <c r="U774" s="176"/>
      <c r="V774" s="188"/>
      <c r="W774" s="177"/>
      <c r="X774" s="176"/>
      <c r="Y774" s="188"/>
      <c r="Z774" s="177"/>
      <c r="AA774" s="176"/>
      <c r="AB774" s="184"/>
    </row>
    <row r="775" spans="1:28" s="178" customFormat="1" ht="15.75" customHeight="1" x14ac:dyDescent="0.15">
      <c r="A775" s="176"/>
      <c r="B775" s="176"/>
      <c r="C775" s="176"/>
      <c r="D775" s="176"/>
      <c r="E775" s="176"/>
      <c r="F775" s="188"/>
      <c r="G775" s="176"/>
      <c r="H775" s="176"/>
      <c r="I775" s="177"/>
      <c r="J775" s="177"/>
      <c r="K775" s="177"/>
      <c r="L775" s="176"/>
      <c r="M775" s="188"/>
      <c r="N775" s="177"/>
      <c r="O775" s="176"/>
      <c r="P775" s="188"/>
      <c r="Q775" s="177"/>
      <c r="R775" s="176"/>
      <c r="S775" s="188"/>
      <c r="T775" s="177"/>
      <c r="U775" s="176"/>
      <c r="V775" s="188"/>
      <c r="W775" s="177"/>
      <c r="X775" s="176"/>
      <c r="Y775" s="188"/>
      <c r="Z775" s="177"/>
      <c r="AA775" s="176"/>
      <c r="AB775" s="184"/>
    </row>
    <row r="776" spans="1:28" s="178" customFormat="1" ht="15.75" customHeight="1" x14ac:dyDescent="0.15">
      <c r="A776" s="176"/>
      <c r="B776" s="176"/>
      <c r="C776" s="176"/>
      <c r="D776" s="176"/>
      <c r="E776" s="176"/>
      <c r="F776" s="188"/>
      <c r="G776" s="176"/>
      <c r="H776" s="176"/>
      <c r="I776" s="177"/>
      <c r="J776" s="177"/>
      <c r="K776" s="177"/>
      <c r="L776" s="176"/>
      <c r="M776" s="188"/>
      <c r="N776" s="177"/>
      <c r="O776" s="176"/>
      <c r="P776" s="188"/>
      <c r="Q776" s="177"/>
      <c r="R776" s="176"/>
      <c r="S776" s="188"/>
      <c r="T776" s="177"/>
      <c r="U776" s="176"/>
      <c r="V776" s="188"/>
      <c r="W776" s="177"/>
      <c r="X776" s="176"/>
      <c r="Y776" s="188"/>
      <c r="Z776" s="177"/>
      <c r="AA776" s="176"/>
      <c r="AB776" s="184"/>
    </row>
    <row r="777" spans="1:28" s="178" customFormat="1" ht="15.75" customHeight="1" x14ac:dyDescent="0.15">
      <c r="A777" s="176"/>
      <c r="B777" s="176"/>
      <c r="C777" s="176"/>
      <c r="D777" s="176"/>
      <c r="E777" s="176"/>
      <c r="F777" s="188"/>
      <c r="G777" s="176"/>
      <c r="H777" s="176"/>
      <c r="I777" s="177"/>
      <c r="J777" s="177"/>
      <c r="K777" s="177"/>
      <c r="L777" s="176"/>
      <c r="M777" s="188"/>
      <c r="N777" s="177"/>
      <c r="O777" s="176"/>
      <c r="P777" s="188"/>
      <c r="Q777" s="177"/>
      <c r="R777" s="176"/>
      <c r="S777" s="188"/>
      <c r="T777" s="177"/>
      <c r="U777" s="176"/>
      <c r="V777" s="188"/>
      <c r="W777" s="177"/>
      <c r="X777" s="176"/>
      <c r="Y777" s="188"/>
      <c r="Z777" s="177"/>
      <c r="AA777" s="176"/>
      <c r="AB777" s="184"/>
    </row>
    <row r="778" spans="1:28" s="178" customFormat="1" ht="15.75" customHeight="1" x14ac:dyDescent="0.15">
      <c r="A778" s="176"/>
      <c r="B778" s="176"/>
      <c r="C778" s="176"/>
      <c r="D778" s="176"/>
      <c r="E778" s="176"/>
      <c r="F778" s="188"/>
      <c r="G778" s="176"/>
      <c r="H778" s="176"/>
      <c r="I778" s="177"/>
      <c r="J778" s="177"/>
      <c r="K778" s="177"/>
      <c r="L778" s="176"/>
      <c r="M778" s="188"/>
      <c r="N778" s="177"/>
      <c r="O778" s="176"/>
      <c r="P778" s="188"/>
      <c r="Q778" s="177"/>
      <c r="R778" s="176"/>
      <c r="S778" s="188"/>
      <c r="T778" s="177"/>
      <c r="U778" s="176"/>
      <c r="V778" s="188"/>
      <c r="W778" s="177"/>
      <c r="X778" s="176"/>
      <c r="Y778" s="188"/>
      <c r="Z778" s="177"/>
      <c r="AA778" s="176"/>
      <c r="AB778" s="184"/>
    </row>
    <row r="779" spans="1:28" s="178" customFormat="1" ht="15.75" customHeight="1" x14ac:dyDescent="0.15">
      <c r="A779" s="176"/>
      <c r="B779" s="176"/>
      <c r="C779" s="176"/>
      <c r="D779" s="176"/>
      <c r="E779" s="176"/>
      <c r="F779" s="188"/>
      <c r="G779" s="176"/>
      <c r="H779" s="176"/>
      <c r="I779" s="177"/>
      <c r="J779" s="177"/>
      <c r="K779" s="177"/>
      <c r="L779" s="176"/>
      <c r="M779" s="188"/>
      <c r="N779" s="177"/>
      <c r="O779" s="176"/>
      <c r="P779" s="188"/>
      <c r="Q779" s="177"/>
      <c r="R779" s="176"/>
      <c r="S779" s="188"/>
      <c r="T779" s="177"/>
      <c r="U779" s="176"/>
      <c r="V779" s="188"/>
      <c r="W779" s="177"/>
      <c r="X779" s="176"/>
      <c r="Y779" s="188"/>
      <c r="Z779" s="177"/>
      <c r="AA779" s="176"/>
      <c r="AB779" s="184"/>
    </row>
    <row r="780" spans="1:28" s="178" customFormat="1" ht="15.75" customHeight="1" x14ac:dyDescent="0.15">
      <c r="A780" s="176"/>
      <c r="B780" s="176"/>
      <c r="C780" s="176"/>
      <c r="D780" s="176"/>
      <c r="E780" s="176"/>
      <c r="F780" s="188"/>
      <c r="G780" s="176"/>
      <c r="H780" s="176"/>
      <c r="I780" s="177"/>
      <c r="J780" s="177"/>
      <c r="K780" s="177"/>
      <c r="L780" s="176"/>
      <c r="M780" s="188"/>
      <c r="N780" s="177"/>
      <c r="O780" s="176"/>
      <c r="P780" s="188"/>
      <c r="Q780" s="177"/>
      <c r="R780" s="176"/>
      <c r="S780" s="188"/>
      <c r="T780" s="177"/>
      <c r="U780" s="176"/>
      <c r="V780" s="188"/>
      <c r="W780" s="177"/>
      <c r="X780" s="176"/>
      <c r="Y780" s="188"/>
      <c r="Z780" s="177"/>
      <c r="AA780" s="176"/>
      <c r="AB780" s="184"/>
    </row>
    <row r="781" spans="1:28" s="178" customFormat="1" ht="15.75" customHeight="1" x14ac:dyDescent="0.15">
      <c r="A781" s="176"/>
      <c r="B781" s="176"/>
      <c r="C781" s="176"/>
      <c r="D781" s="176"/>
      <c r="E781" s="176"/>
      <c r="F781" s="188"/>
      <c r="G781" s="176"/>
      <c r="H781" s="176"/>
      <c r="I781" s="177"/>
      <c r="J781" s="177"/>
      <c r="K781" s="177"/>
      <c r="L781" s="176"/>
      <c r="M781" s="188"/>
      <c r="N781" s="177"/>
      <c r="O781" s="176"/>
      <c r="P781" s="188"/>
      <c r="Q781" s="177"/>
      <c r="R781" s="176"/>
      <c r="S781" s="188"/>
      <c r="T781" s="177"/>
      <c r="U781" s="176"/>
      <c r="V781" s="188"/>
      <c r="W781" s="177"/>
      <c r="X781" s="176"/>
      <c r="Y781" s="188"/>
      <c r="Z781" s="177"/>
      <c r="AA781" s="176"/>
      <c r="AB781" s="184"/>
    </row>
    <row r="782" spans="1:28" s="178" customFormat="1" ht="15.75" customHeight="1" x14ac:dyDescent="0.15">
      <c r="A782" s="176"/>
      <c r="B782" s="176"/>
      <c r="C782" s="176"/>
      <c r="D782" s="176"/>
      <c r="E782" s="176"/>
      <c r="F782" s="188"/>
      <c r="G782" s="176"/>
      <c r="H782" s="176"/>
      <c r="I782" s="177"/>
      <c r="J782" s="177"/>
      <c r="K782" s="177"/>
      <c r="L782" s="176"/>
      <c r="M782" s="188"/>
      <c r="N782" s="177"/>
      <c r="O782" s="176"/>
      <c r="P782" s="188"/>
      <c r="Q782" s="177"/>
      <c r="R782" s="176"/>
      <c r="S782" s="188"/>
      <c r="T782" s="177"/>
      <c r="U782" s="176"/>
      <c r="V782" s="188"/>
      <c r="W782" s="177"/>
      <c r="X782" s="176"/>
      <c r="Y782" s="188"/>
      <c r="Z782" s="177"/>
      <c r="AA782" s="176"/>
      <c r="AB782" s="184"/>
    </row>
    <row r="783" spans="1:28" s="178" customFormat="1" ht="15.75" customHeight="1" x14ac:dyDescent="0.15">
      <c r="A783" s="176"/>
      <c r="B783" s="176"/>
      <c r="C783" s="176"/>
      <c r="D783" s="176"/>
      <c r="E783" s="176"/>
      <c r="F783" s="188"/>
      <c r="G783" s="176"/>
      <c r="H783" s="176"/>
      <c r="I783" s="177"/>
      <c r="J783" s="177"/>
      <c r="K783" s="177"/>
      <c r="L783" s="176"/>
      <c r="M783" s="188"/>
      <c r="N783" s="177"/>
      <c r="O783" s="176"/>
      <c r="P783" s="188"/>
      <c r="Q783" s="177"/>
      <c r="R783" s="176"/>
      <c r="S783" s="188"/>
      <c r="T783" s="177"/>
      <c r="U783" s="176"/>
      <c r="V783" s="188"/>
      <c r="W783" s="177"/>
      <c r="X783" s="176"/>
      <c r="Y783" s="188"/>
      <c r="Z783" s="177"/>
      <c r="AA783" s="176"/>
      <c r="AB783" s="184"/>
    </row>
    <row r="784" spans="1:28" s="178" customFormat="1" ht="15.75" customHeight="1" x14ac:dyDescent="0.15">
      <c r="A784" s="176"/>
      <c r="B784" s="176"/>
      <c r="C784" s="176"/>
      <c r="D784" s="176"/>
      <c r="E784" s="176"/>
      <c r="F784" s="188"/>
      <c r="G784" s="176"/>
      <c r="H784" s="176"/>
      <c r="I784" s="177"/>
      <c r="J784" s="177"/>
      <c r="K784" s="177"/>
      <c r="L784" s="176"/>
      <c r="M784" s="188"/>
      <c r="N784" s="177"/>
      <c r="O784" s="176"/>
      <c r="P784" s="188"/>
      <c r="Q784" s="177"/>
      <c r="R784" s="176"/>
      <c r="S784" s="188"/>
      <c r="T784" s="177"/>
      <c r="U784" s="176"/>
      <c r="V784" s="188"/>
      <c r="W784" s="177"/>
      <c r="X784" s="176"/>
      <c r="Y784" s="188"/>
      <c r="Z784" s="177"/>
      <c r="AA784" s="176"/>
      <c r="AB784" s="184"/>
    </row>
    <row r="785" spans="1:28" s="178" customFormat="1" ht="15.75" customHeight="1" x14ac:dyDescent="0.15">
      <c r="A785" s="176"/>
      <c r="B785" s="176"/>
      <c r="C785" s="176"/>
      <c r="D785" s="176"/>
      <c r="E785" s="176"/>
      <c r="F785" s="188"/>
      <c r="G785" s="176"/>
      <c r="H785" s="176"/>
      <c r="I785" s="177"/>
      <c r="J785" s="177"/>
      <c r="K785" s="177"/>
      <c r="L785" s="176"/>
      <c r="M785" s="188"/>
      <c r="N785" s="177"/>
      <c r="O785" s="176"/>
      <c r="P785" s="188"/>
      <c r="Q785" s="177"/>
      <c r="R785" s="176"/>
      <c r="S785" s="188"/>
      <c r="T785" s="177"/>
      <c r="U785" s="176"/>
      <c r="V785" s="188"/>
      <c r="W785" s="177"/>
      <c r="X785" s="176"/>
      <c r="Y785" s="188"/>
      <c r="Z785" s="177"/>
      <c r="AA785" s="176"/>
      <c r="AB785" s="184"/>
    </row>
    <row r="786" spans="1:28" s="178" customFormat="1" ht="15.75" customHeight="1" x14ac:dyDescent="0.15">
      <c r="A786" s="176"/>
      <c r="B786" s="176"/>
      <c r="C786" s="176"/>
      <c r="D786" s="176"/>
      <c r="E786" s="176"/>
      <c r="F786" s="188"/>
      <c r="G786" s="176"/>
      <c r="H786" s="176"/>
      <c r="I786" s="177"/>
      <c r="J786" s="177"/>
      <c r="K786" s="177"/>
      <c r="L786" s="176"/>
      <c r="M786" s="188"/>
      <c r="N786" s="177"/>
      <c r="O786" s="176"/>
      <c r="P786" s="188"/>
      <c r="Q786" s="177"/>
      <c r="R786" s="176"/>
      <c r="S786" s="188"/>
      <c r="T786" s="177"/>
      <c r="U786" s="176"/>
      <c r="V786" s="188"/>
      <c r="W786" s="177"/>
      <c r="X786" s="176"/>
      <c r="Y786" s="188"/>
      <c r="Z786" s="177"/>
      <c r="AA786" s="176"/>
      <c r="AB786" s="184"/>
    </row>
    <row r="787" spans="1:28" s="178" customFormat="1" ht="15.75" customHeight="1" x14ac:dyDescent="0.15">
      <c r="A787" s="176"/>
      <c r="B787" s="176"/>
      <c r="C787" s="176"/>
      <c r="D787" s="176"/>
      <c r="E787" s="176"/>
      <c r="F787" s="188"/>
      <c r="G787" s="176"/>
      <c r="H787" s="176"/>
      <c r="I787" s="177"/>
      <c r="J787" s="177"/>
      <c r="K787" s="177"/>
      <c r="L787" s="176"/>
      <c r="M787" s="188"/>
      <c r="N787" s="177"/>
      <c r="O787" s="176"/>
      <c r="P787" s="188"/>
      <c r="Q787" s="177"/>
      <c r="R787" s="176"/>
      <c r="S787" s="188"/>
      <c r="T787" s="177"/>
      <c r="U787" s="176"/>
      <c r="V787" s="188"/>
      <c r="W787" s="177"/>
      <c r="X787" s="176"/>
      <c r="Y787" s="188"/>
      <c r="Z787" s="177"/>
      <c r="AA787" s="176"/>
      <c r="AB787" s="184"/>
    </row>
    <row r="788" spans="1:28" s="178" customFormat="1" ht="15.75" customHeight="1" x14ac:dyDescent="0.15">
      <c r="A788" s="176"/>
      <c r="B788" s="176"/>
      <c r="C788" s="176"/>
      <c r="D788" s="176"/>
      <c r="E788" s="176"/>
      <c r="F788" s="188"/>
      <c r="G788" s="176"/>
      <c r="H788" s="176"/>
      <c r="I788" s="177"/>
      <c r="J788" s="177"/>
      <c r="K788" s="177"/>
      <c r="L788" s="176"/>
      <c r="M788" s="188"/>
      <c r="N788" s="177"/>
      <c r="O788" s="176"/>
      <c r="P788" s="188"/>
      <c r="Q788" s="177"/>
      <c r="R788" s="176"/>
      <c r="S788" s="188"/>
      <c r="T788" s="177"/>
      <c r="U788" s="176"/>
      <c r="V788" s="188"/>
      <c r="W788" s="177"/>
      <c r="X788" s="176"/>
      <c r="Y788" s="188"/>
      <c r="Z788" s="177"/>
      <c r="AA788" s="176"/>
      <c r="AB788" s="184"/>
    </row>
    <row r="789" spans="1:28" s="178" customFormat="1" ht="15.75" customHeight="1" x14ac:dyDescent="0.15">
      <c r="A789" s="176"/>
      <c r="B789" s="176"/>
      <c r="C789" s="176"/>
      <c r="D789" s="176"/>
      <c r="E789" s="176"/>
      <c r="F789" s="188"/>
      <c r="G789" s="176"/>
      <c r="H789" s="176"/>
      <c r="I789" s="177"/>
      <c r="J789" s="177"/>
      <c r="K789" s="177"/>
      <c r="L789" s="176"/>
      <c r="M789" s="188"/>
      <c r="N789" s="177"/>
      <c r="O789" s="176"/>
      <c r="P789" s="188"/>
      <c r="Q789" s="177"/>
      <c r="R789" s="176"/>
      <c r="S789" s="188"/>
      <c r="T789" s="177"/>
      <c r="U789" s="176"/>
      <c r="V789" s="188"/>
      <c r="W789" s="177"/>
      <c r="X789" s="176"/>
      <c r="Y789" s="188"/>
      <c r="Z789" s="177"/>
      <c r="AA789" s="176"/>
      <c r="AB789" s="184"/>
    </row>
    <row r="790" spans="1:28" s="178" customFormat="1" ht="15.75" customHeight="1" x14ac:dyDescent="0.15">
      <c r="A790" s="176"/>
      <c r="B790" s="176"/>
      <c r="C790" s="176"/>
      <c r="D790" s="176"/>
      <c r="E790" s="176"/>
      <c r="F790" s="188"/>
      <c r="G790" s="176"/>
      <c r="H790" s="176"/>
      <c r="I790" s="177"/>
      <c r="J790" s="177"/>
      <c r="K790" s="177"/>
      <c r="L790" s="176"/>
      <c r="M790" s="188"/>
      <c r="N790" s="177"/>
      <c r="O790" s="176"/>
      <c r="P790" s="188"/>
      <c r="Q790" s="177"/>
      <c r="R790" s="176"/>
      <c r="S790" s="188"/>
      <c r="T790" s="177"/>
      <c r="U790" s="176"/>
      <c r="V790" s="188"/>
      <c r="W790" s="177"/>
      <c r="X790" s="176"/>
      <c r="Y790" s="188"/>
      <c r="Z790" s="177"/>
      <c r="AA790" s="176"/>
      <c r="AB790" s="184"/>
    </row>
    <row r="791" spans="1:28" s="178" customFormat="1" ht="15.75" customHeight="1" x14ac:dyDescent="0.15">
      <c r="A791" s="176"/>
      <c r="B791" s="176"/>
      <c r="C791" s="176"/>
      <c r="D791" s="176"/>
      <c r="E791" s="176"/>
      <c r="F791" s="188"/>
      <c r="G791" s="176"/>
      <c r="H791" s="176"/>
      <c r="I791" s="177"/>
      <c r="J791" s="177"/>
      <c r="K791" s="177"/>
      <c r="L791" s="176"/>
      <c r="M791" s="188"/>
      <c r="N791" s="177"/>
      <c r="O791" s="176"/>
      <c r="P791" s="188"/>
      <c r="Q791" s="177"/>
      <c r="R791" s="176"/>
      <c r="S791" s="188"/>
      <c r="T791" s="177"/>
      <c r="U791" s="176"/>
      <c r="V791" s="188"/>
      <c r="W791" s="177"/>
      <c r="X791" s="176"/>
      <c r="Y791" s="188"/>
      <c r="Z791" s="177"/>
      <c r="AA791" s="176"/>
      <c r="AB791" s="184"/>
    </row>
    <row r="792" spans="1:28" s="178" customFormat="1" ht="15.75" customHeight="1" x14ac:dyDescent="0.15">
      <c r="A792" s="176"/>
      <c r="B792" s="176"/>
      <c r="C792" s="176"/>
      <c r="D792" s="176"/>
      <c r="E792" s="176"/>
      <c r="F792" s="188"/>
      <c r="G792" s="176"/>
      <c r="H792" s="176"/>
      <c r="I792" s="177"/>
      <c r="J792" s="177"/>
      <c r="K792" s="177"/>
      <c r="L792" s="176"/>
      <c r="M792" s="188"/>
      <c r="N792" s="177"/>
      <c r="O792" s="176"/>
      <c r="P792" s="188"/>
      <c r="Q792" s="177"/>
      <c r="R792" s="176"/>
      <c r="S792" s="188"/>
      <c r="T792" s="177"/>
      <c r="U792" s="176"/>
      <c r="V792" s="188"/>
      <c r="W792" s="177"/>
      <c r="X792" s="176"/>
      <c r="Y792" s="188"/>
      <c r="Z792" s="177"/>
      <c r="AA792" s="176"/>
      <c r="AB792" s="184"/>
    </row>
    <row r="793" spans="1:28" s="178" customFormat="1" ht="15.75" customHeight="1" x14ac:dyDescent="0.15">
      <c r="A793" s="176"/>
      <c r="B793" s="176"/>
      <c r="C793" s="176"/>
      <c r="D793" s="176"/>
      <c r="E793" s="176"/>
      <c r="F793" s="188"/>
      <c r="G793" s="176"/>
      <c r="H793" s="176"/>
      <c r="I793" s="177"/>
      <c r="J793" s="177"/>
      <c r="K793" s="177"/>
      <c r="L793" s="176"/>
      <c r="M793" s="188"/>
      <c r="N793" s="177"/>
      <c r="O793" s="176"/>
      <c r="P793" s="188"/>
      <c r="Q793" s="177"/>
      <c r="R793" s="176"/>
      <c r="S793" s="188"/>
      <c r="T793" s="177"/>
      <c r="U793" s="176"/>
      <c r="V793" s="188"/>
      <c r="W793" s="177"/>
      <c r="X793" s="176"/>
      <c r="Y793" s="188"/>
      <c r="Z793" s="177"/>
      <c r="AA793" s="176"/>
      <c r="AB793" s="184"/>
    </row>
    <row r="794" spans="1:28" s="178" customFormat="1" ht="15.75" customHeight="1" x14ac:dyDescent="0.15">
      <c r="A794" s="176"/>
      <c r="B794" s="176"/>
      <c r="C794" s="176"/>
      <c r="D794" s="176"/>
      <c r="E794" s="176"/>
      <c r="F794" s="188"/>
      <c r="G794" s="176"/>
      <c r="H794" s="176"/>
      <c r="I794" s="177"/>
      <c r="J794" s="177"/>
      <c r="K794" s="177"/>
      <c r="L794" s="176"/>
      <c r="M794" s="188"/>
      <c r="N794" s="177"/>
      <c r="O794" s="176"/>
      <c r="P794" s="188"/>
      <c r="Q794" s="177"/>
      <c r="R794" s="176"/>
      <c r="S794" s="188"/>
      <c r="T794" s="177"/>
      <c r="U794" s="176"/>
      <c r="V794" s="188"/>
      <c r="W794" s="177"/>
      <c r="X794" s="176"/>
      <c r="Y794" s="188"/>
      <c r="Z794" s="177"/>
      <c r="AA794" s="176"/>
      <c r="AB794" s="184"/>
    </row>
    <row r="795" spans="1:28" s="178" customFormat="1" ht="15.75" customHeight="1" x14ac:dyDescent="0.15">
      <c r="A795" s="176"/>
      <c r="B795" s="176"/>
      <c r="C795" s="176"/>
      <c r="D795" s="176"/>
      <c r="E795" s="176"/>
      <c r="F795" s="188"/>
      <c r="G795" s="176"/>
      <c r="H795" s="176"/>
      <c r="I795" s="177"/>
      <c r="J795" s="177"/>
      <c r="K795" s="177"/>
      <c r="L795" s="176"/>
      <c r="M795" s="188"/>
      <c r="N795" s="177"/>
      <c r="O795" s="176"/>
      <c r="P795" s="188"/>
      <c r="Q795" s="177"/>
      <c r="R795" s="176"/>
      <c r="S795" s="188"/>
      <c r="T795" s="177"/>
      <c r="U795" s="176"/>
      <c r="V795" s="188"/>
      <c r="W795" s="177"/>
      <c r="X795" s="176"/>
      <c r="Y795" s="188"/>
      <c r="Z795" s="177"/>
      <c r="AA795" s="176"/>
      <c r="AB795" s="184"/>
    </row>
    <row r="796" spans="1:28" s="178" customFormat="1" ht="15.75" customHeight="1" x14ac:dyDescent="0.15">
      <c r="A796" s="176"/>
      <c r="B796" s="176"/>
      <c r="C796" s="176"/>
      <c r="D796" s="176"/>
      <c r="E796" s="176"/>
      <c r="F796" s="188"/>
      <c r="G796" s="176"/>
      <c r="H796" s="176"/>
      <c r="I796" s="177"/>
      <c r="J796" s="177"/>
      <c r="K796" s="177"/>
      <c r="L796" s="176"/>
      <c r="M796" s="188"/>
      <c r="N796" s="177"/>
      <c r="O796" s="176"/>
      <c r="P796" s="188"/>
      <c r="Q796" s="177"/>
      <c r="R796" s="176"/>
      <c r="S796" s="188"/>
      <c r="T796" s="177"/>
      <c r="U796" s="176"/>
      <c r="V796" s="188"/>
      <c r="W796" s="177"/>
      <c r="X796" s="176"/>
      <c r="Y796" s="188"/>
      <c r="Z796" s="177"/>
      <c r="AA796" s="176"/>
      <c r="AB796" s="184"/>
    </row>
    <row r="797" spans="1:28" s="178" customFormat="1" ht="15.75" customHeight="1" x14ac:dyDescent="0.15">
      <c r="A797" s="176"/>
      <c r="B797" s="176"/>
      <c r="C797" s="176"/>
      <c r="D797" s="176"/>
      <c r="E797" s="176"/>
      <c r="F797" s="188"/>
      <c r="G797" s="176"/>
      <c r="H797" s="176"/>
      <c r="I797" s="177"/>
      <c r="J797" s="177"/>
      <c r="K797" s="177"/>
      <c r="L797" s="176"/>
      <c r="M797" s="188"/>
      <c r="N797" s="177"/>
      <c r="O797" s="176"/>
      <c r="P797" s="188"/>
      <c r="Q797" s="177"/>
      <c r="R797" s="176"/>
      <c r="S797" s="188"/>
      <c r="T797" s="177"/>
      <c r="U797" s="176"/>
      <c r="V797" s="188"/>
      <c r="W797" s="177"/>
      <c r="X797" s="176"/>
      <c r="Y797" s="188"/>
      <c r="Z797" s="177"/>
      <c r="AA797" s="176"/>
      <c r="AB797" s="184"/>
    </row>
    <row r="798" spans="1:28" s="178" customFormat="1" ht="15.75" customHeight="1" x14ac:dyDescent="0.15">
      <c r="A798" s="176"/>
      <c r="B798" s="176"/>
      <c r="C798" s="176"/>
      <c r="D798" s="176"/>
      <c r="E798" s="176"/>
      <c r="F798" s="188"/>
      <c r="G798" s="176"/>
      <c r="H798" s="176"/>
      <c r="I798" s="177"/>
      <c r="J798" s="177"/>
      <c r="K798" s="177"/>
      <c r="L798" s="176"/>
      <c r="M798" s="188"/>
      <c r="N798" s="177"/>
      <c r="O798" s="176"/>
      <c r="P798" s="188"/>
      <c r="Q798" s="177"/>
      <c r="R798" s="176"/>
      <c r="S798" s="188"/>
      <c r="T798" s="177"/>
      <c r="U798" s="176"/>
      <c r="V798" s="188"/>
      <c r="W798" s="177"/>
      <c r="X798" s="176"/>
      <c r="Y798" s="188"/>
      <c r="Z798" s="177"/>
      <c r="AA798" s="176"/>
      <c r="AB798" s="184"/>
    </row>
    <row r="799" spans="1:28" s="178" customFormat="1" ht="15.75" customHeight="1" x14ac:dyDescent="0.15">
      <c r="A799" s="176"/>
      <c r="B799" s="176"/>
      <c r="C799" s="176"/>
      <c r="D799" s="176"/>
      <c r="E799" s="176"/>
      <c r="F799" s="188"/>
      <c r="G799" s="176"/>
      <c r="H799" s="176"/>
      <c r="I799" s="177"/>
      <c r="J799" s="177"/>
      <c r="K799" s="177"/>
      <c r="L799" s="176"/>
      <c r="M799" s="188"/>
      <c r="N799" s="177"/>
      <c r="O799" s="176"/>
      <c r="P799" s="188"/>
      <c r="Q799" s="177"/>
      <c r="R799" s="176"/>
      <c r="S799" s="188"/>
      <c r="T799" s="177"/>
      <c r="U799" s="176"/>
      <c r="V799" s="188"/>
      <c r="W799" s="177"/>
      <c r="X799" s="176"/>
      <c r="Y799" s="188"/>
      <c r="Z799" s="177"/>
      <c r="AA799" s="176"/>
      <c r="AB799" s="184"/>
    </row>
    <row r="800" spans="1:28" s="178" customFormat="1" ht="15.75" customHeight="1" x14ac:dyDescent="0.15">
      <c r="A800" s="176"/>
      <c r="B800" s="176"/>
      <c r="C800" s="176"/>
      <c r="D800" s="176"/>
      <c r="E800" s="176"/>
      <c r="F800" s="188"/>
      <c r="G800" s="176"/>
      <c r="H800" s="176"/>
      <c r="I800" s="177"/>
      <c r="J800" s="177"/>
      <c r="K800" s="177"/>
      <c r="L800" s="176"/>
      <c r="M800" s="188"/>
      <c r="N800" s="177"/>
      <c r="O800" s="176"/>
      <c r="P800" s="188"/>
      <c r="Q800" s="177"/>
      <c r="R800" s="176"/>
      <c r="S800" s="188"/>
      <c r="T800" s="177"/>
      <c r="U800" s="176"/>
      <c r="V800" s="188"/>
      <c r="W800" s="177"/>
      <c r="X800" s="176"/>
      <c r="Y800" s="188"/>
      <c r="Z800" s="177"/>
      <c r="AA800" s="176"/>
      <c r="AB800" s="184"/>
    </row>
    <row r="801" spans="1:28" s="178" customFormat="1" ht="15.75" customHeight="1" x14ac:dyDescent="0.15">
      <c r="A801" s="176"/>
      <c r="B801" s="176"/>
      <c r="C801" s="176"/>
      <c r="D801" s="176"/>
      <c r="E801" s="176"/>
      <c r="F801" s="188"/>
      <c r="G801" s="176"/>
      <c r="H801" s="176"/>
      <c r="I801" s="177"/>
      <c r="J801" s="177"/>
      <c r="K801" s="177"/>
      <c r="L801" s="176"/>
      <c r="M801" s="188"/>
      <c r="N801" s="177"/>
      <c r="O801" s="176"/>
      <c r="P801" s="188"/>
      <c r="Q801" s="177"/>
      <c r="R801" s="176"/>
      <c r="S801" s="188"/>
      <c r="T801" s="177"/>
      <c r="U801" s="176"/>
      <c r="V801" s="188"/>
      <c r="W801" s="177"/>
      <c r="X801" s="176"/>
      <c r="Y801" s="188"/>
      <c r="Z801" s="177"/>
      <c r="AA801" s="176"/>
      <c r="AB801" s="184"/>
    </row>
    <row r="802" spans="1:28" s="178" customFormat="1" ht="15.75" customHeight="1" x14ac:dyDescent="0.15">
      <c r="A802" s="176"/>
      <c r="B802" s="176"/>
      <c r="C802" s="176"/>
      <c r="D802" s="176"/>
      <c r="E802" s="176"/>
      <c r="F802" s="188"/>
      <c r="G802" s="176"/>
      <c r="H802" s="176"/>
      <c r="I802" s="177"/>
      <c r="J802" s="177"/>
      <c r="K802" s="177"/>
      <c r="L802" s="176"/>
      <c r="M802" s="188"/>
      <c r="N802" s="177"/>
      <c r="O802" s="176"/>
      <c r="P802" s="188"/>
      <c r="Q802" s="177"/>
      <c r="R802" s="176"/>
      <c r="S802" s="188"/>
      <c r="T802" s="177"/>
      <c r="U802" s="176"/>
      <c r="V802" s="188"/>
      <c r="W802" s="177"/>
      <c r="X802" s="176"/>
      <c r="Y802" s="188"/>
      <c r="Z802" s="177"/>
      <c r="AA802" s="176"/>
      <c r="AB802" s="184"/>
    </row>
    <row r="803" spans="1:28" s="178" customFormat="1" ht="15.75" customHeight="1" x14ac:dyDescent="0.15">
      <c r="A803" s="176"/>
      <c r="B803" s="176"/>
      <c r="C803" s="176"/>
      <c r="D803" s="176"/>
      <c r="E803" s="176"/>
      <c r="F803" s="188"/>
      <c r="G803" s="176"/>
      <c r="H803" s="176"/>
      <c r="I803" s="177"/>
      <c r="J803" s="177"/>
      <c r="K803" s="177"/>
      <c r="L803" s="176"/>
      <c r="M803" s="188"/>
      <c r="N803" s="177"/>
      <c r="O803" s="176"/>
      <c r="P803" s="188"/>
      <c r="Q803" s="177"/>
      <c r="R803" s="176"/>
      <c r="S803" s="188"/>
      <c r="T803" s="177"/>
      <c r="U803" s="176"/>
      <c r="V803" s="188"/>
      <c r="W803" s="177"/>
      <c r="X803" s="176"/>
      <c r="Y803" s="188"/>
      <c r="Z803" s="177"/>
      <c r="AA803" s="176"/>
      <c r="AB803" s="184"/>
    </row>
    <row r="804" spans="1:28" s="178" customFormat="1" ht="15.75" customHeight="1" x14ac:dyDescent="0.15">
      <c r="A804" s="176"/>
      <c r="B804" s="176"/>
      <c r="C804" s="176"/>
      <c r="D804" s="176"/>
      <c r="E804" s="176"/>
      <c r="F804" s="188"/>
      <c r="G804" s="176"/>
      <c r="H804" s="176"/>
      <c r="I804" s="177"/>
      <c r="J804" s="177"/>
      <c r="K804" s="177"/>
      <c r="L804" s="176"/>
      <c r="M804" s="188"/>
      <c r="N804" s="177"/>
      <c r="O804" s="176"/>
      <c r="P804" s="188"/>
      <c r="Q804" s="177"/>
      <c r="R804" s="176"/>
      <c r="S804" s="188"/>
      <c r="T804" s="177"/>
      <c r="U804" s="176"/>
      <c r="V804" s="188"/>
      <c r="W804" s="177"/>
      <c r="X804" s="176"/>
      <c r="Y804" s="188"/>
      <c r="Z804" s="177"/>
      <c r="AA804" s="176"/>
      <c r="AB804" s="184"/>
    </row>
    <row r="805" spans="1:28" s="178" customFormat="1" ht="15.75" customHeight="1" x14ac:dyDescent="0.15">
      <c r="A805" s="176"/>
      <c r="B805" s="176"/>
      <c r="C805" s="176"/>
      <c r="D805" s="176"/>
      <c r="E805" s="176"/>
      <c r="F805" s="188"/>
      <c r="G805" s="176"/>
      <c r="H805" s="176"/>
      <c r="I805" s="177"/>
      <c r="J805" s="177"/>
      <c r="K805" s="177"/>
      <c r="L805" s="176"/>
      <c r="M805" s="188"/>
      <c r="N805" s="177"/>
      <c r="O805" s="176"/>
      <c r="P805" s="188"/>
      <c r="Q805" s="177"/>
      <c r="R805" s="176"/>
      <c r="S805" s="188"/>
      <c r="T805" s="177"/>
      <c r="U805" s="176"/>
      <c r="V805" s="188"/>
      <c r="W805" s="177"/>
      <c r="X805" s="176"/>
      <c r="Y805" s="188"/>
      <c r="Z805" s="177"/>
      <c r="AA805" s="176"/>
      <c r="AB805" s="184"/>
    </row>
    <row r="806" spans="1:28" s="178" customFormat="1" ht="15.75" customHeight="1" x14ac:dyDescent="0.15">
      <c r="A806" s="176"/>
      <c r="B806" s="176"/>
      <c r="C806" s="176"/>
      <c r="D806" s="176"/>
      <c r="E806" s="176"/>
      <c r="F806" s="188"/>
      <c r="G806" s="176"/>
      <c r="H806" s="176"/>
      <c r="I806" s="177"/>
      <c r="J806" s="177"/>
      <c r="K806" s="177"/>
      <c r="L806" s="176"/>
      <c r="M806" s="188"/>
      <c r="N806" s="177"/>
      <c r="O806" s="176"/>
      <c r="P806" s="188"/>
      <c r="Q806" s="177"/>
      <c r="R806" s="176"/>
      <c r="S806" s="188"/>
      <c r="T806" s="177"/>
      <c r="U806" s="176"/>
      <c r="V806" s="188"/>
      <c r="W806" s="177"/>
      <c r="X806" s="176"/>
      <c r="Y806" s="188"/>
      <c r="Z806" s="177"/>
      <c r="AA806" s="176"/>
      <c r="AB806" s="184"/>
    </row>
    <row r="807" spans="1:28" s="178" customFormat="1" ht="15.75" customHeight="1" x14ac:dyDescent="0.15">
      <c r="A807" s="176"/>
      <c r="B807" s="176"/>
      <c r="C807" s="176"/>
      <c r="D807" s="176"/>
      <c r="E807" s="176"/>
      <c r="F807" s="188"/>
      <c r="G807" s="176"/>
      <c r="H807" s="176"/>
      <c r="I807" s="177"/>
      <c r="J807" s="177"/>
      <c r="K807" s="177"/>
      <c r="L807" s="176"/>
      <c r="M807" s="188"/>
      <c r="N807" s="177"/>
      <c r="O807" s="176"/>
      <c r="P807" s="188"/>
      <c r="Q807" s="177"/>
      <c r="R807" s="176"/>
      <c r="S807" s="188"/>
      <c r="T807" s="177"/>
      <c r="U807" s="176"/>
      <c r="V807" s="188"/>
      <c r="W807" s="177"/>
      <c r="X807" s="176"/>
      <c r="Y807" s="188"/>
      <c r="Z807" s="177"/>
      <c r="AA807" s="176"/>
      <c r="AB807" s="184"/>
    </row>
    <row r="808" spans="1:28" s="178" customFormat="1" ht="15.75" customHeight="1" x14ac:dyDescent="0.15">
      <c r="A808" s="176"/>
      <c r="B808" s="176"/>
      <c r="C808" s="176"/>
      <c r="D808" s="176"/>
      <c r="E808" s="176"/>
      <c r="F808" s="188"/>
      <c r="G808" s="176"/>
      <c r="H808" s="176"/>
      <c r="I808" s="177"/>
      <c r="J808" s="177"/>
      <c r="K808" s="177"/>
      <c r="L808" s="176"/>
      <c r="M808" s="188"/>
      <c r="N808" s="177"/>
      <c r="O808" s="176"/>
      <c r="P808" s="188"/>
      <c r="Q808" s="177"/>
      <c r="R808" s="176"/>
      <c r="S808" s="188"/>
      <c r="T808" s="177"/>
      <c r="U808" s="176"/>
      <c r="V808" s="188"/>
      <c r="W808" s="177"/>
      <c r="X808" s="176"/>
      <c r="Y808" s="188"/>
      <c r="Z808" s="177"/>
      <c r="AA808" s="176"/>
      <c r="AB808" s="184"/>
    </row>
    <row r="809" spans="1:28" s="178" customFormat="1" ht="15.75" customHeight="1" x14ac:dyDescent="0.15">
      <c r="A809" s="176"/>
      <c r="B809" s="176"/>
      <c r="C809" s="176"/>
      <c r="D809" s="176"/>
      <c r="E809" s="176"/>
      <c r="F809" s="188"/>
      <c r="G809" s="176"/>
      <c r="H809" s="176"/>
      <c r="I809" s="177"/>
      <c r="J809" s="177"/>
      <c r="K809" s="177"/>
      <c r="L809" s="176"/>
      <c r="M809" s="188"/>
      <c r="N809" s="177"/>
      <c r="O809" s="176"/>
      <c r="P809" s="188"/>
      <c r="Q809" s="177"/>
      <c r="R809" s="176"/>
      <c r="S809" s="188"/>
      <c r="T809" s="177"/>
      <c r="U809" s="176"/>
      <c r="V809" s="188"/>
      <c r="W809" s="177"/>
      <c r="X809" s="176"/>
      <c r="Y809" s="188"/>
      <c r="Z809" s="177"/>
      <c r="AA809" s="176"/>
      <c r="AB809" s="184"/>
    </row>
    <row r="810" spans="1:28" s="178" customFormat="1" ht="15.75" customHeight="1" x14ac:dyDescent="0.15">
      <c r="A810" s="176"/>
      <c r="B810" s="176"/>
      <c r="C810" s="176"/>
      <c r="D810" s="176"/>
      <c r="E810" s="176"/>
      <c r="F810" s="188"/>
      <c r="G810" s="176"/>
      <c r="H810" s="176"/>
      <c r="I810" s="177"/>
      <c r="J810" s="177"/>
      <c r="K810" s="177"/>
      <c r="L810" s="176"/>
      <c r="M810" s="188"/>
      <c r="N810" s="177"/>
      <c r="O810" s="176"/>
      <c r="P810" s="188"/>
      <c r="Q810" s="177"/>
      <c r="R810" s="176"/>
      <c r="S810" s="188"/>
      <c r="T810" s="177"/>
      <c r="U810" s="176"/>
      <c r="V810" s="188"/>
      <c r="W810" s="177"/>
      <c r="X810" s="176"/>
      <c r="Y810" s="188"/>
      <c r="Z810" s="177"/>
      <c r="AA810" s="176"/>
      <c r="AB810" s="184"/>
    </row>
    <row r="811" spans="1:28" s="178" customFormat="1" ht="15.75" customHeight="1" x14ac:dyDescent="0.15">
      <c r="A811" s="176"/>
      <c r="B811" s="176"/>
      <c r="C811" s="176"/>
      <c r="D811" s="176"/>
      <c r="E811" s="176"/>
      <c r="F811" s="188"/>
      <c r="G811" s="176"/>
      <c r="H811" s="176"/>
      <c r="I811" s="177"/>
      <c r="J811" s="177"/>
      <c r="K811" s="177"/>
      <c r="L811" s="176"/>
      <c r="M811" s="188"/>
      <c r="N811" s="177"/>
      <c r="O811" s="176"/>
      <c r="P811" s="188"/>
      <c r="Q811" s="177"/>
      <c r="R811" s="176"/>
      <c r="S811" s="188"/>
      <c r="T811" s="177"/>
      <c r="U811" s="176"/>
      <c r="V811" s="188"/>
      <c r="W811" s="177"/>
      <c r="X811" s="176"/>
      <c r="Y811" s="188"/>
      <c r="Z811" s="177"/>
      <c r="AA811" s="176"/>
      <c r="AB811" s="184"/>
    </row>
    <row r="812" spans="1:28" s="178" customFormat="1" ht="15.75" customHeight="1" x14ac:dyDescent="0.15">
      <c r="A812" s="176"/>
      <c r="B812" s="176"/>
      <c r="C812" s="176"/>
      <c r="D812" s="176"/>
      <c r="E812" s="176"/>
      <c r="F812" s="188"/>
      <c r="G812" s="176"/>
      <c r="H812" s="176"/>
      <c r="I812" s="177"/>
      <c r="J812" s="177"/>
      <c r="K812" s="177"/>
      <c r="L812" s="176"/>
      <c r="M812" s="188"/>
      <c r="N812" s="177"/>
      <c r="O812" s="176"/>
      <c r="P812" s="188"/>
      <c r="Q812" s="177"/>
      <c r="R812" s="176"/>
      <c r="S812" s="188"/>
      <c r="T812" s="177"/>
      <c r="U812" s="176"/>
      <c r="V812" s="188"/>
      <c r="W812" s="177"/>
      <c r="X812" s="176"/>
      <c r="Y812" s="188"/>
      <c r="Z812" s="177"/>
      <c r="AA812" s="176"/>
      <c r="AB812" s="184"/>
    </row>
    <row r="813" spans="1:28" s="178" customFormat="1" ht="15.75" customHeight="1" x14ac:dyDescent="0.15">
      <c r="A813" s="176"/>
      <c r="B813" s="176"/>
      <c r="C813" s="176"/>
      <c r="D813" s="176"/>
      <c r="E813" s="176"/>
      <c r="F813" s="188"/>
      <c r="G813" s="176"/>
      <c r="H813" s="176"/>
      <c r="I813" s="177"/>
      <c r="J813" s="177"/>
      <c r="K813" s="177"/>
      <c r="L813" s="176"/>
      <c r="M813" s="188"/>
      <c r="N813" s="177"/>
      <c r="O813" s="176"/>
      <c r="P813" s="188"/>
      <c r="Q813" s="177"/>
      <c r="R813" s="176"/>
      <c r="S813" s="188"/>
      <c r="T813" s="177"/>
      <c r="U813" s="176"/>
      <c r="V813" s="188"/>
      <c r="W813" s="177"/>
      <c r="X813" s="176"/>
      <c r="Y813" s="188"/>
      <c r="Z813" s="177"/>
      <c r="AA813" s="176"/>
      <c r="AB813" s="184"/>
    </row>
    <row r="814" spans="1:28" s="178" customFormat="1" ht="15.75" customHeight="1" x14ac:dyDescent="0.15">
      <c r="A814" s="176"/>
      <c r="B814" s="176"/>
      <c r="C814" s="176"/>
      <c r="D814" s="176"/>
      <c r="E814" s="176"/>
      <c r="F814" s="188"/>
      <c r="G814" s="176"/>
      <c r="H814" s="176"/>
      <c r="I814" s="177"/>
      <c r="J814" s="177"/>
      <c r="K814" s="177"/>
      <c r="L814" s="176"/>
      <c r="M814" s="188"/>
      <c r="N814" s="177"/>
      <c r="O814" s="176"/>
      <c r="P814" s="188"/>
      <c r="Q814" s="177"/>
      <c r="R814" s="176"/>
      <c r="S814" s="188"/>
      <c r="T814" s="177"/>
      <c r="U814" s="176"/>
      <c r="V814" s="188"/>
      <c r="W814" s="177"/>
      <c r="X814" s="176"/>
      <c r="Y814" s="188"/>
      <c r="Z814" s="177"/>
      <c r="AA814" s="176"/>
      <c r="AB814" s="184"/>
    </row>
    <row r="815" spans="1:28" s="178" customFormat="1" ht="15.75" customHeight="1" x14ac:dyDescent="0.15">
      <c r="A815" s="176"/>
      <c r="B815" s="176"/>
      <c r="C815" s="176"/>
      <c r="D815" s="176"/>
      <c r="E815" s="176"/>
      <c r="F815" s="188"/>
      <c r="G815" s="176"/>
      <c r="H815" s="176"/>
      <c r="I815" s="177"/>
      <c r="J815" s="177"/>
      <c r="K815" s="177"/>
      <c r="L815" s="176"/>
      <c r="M815" s="188"/>
      <c r="N815" s="177"/>
      <c r="O815" s="176"/>
      <c r="P815" s="188"/>
      <c r="Q815" s="177"/>
      <c r="R815" s="176"/>
      <c r="S815" s="188"/>
      <c r="T815" s="177"/>
      <c r="U815" s="176"/>
      <c r="V815" s="188"/>
      <c r="W815" s="177"/>
      <c r="X815" s="176"/>
      <c r="Y815" s="188"/>
      <c r="Z815" s="177"/>
      <c r="AA815" s="176"/>
      <c r="AB815" s="184"/>
    </row>
    <row r="816" spans="1:28" s="178" customFormat="1" ht="15.75" customHeight="1" x14ac:dyDescent="0.15">
      <c r="A816" s="176"/>
      <c r="B816" s="176"/>
      <c r="C816" s="176"/>
      <c r="D816" s="176"/>
      <c r="E816" s="176"/>
      <c r="F816" s="188"/>
      <c r="G816" s="176"/>
      <c r="H816" s="176"/>
      <c r="I816" s="177"/>
      <c r="J816" s="177"/>
      <c r="K816" s="177"/>
      <c r="L816" s="176"/>
      <c r="M816" s="188"/>
      <c r="N816" s="177"/>
      <c r="O816" s="176"/>
      <c r="P816" s="188"/>
      <c r="Q816" s="177"/>
      <c r="R816" s="176"/>
      <c r="S816" s="188"/>
      <c r="T816" s="177"/>
      <c r="U816" s="176"/>
      <c r="V816" s="188"/>
      <c r="W816" s="177"/>
      <c r="X816" s="176"/>
      <c r="Y816" s="188"/>
      <c r="Z816" s="177"/>
      <c r="AA816" s="176"/>
      <c r="AB816" s="184"/>
    </row>
    <row r="817" spans="1:28" s="178" customFormat="1" ht="15.75" customHeight="1" x14ac:dyDescent="0.15">
      <c r="A817" s="176"/>
      <c r="B817" s="176"/>
      <c r="C817" s="176"/>
      <c r="D817" s="176"/>
      <c r="E817" s="176"/>
      <c r="F817" s="188"/>
      <c r="G817" s="176"/>
      <c r="H817" s="176"/>
      <c r="I817" s="177"/>
      <c r="J817" s="177"/>
      <c r="K817" s="177"/>
      <c r="L817" s="176"/>
      <c r="M817" s="188"/>
      <c r="N817" s="177"/>
      <c r="O817" s="176"/>
      <c r="P817" s="188"/>
      <c r="Q817" s="177"/>
      <c r="R817" s="176"/>
      <c r="S817" s="188"/>
      <c r="T817" s="177"/>
      <c r="U817" s="176"/>
      <c r="V817" s="188"/>
      <c r="W817" s="177"/>
      <c r="X817" s="176"/>
      <c r="Y817" s="188"/>
      <c r="Z817" s="177"/>
      <c r="AA817" s="176"/>
      <c r="AB817" s="184"/>
    </row>
    <row r="818" spans="1:28" s="178" customFormat="1" ht="15.75" customHeight="1" x14ac:dyDescent="0.15">
      <c r="A818" s="176"/>
      <c r="B818" s="176"/>
      <c r="C818" s="176"/>
      <c r="D818" s="176"/>
      <c r="E818" s="176"/>
      <c r="F818" s="188"/>
      <c r="G818" s="176"/>
      <c r="H818" s="176"/>
      <c r="I818" s="177"/>
      <c r="J818" s="177"/>
      <c r="K818" s="177"/>
      <c r="L818" s="176"/>
      <c r="M818" s="188"/>
      <c r="N818" s="177"/>
      <c r="O818" s="176"/>
      <c r="P818" s="188"/>
      <c r="Q818" s="177"/>
      <c r="R818" s="176"/>
      <c r="S818" s="188"/>
      <c r="T818" s="177"/>
      <c r="U818" s="176"/>
      <c r="V818" s="188"/>
      <c r="W818" s="177"/>
      <c r="X818" s="176"/>
      <c r="Y818" s="188"/>
      <c r="Z818" s="177"/>
      <c r="AA818" s="176"/>
      <c r="AB818" s="184"/>
    </row>
    <row r="819" spans="1:28" s="178" customFormat="1" ht="15.75" customHeight="1" x14ac:dyDescent="0.15">
      <c r="A819" s="176"/>
      <c r="B819" s="176"/>
      <c r="C819" s="176"/>
      <c r="D819" s="176"/>
      <c r="E819" s="176"/>
      <c r="F819" s="188"/>
      <c r="G819" s="176"/>
      <c r="H819" s="176"/>
      <c r="I819" s="177"/>
      <c r="J819" s="177"/>
      <c r="K819" s="177"/>
      <c r="L819" s="176"/>
      <c r="M819" s="188"/>
      <c r="N819" s="177"/>
      <c r="O819" s="176"/>
      <c r="P819" s="188"/>
      <c r="Q819" s="177"/>
      <c r="R819" s="176"/>
      <c r="S819" s="188"/>
      <c r="T819" s="177"/>
      <c r="U819" s="176"/>
      <c r="V819" s="188"/>
      <c r="W819" s="177"/>
      <c r="X819" s="176"/>
      <c r="Y819" s="188"/>
      <c r="Z819" s="177"/>
      <c r="AA819" s="176"/>
      <c r="AB819" s="184"/>
    </row>
    <row r="820" spans="1:28" s="178" customFormat="1" ht="15.75" customHeight="1" x14ac:dyDescent="0.15">
      <c r="A820" s="176"/>
      <c r="B820" s="176"/>
      <c r="C820" s="176"/>
      <c r="D820" s="176"/>
      <c r="E820" s="176"/>
      <c r="F820" s="188"/>
      <c r="G820" s="176"/>
      <c r="H820" s="176"/>
      <c r="I820" s="177"/>
      <c r="J820" s="177"/>
      <c r="K820" s="177"/>
      <c r="L820" s="176"/>
      <c r="M820" s="188"/>
      <c r="N820" s="177"/>
      <c r="O820" s="176"/>
      <c r="P820" s="188"/>
      <c r="Q820" s="177"/>
      <c r="R820" s="176"/>
      <c r="S820" s="188"/>
      <c r="T820" s="177"/>
      <c r="U820" s="176"/>
      <c r="V820" s="188"/>
      <c r="W820" s="177"/>
      <c r="X820" s="176"/>
      <c r="Y820" s="188"/>
      <c r="Z820" s="177"/>
      <c r="AA820" s="176"/>
      <c r="AB820" s="184"/>
    </row>
    <row r="821" spans="1:28" s="178" customFormat="1" ht="15.75" customHeight="1" x14ac:dyDescent="0.15">
      <c r="A821" s="176"/>
      <c r="B821" s="176"/>
      <c r="C821" s="176"/>
      <c r="D821" s="176"/>
      <c r="E821" s="176"/>
      <c r="F821" s="188"/>
      <c r="G821" s="176"/>
      <c r="H821" s="176"/>
      <c r="I821" s="177"/>
      <c r="J821" s="177"/>
      <c r="K821" s="177"/>
      <c r="L821" s="176"/>
      <c r="M821" s="188"/>
      <c r="N821" s="177"/>
      <c r="O821" s="176"/>
      <c r="P821" s="188"/>
      <c r="Q821" s="177"/>
      <c r="R821" s="176"/>
      <c r="S821" s="188"/>
      <c r="T821" s="177"/>
      <c r="U821" s="176"/>
      <c r="V821" s="188"/>
      <c r="W821" s="177"/>
      <c r="X821" s="176"/>
      <c r="Y821" s="188"/>
      <c r="Z821" s="177"/>
      <c r="AA821" s="176"/>
      <c r="AB821" s="184"/>
    </row>
    <row r="822" spans="1:28" s="178" customFormat="1" ht="15.75" customHeight="1" x14ac:dyDescent="0.15">
      <c r="A822" s="176"/>
      <c r="B822" s="176"/>
      <c r="C822" s="176"/>
      <c r="D822" s="176"/>
      <c r="E822" s="176"/>
      <c r="F822" s="188"/>
      <c r="G822" s="176"/>
      <c r="H822" s="176"/>
      <c r="I822" s="177"/>
      <c r="J822" s="177"/>
      <c r="K822" s="177"/>
      <c r="L822" s="176"/>
      <c r="M822" s="188"/>
      <c r="N822" s="177"/>
      <c r="O822" s="176"/>
      <c r="P822" s="188"/>
      <c r="Q822" s="177"/>
      <c r="R822" s="176"/>
      <c r="S822" s="188"/>
      <c r="T822" s="177"/>
      <c r="U822" s="176"/>
      <c r="V822" s="188"/>
      <c r="W822" s="177"/>
      <c r="X822" s="176"/>
      <c r="Y822" s="188"/>
      <c r="Z822" s="177"/>
      <c r="AA822" s="176"/>
      <c r="AB822" s="184"/>
    </row>
    <row r="823" spans="1:28" s="178" customFormat="1" ht="15.75" customHeight="1" x14ac:dyDescent="0.15">
      <c r="A823" s="176"/>
      <c r="B823" s="176"/>
      <c r="C823" s="176"/>
      <c r="D823" s="176"/>
      <c r="E823" s="176"/>
      <c r="F823" s="188"/>
      <c r="G823" s="176"/>
      <c r="H823" s="176"/>
      <c r="I823" s="177"/>
      <c r="J823" s="177"/>
      <c r="K823" s="177"/>
      <c r="L823" s="176"/>
      <c r="M823" s="188"/>
      <c r="N823" s="177"/>
      <c r="O823" s="176"/>
      <c r="P823" s="188"/>
      <c r="Q823" s="177"/>
      <c r="R823" s="176"/>
      <c r="S823" s="188"/>
      <c r="T823" s="177"/>
      <c r="U823" s="176"/>
      <c r="V823" s="188"/>
      <c r="W823" s="177"/>
      <c r="X823" s="176"/>
      <c r="Y823" s="188"/>
      <c r="Z823" s="177"/>
      <c r="AA823" s="176"/>
      <c r="AB823" s="184"/>
    </row>
    <row r="824" spans="1:28" s="178" customFormat="1" ht="15.75" customHeight="1" x14ac:dyDescent="0.15">
      <c r="A824" s="176"/>
      <c r="B824" s="176"/>
      <c r="C824" s="176"/>
      <c r="D824" s="176"/>
      <c r="E824" s="176"/>
      <c r="F824" s="188"/>
      <c r="G824" s="176"/>
      <c r="H824" s="176"/>
      <c r="I824" s="177"/>
      <c r="J824" s="177"/>
      <c r="K824" s="177"/>
      <c r="L824" s="176"/>
      <c r="M824" s="188"/>
      <c r="N824" s="177"/>
      <c r="O824" s="176"/>
      <c r="P824" s="188"/>
      <c r="Q824" s="177"/>
      <c r="R824" s="176"/>
      <c r="S824" s="188"/>
      <c r="T824" s="177"/>
      <c r="U824" s="176"/>
      <c r="V824" s="188"/>
      <c r="W824" s="177"/>
      <c r="X824" s="176"/>
      <c r="Y824" s="188"/>
      <c r="Z824" s="177"/>
      <c r="AA824" s="176"/>
      <c r="AB824" s="184"/>
    </row>
    <row r="825" spans="1:28" s="178" customFormat="1" ht="15.75" customHeight="1" x14ac:dyDescent="0.15">
      <c r="A825" s="176"/>
      <c r="B825" s="176"/>
      <c r="C825" s="176"/>
      <c r="D825" s="176"/>
      <c r="E825" s="176"/>
      <c r="F825" s="188"/>
      <c r="G825" s="176"/>
      <c r="H825" s="176"/>
      <c r="I825" s="177"/>
      <c r="J825" s="177"/>
      <c r="K825" s="177"/>
      <c r="L825" s="176"/>
      <c r="M825" s="188"/>
      <c r="N825" s="177"/>
      <c r="O825" s="176"/>
      <c r="P825" s="188"/>
      <c r="Q825" s="177"/>
      <c r="R825" s="176"/>
      <c r="S825" s="188"/>
      <c r="T825" s="177"/>
      <c r="U825" s="176"/>
      <c r="V825" s="188"/>
      <c r="W825" s="177"/>
      <c r="X825" s="176"/>
      <c r="Y825" s="188"/>
      <c r="Z825" s="177"/>
      <c r="AA825" s="176"/>
      <c r="AB825" s="184"/>
    </row>
    <row r="826" spans="1:28" s="178" customFormat="1" ht="15.75" customHeight="1" x14ac:dyDescent="0.15">
      <c r="A826" s="176"/>
      <c r="B826" s="176"/>
      <c r="C826" s="176"/>
      <c r="D826" s="176"/>
      <c r="E826" s="176"/>
      <c r="F826" s="188"/>
      <c r="G826" s="176"/>
      <c r="H826" s="176"/>
      <c r="I826" s="177"/>
      <c r="J826" s="177"/>
      <c r="K826" s="177"/>
      <c r="L826" s="176"/>
      <c r="M826" s="188"/>
      <c r="N826" s="177"/>
      <c r="O826" s="176"/>
      <c r="P826" s="188"/>
      <c r="Q826" s="177"/>
      <c r="R826" s="176"/>
      <c r="S826" s="188"/>
      <c r="T826" s="177"/>
      <c r="U826" s="176"/>
      <c r="V826" s="188"/>
      <c r="W826" s="177"/>
      <c r="X826" s="176"/>
      <c r="Y826" s="188"/>
      <c r="Z826" s="177"/>
      <c r="AA826" s="176"/>
      <c r="AB826" s="184"/>
    </row>
    <row r="827" spans="1:28" s="178" customFormat="1" ht="15.75" customHeight="1" x14ac:dyDescent="0.15">
      <c r="A827" s="176"/>
      <c r="B827" s="176"/>
      <c r="C827" s="176"/>
      <c r="D827" s="176"/>
      <c r="E827" s="176"/>
      <c r="F827" s="188"/>
      <c r="G827" s="176"/>
      <c r="H827" s="176"/>
      <c r="I827" s="177"/>
      <c r="J827" s="177"/>
      <c r="K827" s="177"/>
      <c r="L827" s="176"/>
      <c r="M827" s="188"/>
      <c r="N827" s="177"/>
      <c r="O827" s="176"/>
      <c r="P827" s="188"/>
      <c r="Q827" s="177"/>
      <c r="R827" s="176"/>
      <c r="S827" s="188"/>
      <c r="T827" s="177"/>
      <c r="U827" s="176"/>
      <c r="V827" s="188"/>
      <c r="W827" s="177"/>
      <c r="X827" s="176"/>
      <c r="Y827" s="188"/>
      <c r="Z827" s="177"/>
      <c r="AA827" s="176"/>
      <c r="AB827" s="184"/>
    </row>
    <row r="828" spans="1:28" s="178" customFormat="1" ht="15.75" customHeight="1" x14ac:dyDescent="0.15">
      <c r="A828" s="176"/>
      <c r="B828" s="176"/>
      <c r="C828" s="176"/>
      <c r="D828" s="176"/>
      <c r="E828" s="176"/>
      <c r="F828" s="188"/>
      <c r="G828" s="176"/>
      <c r="H828" s="176"/>
      <c r="I828" s="177"/>
      <c r="J828" s="177"/>
      <c r="K828" s="177"/>
      <c r="L828" s="176"/>
      <c r="M828" s="188"/>
      <c r="N828" s="177"/>
      <c r="O828" s="176"/>
      <c r="P828" s="188"/>
      <c r="Q828" s="177"/>
      <c r="R828" s="176"/>
      <c r="S828" s="188"/>
      <c r="T828" s="177"/>
      <c r="U828" s="176"/>
      <c r="V828" s="188"/>
      <c r="W828" s="177"/>
      <c r="X828" s="176"/>
      <c r="Y828" s="188"/>
      <c r="Z828" s="177"/>
      <c r="AA828" s="176"/>
      <c r="AB828" s="184"/>
    </row>
    <row r="829" spans="1:28" s="178" customFormat="1" ht="15.75" customHeight="1" x14ac:dyDescent="0.15">
      <c r="A829" s="176"/>
      <c r="B829" s="176"/>
      <c r="C829" s="176"/>
      <c r="D829" s="176"/>
      <c r="E829" s="176"/>
      <c r="F829" s="188"/>
      <c r="G829" s="176"/>
      <c r="H829" s="176"/>
      <c r="I829" s="177"/>
      <c r="J829" s="177"/>
      <c r="K829" s="177"/>
      <c r="L829" s="176"/>
      <c r="M829" s="188"/>
      <c r="N829" s="177"/>
      <c r="O829" s="176"/>
      <c r="P829" s="188"/>
      <c r="Q829" s="177"/>
      <c r="R829" s="176"/>
      <c r="S829" s="188"/>
      <c r="T829" s="177"/>
      <c r="U829" s="176"/>
      <c r="V829" s="188"/>
      <c r="W829" s="177"/>
      <c r="X829" s="176"/>
      <c r="Y829" s="188"/>
      <c r="Z829" s="177"/>
      <c r="AA829" s="176"/>
      <c r="AB829" s="184"/>
    </row>
    <row r="830" spans="1:28" s="178" customFormat="1" ht="15.75" customHeight="1" x14ac:dyDescent="0.15">
      <c r="A830" s="176"/>
      <c r="B830" s="176"/>
      <c r="C830" s="176"/>
      <c r="D830" s="176"/>
      <c r="E830" s="176"/>
      <c r="F830" s="188"/>
      <c r="G830" s="176"/>
      <c r="H830" s="176"/>
      <c r="I830" s="177"/>
      <c r="J830" s="177"/>
      <c r="K830" s="177"/>
      <c r="L830" s="176"/>
      <c r="M830" s="188"/>
      <c r="N830" s="177"/>
      <c r="O830" s="176"/>
      <c r="P830" s="188"/>
      <c r="Q830" s="177"/>
      <c r="R830" s="176"/>
      <c r="S830" s="188"/>
      <c r="T830" s="177"/>
      <c r="U830" s="176"/>
      <c r="V830" s="188"/>
      <c r="W830" s="177"/>
      <c r="X830" s="176"/>
      <c r="Y830" s="188"/>
      <c r="Z830" s="177"/>
      <c r="AA830" s="176"/>
      <c r="AB830" s="184"/>
    </row>
    <row r="831" spans="1:28" s="178" customFormat="1" ht="15.75" customHeight="1" x14ac:dyDescent="0.15">
      <c r="A831" s="176"/>
      <c r="B831" s="176"/>
      <c r="C831" s="176"/>
      <c r="D831" s="176"/>
      <c r="E831" s="176"/>
      <c r="F831" s="188"/>
      <c r="G831" s="176"/>
      <c r="H831" s="176"/>
      <c r="I831" s="177"/>
      <c r="J831" s="177"/>
      <c r="K831" s="177"/>
      <c r="L831" s="176"/>
      <c r="M831" s="188"/>
      <c r="N831" s="177"/>
      <c r="O831" s="176"/>
      <c r="P831" s="188"/>
      <c r="Q831" s="177"/>
      <c r="R831" s="176"/>
      <c r="S831" s="188"/>
      <c r="T831" s="177"/>
      <c r="U831" s="176"/>
      <c r="V831" s="188"/>
      <c r="W831" s="177"/>
      <c r="X831" s="176"/>
      <c r="Y831" s="188"/>
      <c r="Z831" s="177"/>
      <c r="AA831" s="176"/>
      <c r="AB831" s="184"/>
    </row>
    <row r="832" spans="1:28" s="178" customFormat="1" ht="15.75" customHeight="1" x14ac:dyDescent="0.15">
      <c r="A832" s="176"/>
      <c r="B832" s="176"/>
      <c r="C832" s="176"/>
      <c r="D832" s="176"/>
      <c r="E832" s="176"/>
      <c r="F832" s="188"/>
      <c r="G832" s="176"/>
      <c r="H832" s="176"/>
      <c r="I832" s="177"/>
      <c r="J832" s="177"/>
      <c r="K832" s="177"/>
      <c r="L832" s="176"/>
      <c r="M832" s="188"/>
      <c r="N832" s="177"/>
      <c r="O832" s="176"/>
      <c r="P832" s="188"/>
      <c r="Q832" s="177"/>
      <c r="R832" s="176"/>
      <c r="S832" s="188"/>
      <c r="T832" s="177"/>
      <c r="U832" s="176"/>
      <c r="V832" s="188"/>
      <c r="W832" s="177"/>
      <c r="X832" s="176"/>
      <c r="Y832" s="188"/>
      <c r="Z832" s="177"/>
      <c r="AA832" s="176"/>
      <c r="AB832" s="184"/>
    </row>
    <row r="833" spans="1:28" s="178" customFormat="1" ht="15.75" customHeight="1" x14ac:dyDescent="0.15">
      <c r="A833" s="176"/>
      <c r="B833" s="176"/>
      <c r="C833" s="176"/>
      <c r="D833" s="176"/>
      <c r="E833" s="176"/>
      <c r="F833" s="188"/>
      <c r="G833" s="176"/>
      <c r="H833" s="176"/>
      <c r="I833" s="177"/>
      <c r="J833" s="177"/>
      <c r="K833" s="177"/>
      <c r="L833" s="176"/>
      <c r="M833" s="188"/>
      <c r="N833" s="177"/>
      <c r="O833" s="176"/>
      <c r="P833" s="188"/>
      <c r="Q833" s="177"/>
      <c r="R833" s="176"/>
      <c r="S833" s="188"/>
      <c r="T833" s="177"/>
      <c r="U833" s="176"/>
      <c r="V833" s="188"/>
      <c r="W833" s="177"/>
      <c r="X833" s="176"/>
      <c r="Y833" s="188"/>
      <c r="Z833" s="177"/>
      <c r="AA833" s="176"/>
      <c r="AB833" s="184"/>
    </row>
    <row r="834" spans="1:28" s="178" customFormat="1" ht="15.75" customHeight="1" x14ac:dyDescent="0.15">
      <c r="A834" s="176"/>
      <c r="B834" s="176"/>
      <c r="C834" s="176"/>
      <c r="D834" s="176"/>
      <c r="E834" s="176"/>
      <c r="F834" s="188"/>
      <c r="G834" s="176"/>
      <c r="H834" s="176"/>
      <c r="I834" s="177"/>
      <c r="J834" s="177"/>
      <c r="K834" s="177"/>
      <c r="L834" s="176"/>
      <c r="M834" s="188"/>
      <c r="N834" s="177"/>
      <c r="O834" s="176"/>
      <c r="P834" s="188"/>
      <c r="Q834" s="177"/>
      <c r="R834" s="176"/>
      <c r="S834" s="188"/>
      <c r="T834" s="177"/>
      <c r="U834" s="176"/>
      <c r="V834" s="188"/>
      <c r="W834" s="177"/>
      <c r="X834" s="176"/>
      <c r="Y834" s="188"/>
      <c r="Z834" s="177"/>
      <c r="AA834" s="176"/>
      <c r="AB834" s="184"/>
    </row>
    <row r="835" spans="1:28" s="178" customFormat="1" ht="15.75" customHeight="1" x14ac:dyDescent="0.15">
      <c r="A835" s="176"/>
      <c r="B835" s="176"/>
      <c r="C835" s="176"/>
      <c r="D835" s="176"/>
      <c r="E835" s="176"/>
      <c r="F835" s="188"/>
      <c r="G835" s="176"/>
      <c r="H835" s="176"/>
      <c r="I835" s="177"/>
      <c r="J835" s="177"/>
      <c r="K835" s="177"/>
      <c r="L835" s="176"/>
      <c r="M835" s="188"/>
      <c r="N835" s="177"/>
      <c r="O835" s="176"/>
      <c r="P835" s="188"/>
      <c r="Q835" s="177"/>
      <c r="R835" s="176"/>
      <c r="S835" s="188"/>
      <c r="T835" s="177"/>
      <c r="U835" s="176"/>
      <c r="V835" s="188"/>
      <c r="W835" s="177"/>
      <c r="X835" s="176"/>
      <c r="Y835" s="188"/>
      <c r="Z835" s="177"/>
      <c r="AA835" s="176"/>
      <c r="AB835" s="184"/>
    </row>
    <row r="836" spans="1:28" s="178" customFormat="1" ht="15.75" customHeight="1" x14ac:dyDescent="0.15">
      <c r="A836" s="176"/>
      <c r="B836" s="176"/>
      <c r="C836" s="176"/>
      <c r="D836" s="176"/>
      <c r="E836" s="176"/>
      <c r="F836" s="188"/>
      <c r="G836" s="176"/>
      <c r="H836" s="176"/>
      <c r="I836" s="177"/>
      <c r="J836" s="177"/>
      <c r="K836" s="177"/>
      <c r="L836" s="176"/>
      <c r="M836" s="188"/>
      <c r="N836" s="177"/>
      <c r="O836" s="176"/>
      <c r="P836" s="188"/>
      <c r="Q836" s="177"/>
      <c r="R836" s="176"/>
      <c r="S836" s="188"/>
      <c r="T836" s="177"/>
      <c r="U836" s="176"/>
      <c r="V836" s="188"/>
      <c r="W836" s="177"/>
      <c r="X836" s="176"/>
      <c r="Y836" s="188"/>
      <c r="Z836" s="177"/>
      <c r="AA836" s="176"/>
      <c r="AB836" s="184"/>
    </row>
    <row r="837" spans="1:28" s="178" customFormat="1" ht="15.75" customHeight="1" x14ac:dyDescent="0.15">
      <c r="A837" s="176"/>
      <c r="B837" s="176"/>
      <c r="C837" s="176"/>
      <c r="D837" s="176"/>
      <c r="E837" s="176"/>
      <c r="F837" s="188"/>
      <c r="G837" s="176"/>
      <c r="H837" s="176"/>
      <c r="I837" s="177"/>
      <c r="J837" s="177"/>
      <c r="K837" s="177"/>
      <c r="L837" s="176"/>
      <c r="M837" s="188"/>
      <c r="N837" s="177"/>
      <c r="O837" s="176"/>
      <c r="P837" s="188"/>
      <c r="Q837" s="177"/>
      <c r="R837" s="176"/>
      <c r="S837" s="188"/>
      <c r="T837" s="177"/>
      <c r="U837" s="176"/>
      <c r="V837" s="188"/>
      <c r="W837" s="177"/>
      <c r="X837" s="176"/>
      <c r="Y837" s="188"/>
      <c r="Z837" s="177"/>
      <c r="AA837" s="176"/>
      <c r="AB837" s="184"/>
    </row>
    <row r="838" spans="1:28" s="178" customFormat="1" ht="15.75" customHeight="1" x14ac:dyDescent="0.15">
      <c r="A838" s="176"/>
      <c r="B838" s="176"/>
      <c r="C838" s="176"/>
      <c r="D838" s="176"/>
      <c r="E838" s="176"/>
      <c r="F838" s="188"/>
      <c r="G838" s="176"/>
      <c r="H838" s="176"/>
      <c r="I838" s="177"/>
      <c r="J838" s="177"/>
      <c r="K838" s="177"/>
      <c r="L838" s="176"/>
      <c r="M838" s="188"/>
      <c r="N838" s="177"/>
      <c r="O838" s="176"/>
      <c r="P838" s="188"/>
      <c r="Q838" s="177"/>
      <c r="R838" s="176"/>
      <c r="S838" s="188"/>
      <c r="T838" s="177"/>
      <c r="U838" s="176"/>
      <c r="V838" s="188"/>
      <c r="W838" s="177"/>
      <c r="X838" s="176"/>
      <c r="Y838" s="188"/>
      <c r="Z838" s="177"/>
      <c r="AA838" s="176"/>
      <c r="AB838" s="184"/>
    </row>
    <row r="839" spans="1:28" s="178" customFormat="1" ht="15.75" customHeight="1" x14ac:dyDescent="0.15">
      <c r="A839" s="176"/>
      <c r="B839" s="176"/>
      <c r="C839" s="176"/>
      <c r="D839" s="176"/>
      <c r="E839" s="176"/>
      <c r="F839" s="188"/>
      <c r="G839" s="176"/>
      <c r="H839" s="176"/>
      <c r="I839" s="177"/>
      <c r="J839" s="177"/>
      <c r="K839" s="177"/>
      <c r="L839" s="176"/>
      <c r="M839" s="188"/>
      <c r="N839" s="177"/>
      <c r="O839" s="176"/>
      <c r="P839" s="188"/>
      <c r="Q839" s="177"/>
      <c r="R839" s="176"/>
      <c r="S839" s="188"/>
      <c r="T839" s="177"/>
      <c r="U839" s="176"/>
      <c r="V839" s="188"/>
      <c r="W839" s="177"/>
      <c r="X839" s="176"/>
      <c r="Y839" s="188"/>
      <c r="Z839" s="177"/>
      <c r="AA839" s="176"/>
      <c r="AB839" s="184"/>
    </row>
    <row r="840" spans="1:28" s="178" customFormat="1" ht="15.75" customHeight="1" x14ac:dyDescent="0.15">
      <c r="A840" s="176"/>
      <c r="B840" s="176"/>
      <c r="C840" s="176"/>
      <c r="D840" s="176"/>
      <c r="E840" s="176"/>
      <c r="F840" s="188"/>
      <c r="G840" s="176"/>
      <c r="H840" s="176"/>
      <c r="I840" s="177"/>
      <c r="J840" s="177"/>
      <c r="K840" s="177"/>
      <c r="L840" s="176"/>
      <c r="M840" s="188"/>
      <c r="N840" s="177"/>
      <c r="O840" s="176"/>
      <c r="P840" s="188"/>
      <c r="Q840" s="177"/>
      <c r="R840" s="176"/>
      <c r="S840" s="188"/>
      <c r="T840" s="177"/>
      <c r="U840" s="176"/>
      <c r="V840" s="188"/>
      <c r="W840" s="177"/>
      <c r="X840" s="176"/>
      <c r="Y840" s="188"/>
      <c r="Z840" s="177"/>
      <c r="AA840" s="176"/>
      <c r="AB840" s="184"/>
    </row>
    <row r="841" spans="1:28" s="178" customFormat="1" ht="15.75" customHeight="1" x14ac:dyDescent="0.15">
      <c r="A841" s="176"/>
      <c r="B841" s="176"/>
      <c r="C841" s="176"/>
      <c r="D841" s="176"/>
      <c r="E841" s="176"/>
      <c r="F841" s="188"/>
      <c r="G841" s="176"/>
      <c r="H841" s="176"/>
      <c r="I841" s="177"/>
      <c r="J841" s="177"/>
      <c r="K841" s="177"/>
      <c r="L841" s="176"/>
      <c r="M841" s="188"/>
      <c r="N841" s="177"/>
      <c r="O841" s="176"/>
      <c r="P841" s="188"/>
      <c r="Q841" s="177"/>
      <c r="R841" s="176"/>
      <c r="S841" s="188"/>
      <c r="T841" s="177"/>
      <c r="U841" s="176"/>
      <c r="V841" s="188"/>
      <c r="W841" s="177"/>
      <c r="X841" s="176"/>
      <c r="Y841" s="188"/>
      <c r="Z841" s="177"/>
      <c r="AA841" s="176"/>
      <c r="AB841" s="184"/>
    </row>
    <row r="842" spans="1:28" s="178" customFormat="1" ht="15.75" customHeight="1" x14ac:dyDescent="0.15">
      <c r="A842" s="176"/>
      <c r="B842" s="176"/>
      <c r="C842" s="176"/>
      <c r="D842" s="176"/>
      <c r="E842" s="176"/>
      <c r="F842" s="188"/>
      <c r="G842" s="176"/>
      <c r="H842" s="176"/>
      <c r="I842" s="177"/>
      <c r="J842" s="177"/>
      <c r="K842" s="177"/>
      <c r="L842" s="176"/>
      <c r="M842" s="188"/>
      <c r="N842" s="177"/>
      <c r="O842" s="176"/>
      <c r="P842" s="188"/>
      <c r="Q842" s="177"/>
      <c r="R842" s="176"/>
      <c r="S842" s="188"/>
      <c r="T842" s="177"/>
      <c r="U842" s="176"/>
      <c r="V842" s="188"/>
      <c r="W842" s="177"/>
      <c r="X842" s="176"/>
      <c r="Y842" s="188"/>
      <c r="Z842" s="177"/>
      <c r="AA842" s="176"/>
      <c r="AB842" s="184"/>
    </row>
    <row r="843" spans="1:28" s="178" customFormat="1" ht="15.75" customHeight="1" x14ac:dyDescent="0.15">
      <c r="A843" s="176"/>
      <c r="B843" s="176"/>
      <c r="C843" s="176"/>
      <c r="D843" s="176"/>
      <c r="E843" s="176"/>
      <c r="F843" s="188"/>
      <c r="G843" s="176"/>
      <c r="H843" s="176"/>
      <c r="I843" s="177"/>
      <c r="J843" s="177"/>
      <c r="K843" s="177"/>
      <c r="L843" s="176"/>
      <c r="M843" s="188"/>
      <c r="N843" s="177"/>
      <c r="O843" s="176"/>
      <c r="P843" s="188"/>
      <c r="Q843" s="177"/>
      <c r="R843" s="176"/>
      <c r="S843" s="188"/>
      <c r="T843" s="177"/>
      <c r="U843" s="176"/>
      <c r="V843" s="188"/>
      <c r="W843" s="177"/>
      <c r="X843" s="176"/>
      <c r="Y843" s="188"/>
      <c r="Z843" s="177"/>
      <c r="AA843" s="176"/>
      <c r="AB843" s="184"/>
    </row>
    <row r="844" spans="1:28" s="178" customFormat="1" ht="15.75" customHeight="1" x14ac:dyDescent="0.15">
      <c r="A844" s="176"/>
      <c r="B844" s="176"/>
      <c r="C844" s="176"/>
      <c r="D844" s="176"/>
      <c r="E844" s="176"/>
      <c r="F844" s="188"/>
      <c r="G844" s="176"/>
      <c r="H844" s="176"/>
      <c r="I844" s="177"/>
      <c r="J844" s="177"/>
      <c r="K844" s="177"/>
      <c r="L844" s="176"/>
      <c r="M844" s="188"/>
      <c r="N844" s="177"/>
      <c r="O844" s="176"/>
      <c r="P844" s="188"/>
      <c r="Q844" s="177"/>
      <c r="R844" s="176"/>
      <c r="S844" s="188"/>
      <c r="T844" s="177"/>
      <c r="U844" s="176"/>
      <c r="V844" s="188"/>
      <c r="W844" s="177"/>
      <c r="X844" s="176"/>
      <c r="Y844" s="188"/>
      <c r="Z844" s="177"/>
      <c r="AA844" s="176"/>
      <c r="AB844" s="184"/>
    </row>
    <row r="845" spans="1:28" s="178" customFormat="1" ht="15.75" customHeight="1" x14ac:dyDescent="0.15">
      <c r="A845" s="176"/>
      <c r="B845" s="176"/>
      <c r="C845" s="176"/>
      <c r="D845" s="176"/>
      <c r="E845" s="176"/>
      <c r="F845" s="188"/>
      <c r="G845" s="176"/>
      <c r="H845" s="176"/>
      <c r="I845" s="177"/>
      <c r="J845" s="177"/>
      <c r="K845" s="177"/>
      <c r="L845" s="176"/>
      <c r="M845" s="188"/>
      <c r="N845" s="177"/>
      <c r="O845" s="176"/>
      <c r="P845" s="188"/>
      <c r="Q845" s="177"/>
      <c r="R845" s="176"/>
      <c r="S845" s="188"/>
      <c r="T845" s="177"/>
      <c r="U845" s="176"/>
      <c r="V845" s="188"/>
      <c r="W845" s="177"/>
      <c r="X845" s="176"/>
      <c r="Y845" s="188"/>
      <c r="Z845" s="177"/>
      <c r="AA845" s="176"/>
      <c r="AB845" s="184"/>
    </row>
    <row r="846" spans="1:28" s="178" customFormat="1" ht="15.75" customHeight="1" x14ac:dyDescent="0.15">
      <c r="A846" s="176"/>
      <c r="B846" s="176"/>
      <c r="C846" s="176"/>
      <c r="D846" s="176"/>
      <c r="E846" s="176"/>
      <c r="F846" s="188"/>
      <c r="G846" s="176"/>
      <c r="H846" s="176"/>
      <c r="I846" s="177"/>
      <c r="J846" s="177"/>
      <c r="K846" s="177"/>
      <c r="L846" s="176"/>
      <c r="M846" s="188"/>
      <c r="N846" s="177"/>
      <c r="O846" s="176"/>
      <c r="P846" s="188"/>
      <c r="Q846" s="177"/>
      <c r="R846" s="176"/>
      <c r="S846" s="188"/>
      <c r="T846" s="177"/>
      <c r="U846" s="176"/>
      <c r="V846" s="188"/>
      <c r="W846" s="177"/>
      <c r="X846" s="176"/>
      <c r="Y846" s="188"/>
      <c r="Z846" s="177"/>
      <c r="AA846" s="176"/>
      <c r="AB846" s="184"/>
    </row>
    <row r="847" spans="1:28" s="178" customFormat="1" ht="15.75" customHeight="1" x14ac:dyDescent="0.15">
      <c r="A847" s="176"/>
      <c r="B847" s="176"/>
      <c r="C847" s="176"/>
      <c r="D847" s="176"/>
      <c r="E847" s="176"/>
      <c r="F847" s="188"/>
      <c r="G847" s="176"/>
      <c r="H847" s="176"/>
      <c r="I847" s="177"/>
      <c r="J847" s="177"/>
      <c r="K847" s="177"/>
      <c r="L847" s="176"/>
      <c r="M847" s="188"/>
      <c r="N847" s="177"/>
      <c r="O847" s="176"/>
      <c r="P847" s="188"/>
      <c r="Q847" s="177"/>
      <c r="R847" s="176"/>
      <c r="S847" s="188"/>
      <c r="T847" s="177"/>
      <c r="U847" s="176"/>
      <c r="V847" s="188"/>
      <c r="W847" s="177"/>
      <c r="X847" s="176"/>
      <c r="Y847" s="188"/>
      <c r="Z847" s="177"/>
      <c r="AA847" s="176"/>
      <c r="AB847" s="184"/>
    </row>
    <row r="848" spans="1:28" s="178" customFormat="1" ht="15.75" customHeight="1" x14ac:dyDescent="0.15">
      <c r="A848" s="176"/>
      <c r="B848" s="176"/>
      <c r="C848" s="176"/>
      <c r="D848" s="176"/>
      <c r="E848" s="176"/>
      <c r="F848" s="188"/>
      <c r="G848" s="176"/>
      <c r="H848" s="176"/>
      <c r="I848" s="177"/>
      <c r="J848" s="177"/>
      <c r="K848" s="177"/>
      <c r="L848" s="176"/>
      <c r="M848" s="188"/>
      <c r="N848" s="177"/>
      <c r="O848" s="176"/>
      <c r="P848" s="188"/>
      <c r="Q848" s="177"/>
      <c r="R848" s="176"/>
      <c r="S848" s="188"/>
      <c r="T848" s="177"/>
      <c r="U848" s="176"/>
      <c r="V848" s="188"/>
      <c r="W848" s="177"/>
      <c r="X848" s="176"/>
      <c r="Y848" s="188"/>
      <c r="Z848" s="177"/>
      <c r="AA848" s="176"/>
      <c r="AB848" s="184"/>
    </row>
    <row r="849" spans="1:28" s="178" customFormat="1" ht="15.75" customHeight="1" x14ac:dyDescent="0.15">
      <c r="A849" s="176"/>
      <c r="B849" s="176"/>
      <c r="C849" s="176"/>
      <c r="D849" s="176"/>
      <c r="E849" s="176"/>
      <c r="F849" s="188"/>
      <c r="G849" s="176"/>
      <c r="H849" s="176"/>
      <c r="I849" s="177"/>
      <c r="J849" s="177"/>
      <c r="K849" s="177"/>
      <c r="L849" s="176"/>
      <c r="M849" s="188"/>
      <c r="N849" s="177"/>
      <c r="O849" s="176"/>
      <c r="P849" s="188"/>
      <c r="Q849" s="177"/>
      <c r="R849" s="176"/>
      <c r="S849" s="188"/>
      <c r="T849" s="177"/>
      <c r="U849" s="176"/>
      <c r="V849" s="188"/>
      <c r="W849" s="177"/>
      <c r="X849" s="176"/>
      <c r="Y849" s="188"/>
      <c r="Z849" s="177"/>
      <c r="AA849" s="176"/>
      <c r="AB849" s="184"/>
    </row>
    <row r="850" spans="1:28" s="178" customFormat="1" ht="15.75" customHeight="1" x14ac:dyDescent="0.15">
      <c r="A850" s="176"/>
      <c r="B850" s="176"/>
      <c r="C850" s="176"/>
      <c r="D850" s="176"/>
      <c r="E850" s="176"/>
      <c r="F850" s="188"/>
      <c r="G850" s="176"/>
      <c r="H850" s="176"/>
      <c r="I850" s="177"/>
      <c r="J850" s="177"/>
      <c r="K850" s="177"/>
      <c r="L850" s="176"/>
      <c r="M850" s="188"/>
      <c r="N850" s="177"/>
      <c r="O850" s="176"/>
      <c r="P850" s="188"/>
      <c r="Q850" s="177"/>
      <c r="R850" s="176"/>
      <c r="S850" s="188"/>
      <c r="T850" s="177"/>
      <c r="U850" s="176"/>
      <c r="V850" s="188"/>
      <c r="W850" s="177"/>
      <c r="X850" s="176"/>
      <c r="Y850" s="188"/>
      <c r="Z850" s="177"/>
      <c r="AA850" s="176"/>
      <c r="AB850" s="184"/>
    </row>
    <row r="851" spans="1:28" s="178" customFormat="1" ht="15.75" customHeight="1" x14ac:dyDescent="0.15">
      <c r="A851" s="176"/>
      <c r="B851" s="176"/>
      <c r="C851" s="176"/>
      <c r="D851" s="176"/>
      <c r="E851" s="176"/>
      <c r="F851" s="188"/>
      <c r="G851" s="176"/>
      <c r="H851" s="176"/>
      <c r="I851" s="177"/>
      <c r="J851" s="177"/>
      <c r="K851" s="177"/>
      <c r="L851" s="176"/>
      <c r="M851" s="188"/>
      <c r="N851" s="177"/>
      <c r="O851" s="176"/>
      <c r="P851" s="188"/>
      <c r="Q851" s="177"/>
      <c r="R851" s="176"/>
      <c r="S851" s="188"/>
      <c r="T851" s="177"/>
      <c r="U851" s="176"/>
      <c r="V851" s="188"/>
      <c r="W851" s="177"/>
      <c r="X851" s="176"/>
      <c r="Y851" s="188"/>
      <c r="Z851" s="177"/>
      <c r="AA851" s="176"/>
      <c r="AB851" s="184"/>
    </row>
    <row r="852" spans="1:28" s="178" customFormat="1" ht="15.75" customHeight="1" x14ac:dyDescent="0.15">
      <c r="A852" s="176"/>
      <c r="B852" s="176"/>
      <c r="C852" s="176"/>
      <c r="D852" s="176"/>
      <c r="E852" s="176"/>
      <c r="F852" s="188"/>
      <c r="G852" s="176"/>
      <c r="H852" s="176"/>
      <c r="I852" s="177"/>
      <c r="J852" s="177"/>
      <c r="K852" s="177"/>
      <c r="L852" s="176"/>
      <c r="M852" s="188"/>
      <c r="N852" s="177"/>
      <c r="O852" s="176"/>
      <c r="P852" s="188"/>
      <c r="Q852" s="177"/>
      <c r="R852" s="176"/>
      <c r="S852" s="188"/>
      <c r="T852" s="177"/>
      <c r="U852" s="176"/>
      <c r="V852" s="188"/>
      <c r="W852" s="177"/>
      <c r="X852" s="176"/>
      <c r="Y852" s="188"/>
      <c r="Z852" s="177"/>
      <c r="AA852" s="176"/>
      <c r="AB852" s="184"/>
    </row>
    <row r="853" spans="1:28" s="178" customFormat="1" ht="15.75" customHeight="1" x14ac:dyDescent="0.15">
      <c r="A853" s="176"/>
      <c r="B853" s="176"/>
      <c r="C853" s="176"/>
      <c r="D853" s="176"/>
      <c r="E853" s="176"/>
      <c r="F853" s="188"/>
      <c r="G853" s="176"/>
      <c r="H853" s="176"/>
      <c r="I853" s="177"/>
      <c r="J853" s="177"/>
      <c r="K853" s="177"/>
      <c r="L853" s="176"/>
      <c r="M853" s="188"/>
      <c r="N853" s="177"/>
      <c r="O853" s="176"/>
      <c r="P853" s="188"/>
      <c r="Q853" s="177"/>
      <c r="R853" s="176"/>
      <c r="S853" s="188"/>
      <c r="T853" s="177"/>
      <c r="U853" s="176"/>
      <c r="V853" s="188"/>
      <c r="W853" s="177"/>
      <c r="X853" s="176"/>
      <c r="Y853" s="188"/>
      <c r="Z853" s="177"/>
      <c r="AA853" s="176"/>
      <c r="AB853" s="184"/>
    </row>
    <row r="854" spans="1:28" s="178" customFormat="1" ht="15.75" customHeight="1" x14ac:dyDescent="0.15">
      <c r="A854" s="176"/>
      <c r="B854" s="176"/>
      <c r="C854" s="176"/>
      <c r="D854" s="176"/>
      <c r="E854" s="176"/>
      <c r="F854" s="188"/>
      <c r="G854" s="176"/>
      <c r="H854" s="176"/>
      <c r="I854" s="177"/>
      <c r="J854" s="177"/>
      <c r="K854" s="177"/>
      <c r="L854" s="176"/>
      <c r="M854" s="188"/>
      <c r="N854" s="177"/>
      <c r="O854" s="176"/>
      <c r="P854" s="188"/>
      <c r="Q854" s="177"/>
      <c r="R854" s="176"/>
      <c r="S854" s="188"/>
      <c r="T854" s="177"/>
      <c r="U854" s="176"/>
      <c r="V854" s="188"/>
      <c r="W854" s="177"/>
      <c r="X854" s="176"/>
      <c r="Y854" s="188"/>
      <c r="Z854" s="177"/>
      <c r="AA854" s="176"/>
      <c r="AB854" s="184"/>
    </row>
    <row r="855" spans="1:28" s="178" customFormat="1" ht="15.75" customHeight="1" x14ac:dyDescent="0.15">
      <c r="A855" s="176"/>
      <c r="B855" s="176"/>
      <c r="C855" s="176"/>
      <c r="D855" s="176"/>
      <c r="E855" s="176"/>
      <c r="F855" s="188"/>
      <c r="G855" s="176"/>
      <c r="H855" s="176"/>
      <c r="I855" s="177"/>
      <c r="J855" s="177"/>
      <c r="K855" s="177"/>
      <c r="L855" s="176"/>
      <c r="M855" s="188"/>
      <c r="N855" s="177"/>
      <c r="O855" s="176"/>
      <c r="P855" s="188"/>
      <c r="Q855" s="177"/>
      <c r="R855" s="176"/>
      <c r="S855" s="188"/>
      <c r="T855" s="177"/>
      <c r="U855" s="176"/>
      <c r="V855" s="188"/>
      <c r="W855" s="177"/>
      <c r="X855" s="176"/>
      <c r="Y855" s="188"/>
      <c r="Z855" s="177"/>
      <c r="AA855" s="176"/>
      <c r="AB855" s="184"/>
    </row>
    <row r="856" spans="1:28" s="178" customFormat="1" ht="15.75" customHeight="1" x14ac:dyDescent="0.15">
      <c r="A856" s="176"/>
      <c r="B856" s="176"/>
      <c r="C856" s="176"/>
      <c r="D856" s="176"/>
      <c r="E856" s="176"/>
      <c r="F856" s="188"/>
      <c r="G856" s="176"/>
      <c r="H856" s="176"/>
      <c r="I856" s="177"/>
      <c r="J856" s="177"/>
      <c r="K856" s="177"/>
      <c r="L856" s="176"/>
      <c r="M856" s="188"/>
      <c r="N856" s="177"/>
      <c r="O856" s="176"/>
      <c r="P856" s="188"/>
      <c r="Q856" s="177"/>
      <c r="R856" s="176"/>
      <c r="S856" s="188"/>
      <c r="T856" s="177"/>
      <c r="U856" s="176"/>
      <c r="V856" s="188"/>
      <c r="W856" s="177"/>
      <c r="X856" s="176"/>
      <c r="Y856" s="188"/>
      <c r="Z856" s="177"/>
      <c r="AA856" s="176"/>
      <c r="AB856" s="184"/>
    </row>
    <row r="857" spans="1:28" s="178" customFormat="1" ht="15.75" customHeight="1" x14ac:dyDescent="0.15">
      <c r="A857" s="176"/>
      <c r="B857" s="176"/>
      <c r="C857" s="176"/>
      <c r="D857" s="176"/>
      <c r="E857" s="176"/>
      <c r="F857" s="188"/>
      <c r="G857" s="176"/>
      <c r="H857" s="176"/>
      <c r="I857" s="177"/>
      <c r="J857" s="177"/>
      <c r="K857" s="177"/>
      <c r="L857" s="176"/>
      <c r="M857" s="188"/>
      <c r="N857" s="177"/>
      <c r="O857" s="176"/>
      <c r="P857" s="188"/>
      <c r="Q857" s="177"/>
      <c r="R857" s="176"/>
      <c r="S857" s="188"/>
      <c r="T857" s="177"/>
      <c r="U857" s="176"/>
      <c r="V857" s="188"/>
      <c r="W857" s="177"/>
      <c r="X857" s="176"/>
      <c r="Y857" s="188"/>
      <c r="Z857" s="177"/>
      <c r="AA857" s="176"/>
      <c r="AB857" s="184"/>
    </row>
    <row r="858" spans="1:28" s="178" customFormat="1" ht="15.75" customHeight="1" x14ac:dyDescent="0.15">
      <c r="A858" s="176"/>
      <c r="B858" s="176"/>
      <c r="C858" s="176"/>
      <c r="D858" s="176"/>
      <c r="E858" s="176"/>
      <c r="F858" s="188"/>
      <c r="G858" s="176"/>
      <c r="H858" s="176"/>
      <c r="I858" s="177"/>
      <c r="J858" s="177"/>
      <c r="K858" s="177"/>
      <c r="L858" s="176"/>
      <c r="M858" s="188"/>
      <c r="N858" s="177"/>
      <c r="O858" s="176"/>
      <c r="P858" s="188"/>
      <c r="Q858" s="177"/>
      <c r="R858" s="176"/>
      <c r="S858" s="188"/>
      <c r="T858" s="177"/>
      <c r="U858" s="176"/>
      <c r="V858" s="188"/>
      <c r="W858" s="177"/>
      <c r="X858" s="176"/>
      <c r="Y858" s="188"/>
      <c r="Z858" s="177"/>
      <c r="AA858" s="176"/>
      <c r="AB858" s="184"/>
    </row>
    <row r="859" spans="1:28" s="178" customFormat="1" ht="15.75" customHeight="1" x14ac:dyDescent="0.15">
      <c r="A859" s="176"/>
      <c r="B859" s="176"/>
      <c r="C859" s="176"/>
      <c r="D859" s="176"/>
      <c r="E859" s="176"/>
      <c r="F859" s="188"/>
      <c r="G859" s="176"/>
      <c r="H859" s="176"/>
      <c r="I859" s="177"/>
      <c r="J859" s="177"/>
      <c r="K859" s="177"/>
      <c r="L859" s="176"/>
      <c r="M859" s="188"/>
      <c r="N859" s="177"/>
      <c r="O859" s="176"/>
      <c r="P859" s="188"/>
      <c r="Q859" s="177"/>
      <c r="R859" s="176"/>
      <c r="S859" s="188"/>
      <c r="T859" s="177"/>
      <c r="U859" s="176"/>
      <c r="V859" s="188"/>
      <c r="W859" s="177"/>
      <c r="X859" s="176"/>
      <c r="Y859" s="188"/>
      <c r="Z859" s="177"/>
      <c r="AA859" s="176"/>
      <c r="AB859" s="184"/>
    </row>
    <row r="860" spans="1:28" s="178" customFormat="1" ht="15.75" customHeight="1" x14ac:dyDescent="0.15">
      <c r="A860" s="176"/>
      <c r="B860" s="176"/>
      <c r="C860" s="176"/>
      <c r="D860" s="176"/>
      <c r="E860" s="176"/>
      <c r="F860" s="188"/>
      <c r="G860" s="176"/>
      <c r="H860" s="176"/>
      <c r="I860" s="177"/>
      <c r="J860" s="177"/>
      <c r="K860" s="177"/>
      <c r="L860" s="176"/>
      <c r="M860" s="188"/>
      <c r="N860" s="177"/>
      <c r="O860" s="176"/>
      <c r="P860" s="188"/>
      <c r="Q860" s="177"/>
      <c r="R860" s="176"/>
      <c r="S860" s="188"/>
      <c r="T860" s="177"/>
      <c r="U860" s="176"/>
      <c r="V860" s="188"/>
      <c r="W860" s="177"/>
      <c r="X860" s="176"/>
      <c r="Y860" s="188"/>
      <c r="Z860" s="177"/>
      <c r="AA860" s="176"/>
      <c r="AB860" s="184"/>
    </row>
    <row r="861" spans="1:28" s="178" customFormat="1" ht="15.75" customHeight="1" x14ac:dyDescent="0.15">
      <c r="A861" s="176"/>
      <c r="B861" s="176"/>
      <c r="C861" s="176"/>
      <c r="D861" s="176"/>
      <c r="E861" s="176"/>
      <c r="F861" s="188"/>
      <c r="G861" s="176"/>
      <c r="H861" s="176"/>
      <c r="I861" s="177"/>
      <c r="J861" s="177"/>
      <c r="K861" s="177"/>
      <c r="L861" s="176"/>
      <c r="M861" s="188"/>
      <c r="N861" s="177"/>
      <c r="O861" s="176"/>
      <c r="P861" s="188"/>
      <c r="Q861" s="177"/>
      <c r="R861" s="176"/>
      <c r="S861" s="188"/>
      <c r="T861" s="177"/>
      <c r="U861" s="176"/>
      <c r="V861" s="188"/>
      <c r="W861" s="177"/>
      <c r="X861" s="176"/>
      <c r="Y861" s="188"/>
      <c r="Z861" s="177"/>
      <c r="AA861" s="176"/>
      <c r="AB861" s="184"/>
    </row>
    <row r="862" spans="1:28" s="178" customFormat="1" ht="15.75" customHeight="1" x14ac:dyDescent="0.15">
      <c r="A862" s="176"/>
      <c r="B862" s="176"/>
      <c r="C862" s="176"/>
      <c r="D862" s="176"/>
      <c r="E862" s="176"/>
      <c r="F862" s="188"/>
      <c r="G862" s="176"/>
      <c r="H862" s="176"/>
      <c r="I862" s="177"/>
      <c r="J862" s="177"/>
      <c r="K862" s="177"/>
      <c r="L862" s="176"/>
      <c r="M862" s="188"/>
      <c r="N862" s="177"/>
      <c r="O862" s="176"/>
      <c r="P862" s="188"/>
      <c r="Q862" s="177"/>
      <c r="R862" s="176"/>
      <c r="S862" s="188"/>
      <c r="T862" s="177"/>
      <c r="U862" s="176"/>
      <c r="V862" s="188"/>
      <c r="W862" s="177"/>
      <c r="X862" s="176"/>
      <c r="Y862" s="188"/>
      <c r="Z862" s="177"/>
      <c r="AA862" s="176"/>
      <c r="AB862" s="184"/>
    </row>
    <row r="863" spans="1:28" s="178" customFormat="1" ht="15.75" customHeight="1" x14ac:dyDescent="0.15">
      <c r="A863" s="176"/>
      <c r="B863" s="176"/>
      <c r="C863" s="176"/>
      <c r="D863" s="176"/>
      <c r="E863" s="176"/>
      <c r="F863" s="188"/>
      <c r="G863" s="176"/>
      <c r="H863" s="176"/>
      <c r="I863" s="177"/>
      <c r="J863" s="177"/>
      <c r="K863" s="177"/>
      <c r="L863" s="176"/>
      <c r="M863" s="188"/>
      <c r="N863" s="177"/>
      <c r="O863" s="176"/>
      <c r="P863" s="188"/>
      <c r="Q863" s="177"/>
      <c r="R863" s="176"/>
      <c r="S863" s="188"/>
      <c r="T863" s="177"/>
      <c r="U863" s="176"/>
      <c r="V863" s="188"/>
      <c r="W863" s="177"/>
      <c r="X863" s="176"/>
      <c r="Y863" s="188"/>
      <c r="Z863" s="177"/>
      <c r="AA863" s="176"/>
      <c r="AB863" s="184"/>
    </row>
    <row r="864" spans="1:28" s="178" customFormat="1" ht="15.75" customHeight="1" x14ac:dyDescent="0.15">
      <c r="A864" s="176"/>
      <c r="B864" s="176"/>
      <c r="C864" s="176"/>
      <c r="D864" s="176"/>
      <c r="E864" s="176"/>
      <c r="F864" s="188"/>
      <c r="G864" s="176"/>
      <c r="H864" s="176"/>
      <c r="I864" s="177"/>
      <c r="J864" s="177"/>
      <c r="K864" s="177"/>
      <c r="L864" s="176"/>
      <c r="M864" s="188"/>
      <c r="N864" s="177"/>
      <c r="O864" s="176"/>
      <c r="P864" s="188"/>
      <c r="Q864" s="177"/>
      <c r="R864" s="176"/>
      <c r="S864" s="188"/>
      <c r="T864" s="177"/>
      <c r="U864" s="176"/>
      <c r="V864" s="188"/>
      <c r="W864" s="177"/>
      <c r="X864" s="176"/>
      <c r="Y864" s="188"/>
      <c r="Z864" s="177"/>
      <c r="AA864" s="176"/>
      <c r="AB864" s="184"/>
    </row>
    <row r="865" spans="1:28" s="178" customFormat="1" ht="15.75" customHeight="1" x14ac:dyDescent="0.15">
      <c r="A865" s="176"/>
      <c r="B865" s="176"/>
      <c r="C865" s="176"/>
      <c r="D865" s="176"/>
      <c r="E865" s="176"/>
      <c r="F865" s="188"/>
      <c r="G865" s="176"/>
      <c r="H865" s="176"/>
      <c r="I865" s="177"/>
      <c r="J865" s="177"/>
      <c r="K865" s="177"/>
      <c r="L865" s="176"/>
      <c r="M865" s="188"/>
      <c r="N865" s="177"/>
      <c r="O865" s="176"/>
      <c r="P865" s="188"/>
      <c r="Q865" s="177"/>
      <c r="R865" s="176"/>
      <c r="S865" s="188"/>
      <c r="T865" s="177"/>
      <c r="U865" s="176"/>
      <c r="V865" s="188"/>
      <c r="W865" s="177"/>
      <c r="X865" s="176"/>
      <c r="Y865" s="188"/>
      <c r="Z865" s="177"/>
      <c r="AA865" s="176"/>
      <c r="AB865" s="184"/>
    </row>
    <row r="866" spans="1:28" s="178" customFormat="1" ht="15.75" customHeight="1" x14ac:dyDescent="0.15">
      <c r="A866" s="176"/>
      <c r="B866" s="176"/>
      <c r="C866" s="176"/>
      <c r="D866" s="176"/>
      <c r="E866" s="176"/>
      <c r="F866" s="188"/>
      <c r="G866" s="176"/>
      <c r="H866" s="176"/>
      <c r="I866" s="177"/>
      <c r="J866" s="177"/>
      <c r="K866" s="177"/>
      <c r="L866" s="176"/>
      <c r="M866" s="188"/>
      <c r="N866" s="177"/>
      <c r="O866" s="176"/>
      <c r="P866" s="188"/>
      <c r="Q866" s="177"/>
      <c r="R866" s="176"/>
      <c r="S866" s="188"/>
      <c r="T866" s="177"/>
      <c r="U866" s="176"/>
      <c r="V866" s="188"/>
      <c r="W866" s="177"/>
      <c r="X866" s="176"/>
      <c r="Y866" s="188"/>
      <c r="Z866" s="177"/>
      <c r="AA866" s="176"/>
      <c r="AB866" s="184"/>
    </row>
    <row r="867" spans="1:28" s="178" customFormat="1" ht="15.75" customHeight="1" x14ac:dyDescent="0.15">
      <c r="A867" s="176"/>
      <c r="B867" s="176"/>
      <c r="C867" s="176"/>
      <c r="D867" s="176"/>
      <c r="E867" s="176"/>
      <c r="F867" s="188"/>
      <c r="G867" s="176"/>
      <c r="H867" s="176"/>
      <c r="I867" s="177"/>
      <c r="J867" s="177"/>
      <c r="K867" s="177"/>
      <c r="L867" s="176"/>
      <c r="M867" s="188"/>
      <c r="N867" s="177"/>
      <c r="O867" s="176"/>
      <c r="P867" s="188"/>
      <c r="Q867" s="177"/>
      <c r="R867" s="176"/>
      <c r="S867" s="188"/>
      <c r="T867" s="177"/>
      <c r="U867" s="176"/>
      <c r="V867" s="188"/>
      <c r="W867" s="177"/>
      <c r="X867" s="176"/>
      <c r="Y867" s="188"/>
      <c r="Z867" s="177"/>
      <c r="AA867" s="176"/>
      <c r="AB867" s="184"/>
    </row>
    <row r="868" spans="1:28" s="178" customFormat="1" ht="15.75" customHeight="1" x14ac:dyDescent="0.15">
      <c r="A868" s="176"/>
      <c r="B868" s="176"/>
      <c r="C868" s="176"/>
      <c r="D868" s="176"/>
      <c r="E868" s="176"/>
      <c r="F868" s="188"/>
      <c r="G868" s="176"/>
      <c r="H868" s="176"/>
      <c r="I868" s="177"/>
      <c r="J868" s="177"/>
      <c r="K868" s="177"/>
      <c r="L868" s="176"/>
      <c r="M868" s="188"/>
      <c r="N868" s="177"/>
      <c r="O868" s="176"/>
      <c r="P868" s="188"/>
      <c r="Q868" s="177"/>
      <c r="R868" s="176"/>
      <c r="S868" s="188"/>
      <c r="T868" s="177"/>
      <c r="U868" s="176"/>
      <c r="V868" s="188"/>
      <c r="W868" s="177"/>
      <c r="X868" s="176"/>
      <c r="Y868" s="188"/>
      <c r="Z868" s="177"/>
      <c r="AA868" s="176"/>
      <c r="AB868" s="184"/>
    </row>
    <row r="869" spans="1:28" s="178" customFormat="1" ht="15.75" customHeight="1" x14ac:dyDescent="0.15">
      <c r="A869" s="176"/>
      <c r="B869" s="176"/>
      <c r="C869" s="176"/>
      <c r="D869" s="176"/>
      <c r="E869" s="176"/>
      <c r="F869" s="188"/>
      <c r="G869" s="176"/>
      <c r="H869" s="176"/>
      <c r="I869" s="177"/>
      <c r="J869" s="177"/>
      <c r="K869" s="177"/>
      <c r="L869" s="176"/>
      <c r="M869" s="188"/>
      <c r="N869" s="177"/>
      <c r="O869" s="176"/>
      <c r="P869" s="188"/>
      <c r="Q869" s="177"/>
      <c r="R869" s="176"/>
      <c r="S869" s="188"/>
      <c r="T869" s="177"/>
      <c r="U869" s="176"/>
      <c r="V869" s="188"/>
      <c r="W869" s="177"/>
      <c r="X869" s="176"/>
      <c r="Y869" s="188"/>
      <c r="Z869" s="177"/>
      <c r="AA869" s="176"/>
      <c r="AB869" s="184"/>
    </row>
    <row r="870" spans="1:28" s="178" customFormat="1" ht="15.75" customHeight="1" x14ac:dyDescent="0.15">
      <c r="A870" s="176"/>
      <c r="B870" s="176"/>
      <c r="C870" s="176"/>
      <c r="D870" s="176"/>
      <c r="E870" s="176"/>
      <c r="F870" s="188"/>
      <c r="G870" s="176"/>
      <c r="H870" s="176"/>
      <c r="I870" s="177"/>
      <c r="J870" s="177"/>
      <c r="K870" s="177"/>
      <c r="L870" s="176"/>
      <c r="M870" s="188"/>
      <c r="N870" s="177"/>
      <c r="O870" s="176"/>
      <c r="P870" s="188"/>
      <c r="Q870" s="177"/>
      <c r="R870" s="176"/>
      <c r="S870" s="188"/>
      <c r="T870" s="177"/>
      <c r="U870" s="176"/>
      <c r="V870" s="188"/>
      <c r="W870" s="177"/>
      <c r="X870" s="176"/>
      <c r="Y870" s="188"/>
      <c r="Z870" s="177"/>
      <c r="AA870" s="176"/>
      <c r="AB870" s="184"/>
    </row>
    <row r="871" spans="1:28" s="178" customFormat="1" ht="15.75" customHeight="1" x14ac:dyDescent="0.15">
      <c r="A871" s="176"/>
      <c r="B871" s="176"/>
      <c r="C871" s="176"/>
      <c r="D871" s="176"/>
      <c r="E871" s="176"/>
      <c r="F871" s="188"/>
      <c r="G871" s="176"/>
      <c r="H871" s="176"/>
      <c r="I871" s="177"/>
      <c r="J871" s="177"/>
      <c r="K871" s="177"/>
      <c r="L871" s="176"/>
      <c r="M871" s="188"/>
      <c r="N871" s="177"/>
      <c r="O871" s="176"/>
      <c r="P871" s="188"/>
      <c r="Q871" s="177"/>
      <c r="R871" s="176"/>
      <c r="S871" s="188"/>
      <c r="T871" s="177"/>
      <c r="U871" s="176"/>
      <c r="V871" s="188"/>
      <c r="W871" s="177"/>
      <c r="X871" s="176"/>
      <c r="Y871" s="188"/>
      <c r="Z871" s="177"/>
      <c r="AA871" s="176"/>
      <c r="AB871" s="184"/>
    </row>
    <row r="872" spans="1:28" s="178" customFormat="1" ht="15.75" customHeight="1" x14ac:dyDescent="0.15">
      <c r="A872" s="176"/>
      <c r="B872" s="176"/>
      <c r="C872" s="176"/>
      <c r="D872" s="176"/>
      <c r="E872" s="176"/>
      <c r="F872" s="188"/>
      <c r="G872" s="176"/>
      <c r="H872" s="176"/>
      <c r="I872" s="177"/>
      <c r="J872" s="177"/>
      <c r="K872" s="177"/>
      <c r="L872" s="176"/>
      <c r="M872" s="188"/>
      <c r="N872" s="177"/>
      <c r="O872" s="176"/>
      <c r="P872" s="188"/>
      <c r="Q872" s="177"/>
      <c r="R872" s="176"/>
      <c r="S872" s="188"/>
      <c r="T872" s="177"/>
      <c r="U872" s="176"/>
      <c r="V872" s="188"/>
      <c r="W872" s="177"/>
      <c r="X872" s="176"/>
      <c r="Y872" s="188"/>
      <c r="Z872" s="177"/>
      <c r="AA872" s="176"/>
      <c r="AB872" s="184"/>
    </row>
    <row r="873" spans="1:28" s="178" customFormat="1" ht="15.75" customHeight="1" x14ac:dyDescent="0.15">
      <c r="A873" s="176"/>
      <c r="B873" s="176"/>
      <c r="C873" s="176"/>
      <c r="D873" s="176"/>
      <c r="E873" s="176"/>
      <c r="F873" s="188"/>
      <c r="G873" s="176"/>
      <c r="H873" s="176"/>
      <c r="I873" s="177"/>
      <c r="J873" s="177"/>
      <c r="K873" s="177"/>
      <c r="L873" s="176"/>
      <c r="M873" s="188"/>
      <c r="N873" s="177"/>
      <c r="O873" s="176"/>
      <c r="P873" s="188"/>
      <c r="Q873" s="177"/>
      <c r="R873" s="176"/>
      <c r="S873" s="188"/>
      <c r="T873" s="177"/>
      <c r="U873" s="176"/>
      <c r="V873" s="188"/>
      <c r="W873" s="177"/>
      <c r="X873" s="176"/>
      <c r="Y873" s="188"/>
      <c r="Z873" s="177"/>
      <c r="AA873" s="176"/>
      <c r="AB873" s="184"/>
    </row>
    <row r="874" spans="1:28" s="178" customFormat="1" ht="15.75" customHeight="1" x14ac:dyDescent="0.15">
      <c r="A874" s="176"/>
      <c r="B874" s="176"/>
      <c r="C874" s="176"/>
      <c r="D874" s="176"/>
      <c r="E874" s="176"/>
      <c r="F874" s="188"/>
      <c r="G874" s="176"/>
      <c r="H874" s="176"/>
      <c r="I874" s="177"/>
      <c r="J874" s="177"/>
      <c r="K874" s="177"/>
      <c r="L874" s="176"/>
      <c r="M874" s="188"/>
      <c r="N874" s="177"/>
      <c r="O874" s="176"/>
      <c r="P874" s="188"/>
      <c r="Q874" s="177"/>
      <c r="R874" s="176"/>
      <c r="S874" s="188"/>
      <c r="T874" s="177"/>
      <c r="U874" s="176"/>
      <c r="V874" s="188"/>
      <c r="W874" s="177"/>
      <c r="X874" s="176"/>
      <c r="Y874" s="188"/>
      <c r="Z874" s="177"/>
      <c r="AA874" s="176"/>
      <c r="AB874" s="184"/>
    </row>
    <row r="875" spans="1:28" s="178" customFormat="1" ht="15.75" customHeight="1" x14ac:dyDescent="0.15">
      <c r="A875" s="176"/>
      <c r="B875" s="176"/>
      <c r="C875" s="176"/>
      <c r="D875" s="176"/>
      <c r="E875" s="176"/>
      <c r="F875" s="188"/>
      <c r="G875" s="176"/>
      <c r="H875" s="176"/>
      <c r="I875" s="177"/>
      <c r="J875" s="177"/>
      <c r="K875" s="177"/>
      <c r="L875" s="176"/>
      <c r="M875" s="188"/>
      <c r="N875" s="177"/>
      <c r="O875" s="176"/>
      <c r="P875" s="188"/>
      <c r="Q875" s="177"/>
      <c r="R875" s="176"/>
      <c r="S875" s="188"/>
      <c r="T875" s="177"/>
      <c r="U875" s="176"/>
      <c r="V875" s="188"/>
      <c r="W875" s="177"/>
      <c r="X875" s="176"/>
      <c r="Y875" s="188"/>
      <c r="Z875" s="177"/>
      <c r="AA875" s="176"/>
      <c r="AB875" s="184"/>
    </row>
    <row r="876" spans="1:28" s="178" customFormat="1" ht="15.75" customHeight="1" x14ac:dyDescent="0.15">
      <c r="A876" s="176"/>
      <c r="B876" s="176"/>
      <c r="C876" s="176"/>
      <c r="D876" s="176"/>
      <c r="E876" s="176"/>
      <c r="F876" s="188"/>
      <c r="G876" s="176"/>
      <c r="H876" s="176"/>
      <c r="I876" s="177"/>
      <c r="J876" s="177"/>
      <c r="K876" s="177"/>
      <c r="L876" s="176"/>
      <c r="M876" s="188"/>
      <c r="N876" s="177"/>
      <c r="O876" s="176"/>
      <c r="P876" s="188"/>
      <c r="Q876" s="177"/>
      <c r="R876" s="176"/>
      <c r="S876" s="188"/>
      <c r="T876" s="177"/>
      <c r="U876" s="176"/>
      <c r="V876" s="188"/>
      <c r="W876" s="177"/>
      <c r="X876" s="176"/>
      <c r="Y876" s="188"/>
      <c r="Z876" s="177"/>
      <c r="AA876" s="176"/>
      <c r="AB876" s="184"/>
    </row>
    <row r="877" spans="1:28" s="178" customFormat="1" ht="15.75" customHeight="1" x14ac:dyDescent="0.15">
      <c r="A877" s="176"/>
      <c r="B877" s="176"/>
      <c r="C877" s="176"/>
      <c r="D877" s="176"/>
      <c r="E877" s="176"/>
      <c r="F877" s="188"/>
      <c r="G877" s="176"/>
      <c r="H877" s="176"/>
      <c r="I877" s="177"/>
      <c r="J877" s="177"/>
      <c r="K877" s="177"/>
      <c r="L877" s="176"/>
      <c r="M877" s="188"/>
      <c r="N877" s="177"/>
      <c r="O877" s="176"/>
      <c r="P877" s="188"/>
      <c r="Q877" s="177"/>
      <c r="R877" s="176"/>
      <c r="S877" s="188"/>
      <c r="T877" s="177"/>
      <c r="U877" s="176"/>
      <c r="V877" s="188"/>
      <c r="W877" s="177"/>
      <c r="X877" s="176"/>
      <c r="Y877" s="188"/>
      <c r="Z877" s="177"/>
      <c r="AA877" s="176"/>
      <c r="AB877" s="184"/>
    </row>
    <row r="878" spans="1:28" s="178" customFormat="1" ht="15.75" customHeight="1" x14ac:dyDescent="0.15">
      <c r="A878" s="176"/>
      <c r="B878" s="176"/>
      <c r="C878" s="176"/>
      <c r="D878" s="176"/>
      <c r="E878" s="176"/>
      <c r="F878" s="188"/>
      <c r="G878" s="176"/>
      <c r="H878" s="176"/>
      <c r="I878" s="177"/>
      <c r="J878" s="177"/>
      <c r="K878" s="177"/>
      <c r="L878" s="176"/>
      <c r="M878" s="188"/>
      <c r="N878" s="177"/>
      <c r="O878" s="176"/>
      <c r="P878" s="188"/>
      <c r="Q878" s="177"/>
      <c r="R878" s="176"/>
      <c r="S878" s="188"/>
      <c r="T878" s="177"/>
      <c r="U878" s="176"/>
      <c r="V878" s="188"/>
      <c r="W878" s="177"/>
      <c r="X878" s="176"/>
      <c r="Y878" s="188"/>
      <c r="Z878" s="177"/>
      <c r="AA878" s="176"/>
      <c r="AB878" s="184"/>
    </row>
    <row r="879" spans="1:28" s="178" customFormat="1" ht="15.75" customHeight="1" x14ac:dyDescent="0.15">
      <c r="A879" s="176"/>
      <c r="B879" s="176"/>
      <c r="C879" s="176"/>
      <c r="D879" s="176"/>
      <c r="E879" s="176"/>
      <c r="F879" s="188"/>
      <c r="G879" s="176"/>
      <c r="H879" s="176"/>
      <c r="I879" s="177"/>
      <c r="J879" s="177"/>
      <c r="K879" s="177"/>
      <c r="L879" s="176"/>
      <c r="M879" s="188"/>
      <c r="N879" s="177"/>
      <c r="O879" s="176"/>
      <c r="P879" s="188"/>
      <c r="Q879" s="177"/>
      <c r="R879" s="176"/>
      <c r="S879" s="188"/>
      <c r="T879" s="177"/>
      <c r="U879" s="176"/>
      <c r="V879" s="188"/>
      <c r="W879" s="177"/>
      <c r="X879" s="176"/>
      <c r="Y879" s="188"/>
      <c r="Z879" s="177"/>
      <c r="AA879" s="176"/>
      <c r="AB879" s="184"/>
    </row>
    <row r="880" spans="1:28" s="178" customFormat="1" ht="15.75" customHeight="1" x14ac:dyDescent="0.15">
      <c r="A880" s="176"/>
      <c r="B880" s="176"/>
      <c r="C880" s="176"/>
      <c r="D880" s="176"/>
      <c r="E880" s="176"/>
      <c r="F880" s="188"/>
      <c r="G880" s="176"/>
      <c r="H880" s="176"/>
      <c r="I880" s="177"/>
      <c r="J880" s="177"/>
      <c r="K880" s="177"/>
      <c r="L880" s="176"/>
      <c r="M880" s="188"/>
      <c r="N880" s="177"/>
      <c r="O880" s="176"/>
      <c r="P880" s="188"/>
      <c r="Q880" s="177"/>
      <c r="R880" s="176"/>
      <c r="S880" s="188"/>
      <c r="T880" s="177"/>
      <c r="U880" s="176"/>
      <c r="V880" s="188"/>
      <c r="W880" s="177"/>
      <c r="X880" s="176"/>
      <c r="Y880" s="188"/>
      <c r="Z880" s="177"/>
      <c r="AA880" s="176"/>
      <c r="AB880" s="184"/>
    </row>
    <row r="881" spans="1:28" s="178" customFormat="1" ht="15.75" customHeight="1" x14ac:dyDescent="0.15">
      <c r="A881" s="176"/>
      <c r="B881" s="176"/>
      <c r="C881" s="176"/>
      <c r="D881" s="176"/>
      <c r="E881" s="176"/>
      <c r="F881" s="188"/>
      <c r="G881" s="176"/>
      <c r="H881" s="176"/>
      <c r="I881" s="177"/>
      <c r="J881" s="177"/>
      <c r="K881" s="177"/>
      <c r="L881" s="176"/>
      <c r="M881" s="188"/>
      <c r="N881" s="177"/>
      <c r="O881" s="176"/>
      <c r="P881" s="188"/>
      <c r="Q881" s="177"/>
      <c r="R881" s="176"/>
      <c r="S881" s="188"/>
      <c r="T881" s="177"/>
      <c r="U881" s="176"/>
      <c r="V881" s="188"/>
      <c r="W881" s="177"/>
      <c r="X881" s="176"/>
      <c r="Y881" s="188"/>
      <c r="Z881" s="177"/>
      <c r="AA881" s="176"/>
      <c r="AB881" s="184"/>
    </row>
    <row r="882" spans="1:28" s="178" customFormat="1" ht="15.75" customHeight="1" x14ac:dyDescent="0.15">
      <c r="A882" s="176"/>
      <c r="B882" s="176"/>
      <c r="C882" s="176"/>
      <c r="D882" s="176"/>
      <c r="E882" s="176"/>
      <c r="F882" s="188"/>
      <c r="G882" s="176"/>
      <c r="H882" s="176"/>
      <c r="I882" s="177"/>
      <c r="J882" s="177"/>
      <c r="K882" s="177"/>
      <c r="L882" s="176"/>
      <c r="M882" s="188"/>
      <c r="N882" s="177"/>
      <c r="O882" s="176"/>
      <c r="P882" s="188"/>
      <c r="Q882" s="177"/>
      <c r="R882" s="176"/>
      <c r="S882" s="188"/>
      <c r="T882" s="177"/>
      <c r="U882" s="176"/>
      <c r="V882" s="188"/>
      <c r="W882" s="177"/>
      <c r="X882" s="176"/>
      <c r="Y882" s="188"/>
      <c r="Z882" s="177"/>
      <c r="AA882" s="176"/>
      <c r="AB882" s="184"/>
    </row>
    <row r="883" spans="1:28" s="178" customFormat="1" ht="15.75" customHeight="1" x14ac:dyDescent="0.15">
      <c r="A883" s="176"/>
      <c r="B883" s="176"/>
      <c r="C883" s="176"/>
      <c r="D883" s="176"/>
      <c r="E883" s="176"/>
      <c r="F883" s="188"/>
      <c r="G883" s="176"/>
      <c r="H883" s="176"/>
      <c r="I883" s="177"/>
      <c r="J883" s="177"/>
      <c r="K883" s="177"/>
      <c r="L883" s="176"/>
      <c r="M883" s="188"/>
      <c r="N883" s="177"/>
      <c r="O883" s="176"/>
      <c r="P883" s="188"/>
      <c r="Q883" s="177"/>
      <c r="R883" s="176"/>
      <c r="S883" s="188"/>
      <c r="T883" s="177"/>
      <c r="U883" s="176"/>
      <c r="V883" s="188"/>
      <c r="W883" s="177"/>
      <c r="X883" s="176"/>
      <c r="Y883" s="188"/>
      <c r="Z883" s="177"/>
      <c r="AA883" s="176"/>
      <c r="AB883" s="184"/>
    </row>
    <row r="884" spans="1:28" s="178" customFormat="1" ht="15.75" customHeight="1" x14ac:dyDescent="0.15">
      <c r="A884" s="176"/>
      <c r="B884" s="176"/>
      <c r="C884" s="176"/>
      <c r="D884" s="176"/>
      <c r="E884" s="176"/>
      <c r="F884" s="188"/>
      <c r="G884" s="176"/>
      <c r="H884" s="176"/>
      <c r="I884" s="177"/>
      <c r="J884" s="177"/>
      <c r="K884" s="177"/>
      <c r="L884" s="176"/>
      <c r="M884" s="188"/>
      <c r="N884" s="177"/>
      <c r="O884" s="176"/>
      <c r="P884" s="188"/>
      <c r="Q884" s="177"/>
      <c r="R884" s="176"/>
      <c r="S884" s="188"/>
      <c r="T884" s="177"/>
      <c r="U884" s="176"/>
      <c r="V884" s="188"/>
      <c r="W884" s="177"/>
      <c r="X884" s="176"/>
      <c r="Y884" s="188"/>
      <c r="Z884" s="177"/>
      <c r="AA884" s="176"/>
      <c r="AB884" s="184"/>
    </row>
    <row r="885" spans="1:28" s="178" customFormat="1" ht="15.75" customHeight="1" x14ac:dyDescent="0.15">
      <c r="A885" s="176"/>
      <c r="B885" s="176"/>
      <c r="C885" s="176"/>
      <c r="D885" s="176"/>
      <c r="E885" s="176"/>
      <c r="F885" s="188"/>
      <c r="G885" s="176"/>
      <c r="H885" s="176"/>
      <c r="I885" s="177"/>
      <c r="J885" s="177"/>
      <c r="K885" s="177"/>
      <c r="L885" s="176"/>
      <c r="M885" s="188"/>
      <c r="N885" s="177"/>
      <c r="O885" s="176"/>
      <c r="P885" s="188"/>
      <c r="Q885" s="177"/>
      <c r="R885" s="176"/>
      <c r="S885" s="188"/>
      <c r="T885" s="177"/>
      <c r="U885" s="176"/>
      <c r="V885" s="188"/>
      <c r="W885" s="177"/>
      <c r="X885" s="176"/>
      <c r="Y885" s="188"/>
      <c r="Z885" s="177"/>
      <c r="AA885" s="176"/>
      <c r="AB885" s="184"/>
    </row>
    <row r="886" spans="1:28" s="178" customFormat="1" ht="15.75" customHeight="1" x14ac:dyDescent="0.15">
      <c r="A886" s="176"/>
      <c r="B886" s="176"/>
      <c r="C886" s="176"/>
      <c r="D886" s="176"/>
      <c r="E886" s="176"/>
      <c r="F886" s="188"/>
      <c r="G886" s="176"/>
      <c r="H886" s="176"/>
      <c r="I886" s="177"/>
      <c r="J886" s="177"/>
      <c r="K886" s="177"/>
      <c r="L886" s="176"/>
      <c r="M886" s="188"/>
      <c r="N886" s="177"/>
      <c r="O886" s="176"/>
      <c r="P886" s="188"/>
      <c r="Q886" s="177"/>
      <c r="R886" s="176"/>
      <c r="S886" s="188"/>
      <c r="T886" s="177"/>
      <c r="U886" s="176"/>
      <c r="V886" s="188"/>
      <c r="W886" s="177"/>
      <c r="X886" s="176"/>
      <c r="Y886" s="188"/>
      <c r="Z886" s="177"/>
      <c r="AA886" s="176"/>
      <c r="AB886" s="184"/>
    </row>
    <row r="887" spans="1:28" s="178" customFormat="1" ht="15.75" customHeight="1" x14ac:dyDescent="0.15">
      <c r="A887" s="176"/>
      <c r="B887" s="176"/>
      <c r="C887" s="176"/>
      <c r="D887" s="176"/>
      <c r="E887" s="176"/>
      <c r="F887" s="188"/>
      <c r="G887" s="176"/>
      <c r="H887" s="176"/>
      <c r="I887" s="177"/>
      <c r="J887" s="177"/>
      <c r="K887" s="177"/>
      <c r="L887" s="176"/>
      <c r="M887" s="188"/>
      <c r="N887" s="177"/>
      <c r="O887" s="176"/>
      <c r="P887" s="188"/>
      <c r="Q887" s="177"/>
      <c r="R887" s="176"/>
      <c r="S887" s="188"/>
      <c r="T887" s="177"/>
      <c r="U887" s="176"/>
      <c r="V887" s="188"/>
      <c r="W887" s="177"/>
      <c r="X887" s="176"/>
      <c r="Y887" s="188"/>
      <c r="Z887" s="177"/>
      <c r="AA887" s="176"/>
      <c r="AB887" s="184"/>
    </row>
    <row r="888" spans="1:28" s="178" customFormat="1" ht="15.75" customHeight="1" x14ac:dyDescent="0.15">
      <c r="A888" s="176"/>
      <c r="B888" s="176"/>
      <c r="C888" s="176"/>
      <c r="D888" s="176"/>
      <c r="E888" s="176"/>
      <c r="F888" s="188"/>
      <c r="G888" s="176"/>
      <c r="H888" s="176"/>
      <c r="I888" s="177"/>
      <c r="J888" s="177"/>
      <c r="K888" s="177"/>
      <c r="L888" s="176"/>
      <c r="M888" s="188"/>
      <c r="N888" s="177"/>
      <c r="O888" s="176"/>
      <c r="P888" s="188"/>
      <c r="Q888" s="177"/>
      <c r="R888" s="176"/>
      <c r="S888" s="188"/>
      <c r="T888" s="177"/>
      <c r="U888" s="176"/>
      <c r="V888" s="188"/>
      <c r="W888" s="177"/>
      <c r="X888" s="176"/>
      <c r="Y888" s="188"/>
      <c r="Z888" s="177"/>
      <c r="AA888" s="176"/>
      <c r="AB888" s="184"/>
    </row>
    <row r="889" spans="1:28" s="178" customFormat="1" ht="15.75" customHeight="1" x14ac:dyDescent="0.15">
      <c r="A889" s="176"/>
      <c r="B889" s="176"/>
      <c r="C889" s="176"/>
      <c r="D889" s="176"/>
      <c r="E889" s="176"/>
      <c r="F889" s="188"/>
      <c r="G889" s="176"/>
      <c r="H889" s="176"/>
      <c r="I889" s="177"/>
      <c r="J889" s="177"/>
      <c r="K889" s="177"/>
      <c r="L889" s="176"/>
      <c r="M889" s="188"/>
      <c r="N889" s="177"/>
      <c r="O889" s="176"/>
      <c r="P889" s="188"/>
      <c r="Q889" s="177"/>
      <c r="R889" s="176"/>
      <c r="S889" s="188"/>
      <c r="T889" s="177"/>
      <c r="U889" s="176"/>
      <c r="V889" s="188"/>
      <c r="W889" s="177"/>
      <c r="X889" s="176"/>
      <c r="Y889" s="188"/>
      <c r="Z889" s="177"/>
      <c r="AA889" s="176"/>
      <c r="AB889" s="184"/>
    </row>
    <row r="890" spans="1:28" s="178" customFormat="1" ht="15.75" customHeight="1" x14ac:dyDescent="0.15">
      <c r="A890" s="176"/>
      <c r="B890" s="176"/>
      <c r="C890" s="176"/>
      <c r="D890" s="176"/>
      <c r="E890" s="176"/>
      <c r="F890" s="188"/>
      <c r="G890" s="176"/>
      <c r="H890" s="176"/>
      <c r="I890" s="177"/>
      <c r="J890" s="177"/>
      <c r="K890" s="177"/>
      <c r="L890" s="176"/>
      <c r="M890" s="188"/>
      <c r="N890" s="177"/>
      <c r="O890" s="176"/>
      <c r="P890" s="188"/>
      <c r="Q890" s="177"/>
      <c r="R890" s="176"/>
      <c r="S890" s="188"/>
      <c r="T890" s="177"/>
      <c r="U890" s="176"/>
      <c r="V890" s="188"/>
      <c r="W890" s="177"/>
      <c r="X890" s="176"/>
      <c r="Y890" s="188"/>
      <c r="Z890" s="177"/>
      <c r="AA890" s="176"/>
      <c r="AB890" s="184"/>
    </row>
    <row r="891" spans="1:28" s="178" customFormat="1" ht="15.75" customHeight="1" x14ac:dyDescent="0.15">
      <c r="A891" s="176"/>
      <c r="B891" s="176"/>
      <c r="C891" s="176"/>
      <c r="D891" s="176"/>
      <c r="E891" s="176"/>
      <c r="F891" s="188"/>
      <c r="G891" s="176"/>
      <c r="H891" s="176"/>
      <c r="I891" s="177"/>
      <c r="J891" s="177"/>
      <c r="K891" s="177"/>
      <c r="L891" s="176"/>
      <c r="M891" s="188"/>
      <c r="N891" s="177"/>
      <c r="O891" s="176"/>
      <c r="P891" s="188"/>
      <c r="Q891" s="177"/>
      <c r="R891" s="176"/>
      <c r="S891" s="188"/>
      <c r="T891" s="177"/>
      <c r="U891" s="176"/>
      <c r="V891" s="188"/>
      <c r="W891" s="177"/>
      <c r="X891" s="176"/>
      <c r="Y891" s="188"/>
      <c r="Z891" s="177"/>
      <c r="AA891" s="176"/>
      <c r="AB891" s="184"/>
    </row>
    <row r="892" spans="1:28" s="178" customFormat="1" ht="15.75" customHeight="1" x14ac:dyDescent="0.15">
      <c r="A892" s="176"/>
      <c r="B892" s="176"/>
      <c r="C892" s="176"/>
      <c r="D892" s="176"/>
      <c r="E892" s="176"/>
      <c r="F892" s="188"/>
      <c r="G892" s="176"/>
      <c r="H892" s="176"/>
      <c r="I892" s="177"/>
      <c r="J892" s="177"/>
      <c r="K892" s="177"/>
      <c r="L892" s="176"/>
      <c r="M892" s="188"/>
      <c r="N892" s="177"/>
      <c r="O892" s="176"/>
      <c r="P892" s="188"/>
      <c r="Q892" s="177"/>
      <c r="R892" s="176"/>
      <c r="S892" s="188"/>
      <c r="T892" s="177"/>
      <c r="U892" s="176"/>
      <c r="V892" s="188"/>
      <c r="W892" s="177"/>
      <c r="X892" s="176"/>
      <c r="Y892" s="188"/>
      <c r="Z892" s="177"/>
      <c r="AA892" s="176"/>
      <c r="AB892" s="184"/>
    </row>
    <row r="893" spans="1:28" s="178" customFormat="1" ht="15.75" customHeight="1" x14ac:dyDescent="0.15">
      <c r="A893" s="176"/>
      <c r="B893" s="176"/>
      <c r="C893" s="176"/>
      <c r="D893" s="176"/>
      <c r="E893" s="176"/>
      <c r="F893" s="188"/>
      <c r="G893" s="176"/>
      <c r="H893" s="176"/>
      <c r="I893" s="177"/>
      <c r="J893" s="177"/>
      <c r="K893" s="177"/>
      <c r="L893" s="176"/>
      <c r="M893" s="188"/>
      <c r="N893" s="177"/>
      <c r="O893" s="176"/>
      <c r="P893" s="188"/>
      <c r="Q893" s="177"/>
      <c r="R893" s="176"/>
      <c r="S893" s="188"/>
      <c r="T893" s="177"/>
      <c r="U893" s="176"/>
      <c r="V893" s="188"/>
      <c r="W893" s="177"/>
      <c r="X893" s="176"/>
      <c r="Y893" s="188"/>
      <c r="Z893" s="177"/>
      <c r="AA893" s="176"/>
      <c r="AB893" s="184"/>
    </row>
    <row r="894" spans="1:28" s="178" customFormat="1" ht="15.75" customHeight="1" x14ac:dyDescent="0.15">
      <c r="A894" s="176"/>
      <c r="B894" s="176"/>
      <c r="C894" s="176"/>
      <c r="D894" s="176"/>
      <c r="E894" s="176"/>
      <c r="F894" s="188"/>
      <c r="G894" s="176"/>
      <c r="H894" s="176"/>
      <c r="I894" s="177"/>
      <c r="J894" s="177"/>
      <c r="K894" s="177"/>
      <c r="L894" s="176"/>
      <c r="M894" s="188"/>
      <c r="N894" s="177"/>
      <c r="O894" s="176"/>
      <c r="P894" s="188"/>
      <c r="Q894" s="177"/>
      <c r="R894" s="176"/>
      <c r="S894" s="188"/>
      <c r="T894" s="177"/>
      <c r="U894" s="176"/>
      <c r="V894" s="188"/>
      <c r="W894" s="177"/>
      <c r="X894" s="176"/>
      <c r="Y894" s="188"/>
      <c r="Z894" s="177"/>
      <c r="AA894" s="176"/>
      <c r="AB894" s="184"/>
    </row>
    <row r="895" spans="1:28" s="178" customFormat="1" ht="15.75" customHeight="1" x14ac:dyDescent="0.15">
      <c r="A895" s="176"/>
      <c r="B895" s="176"/>
      <c r="C895" s="176"/>
      <c r="D895" s="176"/>
      <c r="E895" s="176"/>
      <c r="F895" s="188"/>
      <c r="G895" s="176"/>
      <c r="H895" s="176"/>
      <c r="I895" s="177"/>
      <c r="J895" s="177"/>
      <c r="K895" s="177"/>
      <c r="L895" s="176"/>
      <c r="M895" s="188"/>
      <c r="N895" s="177"/>
      <c r="O895" s="176"/>
      <c r="P895" s="188"/>
      <c r="Q895" s="177"/>
      <c r="R895" s="176"/>
      <c r="S895" s="188"/>
      <c r="T895" s="177"/>
      <c r="U895" s="176"/>
      <c r="V895" s="188"/>
      <c r="W895" s="177"/>
      <c r="X895" s="176"/>
      <c r="Y895" s="188"/>
      <c r="Z895" s="177"/>
      <c r="AA895" s="176"/>
      <c r="AB895" s="184"/>
    </row>
    <row r="896" spans="1:28" s="178" customFormat="1" ht="15.75" customHeight="1" x14ac:dyDescent="0.15">
      <c r="A896" s="176"/>
      <c r="B896" s="176"/>
      <c r="C896" s="176"/>
      <c r="D896" s="176"/>
      <c r="E896" s="176"/>
      <c r="F896" s="188"/>
      <c r="G896" s="176"/>
      <c r="H896" s="176"/>
      <c r="I896" s="177"/>
      <c r="J896" s="177"/>
      <c r="K896" s="177"/>
      <c r="L896" s="176"/>
      <c r="M896" s="188"/>
      <c r="N896" s="177"/>
      <c r="O896" s="176"/>
      <c r="P896" s="188"/>
      <c r="Q896" s="177"/>
      <c r="R896" s="176"/>
      <c r="S896" s="188"/>
      <c r="T896" s="177"/>
      <c r="U896" s="176"/>
      <c r="V896" s="188"/>
      <c r="W896" s="177"/>
      <c r="X896" s="176"/>
      <c r="Y896" s="188"/>
      <c r="Z896" s="177"/>
      <c r="AA896" s="176"/>
      <c r="AB896" s="184"/>
    </row>
    <row r="897" spans="1:28" s="178" customFormat="1" ht="15.75" customHeight="1" x14ac:dyDescent="0.15">
      <c r="A897" s="176"/>
      <c r="B897" s="176"/>
      <c r="C897" s="176"/>
      <c r="D897" s="176"/>
      <c r="E897" s="176"/>
      <c r="F897" s="188"/>
      <c r="G897" s="176"/>
      <c r="H897" s="176"/>
      <c r="I897" s="177"/>
      <c r="J897" s="177"/>
      <c r="K897" s="177"/>
      <c r="L897" s="176"/>
      <c r="M897" s="188"/>
      <c r="N897" s="177"/>
      <c r="O897" s="176"/>
      <c r="P897" s="188"/>
      <c r="Q897" s="177"/>
      <c r="R897" s="176"/>
      <c r="S897" s="188"/>
      <c r="T897" s="177"/>
      <c r="U897" s="176"/>
      <c r="V897" s="188"/>
      <c r="W897" s="177"/>
      <c r="X897" s="176"/>
      <c r="Y897" s="188"/>
      <c r="Z897" s="177"/>
      <c r="AA897" s="176"/>
      <c r="AB897" s="184"/>
    </row>
    <row r="898" spans="1:28" s="178" customFormat="1" ht="15.75" customHeight="1" x14ac:dyDescent="0.15">
      <c r="A898" s="176"/>
      <c r="B898" s="176"/>
      <c r="C898" s="176"/>
      <c r="D898" s="176"/>
      <c r="E898" s="176"/>
      <c r="F898" s="188"/>
      <c r="G898" s="176"/>
      <c r="H898" s="176"/>
      <c r="I898" s="177"/>
      <c r="J898" s="177"/>
      <c r="K898" s="177"/>
      <c r="L898" s="176"/>
      <c r="M898" s="188"/>
      <c r="N898" s="177"/>
      <c r="O898" s="176"/>
      <c r="P898" s="188"/>
      <c r="Q898" s="177"/>
      <c r="R898" s="176"/>
      <c r="S898" s="188"/>
      <c r="T898" s="177"/>
      <c r="U898" s="176"/>
      <c r="V898" s="188"/>
      <c r="W898" s="177"/>
      <c r="X898" s="176"/>
      <c r="Y898" s="188"/>
      <c r="Z898" s="177"/>
      <c r="AA898" s="176"/>
      <c r="AB898" s="184"/>
    </row>
    <row r="899" spans="1:28" s="178" customFormat="1" ht="15.75" customHeight="1" x14ac:dyDescent="0.15">
      <c r="A899" s="176"/>
      <c r="B899" s="176"/>
      <c r="C899" s="176"/>
      <c r="D899" s="176"/>
      <c r="E899" s="176"/>
      <c r="F899" s="188"/>
      <c r="G899" s="176"/>
      <c r="H899" s="176"/>
      <c r="I899" s="177"/>
      <c r="J899" s="177"/>
      <c r="K899" s="177"/>
      <c r="L899" s="176"/>
      <c r="M899" s="188"/>
      <c r="N899" s="177"/>
      <c r="O899" s="176"/>
      <c r="P899" s="188"/>
      <c r="Q899" s="177"/>
      <c r="R899" s="176"/>
      <c r="S899" s="188"/>
      <c r="T899" s="177"/>
      <c r="U899" s="176"/>
      <c r="V899" s="188"/>
      <c r="W899" s="177"/>
      <c r="X899" s="176"/>
      <c r="Y899" s="188"/>
      <c r="Z899" s="177"/>
      <c r="AA899" s="176"/>
      <c r="AB899" s="184"/>
    </row>
    <row r="900" spans="1:28" s="178" customFormat="1" ht="15.75" customHeight="1" x14ac:dyDescent="0.15">
      <c r="A900" s="176"/>
      <c r="B900" s="176"/>
      <c r="C900" s="176"/>
      <c r="D900" s="176"/>
      <c r="E900" s="176"/>
      <c r="F900" s="188"/>
      <c r="G900" s="176"/>
      <c r="H900" s="176"/>
      <c r="I900" s="177"/>
      <c r="J900" s="177"/>
      <c r="K900" s="177"/>
      <c r="L900" s="176"/>
      <c r="M900" s="188"/>
      <c r="N900" s="177"/>
      <c r="O900" s="176"/>
      <c r="P900" s="188"/>
      <c r="Q900" s="177"/>
      <c r="R900" s="176"/>
      <c r="S900" s="188"/>
      <c r="T900" s="177"/>
      <c r="U900" s="176"/>
      <c r="V900" s="188"/>
      <c r="W900" s="177"/>
      <c r="X900" s="176"/>
      <c r="Y900" s="188"/>
      <c r="Z900" s="177"/>
      <c r="AA900" s="176"/>
      <c r="AB900" s="184"/>
    </row>
    <row r="901" spans="1:28" s="178" customFormat="1" ht="15.75" customHeight="1" x14ac:dyDescent="0.15">
      <c r="A901" s="176"/>
      <c r="B901" s="176"/>
      <c r="C901" s="176"/>
      <c r="D901" s="176"/>
      <c r="E901" s="176"/>
      <c r="F901" s="188"/>
      <c r="G901" s="176"/>
      <c r="H901" s="176"/>
      <c r="I901" s="177"/>
      <c r="J901" s="177"/>
      <c r="K901" s="177"/>
      <c r="L901" s="176"/>
      <c r="M901" s="188"/>
      <c r="N901" s="177"/>
      <c r="O901" s="176"/>
      <c r="P901" s="188"/>
      <c r="Q901" s="177"/>
      <c r="R901" s="176"/>
      <c r="S901" s="188"/>
      <c r="T901" s="177"/>
      <c r="U901" s="176"/>
      <c r="V901" s="188"/>
      <c r="W901" s="177"/>
      <c r="X901" s="176"/>
      <c r="Y901" s="188"/>
      <c r="Z901" s="177"/>
      <c r="AA901" s="176"/>
      <c r="AB901" s="184"/>
    </row>
    <row r="902" spans="1:28" s="178" customFormat="1" ht="15.75" customHeight="1" x14ac:dyDescent="0.15">
      <c r="A902" s="176"/>
      <c r="B902" s="176"/>
      <c r="C902" s="176"/>
      <c r="D902" s="176"/>
      <c r="E902" s="176"/>
      <c r="F902" s="188"/>
      <c r="G902" s="176"/>
      <c r="H902" s="176"/>
      <c r="I902" s="177"/>
      <c r="J902" s="177"/>
      <c r="K902" s="177"/>
      <c r="L902" s="176"/>
      <c r="M902" s="188"/>
      <c r="N902" s="177"/>
      <c r="O902" s="176"/>
      <c r="P902" s="188"/>
      <c r="Q902" s="177"/>
      <c r="R902" s="176"/>
      <c r="S902" s="188"/>
      <c r="T902" s="177"/>
      <c r="U902" s="176"/>
      <c r="V902" s="188"/>
      <c r="W902" s="177"/>
      <c r="X902" s="176"/>
      <c r="Y902" s="188"/>
      <c r="Z902" s="177"/>
      <c r="AA902" s="176"/>
      <c r="AB902" s="184"/>
    </row>
    <row r="903" spans="1:28" s="178" customFormat="1" ht="15.75" customHeight="1" x14ac:dyDescent="0.15">
      <c r="A903" s="176"/>
      <c r="B903" s="176"/>
      <c r="C903" s="176"/>
      <c r="D903" s="176"/>
      <c r="E903" s="176"/>
      <c r="F903" s="188"/>
      <c r="G903" s="176"/>
      <c r="H903" s="176"/>
      <c r="I903" s="177"/>
      <c r="J903" s="177"/>
      <c r="K903" s="177"/>
      <c r="L903" s="176"/>
      <c r="M903" s="188"/>
      <c r="N903" s="177"/>
      <c r="O903" s="176"/>
      <c r="P903" s="188"/>
      <c r="Q903" s="177"/>
      <c r="R903" s="176"/>
      <c r="S903" s="188"/>
      <c r="T903" s="177"/>
      <c r="U903" s="176"/>
      <c r="V903" s="188"/>
      <c r="W903" s="177"/>
      <c r="X903" s="176"/>
      <c r="Y903" s="188"/>
      <c r="Z903" s="177"/>
      <c r="AA903" s="176"/>
      <c r="AB903" s="184"/>
    </row>
    <row r="904" spans="1:28" s="178" customFormat="1" ht="15.75" customHeight="1" x14ac:dyDescent="0.15">
      <c r="A904" s="176"/>
      <c r="B904" s="176"/>
      <c r="C904" s="176"/>
      <c r="D904" s="176"/>
      <c r="E904" s="176"/>
      <c r="F904" s="188"/>
      <c r="G904" s="176"/>
      <c r="H904" s="176"/>
      <c r="I904" s="177"/>
      <c r="J904" s="177"/>
      <c r="K904" s="177"/>
      <c r="L904" s="176"/>
      <c r="M904" s="188"/>
      <c r="N904" s="177"/>
      <c r="O904" s="176"/>
      <c r="P904" s="188"/>
      <c r="Q904" s="177"/>
      <c r="R904" s="176"/>
      <c r="S904" s="188"/>
      <c r="T904" s="177"/>
      <c r="U904" s="176"/>
      <c r="V904" s="188"/>
      <c r="W904" s="177"/>
      <c r="X904" s="176"/>
      <c r="Y904" s="188"/>
      <c r="Z904" s="177"/>
      <c r="AA904" s="176"/>
      <c r="AB904" s="184"/>
    </row>
    <row r="905" spans="1:28" s="178" customFormat="1" ht="15.75" customHeight="1" x14ac:dyDescent="0.15">
      <c r="A905" s="176"/>
      <c r="B905" s="176"/>
      <c r="C905" s="176"/>
      <c r="D905" s="176"/>
      <c r="E905" s="176"/>
      <c r="F905" s="188"/>
      <c r="G905" s="176"/>
      <c r="H905" s="176"/>
      <c r="I905" s="177"/>
      <c r="J905" s="177"/>
      <c r="K905" s="177"/>
      <c r="L905" s="176"/>
      <c r="M905" s="188"/>
      <c r="N905" s="177"/>
      <c r="O905" s="176"/>
      <c r="P905" s="188"/>
      <c r="Q905" s="177"/>
      <c r="R905" s="176"/>
      <c r="S905" s="188"/>
      <c r="T905" s="177"/>
      <c r="U905" s="176"/>
      <c r="V905" s="188"/>
      <c r="W905" s="177"/>
      <c r="X905" s="176"/>
      <c r="Y905" s="188"/>
      <c r="Z905" s="177"/>
      <c r="AA905" s="176"/>
      <c r="AB905" s="184"/>
    </row>
    <row r="906" spans="1:28" s="178" customFormat="1" ht="15.75" customHeight="1" x14ac:dyDescent="0.15">
      <c r="A906" s="176"/>
      <c r="B906" s="176"/>
      <c r="C906" s="176"/>
      <c r="D906" s="176"/>
      <c r="E906" s="176"/>
      <c r="F906" s="188"/>
      <c r="G906" s="176"/>
      <c r="H906" s="176"/>
      <c r="I906" s="177"/>
      <c r="J906" s="177"/>
      <c r="K906" s="177"/>
      <c r="L906" s="176"/>
      <c r="M906" s="188"/>
      <c r="N906" s="177"/>
      <c r="O906" s="176"/>
      <c r="P906" s="188"/>
      <c r="Q906" s="177"/>
      <c r="R906" s="176"/>
      <c r="S906" s="188"/>
      <c r="T906" s="177"/>
      <c r="U906" s="176"/>
      <c r="V906" s="188"/>
      <c r="W906" s="177"/>
      <c r="X906" s="176"/>
      <c r="Y906" s="188"/>
      <c r="Z906" s="177"/>
      <c r="AA906" s="176"/>
      <c r="AB906" s="184"/>
    </row>
    <row r="907" spans="1:28" s="178" customFormat="1" ht="15.75" customHeight="1" x14ac:dyDescent="0.15">
      <c r="A907" s="176"/>
      <c r="B907" s="176"/>
      <c r="C907" s="176"/>
      <c r="D907" s="176"/>
      <c r="E907" s="176"/>
      <c r="F907" s="188"/>
      <c r="G907" s="176"/>
      <c r="H907" s="176"/>
      <c r="I907" s="177"/>
      <c r="J907" s="177"/>
      <c r="K907" s="177"/>
      <c r="L907" s="176"/>
      <c r="M907" s="188"/>
      <c r="N907" s="177"/>
      <c r="O907" s="176"/>
      <c r="P907" s="188"/>
      <c r="Q907" s="177"/>
      <c r="R907" s="176"/>
      <c r="S907" s="188"/>
      <c r="T907" s="177"/>
      <c r="U907" s="176"/>
      <c r="V907" s="188"/>
      <c r="W907" s="177"/>
      <c r="X907" s="176"/>
      <c r="Y907" s="188"/>
      <c r="Z907" s="177"/>
      <c r="AA907" s="176"/>
      <c r="AB907" s="184"/>
    </row>
    <row r="908" spans="1:28" s="178" customFormat="1" ht="15.75" customHeight="1" x14ac:dyDescent="0.15">
      <c r="A908" s="176"/>
      <c r="B908" s="176"/>
      <c r="C908" s="176"/>
      <c r="D908" s="176"/>
      <c r="E908" s="176"/>
      <c r="F908" s="188"/>
      <c r="G908" s="176"/>
      <c r="H908" s="176"/>
      <c r="I908" s="177"/>
      <c r="J908" s="177"/>
      <c r="K908" s="177"/>
      <c r="L908" s="176"/>
      <c r="M908" s="188"/>
      <c r="N908" s="177"/>
      <c r="O908" s="176"/>
      <c r="P908" s="188"/>
      <c r="Q908" s="177"/>
      <c r="R908" s="176"/>
      <c r="S908" s="188"/>
      <c r="T908" s="177"/>
      <c r="U908" s="176"/>
      <c r="V908" s="188"/>
      <c r="W908" s="177"/>
      <c r="X908" s="176"/>
      <c r="Y908" s="188"/>
      <c r="Z908" s="177"/>
      <c r="AA908" s="176"/>
      <c r="AB908" s="184"/>
    </row>
    <row r="909" spans="1:28" s="178" customFormat="1" ht="15.75" customHeight="1" x14ac:dyDescent="0.15">
      <c r="A909" s="176"/>
      <c r="B909" s="176"/>
      <c r="C909" s="176"/>
      <c r="D909" s="176"/>
      <c r="E909" s="176"/>
      <c r="F909" s="188"/>
      <c r="G909" s="176"/>
      <c r="H909" s="176"/>
      <c r="I909" s="177"/>
      <c r="J909" s="177"/>
      <c r="K909" s="177"/>
      <c r="L909" s="176"/>
      <c r="M909" s="188"/>
      <c r="N909" s="177"/>
      <c r="O909" s="176"/>
      <c r="P909" s="188"/>
      <c r="Q909" s="177"/>
      <c r="R909" s="176"/>
      <c r="S909" s="188"/>
      <c r="T909" s="177"/>
      <c r="U909" s="176"/>
      <c r="V909" s="188"/>
      <c r="W909" s="177"/>
      <c r="X909" s="176"/>
      <c r="Y909" s="188"/>
      <c r="Z909" s="177"/>
      <c r="AA909" s="176"/>
      <c r="AB909" s="184"/>
    </row>
    <row r="910" spans="1:28" s="178" customFormat="1" ht="15.75" customHeight="1" x14ac:dyDescent="0.15">
      <c r="A910" s="176"/>
      <c r="B910" s="176"/>
      <c r="C910" s="176"/>
      <c r="D910" s="176"/>
      <c r="E910" s="176"/>
      <c r="F910" s="188"/>
      <c r="G910" s="176"/>
      <c r="H910" s="176"/>
      <c r="I910" s="177"/>
      <c r="J910" s="177"/>
      <c r="K910" s="177"/>
      <c r="L910" s="176"/>
      <c r="M910" s="188"/>
      <c r="N910" s="177"/>
      <c r="O910" s="176"/>
      <c r="P910" s="188"/>
      <c r="Q910" s="177"/>
      <c r="R910" s="176"/>
      <c r="S910" s="188"/>
      <c r="T910" s="177"/>
      <c r="U910" s="176"/>
      <c r="V910" s="188"/>
      <c r="W910" s="177"/>
      <c r="X910" s="176"/>
      <c r="Y910" s="188"/>
      <c r="Z910" s="177"/>
      <c r="AA910" s="176"/>
      <c r="AB910" s="184"/>
    </row>
    <row r="911" spans="1:28" s="178" customFormat="1" ht="15.75" customHeight="1" x14ac:dyDescent="0.15">
      <c r="A911" s="176"/>
      <c r="B911" s="176"/>
      <c r="C911" s="176"/>
      <c r="D911" s="176"/>
      <c r="E911" s="176"/>
      <c r="F911" s="188"/>
      <c r="G911" s="176"/>
      <c r="H911" s="176"/>
      <c r="I911" s="177"/>
      <c r="J911" s="177"/>
      <c r="K911" s="177"/>
      <c r="L911" s="176"/>
      <c r="M911" s="188"/>
      <c r="N911" s="177"/>
      <c r="O911" s="176"/>
      <c r="P911" s="188"/>
      <c r="Q911" s="177"/>
      <c r="R911" s="176"/>
      <c r="S911" s="188"/>
      <c r="T911" s="177"/>
      <c r="U911" s="176"/>
      <c r="V911" s="188"/>
      <c r="W911" s="177"/>
      <c r="X911" s="176"/>
      <c r="Y911" s="188"/>
      <c r="Z911" s="177"/>
      <c r="AA911" s="176"/>
      <c r="AB911" s="184"/>
    </row>
    <row r="912" spans="1:28" s="178" customFormat="1" ht="15.75" customHeight="1" x14ac:dyDescent="0.15">
      <c r="A912" s="176"/>
      <c r="B912" s="176"/>
      <c r="C912" s="176"/>
      <c r="D912" s="176"/>
      <c r="E912" s="176"/>
      <c r="F912" s="188"/>
      <c r="G912" s="176"/>
      <c r="H912" s="176"/>
      <c r="I912" s="177"/>
      <c r="J912" s="177"/>
      <c r="K912" s="177"/>
      <c r="L912" s="176"/>
      <c r="M912" s="188"/>
      <c r="N912" s="177"/>
      <c r="O912" s="176"/>
      <c r="P912" s="188"/>
      <c r="Q912" s="177"/>
      <c r="R912" s="176"/>
      <c r="S912" s="188"/>
      <c r="T912" s="177"/>
      <c r="U912" s="176"/>
      <c r="V912" s="188"/>
      <c r="W912" s="177"/>
      <c r="X912" s="176"/>
      <c r="Y912" s="188"/>
      <c r="Z912" s="177"/>
      <c r="AA912" s="176"/>
      <c r="AB912" s="184"/>
    </row>
    <row r="913" spans="1:28" s="178" customFormat="1" ht="15.75" customHeight="1" x14ac:dyDescent="0.15">
      <c r="A913" s="176"/>
      <c r="B913" s="176"/>
      <c r="C913" s="176"/>
      <c r="D913" s="176"/>
      <c r="E913" s="176"/>
      <c r="F913" s="188"/>
      <c r="G913" s="176"/>
      <c r="H913" s="176"/>
      <c r="I913" s="177"/>
      <c r="J913" s="177"/>
      <c r="K913" s="177"/>
      <c r="L913" s="176"/>
      <c r="M913" s="188"/>
      <c r="N913" s="177"/>
      <c r="O913" s="176"/>
      <c r="P913" s="188"/>
      <c r="Q913" s="177"/>
      <c r="R913" s="176"/>
      <c r="S913" s="188"/>
      <c r="T913" s="177"/>
      <c r="U913" s="176"/>
      <c r="V913" s="188"/>
      <c r="W913" s="177"/>
      <c r="X913" s="176"/>
      <c r="Y913" s="188"/>
      <c r="Z913" s="177"/>
      <c r="AA913" s="176"/>
      <c r="AB913" s="184"/>
    </row>
    <row r="914" spans="1:28" s="178" customFormat="1" ht="15.75" customHeight="1" x14ac:dyDescent="0.15">
      <c r="A914" s="176"/>
      <c r="B914" s="176"/>
      <c r="C914" s="176"/>
      <c r="D914" s="176"/>
      <c r="E914" s="176"/>
      <c r="F914" s="188"/>
      <c r="G914" s="176"/>
      <c r="H914" s="176"/>
      <c r="I914" s="177"/>
      <c r="J914" s="177"/>
      <c r="K914" s="177"/>
      <c r="L914" s="176"/>
      <c r="M914" s="188"/>
      <c r="N914" s="177"/>
      <c r="O914" s="176"/>
      <c r="P914" s="188"/>
      <c r="Q914" s="177"/>
      <c r="R914" s="176"/>
      <c r="S914" s="188"/>
      <c r="T914" s="177"/>
      <c r="U914" s="176"/>
      <c r="V914" s="188"/>
      <c r="W914" s="177"/>
      <c r="X914" s="176"/>
      <c r="Y914" s="188"/>
      <c r="Z914" s="177"/>
      <c r="AA914" s="176"/>
      <c r="AB914" s="184"/>
    </row>
    <row r="915" spans="1:28" s="178" customFormat="1" ht="15.75" customHeight="1" x14ac:dyDescent="0.15">
      <c r="A915" s="176"/>
      <c r="B915" s="176"/>
      <c r="C915" s="176"/>
      <c r="D915" s="176"/>
      <c r="E915" s="176"/>
      <c r="F915" s="188"/>
      <c r="G915" s="176"/>
      <c r="H915" s="176"/>
      <c r="I915" s="177"/>
      <c r="J915" s="177"/>
      <c r="K915" s="177"/>
      <c r="L915" s="176"/>
      <c r="M915" s="188"/>
      <c r="N915" s="177"/>
      <c r="O915" s="176"/>
      <c r="P915" s="188"/>
      <c r="Q915" s="177"/>
      <c r="R915" s="176"/>
      <c r="S915" s="188"/>
      <c r="T915" s="177"/>
      <c r="U915" s="176"/>
      <c r="V915" s="188"/>
      <c r="W915" s="177"/>
      <c r="X915" s="176"/>
      <c r="Y915" s="188"/>
      <c r="Z915" s="177"/>
      <c r="AA915" s="176"/>
      <c r="AB915" s="184"/>
    </row>
    <row r="916" spans="1:28" s="178" customFormat="1" ht="15.75" customHeight="1" x14ac:dyDescent="0.15">
      <c r="A916" s="176"/>
      <c r="B916" s="176"/>
      <c r="C916" s="176"/>
      <c r="D916" s="176"/>
      <c r="E916" s="176"/>
      <c r="F916" s="188"/>
      <c r="G916" s="176"/>
      <c r="H916" s="176"/>
      <c r="I916" s="177"/>
      <c r="J916" s="177"/>
      <c r="K916" s="177"/>
      <c r="L916" s="176"/>
      <c r="M916" s="188"/>
      <c r="N916" s="177"/>
      <c r="O916" s="176"/>
      <c r="P916" s="188"/>
      <c r="Q916" s="177"/>
      <c r="R916" s="176"/>
      <c r="S916" s="188"/>
      <c r="T916" s="177"/>
      <c r="U916" s="176"/>
      <c r="V916" s="188"/>
      <c r="W916" s="177"/>
      <c r="X916" s="176"/>
      <c r="Y916" s="188"/>
      <c r="Z916" s="177"/>
      <c r="AA916" s="176"/>
      <c r="AB916" s="184"/>
    </row>
    <row r="917" spans="1:28" s="178" customFormat="1" ht="15.75" customHeight="1" x14ac:dyDescent="0.15">
      <c r="A917" s="176"/>
      <c r="B917" s="176"/>
      <c r="C917" s="176"/>
      <c r="D917" s="176"/>
      <c r="E917" s="176"/>
      <c r="F917" s="188"/>
      <c r="G917" s="176"/>
      <c r="H917" s="176"/>
      <c r="I917" s="177"/>
      <c r="J917" s="177"/>
      <c r="K917" s="177"/>
      <c r="L917" s="176"/>
      <c r="M917" s="188"/>
      <c r="N917" s="177"/>
      <c r="O917" s="176"/>
      <c r="P917" s="188"/>
      <c r="Q917" s="177"/>
      <c r="R917" s="176"/>
      <c r="S917" s="188"/>
      <c r="T917" s="177"/>
      <c r="U917" s="176"/>
      <c r="V917" s="188"/>
      <c r="W917" s="177"/>
      <c r="X917" s="176"/>
      <c r="Y917" s="188"/>
      <c r="Z917" s="177"/>
      <c r="AA917" s="176"/>
      <c r="AB917" s="184"/>
    </row>
    <row r="918" spans="1:28" s="178" customFormat="1" ht="15.75" customHeight="1" x14ac:dyDescent="0.15">
      <c r="A918" s="176"/>
      <c r="B918" s="176"/>
      <c r="C918" s="176"/>
      <c r="D918" s="176"/>
      <c r="E918" s="176"/>
      <c r="F918" s="188"/>
      <c r="G918" s="176"/>
      <c r="H918" s="176"/>
      <c r="I918" s="177"/>
      <c r="J918" s="177"/>
      <c r="K918" s="177"/>
      <c r="L918" s="176"/>
      <c r="M918" s="188"/>
      <c r="N918" s="177"/>
      <c r="O918" s="176"/>
      <c r="P918" s="188"/>
      <c r="Q918" s="177"/>
      <c r="R918" s="176"/>
      <c r="S918" s="188"/>
      <c r="T918" s="177"/>
      <c r="U918" s="176"/>
      <c r="V918" s="188"/>
      <c r="W918" s="177"/>
      <c r="X918" s="176"/>
      <c r="Y918" s="188"/>
      <c r="Z918" s="177"/>
      <c r="AA918" s="176"/>
      <c r="AB918" s="184"/>
    </row>
    <row r="919" spans="1:28" s="178" customFormat="1" ht="15.75" customHeight="1" x14ac:dyDescent="0.15">
      <c r="A919" s="176"/>
      <c r="B919" s="176"/>
      <c r="C919" s="176"/>
      <c r="D919" s="176"/>
      <c r="E919" s="176"/>
      <c r="F919" s="188"/>
      <c r="G919" s="176"/>
      <c r="H919" s="176"/>
      <c r="I919" s="177"/>
      <c r="J919" s="177"/>
      <c r="K919" s="177"/>
      <c r="L919" s="176"/>
      <c r="M919" s="188"/>
      <c r="N919" s="177"/>
      <c r="O919" s="176"/>
      <c r="P919" s="188"/>
      <c r="Q919" s="177"/>
      <c r="R919" s="176"/>
      <c r="S919" s="188"/>
      <c r="T919" s="177"/>
      <c r="U919" s="176"/>
      <c r="V919" s="188"/>
      <c r="W919" s="177"/>
      <c r="X919" s="176"/>
      <c r="Y919" s="188"/>
      <c r="Z919" s="177"/>
      <c r="AA919" s="176"/>
      <c r="AB919" s="184"/>
    </row>
    <row r="920" spans="1:28" s="178" customFormat="1" ht="15.75" customHeight="1" x14ac:dyDescent="0.15">
      <c r="A920" s="176"/>
      <c r="B920" s="176"/>
      <c r="C920" s="176"/>
      <c r="D920" s="176"/>
      <c r="E920" s="176"/>
      <c r="F920" s="188"/>
      <c r="G920" s="176"/>
      <c r="H920" s="176"/>
      <c r="I920" s="177"/>
      <c r="J920" s="177"/>
      <c r="K920" s="177"/>
      <c r="L920" s="176"/>
      <c r="M920" s="188"/>
      <c r="N920" s="177"/>
      <c r="O920" s="176"/>
      <c r="P920" s="188"/>
      <c r="Q920" s="177"/>
      <c r="R920" s="176"/>
      <c r="S920" s="188"/>
      <c r="T920" s="177"/>
      <c r="U920" s="176"/>
      <c r="V920" s="188"/>
      <c r="W920" s="177"/>
      <c r="X920" s="176"/>
      <c r="Y920" s="188"/>
      <c r="Z920" s="177"/>
      <c r="AA920" s="176"/>
      <c r="AB920" s="184"/>
    </row>
    <row r="921" spans="1:28" s="178" customFormat="1" ht="15.75" customHeight="1" x14ac:dyDescent="0.15">
      <c r="A921" s="176"/>
      <c r="B921" s="176"/>
      <c r="C921" s="176"/>
      <c r="D921" s="176"/>
      <c r="E921" s="176"/>
      <c r="F921" s="188"/>
      <c r="G921" s="176"/>
      <c r="H921" s="176"/>
      <c r="I921" s="177"/>
      <c r="J921" s="177"/>
      <c r="K921" s="177"/>
      <c r="L921" s="176"/>
      <c r="M921" s="188"/>
      <c r="N921" s="177"/>
      <c r="O921" s="176"/>
      <c r="P921" s="188"/>
      <c r="Q921" s="177"/>
      <c r="R921" s="176"/>
      <c r="S921" s="188"/>
      <c r="T921" s="177"/>
      <c r="U921" s="176"/>
      <c r="V921" s="188"/>
      <c r="W921" s="177"/>
      <c r="X921" s="176"/>
      <c r="Y921" s="188"/>
      <c r="Z921" s="177"/>
      <c r="AA921" s="176"/>
      <c r="AB921" s="184"/>
    </row>
    <row r="922" spans="1:28" s="178" customFormat="1" ht="15.75" customHeight="1" x14ac:dyDescent="0.15">
      <c r="A922" s="176"/>
      <c r="B922" s="176"/>
      <c r="C922" s="176"/>
      <c r="D922" s="176"/>
      <c r="E922" s="176"/>
      <c r="F922" s="188"/>
      <c r="G922" s="176"/>
      <c r="H922" s="176"/>
      <c r="I922" s="177"/>
      <c r="J922" s="177"/>
      <c r="K922" s="177"/>
      <c r="L922" s="176"/>
      <c r="M922" s="188"/>
      <c r="N922" s="177"/>
      <c r="O922" s="176"/>
      <c r="P922" s="188"/>
      <c r="Q922" s="177"/>
      <c r="R922" s="176"/>
      <c r="S922" s="188"/>
      <c r="T922" s="177"/>
      <c r="U922" s="176"/>
      <c r="V922" s="188"/>
      <c r="W922" s="177"/>
      <c r="X922" s="176"/>
      <c r="Y922" s="188"/>
      <c r="Z922" s="177"/>
      <c r="AA922" s="176"/>
      <c r="AB922" s="184"/>
    </row>
    <row r="923" spans="1:28" s="178" customFormat="1" ht="15.75" customHeight="1" x14ac:dyDescent="0.15">
      <c r="A923" s="176"/>
      <c r="B923" s="176"/>
      <c r="C923" s="176"/>
      <c r="D923" s="176"/>
      <c r="E923" s="176"/>
      <c r="F923" s="188"/>
      <c r="G923" s="176"/>
      <c r="H923" s="176"/>
      <c r="I923" s="177"/>
      <c r="J923" s="177"/>
      <c r="K923" s="177"/>
      <c r="L923" s="176"/>
      <c r="M923" s="188"/>
      <c r="N923" s="177"/>
      <c r="O923" s="176"/>
      <c r="P923" s="188"/>
      <c r="Q923" s="177"/>
      <c r="R923" s="176"/>
      <c r="S923" s="188"/>
      <c r="T923" s="177"/>
      <c r="U923" s="176"/>
      <c r="V923" s="188"/>
      <c r="W923" s="177"/>
      <c r="X923" s="176"/>
      <c r="Y923" s="188"/>
      <c r="Z923" s="177"/>
      <c r="AA923" s="176"/>
      <c r="AB923" s="184"/>
    </row>
    <row r="924" spans="1:28" s="178" customFormat="1" ht="15.75" customHeight="1" x14ac:dyDescent="0.15">
      <c r="A924" s="176"/>
      <c r="B924" s="176"/>
      <c r="C924" s="176"/>
      <c r="D924" s="176"/>
      <c r="E924" s="176"/>
      <c r="F924" s="188"/>
      <c r="G924" s="176"/>
      <c r="H924" s="176"/>
      <c r="I924" s="177"/>
      <c r="J924" s="177"/>
      <c r="K924" s="177"/>
      <c r="L924" s="176"/>
      <c r="M924" s="188"/>
      <c r="N924" s="177"/>
      <c r="O924" s="176"/>
      <c r="P924" s="188"/>
      <c r="Q924" s="177"/>
      <c r="R924" s="176"/>
      <c r="S924" s="188"/>
      <c r="T924" s="177"/>
      <c r="U924" s="176"/>
      <c r="V924" s="188"/>
      <c r="W924" s="177"/>
      <c r="X924" s="176"/>
      <c r="Y924" s="188"/>
      <c r="Z924" s="177"/>
      <c r="AA924" s="176"/>
      <c r="AB924" s="184"/>
    </row>
    <row r="925" spans="1:28" s="178" customFormat="1" ht="15.75" customHeight="1" x14ac:dyDescent="0.15">
      <c r="A925" s="176"/>
      <c r="B925" s="176"/>
      <c r="C925" s="176"/>
      <c r="D925" s="176"/>
      <c r="E925" s="176"/>
      <c r="F925" s="188"/>
      <c r="G925" s="176"/>
      <c r="H925" s="176"/>
      <c r="I925" s="177"/>
      <c r="J925" s="177"/>
      <c r="K925" s="177"/>
      <c r="L925" s="176"/>
      <c r="M925" s="188"/>
      <c r="N925" s="177"/>
      <c r="O925" s="176"/>
      <c r="P925" s="188"/>
      <c r="Q925" s="177"/>
      <c r="R925" s="176"/>
      <c r="S925" s="188"/>
      <c r="T925" s="177"/>
      <c r="U925" s="176"/>
      <c r="V925" s="188"/>
      <c r="W925" s="177"/>
      <c r="X925" s="176"/>
      <c r="Y925" s="188"/>
      <c r="Z925" s="177"/>
      <c r="AA925" s="176"/>
      <c r="AB925" s="184"/>
    </row>
    <row r="926" spans="1:28" s="178" customFormat="1" ht="15.75" customHeight="1" x14ac:dyDescent="0.15">
      <c r="A926" s="176"/>
      <c r="B926" s="176"/>
      <c r="C926" s="176"/>
      <c r="D926" s="176"/>
      <c r="E926" s="176"/>
      <c r="F926" s="188"/>
      <c r="G926" s="176"/>
      <c r="H926" s="176"/>
      <c r="I926" s="177"/>
      <c r="J926" s="177"/>
      <c r="K926" s="177"/>
      <c r="L926" s="176"/>
      <c r="M926" s="188"/>
      <c r="N926" s="177"/>
      <c r="O926" s="176"/>
      <c r="P926" s="188"/>
      <c r="Q926" s="177"/>
      <c r="R926" s="176"/>
      <c r="S926" s="188"/>
      <c r="T926" s="177"/>
      <c r="U926" s="176"/>
      <c r="V926" s="188"/>
      <c r="W926" s="177"/>
      <c r="X926" s="176"/>
      <c r="Y926" s="188"/>
      <c r="Z926" s="177"/>
      <c r="AA926" s="176"/>
      <c r="AB926" s="184"/>
    </row>
    <row r="927" spans="1:28" s="178" customFormat="1" ht="15.75" customHeight="1" x14ac:dyDescent="0.15">
      <c r="A927" s="176"/>
      <c r="B927" s="176"/>
      <c r="C927" s="176"/>
      <c r="D927" s="176"/>
      <c r="E927" s="176"/>
      <c r="F927" s="188"/>
      <c r="G927" s="176"/>
      <c r="H927" s="176"/>
      <c r="I927" s="177"/>
      <c r="J927" s="177"/>
      <c r="K927" s="177"/>
      <c r="L927" s="176"/>
      <c r="M927" s="188"/>
      <c r="N927" s="177"/>
      <c r="O927" s="176"/>
      <c r="P927" s="188"/>
      <c r="Q927" s="177"/>
      <c r="R927" s="176"/>
      <c r="S927" s="188"/>
      <c r="T927" s="177"/>
      <c r="U927" s="176"/>
      <c r="V927" s="188"/>
      <c r="W927" s="177"/>
      <c r="X927" s="176"/>
      <c r="Y927" s="188"/>
      <c r="Z927" s="177"/>
      <c r="AA927" s="176"/>
      <c r="AB927" s="184"/>
    </row>
    <row r="928" spans="1:28" s="178" customFormat="1" ht="15.75" customHeight="1" x14ac:dyDescent="0.15">
      <c r="A928" s="176"/>
      <c r="B928" s="176"/>
      <c r="C928" s="176"/>
      <c r="D928" s="176"/>
      <c r="E928" s="176"/>
      <c r="F928" s="188"/>
      <c r="G928" s="176"/>
      <c r="H928" s="176"/>
      <c r="I928" s="177"/>
      <c r="J928" s="177"/>
      <c r="K928" s="177"/>
      <c r="L928" s="176"/>
      <c r="M928" s="188"/>
      <c r="N928" s="177"/>
      <c r="O928" s="176"/>
      <c r="P928" s="188"/>
      <c r="Q928" s="177"/>
      <c r="R928" s="176"/>
      <c r="S928" s="188"/>
      <c r="T928" s="177"/>
      <c r="U928" s="176"/>
      <c r="V928" s="188"/>
      <c r="W928" s="177"/>
      <c r="X928" s="176"/>
      <c r="Y928" s="188"/>
      <c r="Z928" s="177"/>
      <c r="AA928" s="176"/>
      <c r="AB928" s="184"/>
    </row>
    <row r="929" spans="1:28" s="178" customFormat="1" ht="15.75" customHeight="1" x14ac:dyDescent="0.15">
      <c r="A929" s="176"/>
      <c r="B929" s="176"/>
      <c r="C929" s="176"/>
      <c r="D929" s="176"/>
      <c r="E929" s="176"/>
      <c r="F929" s="188"/>
      <c r="G929" s="176"/>
      <c r="H929" s="176"/>
      <c r="I929" s="177"/>
      <c r="J929" s="177"/>
      <c r="K929" s="177"/>
      <c r="L929" s="176"/>
      <c r="M929" s="188"/>
      <c r="N929" s="177"/>
      <c r="O929" s="176"/>
      <c r="P929" s="188"/>
      <c r="Q929" s="177"/>
      <c r="R929" s="176"/>
      <c r="S929" s="188"/>
      <c r="T929" s="177"/>
      <c r="U929" s="176"/>
      <c r="V929" s="188"/>
      <c r="W929" s="177"/>
      <c r="X929" s="176"/>
      <c r="Y929" s="188"/>
      <c r="Z929" s="177"/>
      <c r="AA929" s="176"/>
      <c r="AB929" s="184"/>
    </row>
    <row r="930" spans="1:28" s="178" customFormat="1" ht="15.75" customHeight="1" x14ac:dyDescent="0.15">
      <c r="A930" s="176"/>
      <c r="B930" s="176"/>
      <c r="C930" s="176"/>
      <c r="D930" s="176"/>
      <c r="E930" s="176"/>
      <c r="F930" s="188"/>
      <c r="G930" s="176"/>
      <c r="H930" s="176"/>
      <c r="I930" s="177"/>
      <c r="J930" s="177"/>
      <c r="K930" s="177"/>
      <c r="L930" s="176"/>
      <c r="M930" s="188"/>
      <c r="N930" s="177"/>
      <c r="O930" s="176"/>
      <c r="P930" s="188"/>
      <c r="Q930" s="177"/>
      <c r="R930" s="176"/>
      <c r="S930" s="188"/>
      <c r="T930" s="177"/>
      <c r="U930" s="176"/>
      <c r="V930" s="188"/>
      <c r="W930" s="177"/>
      <c r="X930" s="176"/>
      <c r="Y930" s="188"/>
      <c r="Z930" s="177"/>
      <c r="AA930" s="176"/>
      <c r="AB930" s="184"/>
    </row>
    <row r="931" spans="1:28" s="178" customFormat="1" ht="15.75" customHeight="1" x14ac:dyDescent="0.15">
      <c r="A931" s="176"/>
      <c r="B931" s="176"/>
      <c r="C931" s="176"/>
      <c r="D931" s="176"/>
      <c r="E931" s="176"/>
      <c r="F931" s="188"/>
      <c r="G931" s="176"/>
      <c r="H931" s="176"/>
      <c r="I931" s="177"/>
      <c r="J931" s="177"/>
      <c r="K931" s="177"/>
      <c r="L931" s="176"/>
      <c r="M931" s="188"/>
      <c r="N931" s="177"/>
      <c r="O931" s="176"/>
      <c r="P931" s="188"/>
      <c r="Q931" s="177"/>
      <c r="R931" s="176"/>
      <c r="S931" s="188"/>
      <c r="T931" s="177"/>
      <c r="U931" s="176"/>
      <c r="V931" s="188"/>
      <c r="W931" s="177"/>
      <c r="X931" s="176"/>
      <c r="Y931" s="188"/>
      <c r="Z931" s="177"/>
      <c r="AA931" s="176"/>
      <c r="AB931" s="184"/>
    </row>
    <row r="932" spans="1:28" s="178" customFormat="1" ht="15.75" customHeight="1" x14ac:dyDescent="0.15">
      <c r="A932" s="176"/>
      <c r="B932" s="176"/>
      <c r="C932" s="176"/>
      <c r="D932" s="176"/>
      <c r="E932" s="176"/>
      <c r="F932" s="188"/>
      <c r="G932" s="176"/>
      <c r="H932" s="176"/>
      <c r="I932" s="177"/>
      <c r="J932" s="177"/>
      <c r="K932" s="177"/>
      <c r="L932" s="176"/>
      <c r="M932" s="188"/>
      <c r="N932" s="177"/>
      <c r="O932" s="176"/>
      <c r="P932" s="188"/>
      <c r="Q932" s="177"/>
      <c r="R932" s="176"/>
      <c r="S932" s="188"/>
      <c r="T932" s="177"/>
      <c r="U932" s="176"/>
      <c r="V932" s="188"/>
      <c r="W932" s="177"/>
      <c r="X932" s="176"/>
      <c r="Y932" s="188"/>
      <c r="Z932" s="177"/>
      <c r="AA932" s="176"/>
      <c r="AB932" s="184"/>
    </row>
    <row r="933" spans="1:28" s="178" customFormat="1" ht="15.75" customHeight="1" x14ac:dyDescent="0.15">
      <c r="A933" s="176"/>
      <c r="B933" s="176"/>
      <c r="C933" s="176"/>
      <c r="D933" s="176"/>
      <c r="E933" s="176"/>
      <c r="F933" s="188"/>
      <c r="G933" s="176"/>
      <c r="H933" s="176"/>
      <c r="I933" s="177"/>
      <c r="J933" s="177"/>
      <c r="K933" s="177"/>
      <c r="L933" s="176"/>
      <c r="M933" s="188"/>
      <c r="N933" s="177"/>
      <c r="O933" s="176"/>
      <c r="P933" s="188"/>
      <c r="Q933" s="177"/>
      <c r="R933" s="176"/>
      <c r="S933" s="188"/>
      <c r="T933" s="177"/>
      <c r="U933" s="176"/>
      <c r="V933" s="188"/>
      <c r="W933" s="177"/>
      <c r="X933" s="176"/>
      <c r="Y933" s="188"/>
      <c r="Z933" s="177"/>
      <c r="AA933" s="176"/>
      <c r="AB933" s="184"/>
    </row>
    <row r="934" spans="1:28" s="178" customFormat="1" ht="15.75" customHeight="1" x14ac:dyDescent="0.15">
      <c r="A934" s="176"/>
      <c r="B934" s="176"/>
      <c r="C934" s="176"/>
      <c r="D934" s="176"/>
      <c r="E934" s="176"/>
      <c r="F934" s="188"/>
      <c r="G934" s="176"/>
      <c r="H934" s="176"/>
      <c r="I934" s="177"/>
      <c r="J934" s="177"/>
      <c r="K934" s="177"/>
      <c r="L934" s="176"/>
      <c r="M934" s="188"/>
      <c r="N934" s="177"/>
      <c r="O934" s="176"/>
      <c r="P934" s="188"/>
      <c r="Q934" s="177"/>
      <c r="R934" s="176"/>
      <c r="S934" s="188"/>
      <c r="T934" s="177"/>
      <c r="U934" s="176"/>
      <c r="V934" s="188"/>
      <c r="W934" s="177"/>
      <c r="X934" s="176"/>
      <c r="Y934" s="188"/>
      <c r="Z934" s="177"/>
      <c r="AA934" s="176"/>
      <c r="AB934" s="184"/>
    </row>
    <row r="935" spans="1:28" s="178" customFormat="1" ht="15.75" customHeight="1" x14ac:dyDescent="0.15">
      <c r="A935" s="176"/>
      <c r="B935" s="176"/>
      <c r="C935" s="176"/>
      <c r="D935" s="176"/>
      <c r="E935" s="176"/>
      <c r="F935" s="188"/>
      <c r="G935" s="176"/>
      <c r="H935" s="176"/>
      <c r="I935" s="177"/>
      <c r="J935" s="177"/>
      <c r="K935" s="177"/>
      <c r="L935" s="176"/>
      <c r="M935" s="188"/>
      <c r="N935" s="177"/>
      <c r="O935" s="176"/>
      <c r="P935" s="188"/>
      <c r="Q935" s="177"/>
      <c r="R935" s="176"/>
      <c r="S935" s="188"/>
      <c r="T935" s="177"/>
      <c r="U935" s="176"/>
      <c r="V935" s="188"/>
      <c r="W935" s="177"/>
      <c r="X935" s="176"/>
      <c r="Y935" s="188"/>
      <c r="Z935" s="177"/>
      <c r="AA935" s="176"/>
      <c r="AB935" s="184"/>
    </row>
    <row r="936" spans="1:28" s="178" customFormat="1" ht="15.75" customHeight="1" x14ac:dyDescent="0.15">
      <c r="A936" s="176"/>
      <c r="B936" s="176"/>
      <c r="C936" s="176"/>
      <c r="D936" s="176"/>
      <c r="E936" s="176"/>
      <c r="F936" s="188"/>
      <c r="G936" s="176"/>
      <c r="H936" s="176"/>
      <c r="I936" s="177"/>
      <c r="J936" s="177"/>
      <c r="K936" s="177"/>
      <c r="L936" s="176"/>
      <c r="M936" s="188"/>
      <c r="N936" s="177"/>
      <c r="O936" s="176"/>
      <c r="P936" s="188"/>
      <c r="Q936" s="177"/>
      <c r="R936" s="176"/>
      <c r="S936" s="188"/>
      <c r="T936" s="177"/>
      <c r="U936" s="176"/>
      <c r="V936" s="188"/>
      <c r="W936" s="177"/>
      <c r="X936" s="176"/>
      <c r="Y936" s="188"/>
      <c r="Z936" s="177"/>
      <c r="AA936" s="176"/>
      <c r="AB936" s="184"/>
    </row>
    <row r="937" spans="1:28" s="178" customFormat="1" ht="15.75" customHeight="1" x14ac:dyDescent="0.15">
      <c r="A937" s="176"/>
      <c r="B937" s="176"/>
      <c r="C937" s="176"/>
      <c r="D937" s="176"/>
      <c r="E937" s="176"/>
      <c r="F937" s="188"/>
      <c r="G937" s="176"/>
      <c r="H937" s="176"/>
      <c r="I937" s="177"/>
      <c r="J937" s="177"/>
      <c r="K937" s="177"/>
      <c r="L937" s="176"/>
      <c r="M937" s="188"/>
      <c r="N937" s="177"/>
      <c r="O937" s="176"/>
      <c r="P937" s="188"/>
      <c r="Q937" s="177"/>
      <c r="R937" s="176"/>
      <c r="S937" s="188"/>
      <c r="T937" s="177"/>
      <c r="U937" s="176"/>
      <c r="V937" s="188"/>
      <c r="W937" s="177"/>
      <c r="X937" s="176"/>
      <c r="Y937" s="188"/>
      <c r="Z937" s="177"/>
      <c r="AA937" s="176"/>
      <c r="AB937" s="184"/>
    </row>
    <row r="938" spans="1:28" s="178" customFormat="1" ht="15.75" customHeight="1" x14ac:dyDescent="0.15">
      <c r="A938" s="176"/>
      <c r="B938" s="176"/>
      <c r="C938" s="176"/>
      <c r="D938" s="176"/>
      <c r="E938" s="176"/>
      <c r="F938" s="188"/>
      <c r="G938" s="176"/>
      <c r="H938" s="176"/>
      <c r="I938" s="177"/>
      <c r="J938" s="177"/>
      <c r="K938" s="177"/>
      <c r="L938" s="176"/>
      <c r="M938" s="188"/>
      <c r="N938" s="177"/>
      <c r="O938" s="176"/>
      <c r="P938" s="188"/>
      <c r="Q938" s="177"/>
      <c r="R938" s="176"/>
      <c r="S938" s="188"/>
      <c r="T938" s="177"/>
      <c r="U938" s="176"/>
      <c r="V938" s="188"/>
      <c r="W938" s="177"/>
      <c r="X938" s="176"/>
      <c r="Y938" s="188"/>
      <c r="Z938" s="177"/>
      <c r="AA938" s="176"/>
      <c r="AB938" s="184"/>
    </row>
    <row r="939" spans="1:28" s="178" customFormat="1" ht="15.75" customHeight="1" x14ac:dyDescent="0.15">
      <c r="A939" s="176"/>
      <c r="B939" s="176"/>
      <c r="C939" s="176"/>
      <c r="D939" s="176"/>
      <c r="E939" s="176"/>
      <c r="F939" s="188"/>
      <c r="G939" s="176"/>
      <c r="H939" s="176"/>
      <c r="I939" s="177"/>
      <c r="J939" s="177"/>
      <c r="K939" s="177"/>
      <c r="L939" s="176"/>
      <c r="M939" s="188"/>
      <c r="N939" s="177"/>
      <c r="O939" s="176"/>
      <c r="P939" s="188"/>
      <c r="Q939" s="177"/>
      <c r="R939" s="176"/>
      <c r="S939" s="188"/>
      <c r="T939" s="177"/>
      <c r="U939" s="176"/>
      <c r="V939" s="188"/>
      <c r="W939" s="177"/>
      <c r="X939" s="176"/>
      <c r="Y939" s="188"/>
      <c r="Z939" s="177"/>
      <c r="AA939" s="176"/>
      <c r="AB939" s="184"/>
    </row>
    <row r="940" spans="1:28" s="178" customFormat="1" ht="15.75" customHeight="1" x14ac:dyDescent="0.15">
      <c r="A940" s="176"/>
      <c r="B940" s="176"/>
      <c r="C940" s="176"/>
      <c r="D940" s="176"/>
      <c r="E940" s="176"/>
      <c r="F940" s="188"/>
      <c r="G940" s="176"/>
      <c r="H940" s="176"/>
      <c r="I940" s="177"/>
      <c r="J940" s="177"/>
      <c r="K940" s="177"/>
      <c r="L940" s="176"/>
      <c r="M940" s="188"/>
      <c r="N940" s="177"/>
      <c r="O940" s="176"/>
      <c r="P940" s="188"/>
      <c r="Q940" s="177"/>
      <c r="R940" s="176"/>
      <c r="S940" s="188"/>
      <c r="T940" s="177"/>
      <c r="U940" s="176"/>
      <c r="V940" s="188"/>
      <c r="W940" s="177"/>
      <c r="X940" s="176"/>
      <c r="Y940" s="188"/>
      <c r="Z940" s="177"/>
      <c r="AA940" s="176"/>
      <c r="AB940" s="184"/>
    </row>
    <row r="941" spans="1:28" s="178" customFormat="1" ht="15.75" customHeight="1" x14ac:dyDescent="0.15">
      <c r="A941" s="176"/>
      <c r="B941" s="176"/>
      <c r="C941" s="176"/>
      <c r="D941" s="176"/>
      <c r="E941" s="176"/>
      <c r="F941" s="188"/>
      <c r="G941" s="176"/>
      <c r="H941" s="176"/>
      <c r="I941" s="177"/>
      <c r="J941" s="177"/>
      <c r="K941" s="177"/>
      <c r="L941" s="176"/>
      <c r="M941" s="188"/>
      <c r="N941" s="177"/>
      <c r="O941" s="176"/>
      <c r="P941" s="188"/>
      <c r="Q941" s="177"/>
      <c r="R941" s="176"/>
      <c r="S941" s="188"/>
      <c r="T941" s="177"/>
      <c r="U941" s="176"/>
      <c r="V941" s="188"/>
      <c r="W941" s="177"/>
      <c r="X941" s="176"/>
      <c r="Y941" s="188"/>
      <c r="Z941" s="177"/>
      <c r="AA941" s="176"/>
      <c r="AB941" s="184"/>
    </row>
    <row r="942" spans="1:28" s="178" customFormat="1" ht="15.75" customHeight="1" x14ac:dyDescent="0.15">
      <c r="A942" s="176"/>
      <c r="B942" s="176"/>
      <c r="C942" s="176"/>
      <c r="D942" s="176"/>
      <c r="E942" s="176"/>
      <c r="F942" s="188"/>
      <c r="G942" s="176"/>
      <c r="H942" s="176"/>
      <c r="I942" s="177"/>
      <c r="J942" s="177"/>
      <c r="K942" s="177"/>
      <c r="L942" s="176"/>
      <c r="M942" s="188"/>
      <c r="N942" s="177"/>
      <c r="O942" s="176"/>
      <c r="P942" s="188"/>
      <c r="Q942" s="177"/>
      <c r="R942" s="176"/>
      <c r="S942" s="188"/>
      <c r="T942" s="177"/>
      <c r="U942" s="176"/>
      <c r="V942" s="188"/>
      <c r="W942" s="177"/>
      <c r="X942" s="176"/>
      <c r="Y942" s="188"/>
      <c r="Z942" s="177"/>
      <c r="AA942" s="176"/>
      <c r="AB942" s="184"/>
    </row>
    <row r="943" spans="1:28" s="178" customFormat="1" ht="15.75" customHeight="1" x14ac:dyDescent="0.15">
      <c r="A943" s="176"/>
      <c r="B943" s="176"/>
      <c r="C943" s="176"/>
      <c r="D943" s="176"/>
      <c r="E943" s="176"/>
      <c r="F943" s="188"/>
      <c r="G943" s="176"/>
      <c r="H943" s="176"/>
      <c r="I943" s="177"/>
      <c r="J943" s="177"/>
      <c r="K943" s="177"/>
      <c r="L943" s="176"/>
      <c r="M943" s="188"/>
      <c r="N943" s="177"/>
      <c r="O943" s="176"/>
      <c r="P943" s="188"/>
      <c r="Q943" s="177"/>
      <c r="R943" s="176"/>
      <c r="S943" s="188"/>
      <c r="T943" s="177"/>
      <c r="U943" s="176"/>
      <c r="V943" s="188"/>
      <c r="W943" s="177"/>
      <c r="X943" s="176"/>
      <c r="Y943" s="188"/>
      <c r="Z943" s="177"/>
      <c r="AA943" s="176"/>
      <c r="AB943" s="184"/>
    </row>
    <row r="944" spans="1:28" s="178" customFormat="1" ht="15.75" customHeight="1" x14ac:dyDescent="0.15">
      <c r="A944" s="176"/>
      <c r="B944" s="176"/>
      <c r="C944" s="176"/>
      <c r="D944" s="176"/>
      <c r="E944" s="176"/>
      <c r="F944" s="188"/>
      <c r="G944" s="176"/>
      <c r="H944" s="176"/>
      <c r="I944" s="177"/>
      <c r="J944" s="177"/>
      <c r="K944" s="177"/>
      <c r="L944" s="176"/>
      <c r="M944" s="188"/>
      <c r="N944" s="177"/>
      <c r="O944" s="176"/>
      <c r="P944" s="188"/>
      <c r="Q944" s="177"/>
      <c r="R944" s="176"/>
      <c r="S944" s="188"/>
      <c r="T944" s="177"/>
      <c r="U944" s="176"/>
      <c r="V944" s="188"/>
      <c r="W944" s="177"/>
      <c r="X944" s="176"/>
      <c r="Y944" s="188"/>
      <c r="Z944" s="177"/>
      <c r="AA944" s="176"/>
      <c r="AB944" s="184"/>
    </row>
    <row r="945" spans="1:28" s="178" customFormat="1" ht="15.75" customHeight="1" x14ac:dyDescent="0.15">
      <c r="A945" s="176"/>
      <c r="B945" s="176"/>
      <c r="C945" s="176"/>
      <c r="D945" s="176"/>
      <c r="E945" s="176"/>
      <c r="F945" s="188"/>
      <c r="G945" s="176"/>
      <c r="H945" s="176"/>
      <c r="I945" s="177"/>
      <c r="J945" s="177"/>
      <c r="K945" s="177"/>
      <c r="L945" s="176"/>
      <c r="M945" s="188"/>
      <c r="N945" s="177"/>
      <c r="O945" s="176"/>
      <c r="P945" s="188"/>
      <c r="Q945" s="177"/>
      <c r="R945" s="176"/>
      <c r="S945" s="188"/>
      <c r="T945" s="177"/>
      <c r="U945" s="176"/>
      <c r="V945" s="188"/>
      <c r="W945" s="177"/>
      <c r="X945" s="176"/>
      <c r="Y945" s="188"/>
      <c r="Z945" s="177"/>
      <c r="AA945" s="176"/>
      <c r="AB945" s="184"/>
    </row>
    <row r="946" spans="1:28" s="178" customFormat="1" ht="15.75" customHeight="1" x14ac:dyDescent="0.15">
      <c r="A946" s="176"/>
      <c r="B946" s="176"/>
      <c r="C946" s="176"/>
      <c r="D946" s="176"/>
      <c r="E946" s="176"/>
      <c r="F946" s="188"/>
      <c r="G946" s="176"/>
      <c r="H946" s="176"/>
      <c r="I946" s="177"/>
      <c r="J946" s="177"/>
      <c r="K946" s="177"/>
      <c r="L946" s="176"/>
      <c r="M946" s="188"/>
      <c r="N946" s="177"/>
      <c r="O946" s="176"/>
      <c r="P946" s="188"/>
      <c r="Q946" s="177"/>
      <c r="R946" s="176"/>
      <c r="S946" s="188"/>
      <c r="T946" s="177"/>
      <c r="U946" s="176"/>
      <c r="V946" s="188"/>
      <c r="W946" s="177"/>
      <c r="X946" s="176"/>
      <c r="Y946" s="188"/>
      <c r="Z946" s="177"/>
      <c r="AA946" s="176"/>
      <c r="AB946" s="184"/>
    </row>
    <row r="947" spans="1:28" s="178" customFormat="1" ht="15.75" customHeight="1" x14ac:dyDescent="0.15">
      <c r="A947" s="176"/>
      <c r="B947" s="176"/>
      <c r="C947" s="176"/>
      <c r="D947" s="176"/>
      <c r="E947" s="176"/>
      <c r="F947" s="188"/>
      <c r="G947" s="176"/>
      <c r="H947" s="176"/>
      <c r="I947" s="177"/>
      <c r="J947" s="177"/>
      <c r="K947" s="177"/>
      <c r="L947" s="176"/>
      <c r="M947" s="188"/>
      <c r="N947" s="177"/>
      <c r="O947" s="176"/>
      <c r="P947" s="188"/>
      <c r="Q947" s="177"/>
      <c r="R947" s="176"/>
      <c r="S947" s="188"/>
      <c r="T947" s="177"/>
      <c r="U947" s="176"/>
      <c r="V947" s="188"/>
      <c r="W947" s="177"/>
      <c r="X947" s="176"/>
      <c r="Y947" s="188"/>
      <c r="Z947" s="177"/>
      <c r="AA947" s="176"/>
      <c r="AB947" s="184"/>
    </row>
    <row r="948" spans="1:28" s="178" customFormat="1" ht="15.75" customHeight="1" x14ac:dyDescent="0.15">
      <c r="A948" s="176"/>
      <c r="B948" s="176"/>
      <c r="C948" s="176"/>
      <c r="D948" s="176"/>
      <c r="E948" s="176"/>
      <c r="F948" s="188"/>
      <c r="G948" s="176"/>
      <c r="H948" s="176"/>
      <c r="I948" s="177"/>
      <c r="J948" s="177"/>
      <c r="K948" s="177"/>
      <c r="L948" s="176"/>
      <c r="M948" s="188"/>
      <c r="N948" s="177"/>
      <c r="O948" s="176"/>
      <c r="P948" s="188"/>
      <c r="Q948" s="177"/>
      <c r="R948" s="176"/>
      <c r="S948" s="188"/>
      <c r="T948" s="177"/>
      <c r="U948" s="176"/>
      <c r="V948" s="188"/>
      <c r="W948" s="177"/>
      <c r="X948" s="176"/>
      <c r="Y948" s="188"/>
      <c r="Z948" s="177"/>
      <c r="AA948" s="176"/>
      <c r="AB948" s="184"/>
    </row>
    <row r="949" spans="1:28" s="178" customFormat="1" ht="15.75" customHeight="1" x14ac:dyDescent="0.15">
      <c r="A949" s="176"/>
      <c r="B949" s="176"/>
      <c r="C949" s="176"/>
      <c r="D949" s="176"/>
      <c r="E949" s="176"/>
      <c r="F949" s="188"/>
      <c r="G949" s="176"/>
      <c r="H949" s="176"/>
      <c r="I949" s="177"/>
      <c r="J949" s="177"/>
      <c r="K949" s="177"/>
      <c r="L949" s="176"/>
      <c r="M949" s="188"/>
      <c r="N949" s="177"/>
      <c r="O949" s="176"/>
      <c r="P949" s="188"/>
      <c r="Q949" s="177"/>
      <c r="R949" s="176"/>
      <c r="S949" s="188"/>
      <c r="T949" s="177"/>
      <c r="U949" s="176"/>
      <c r="V949" s="188"/>
      <c r="W949" s="177"/>
      <c r="X949" s="176"/>
      <c r="Y949" s="188"/>
      <c r="Z949" s="177"/>
      <c r="AA949" s="176"/>
      <c r="AB949" s="184"/>
    </row>
    <row r="950" spans="1:28" s="178" customFormat="1" ht="15.75" customHeight="1" x14ac:dyDescent="0.15">
      <c r="A950" s="176"/>
      <c r="B950" s="176"/>
      <c r="C950" s="176"/>
      <c r="D950" s="176"/>
      <c r="E950" s="176"/>
      <c r="F950" s="188"/>
      <c r="G950" s="176"/>
      <c r="H950" s="176"/>
      <c r="I950" s="177"/>
      <c r="J950" s="177"/>
      <c r="K950" s="177"/>
      <c r="L950" s="176"/>
      <c r="M950" s="188"/>
      <c r="N950" s="177"/>
      <c r="O950" s="176"/>
      <c r="P950" s="188"/>
      <c r="Q950" s="177"/>
      <c r="R950" s="176"/>
      <c r="S950" s="188"/>
      <c r="T950" s="177"/>
      <c r="U950" s="176"/>
      <c r="V950" s="188"/>
      <c r="W950" s="177"/>
      <c r="X950" s="176"/>
      <c r="Y950" s="188"/>
      <c r="Z950" s="177"/>
      <c r="AA950" s="176"/>
      <c r="AB950" s="184"/>
    </row>
    <row r="951" spans="1:28" s="178" customFormat="1" ht="15.75" customHeight="1" x14ac:dyDescent="0.15">
      <c r="A951" s="176"/>
      <c r="B951" s="176"/>
      <c r="C951" s="176"/>
      <c r="D951" s="176"/>
      <c r="E951" s="176"/>
      <c r="F951" s="188"/>
      <c r="G951" s="176"/>
      <c r="H951" s="176"/>
      <c r="I951" s="177"/>
      <c r="J951" s="177"/>
      <c r="K951" s="177"/>
      <c r="L951" s="176"/>
      <c r="M951" s="188"/>
      <c r="N951" s="177"/>
      <c r="O951" s="176"/>
      <c r="P951" s="188"/>
      <c r="Q951" s="177"/>
      <c r="R951" s="176"/>
      <c r="S951" s="188"/>
      <c r="T951" s="177"/>
      <c r="U951" s="176"/>
      <c r="V951" s="188"/>
      <c r="W951" s="177"/>
      <c r="X951" s="176"/>
      <c r="Y951" s="188"/>
      <c r="Z951" s="177"/>
      <c r="AA951" s="176"/>
      <c r="AB951" s="184"/>
    </row>
    <row r="952" spans="1:28" s="178" customFormat="1" ht="15.75" customHeight="1" x14ac:dyDescent="0.15">
      <c r="A952" s="176"/>
      <c r="B952" s="176"/>
      <c r="C952" s="176"/>
      <c r="D952" s="176"/>
      <c r="E952" s="176"/>
      <c r="F952" s="188"/>
      <c r="G952" s="176"/>
      <c r="H952" s="176"/>
      <c r="I952" s="177"/>
      <c r="J952" s="177"/>
      <c r="K952" s="177"/>
      <c r="L952" s="176"/>
      <c r="M952" s="188"/>
      <c r="N952" s="177"/>
      <c r="O952" s="176"/>
      <c r="P952" s="188"/>
      <c r="Q952" s="177"/>
      <c r="R952" s="176"/>
      <c r="S952" s="188"/>
      <c r="T952" s="177"/>
      <c r="U952" s="176"/>
      <c r="V952" s="188"/>
      <c r="W952" s="177"/>
      <c r="X952" s="176"/>
      <c r="Y952" s="188"/>
      <c r="Z952" s="177"/>
      <c r="AA952" s="176"/>
      <c r="AB952" s="184"/>
    </row>
    <row r="953" spans="1:28" s="178" customFormat="1" ht="15.75" customHeight="1" x14ac:dyDescent="0.15">
      <c r="A953" s="176"/>
      <c r="B953" s="176"/>
      <c r="C953" s="176"/>
      <c r="D953" s="176"/>
      <c r="E953" s="176"/>
      <c r="F953" s="188"/>
      <c r="G953" s="176"/>
      <c r="H953" s="176"/>
      <c r="I953" s="177"/>
      <c r="J953" s="177"/>
      <c r="K953" s="177"/>
      <c r="L953" s="176"/>
      <c r="M953" s="188"/>
      <c r="N953" s="177"/>
      <c r="O953" s="176"/>
      <c r="P953" s="188"/>
      <c r="Q953" s="177"/>
      <c r="R953" s="176"/>
      <c r="S953" s="188"/>
      <c r="T953" s="177"/>
      <c r="U953" s="176"/>
      <c r="V953" s="188"/>
      <c r="W953" s="177"/>
      <c r="X953" s="176"/>
      <c r="Y953" s="188"/>
      <c r="Z953" s="177"/>
      <c r="AA953" s="176"/>
      <c r="AB953" s="184"/>
    </row>
    <row r="954" spans="1:28" s="178" customFormat="1" ht="15.75" customHeight="1" x14ac:dyDescent="0.15">
      <c r="A954" s="176"/>
      <c r="B954" s="176"/>
      <c r="C954" s="176"/>
      <c r="D954" s="176"/>
      <c r="E954" s="176"/>
      <c r="F954" s="188"/>
      <c r="G954" s="176"/>
      <c r="H954" s="176"/>
      <c r="I954" s="177"/>
      <c r="J954" s="177"/>
      <c r="K954" s="177"/>
      <c r="L954" s="176"/>
      <c r="M954" s="188"/>
      <c r="N954" s="177"/>
      <c r="O954" s="176"/>
      <c r="P954" s="188"/>
      <c r="Q954" s="177"/>
      <c r="R954" s="176"/>
      <c r="S954" s="188"/>
      <c r="T954" s="177"/>
      <c r="U954" s="176"/>
      <c r="V954" s="188"/>
      <c r="W954" s="177"/>
      <c r="X954" s="176"/>
      <c r="Y954" s="188"/>
      <c r="Z954" s="177"/>
      <c r="AA954" s="176"/>
      <c r="AB954" s="184"/>
    </row>
    <row r="955" spans="1:28" s="178" customFormat="1" ht="15.75" customHeight="1" x14ac:dyDescent="0.15">
      <c r="A955" s="176"/>
      <c r="B955" s="176"/>
      <c r="C955" s="176"/>
      <c r="D955" s="176"/>
      <c r="E955" s="176"/>
      <c r="F955" s="188"/>
      <c r="G955" s="176"/>
      <c r="H955" s="176"/>
      <c r="I955" s="177"/>
      <c r="J955" s="177"/>
      <c r="K955" s="177"/>
      <c r="L955" s="176"/>
      <c r="M955" s="188"/>
      <c r="N955" s="177"/>
      <c r="O955" s="176"/>
      <c r="P955" s="188"/>
      <c r="Q955" s="177"/>
      <c r="R955" s="176"/>
      <c r="S955" s="188"/>
      <c r="T955" s="177"/>
      <c r="U955" s="176"/>
      <c r="V955" s="188"/>
      <c r="W955" s="177"/>
      <c r="X955" s="176"/>
      <c r="Y955" s="188"/>
      <c r="Z955" s="177"/>
      <c r="AA955" s="176"/>
      <c r="AB955" s="184"/>
    </row>
    <row r="956" spans="1:28" s="178" customFormat="1" ht="15.75" customHeight="1" x14ac:dyDescent="0.15">
      <c r="A956" s="176"/>
      <c r="B956" s="176"/>
      <c r="C956" s="176"/>
      <c r="D956" s="176"/>
      <c r="E956" s="176"/>
      <c r="F956" s="188"/>
      <c r="G956" s="176"/>
      <c r="H956" s="176"/>
      <c r="I956" s="177"/>
      <c r="J956" s="177"/>
      <c r="K956" s="177"/>
      <c r="L956" s="176"/>
      <c r="M956" s="188"/>
      <c r="N956" s="177"/>
      <c r="O956" s="176"/>
      <c r="P956" s="188"/>
      <c r="Q956" s="177"/>
      <c r="R956" s="176"/>
      <c r="S956" s="188"/>
      <c r="T956" s="177"/>
      <c r="U956" s="176"/>
      <c r="V956" s="188"/>
      <c r="W956" s="177"/>
      <c r="X956" s="176"/>
      <c r="Y956" s="188"/>
      <c r="Z956" s="177"/>
      <c r="AA956" s="176"/>
      <c r="AB956" s="184"/>
    </row>
    <row r="957" spans="1:28" s="178" customFormat="1" ht="15.75" customHeight="1" x14ac:dyDescent="0.15">
      <c r="A957" s="176"/>
      <c r="B957" s="176"/>
      <c r="C957" s="176"/>
      <c r="D957" s="176"/>
      <c r="E957" s="176"/>
      <c r="F957" s="188"/>
      <c r="G957" s="176"/>
      <c r="H957" s="176"/>
      <c r="I957" s="177"/>
      <c r="J957" s="177"/>
      <c r="K957" s="177"/>
      <c r="L957" s="176"/>
      <c r="M957" s="188"/>
      <c r="N957" s="177"/>
      <c r="O957" s="176"/>
      <c r="P957" s="188"/>
      <c r="Q957" s="177"/>
      <c r="R957" s="176"/>
      <c r="S957" s="188"/>
      <c r="T957" s="177"/>
      <c r="U957" s="176"/>
      <c r="V957" s="188"/>
      <c r="W957" s="177"/>
      <c r="X957" s="176"/>
      <c r="Y957" s="188"/>
      <c r="Z957" s="177"/>
      <c r="AA957" s="176"/>
      <c r="AB957" s="184"/>
    </row>
    <row r="958" spans="1:28" s="178" customFormat="1" ht="15.75" customHeight="1" x14ac:dyDescent="0.15">
      <c r="A958" s="176"/>
      <c r="B958" s="176"/>
      <c r="C958" s="176"/>
      <c r="D958" s="176"/>
      <c r="E958" s="176"/>
      <c r="F958" s="188"/>
      <c r="G958" s="176"/>
      <c r="H958" s="176"/>
      <c r="I958" s="177"/>
      <c r="J958" s="177"/>
      <c r="K958" s="177"/>
      <c r="L958" s="176"/>
      <c r="M958" s="188"/>
      <c r="N958" s="177"/>
      <c r="O958" s="176"/>
      <c r="P958" s="188"/>
      <c r="Q958" s="177"/>
      <c r="R958" s="176"/>
      <c r="S958" s="188"/>
      <c r="T958" s="177"/>
      <c r="U958" s="176"/>
      <c r="V958" s="188"/>
      <c r="W958" s="177"/>
      <c r="X958" s="176"/>
      <c r="Y958" s="188"/>
      <c r="Z958" s="177"/>
      <c r="AA958" s="176"/>
      <c r="AB958" s="184"/>
    </row>
    <row r="959" spans="1:28" s="178" customFormat="1" ht="15.75" customHeight="1" x14ac:dyDescent="0.15">
      <c r="A959" s="176"/>
      <c r="B959" s="176"/>
      <c r="C959" s="176"/>
      <c r="D959" s="176"/>
      <c r="E959" s="176"/>
      <c r="F959" s="188"/>
      <c r="G959" s="176"/>
      <c r="H959" s="176"/>
      <c r="I959" s="177"/>
      <c r="J959" s="177"/>
      <c r="K959" s="177"/>
      <c r="L959" s="176"/>
      <c r="M959" s="188"/>
      <c r="N959" s="177"/>
      <c r="O959" s="176"/>
      <c r="P959" s="188"/>
      <c r="Q959" s="177"/>
      <c r="R959" s="176"/>
      <c r="S959" s="188"/>
      <c r="T959" s="177"/>
      <c r="U959" s="176"/>
      <c r="V959" s="188"/>
      <c r="W959" s="177"/>
      <c r="X959" s="176"/>
      <c r="Y959" s="188"/>
      <c r="Z959" s="177"/>
      <c r="AA959" s="176"/>
      <c r="AB959" s="184"/>
    </row>
    <row r="960" spans="1:28" s="178" customFormat="1" ht="15.75" customHeight="1" x14ac:dyDescent="0.15">
      <c r="A960" s="176"/>
      <c r="B960" s="176"/>
      <c r="C960" s="176"/>
      <c r="D960" s="176"/>
      <c r="E960" s="176"/>
      <c r="F960" s="188"/>
      <c r="G960" s="176"/>
      <c r="H960" s="176"/>
      <c r="I960" s="177"/>
      <c r="J960" s="177"/>
      <c r="K960" s="177"/>
      <c r="L960" s="176"/>
      <c r="M960" s="188"/>
      <c r="N960" s="177"/>
      <c r="O960" s="176"/>
      <c r="P960" s="188"/>
      <c r="Q960" s="177"/>
      <c r="R960" s="176"/>
      <c r="S960" s="188"/>
      <c r="T960" s="177"/>
      <c r="U960" s="176"/>
      <c r="V960" s="188"/>
      <c r="W960" s="177"/>
      <c r="X960" s="176"/>
      <c r="Y960" s="188"/>
      <c r="Z960" s="177"/>
      <c r="AA960" s="176"/>
      <c r="AB960" s="184"/>
    </row>
    <row r="961" spans="1:28" s="178" customFormat="1" ht="15.75" customHeight="1" x14ac:dyDescent="0.15">
      <c r="A961" s="176"/>
      <c r="B961" s="176"/>
      <c r="C961" s="176"/>
      <c r="D961" s="176"/>
      <c r="E961" s="176"/>
      <c r="F961" s="188"/>
      <c r="G961" s="176"/>
      <c r="H961" s="176"/>
      <c r="I961" s="177"/>
      <c r="J961" s="177"/>
      <c r="K961" s="177"/>
      <c r="L961" s="176"/>
      <c r="M961" s="188"/>
      <c r="N961" s="177"/>
      <c r="O961" s="176"/>
      <c r="P961" s="188"/>
      <c r="Q961" s="177"/>
      <c r="R961" s="176"/>
      <c r="S961" s="188"/>
      <c r="T961" s="177"/>
      <c r="U961" s="176"/>
      <c r="V961" s="188"/>
      <c r="W961" s="177"/>
      <c r="X961" s="176"/>
      <c r="Y961" s="188"/>
      <c r="Z961" s="177"/>
      <c r="AA961" s="176"/>
      <c r="AB961" s="184"/>
    </row>
    <row r="962" spans="1:28" s="178" customFormat="1" ht="15.75" customHeight="1" x14ac:dyDescent="0.15">
      <c r="A962" s="176"/>
      <c r="B962" s="176"/>
      <c r="C962" s="176"/>
      <c r="D962" s="176"/>
      <c r="E962" s="176"/>
      <c r="F962" s="188"/>
      <c r="G962" s="176"/>
      <c r="H962" s="176"/>
      <c r="I962" s="177"/>
      <c r="J962" s="177"/>
      <c r="K962" s="177"/>
      <c r="L962" s="176"/>
      <c r="M962" s="188"/>
      <c r="N962" s="177"/>
      <c r="O962" s="176"/>
      <c r="P962" s="188"/>
      <c r="Q962" s="177"/>
      <c r="R962" s="176"/>
      <c r="S962" s="188"/>
      <c r="T962" s="177"/>
      <c r="U962" s="176"/>
      <c r="V962" s="188"/>
      <c r="W962" s="177"/>
      <c r="X962" s="176"/>
      <c r="Y962" s="188"/>
      <c r="Z962" s="177"/>
      <c r="AA962" s="176"/>
      <c r="AB962" s="184"/>
    </row>
    <row r="963" spans="1:28" s="178" customFormat="1" ht="15.75" customHeight="1" x14ac:dyDescent="0.15">
      <c r="A963" s="176"/>
      <c r="B963" s="176"/>
      <c r="C963" s="176"/>
      <c r="D963" s="176"/>
      <c r="E963" s="176"/>
      <c r="F963" s="188"/>
      <c r="G963" s="176"/>
      <c r="H963" s="176"/>
      <c r="I963" s="177"/>
      <c r="J963" s="177"/>
      <c r="K963" s="177"/>
      <c r="L963" s="176"/>
      <c r="M963" s="188"/>
      <c r="N963" s="177"/>
      <c r="O963" s="176"/>
      <c r="P963" s="188"/>
      <c r="Q963" s="177"/>
      <c r="R963" s="176"/>
      <c r="S963" s="188"/>
      <c r="T963" s="177"/>
      <c r="U963" s="176"/>
      <c r="V963" s="188"/>
      <c r="W963" s="177"/>
      <c r="X963" s="176"/>
      <c r="Y963" s="188"/>
      <c r="Z963" s="177"/>
      <c r="AA963" s="176"/>
      <c r="AB963" s="184"/>
    </row>
    <row r="964" spans="1:28" s="178" customFormat="1" ht="15.75" customHeight="1" x14ac:dyDescent="0.15">
      <c r="A964" s="176"/>
      <c r="B964" s="176"/>
      <c r="C964" s="176"/>
      <c r="D964" s="176"/>
      <c r="E964" s="176"/>
      <c r="F964" s="188"/>
      <c r="G964" s="176"/>
      <c r="H964" s="176"/>
      <c r="I964" s="177"/>
      <c r="J964" s="177"/>
      <c r="K964" s="177"/>
      <c r="L964" s="176"/>
      <c r="M964" s="188"/>
      <c r="N964" s="177"/>
      <c r="O964" s="176"/>
      <c r="P964" s="188"/>
      <c r="Q964" s="177"/>
      <c r="R964" s="176"/>
      <c r="S964" s="188"/>
      <c r="T964" s="177"/>
      <c r="U964" s="176"/>
      <c r="V964" s="188"/>
      <c r="W964" s="177"/>
      <c r="X964" s="176"/>
      <c r="Y964" s="188"/>
      <c r="Z964" s="177"/>
      <c r="AA964" s="176"/>
      <c r="AB964" s="184"/>
    </row>
    <row r="965" spans="1:28" s="178" customFormat="1" ht="15.75" customHeight="1" x14ac:dyDescent="0.15">
      <c r="A965" s="176"/>
      <c r="B965" s="176"/>
      <c r="C965" s="176"/>
      <c r="D965" s="176"/>
      <c r="E965" s="176"/>
      <c r="F965" s="188"/>
      <c r="G965" s="176"/>
      <c r="H965" s="176"/>
      <c r="I965" s="177"/>
      <c r="J965" s="177"/>
      <c r="K965" s="177"/>
      <c r="L965" s="176"/>
      <c r="M965" s="188"/>
      <c r="N965" s="177"/>
      <c r="O965" s="176"/>
      <c r="P965" s="188"/>
      <c r="Q965" s="177"/>
      <c r="R965" s="176"/>
      <c r="S965" s="188"/>
      <c r="T965" s="177"/>
      <c r="U965" s="176"/>
      <c r="V965" s="188"/>
      <c r="W965" s="177"/>
      <c r="X965" s="176"/>
      <c r="Y965" s="188"/>
      <c r="Z965" s="177"/>
      <c r="AA965" s="176"/>
      <c r="AB965" s="184"/>
    </row>
    <row r="966" spans="1:28" s="178" customFormat="1" ht="15.75" customHeight="1" x14ac:dyDescent="0.15">
      <c r="A966" s="176"/>
      <c r="B966" s="176"/>
      <c r="C966" s="176"/>
      <c r="D966" s="176"/>
      <c r="E966" s="176"/>
      <c r="F966" s="188"/>
      <c r="G966" s="176"/>
      <c r="H966" s="176"/>
      <c r="I966" s="177"/>
      <c r="J966" s="177"/>
      <c r="K966" s="177"/>
      <c r="L966" s="176"/>
      <c r="M966" s="188"/>
      <c r="N966" s="177"/>
      <c r="O966" s="176"/>
      <c r="P966" s="188"/>
      <c r="Q966" s="177"/>
      <c r="R966" s="176"/>
      <c r="S966" s="188"/>
      <c r="T966" s="177"/>
      <c r="U966" s="176"/>
      <c r="V966" s="188"/>
      <c r="W966" s="177"/>
      <c r="X966" s="176"/>
      <c r="Y966" s="188"/>
      <c r="Z966" s="177"/>
      <c r="AA966" s="176"/>
      <c r="AB966" s="184"/>
    </row>
    <row r="967" spans="1:28" s="178" customFormat="1" ht="15.75" customHeight="1" x14ac:dyDescent="0.15">
      <c r="A967" s="176"/>
      <c r="B967" s="176"/>
      <c r="C967" s="176"/>
      <c r="D967" s="176"/>
      <c r="E967" s="176"/>
      <c r="F967" s="188"/>
      <c r="G967" s="176"/>
      <c r="H967" s="176"/>
      <c r="I967" s="177"/>
      <c r="J967" s="177"/>
      <c r="K967" s="177"/>
      <c r="L967" s="176"/>
      <c r="M967" s="188"/>
      <c r="N967" s="177"/>
      <c r="O967" s="176"/>
      <c r="P967" s="188"/>
      <c r="Q967" s="177"/>
      <c r="R967" s="176"/>
      <c r="S967" s="188"/>
      <c r="T967" s="177"/>
      <c r="U967" s="176"/>
      <c r="V967" s="188"/>
      <c r="W967" s="177"/>
      <c r="X967" s="176"/>
      <c r="Y967" s="188"/>
      <c r="Z967" s="177"/>
      <c r="AA967" s="176"/>
      <c r="AB967" s="184"/>
    </row>
    <row r="968" spans="1:28" s="178" customFormat="1" ht="15.75" customHeight="1" x14ac:dyDescent="0.15">
      <c r="A968" s="176"/>
      <c r="B968" s="176"/>
      <c r="C968" s="176"/>
      <c r="D968" s="176"/>
      <c r="E968" s="176"/>
      <c r="F968" s="188"/>
      <c r="G968" s="176"/>
      <c r="H968" s="176"/>
      <c r="I968" s="177"/>
      <c r="J968" s="177"/>
      <c r="K968" s="177"/>
      <c r="L968" s="176"/>
      <c r="M968" s="188"/>
      <c r="N968" s="177"/>
      <c r="O968" s="176"/>
      <c r="P968" s="188"/>
      <c r="Q968" s="177"/>
      <c r="R968" s="176"/>
      <c r="S968" s="188"/>
      <c r="T968" s="177"/>
      <c r="U968" s="176"/>
      <c r="V968" s="188"/>
      <c r="W968" s="177"/>
      <c r="X968" s="176"/>
      <c r="Y968" s="188"/>
      <c r="Z968" s="177"/>
      <c r="AA968" s="176"/>
      <c r="AB968" s="184"/>
    </row>
    <row r="969" spans="1:28" s="178" customFormat="1" ht="15.75" customHeight="1" x14ac:dyDescent="0.15">
      <c r="A969" s="176"/>
      <c r="B969" s="176"/>
      <c r="C969" s="176"/>
      <c r="D969" s="176"/>
      <c r="E969" s="176"/>
      <c r="F969" s="188"/>
      <c r="G969" s="176"/>
      <c r="H969" s="176"/>
      <c r="I969" s="177"/>
      <c r="J969" s="177"/>
      <c r="K969" s="177"/>
      <c r="L969" s="176"/>
      <c r="M969" s="188"/>
      <c r="N969" s="177"/>
      <c r="O969" s="176"/>
      <c r="P969" s="188"/>
      <c r="Q969" s="177"/>
      <c r="R969" s="176"/>
      <c r="S969" s="188"/>
      <c r="T969" s="177"/>
      <c r="U969" s="176"/>
      <c r="V969" s="188"/>
      <c r="W969" s="177"/>
      <c r="X969" s="176"/>
      <c r="Y969" s="188"/>
      <c r="Z969" s="177"/>
      <c r="AA969" s="176"/>
      <c r="AB969" s="184"/>
    </row>
    <row r="970" spans="1:28" s="178" customFormat="1" ht="15.75" customHeight="1" x14ac:dyDescent="0.15">
      <c r="A970" s="176"/>
      <c r="B970" s="176"/>
      <c r="C970" s="176"/>
      <c r="D970" s="176"/>
      <c r="E970" s="176"/>
      <c r="F970" s="188"/>
      <c r="G970" s="176"/>
      <c r="H970" s="176"/>
      <c r="I970" s="177"/>
      <c r="J970" s="177"/>
      <c r="K970" s="177"/>
      <c r="L970" s="176"/>
      <c r="M970" s="188"/>
      <c r="N970" s="177"/>
      <c r="O970" s="176"/>
      <c r="P970" s="188"/>
      <c r="Q970" s="177"/>
      <c r="R970" s="176"/>
      <c r="S970" s="188"/>
      <c r="T970" s="177"/>
      <c r="U970" s="176"/>
      <c r="V970" s="188"/>
      <c r="W970" s="177"/>
      <c r="X970" s="176"/>
      <c r="Y970" s="188"/>
      <c r="Z970" s="177"/>
      <c r="AA970" s="176"/>
      <c r="AB970" s="184"/>
    </row>
    <row r="971" spans="1:28" s="178" customFormat="1" ht="15.75" customHeight="1" x14ac:dyDescent="0.15">
      <c r="A971" s="176"/>
      <c r="B971" s="176"/>
      <c r="C971" s="176"/>
      <c r="D971" s="176"/>
      <c r="E971" s="176"/>
      <c r="F971" s="188"/>
      <c r="G971" s="176"/>
      <c r="H971" s="176"/>
      <c r="I971" s="177"/>
      <c r="J971" s="177"/>
      <c r="K971" s="177"/>
      <c r="L971" s="176"/>
      <c r="M971" s="188"/>
      <c r="N971" s="177"/>
      <c r="O971" s="176"/>
      <c r="P971" s="188"/>
      <c r="Q971" s="177"/>
      <c r="R971" s="176"/>
      <c r="S971" s="188"/>
      <c r="T971" s="177"/>
      <c r="U971" s="176"/>
      <c r="V971" s="188"/>
      <c r="W971" s="177"/>
      <c r="X971" s="176"/>
      <c r="Y971" s="188"/>
      <c r="Z971" s="177"/>
      <c r="AA971" s="176"/>
      <c r="AB971" s="184"/>
    </row>
    <row r="972" spans="1:28" s="178" customFormat="1" ht="15.75" customHeight="1" x14ac:dyDescent="0.15">
      <c r="A972" s="176"/>
      <c r="B972" s="176"/>
      <c r="C972" s="176"/>
      <c r="D972" s="176"/>
      <c r="E972" s="176"/>
      <c r="F972" s="188"/>
      <c r="G972" s="176"/>
      <c r="H972" s="176"/>
      <c r="I972" s="177"/>
      <c r="J972" s="177"/>
      <c r="K972" s="177"/>
      <c r="L972" s="176"/>
      <c r="M972" s="188"/>
      <c r="N972" s="177"/>
      <c r="O972" s="176"/>
      <c r="P972" s="188"/>
      <c r="Q972" s="177"/>
      <c r="R972" s="176"/>
      <c r="S972" s="188"/>
      <c r="T972" s="177"/>
      <c r="U972" s="176"/>
      <c r="V972" s="188"/>
      <c r="W972" s="177"/>
      <c r="X972" s="176"/>
      <c r="Y972" s="188"/>
      <c r="Z972" s="177"/>
      <c r="AA972" s="176"/>
      <c r="AB972" s="184"/>
    </row>
    <row r="973" spans="1:28" s="178" customFormat="1" ht="15.75" customHeight="1" x14ac:dyDescent="0.15">
      <c r="A973" s="176"/>
      <c r="B973" s="176"/>
      <c r="C973" s="176"/>
      <c r="D973" s="176"/>
      <c r="E973" s="176"/>
      <c r="F973" s="188"/>
      <c r="G973" s="176"/>
      <c r="H973" s="176"/>
      <c r="I973" s="177"/>
      <c r="J973" s="177"/>
      <c r="K973" s="177"/>
      <c r="L973" s="176"/>
      <c r="M973" s="188"/>
      <c r="N973" s="177"/>
      <c r="O973" s="176"/>
      <c r="P973" s="188"/>
      <c r="Q973" s="177"/>
      <c r="R973" s="176"/>
      <c r="S973" s="188"/>
      <c r="T973" s="177"/>
      <c r="U973" s="176"/>
      <c r="V973" s="188"/>
      <c r="W973" s="177"/>
      <c r="X973" s="176"/>
      <c r="Y973" s="188"/>
      <c r="Z973" s="177"/>
      <c r="AA973" s="176"/>
      <c r="AB973" s="184"/>
    </row>
    <row r="974" spans="1:28" s="178" customFormat="1" ht="15.75" customHeight="1" x14ac:dyDescent="0.15">
      <c r="A974" s="176"/>
      <c r="B974" s="176"/>
      <c r="C974" s="176"/>
      <c r="D974" s="176"/>
      <c r="E974" s="176"/>
      <c r="F974" s="188"/>
      <c r="G974" s="176"/>
      <c r="H974" s="176"/>
      <c r="I974" s="177"/>
      <c r="J974" s="177"/>
      <c r="K974" s="177"/>
      <c r="L974" s="176"/>
      <c r="M974" s="188"/>
      <c r="N974" s="177"/>
      <c r="O974" s="176"/>
      <c r="P974" s="188"/>
      <c r="Q974" s="177"/>
      <c r="R974" s="176"/>
      <c r="S974" s="188"/>
      <c r="T974" s="177"/>
      <c r="U974" s="176"/>
      <c r="V974" s="188"/>
      <c r="W974" s="177"/>
      <c r="X974" s="176"/>
      <c r="Y974" s="188"/>
      <c r="Z974" s="177"/>
      <c r="AA974" s="176"/>
      <c r="AB974" s="184"/>
    </row>
    <row r="975" spans="1:28" s="178" customFormat="1" ht="15.75" customHeight="1" x14ac:dyDescent="0.15">
      <c r="A975" s="176"/>
      <c r="B975" s="176"/>
      <c r="C975" s="176"/>
      <c r="D975" s="176"/>
      <c r="E975" s="176"/>
      <c r="F975" s="188"/>
      <c r="G975" s="176"/>
      <c r="H975" s="176"/>
      <c r="I975" s="177"/>
      <c r="J975" s="177"/>
      <c r="K975" s="177"/>
      <c r="L975" s="176"/>
      <c r="M975" s="188"/>
      <c r="N975" s="177"/>
      <c r="O975" s="176"/>
      <c r="P975" s="188"/>
      <c r="Q975" s="177"/>
      <c r="R975" s="176"/>
      <c r="S975" s="188"/>
      <c r="T975" s="177"/>
      <c r="U975" s="176"/>
      <c r="V975" s="188"/>
      <c r="W975" s="177"/>
      <c r="X975" s="176"/>
      <c r="Y975" s="188"/>
      <c r="Z975" s="177"/>
      <c r="AA975" s="176"/>
      <c r="AB975" s="184"/>
    </row>
    <row r="976" spans="1:28" s="178" customFormat="1" ht="15.75" customHeight="1" x14ac:dyDescent="0.15">
      <c r="A976" s="176"/>
      <c r="B976" s="176"/>
      <c r="C976" s="176"/>
      <c r="D976" s="176"/>
      <c r="E976" s="176"/>
      <c r="F976" s="188"/>
      <c r="G976" s="176"/>
      <c r="H976" s="176"/>
      <c r="I976" s="177"/>
      <c r="J976" s="177"/>
      <c r="K976" s="177"/>
      <c r="L976" s="176"/>
      <c r="M976" s="188"/>
      <c r="N976" s="177"/>
      <c r="O976" s="176"/>
      <c r="P976" s="188"/>
      <c r="Q976" s="177"/>
      <c r="R976" s="176"/>
      <c r="S976" s="188"/>
      <c r="T976" s="177"/>
      <c r="U976" s="176"/>
      <c r="V976" s="188"/>
      <c r="W976" s="177"/>
      <c r="X976" s="176"/>
      <c r="Y976" s="188"/>
      <c r="Z976" s="177"/>
      <c r="AA976" s="176"/>
      <c r="AB976" s="184"/>
    </row>
    <row r="977" spans="1:28" s="178" customFormat="1" ht="15.75" customHeight="1" x14ac:dyDescent="0.15">
      <c r="A977" s="176"/>
      <c r="B977" s="176"/>
      <c r="C977" s="176"/>
      <c r="D977" s="176"/>
      <c r="E977" s="176"/>
      <c r="F977" s="188"/>
      <c r="G977" s="176"/>
      <c r="H977" s="176"/>
      <c r="I977" s="177"/>
      <c r="J977" s="177"/>
      <c r="K977" s="177"/>
      <c r="L977" s="176"/>
      <c r="M977" s="188"/>
      <c r="N977" s="177"/>
      <c r="O977" s="176"/>
      <c r="P977" s="188"/>
      <c r="Q977" s="177"/>
      <c r="R977" s="176"/>
      <c r="S977" s="188"/>
      <c r="T977" s="177"/>
      <c r="U977" s="176"/>
      <c r="V977" s="188"/>
      <c r="W977" s="177"/>
      <c r="X977" s="176"/>
      <c r="Y977" s="188"/>
      <c r="Z977" s="177"/>
      <c r="AA977" s="176"/>
      <c r="AB977" s="184"/>
    </row>
    <row r="978" spans="1:28" s="178" customFormat="1" ht="15.75" customHeight="1" x14ac:dyDescent="0.15">
      <c r="A978" s="176"/>
      <c r="B978" s="176"/>
      <c r="C978" s="176"/>
      <c r="D978" s="176"/>
      <c r="E978" s="176"/>
      <c r="F978" s="188"/>
      <c r="G978" s="176"/>
      <c r="H978" s="176"/>
      <c r="I978" s="177"/>
      <c r="J978" s="177"/>
      <c r="K978" s="177"/>
      <c r="L978" s="176"/>
      <c r="M978" s="188"/>
      <c r="N978" s="177"/>
      <c r="O978" s="176"/>
      <c r="P978" s="188"/>
      <c r="Q978" s="177"/>
      <c r="R978" s="176"/>
      <c r="S978" s="188"/>
      <c r="T978" s="177"/>
      <c r="U978" s="176"/>
      <c r="V978" s="188"/>
      <c r="W978" s="177"/>
      <c r="X978" s="176"/>
      <c r="Y978" s="188"/>
      <c r="Z978" s="177"/>
      <c r="AA978" s="176"/>
      <c r="AB978" s="184"/>
    </row>
    <row r="979" spans="1:28" s="178" customFormat="1" ht="15.75" customHeight="1" x14ac:dyDescent="0.15">
      <c r="A979" s="176"/>
      <c r="B979" s="176"/>
      <c r="C979" s="176"/>
      <c r="D979" s="176"/>
      <c r="E979" s="176"/>
      <c r="F979" s="188"/>
      <c r="G979" s="176"/>
      <c r="H979" s="176"/>
      <c r="I979" s="177"/>
      <c r="J979" s="177"/>
      <c r="K979" s="177"/>
      <c r="L979" s="176"/>
      <c r="M979" s="188"/>
      <c r="N979" s="177"/>
      <c r="O979" s="176"/>
      <c r="P979" s="188"/>
      <c r="Q979" s="177"/>
      <c r="R979" s="176"/>
      <c r="S979" s="188"/>
      <c r="T979" s="177"/>
      <c r="U979" s="176"/>
      <c r="V979" s="188"/>
      <c r="W979" s="177"/>
      <c r="X979" s="176"/>
      <c r="Y979" s="188"/>
      <c r="Z979" s="177"/>
      <c r="AA979" s="176"/>
      <c r="AB979" s="184"/>
    </row>
    <row r="980" spans="1:28" s="178" customFormat="1" ht="15.75" customHeight="1" x14ac:dyDescent="0.15">
      <c r="A980" s="176"/>
      <c r="B980" s="176"/>
      <c r="C980" s="176"/>
      <c r="D980" s="176"/>
      <c r="E980" s="176"/>
      <c r="F980" s="188"/>
      <c r="G980" s="176"/>
      <c r="H980" s="176"/>
      <c r="I980" s="177"/>
      <c r="J980" s="177"/>
      <c r="K980" s="177"/>
      <c r="L980" s="176"/>
      <c r="M980" s="188"/>
      <c r="N980" s="177"/>
      <c r="O980" s="176"/>
      <c r="P980" s="188"/>
      <c r="Q980" s="177"/>
      <c r="R980" s="176"/>
      <c r="S980" s="188"/>
      <c r="T980" s="177"/>
      <c r="U980" s="176"/>
      <c r="V980" s="188"/>
      <c r="W980" s="177"/>
      <c r="X980" s="176"/>
      <c r="Y980" s="188"/>
      <c r="Z980" s="177"/>
      <c r="AA980" s="176"/>
      <c r="AB980" s="184"/>
    </row>
    <row r="981" spans="1:28" s="178" customFormat="1" ht="15.75" customHeight="1" x14ac:dyDescent="0.15">
      <c r="A981" s="176"/>
      <c r="B981" s="176"/>
      <c r="C981" s="176"/>
      <c r="D981" s="176"/>
      <c r="E981" s="176"/>
      <c r="F981" s="188"/>
      <c r="G981" s="176"/>
      <c r="H981" s="176"/>
      <c r="I981" s="177"/>
      <c r="J981" s="177"/>
      <c r="K981" s="177"/>
      <c r="L981" s="176"/>
      <c r="M981" s="188"/>
      <c r="N981" s="177"/>
      <c r="O981" s="176"/>
      <c r="P981" s="188"/>
      <c r="Q981" s="177"/>
      <c r="R981" s="176"/>
      <c r="S981" s="188"/>
      <c r="T981" s="177"/>
      <c r="U981" s="176"/>
      <c r="V981" s="188"/>
      <c r="W981" s="177"/>
      <c r="X981" s="176"/>
      <c r="Y981" s="188"/>
      <c r="Z981" s="177"/>
      <c r="AA981" s="176"/>
      <c r="AB981" s="184"/>
    </row>
    <row r="982" spans="1:28" s="178" customFormat="1" ht="15.75" customHeight="1" x14ac:dyDescent="0.15">
      <c r="A982" s="176"/>
      <c r="B982" s="176"/>
      <c r="C982" s="176"/>
      <c r="D982" s="176"/>
      <c r="E982" s="176"/>
      <c r="F982" s="188"/>
      <c r="G982" s="176"/>
      <c r="H982" s="176"/>
      <c r="I982" s="177"/>
      <c r="J982" s="177"/>
      <c r="K982" s="177"/>
      <c r="L982" s="176"/>
      <c r="M982" s="188"/>
      <c r="N982" s="177"/>
      <c r="O982" s="176"/>
      <c r="P982" s="188"/>
      <c r="Q982" s="177"/>
      <c r="R982" s="176"/>
      <c r="S982" s="188"/>
      <c r="T982" s="177"/>
      <c r="U982" s="176"/>
      <c r="V982" s="188"/>
      <c r="W982" s="177"/>
      <c r="X982" s="176"/>
      <c r="Y982" s="188"/>
      <c r="Z982" s="177"/>
      <c r="AA982" s="176"/>
      <c r="AB982" s="184"/>
    </row>
    <row r="983" spans="1:28" s="178" customFormat="1" ht="15.75" customHeight="1" x14ac:dyDescent="0.15">
      <c r="A983" s="176"/>
      <c r="B983" s="176"/>
      <c r="C983" s="176"/>
      <c r="D983" s="176"/>
      <c r="E983" s="176"/>
      <c r="F983" s="188"/>
      <c r="G983" s="176"/>
      <c r="H983" s="176"/>
      <c r="I983" s="177"/>
      <c r="J983" s="177"/>
      <c r="K983" s="177"/>
      <c r="L983" s="176"/>
      <c r="M983" s="188"/>
      <c r="N983" s="177"/>
      <c r="O983" s="176"/>
      <c r="P983" s="188"/>
      <c r="Q983" s="177"/>
      <c r="R983" s="176"/>
      <c r="S983" s="188"/>
      <c r="T983" s="177"/>
      <c r="U983" s="176"/>
      <c r="V983" s="188"/>
      <c r="W983" s="177"/>
      <c r="X983" s="176"/>
      <c r="Y983" s="188"/>
      <c r="Z983" s="177"/>
      <c r="AA983" s="176"/>
      <c r="AB983" s="184"/>
    </row>
    <row r="984" spans="1:28" s="178" customFormat="1" ht="15.75" customHeight="1" x14ac:dyDescent="0.15">
      <c r="A984" s="176"/>
      <c r="B984" s="176"/>
      <c r="C984" s="176"/>
      <c r="D984" s="176"/>
      <c r="E984" s="176"/>
      <c r="F984" s="188"/>
      <c r="G984" s="176"/>
      <c r="H984" s="176"/>
      <c r="I984" s="177"/>
      <c r="J984" s="177"/>
      <c r="K984" s="177"/>
      <c r="L984" s="176"/>
      <c r="M984" s="188"/>
      <c r="N984" s="177"/>
      <c r="O984" s="176"/>
      <c r="P984" s="188"/>
      <c r="Q984" s="177"/>
      <c r="R984" s="176"/>
      <c r="S984" s="188"/>
      <c r="T984" s="177"/>
      <c r="U984" s="176"/>
      <c r="V984" s="188"/>
      <c r="W984" s="177"/>
      <c r="X984" s="176"/>
      <c r="Y984" s="188"/>
      <c r="Z984" s="177"/>
      <c r="AA984" s="176"/>
      <c r="AB984" s="184"/>
    </row>
    <row r="985" spans="1:28" s="178" customFormat="1" ht="15.75" customHeight="1" x14ac:dyDescent="0.15">
      <c r="A985" s="176"/>
      <c r="B985" s="176"/>
      <c r="C985" s="176"/>
      <c r="D985" s="176"/>
      <c r="E985" s="176"/>
      <c r="F985" s="188"/>
      <c r="G985" s="176"/>
      <c r="H985" s="176"/>
      <c r="I985" s="177"/>
      <c r="J985" s="177"/>
      <c r="K985" s="177"/>
      <c r="L985" s="176"/>
      <c r="M985" s="188"/>
      <c r="N985" s="177"/>
      <c r="O985" s="176"/>
      <c r="P985" s="188"/>
      <c r="Q985" s="177"/>
      <c r="R985" s="176"/>
      <c r="S985" s="188"/>
      <c r="T985" s="177"/>
      <c r="U985" s="176"/>
      <c r="V985" s="188"/>
      <c r="W985" s="177"/>
      <c r="X985" s="176"/>
      <c r="Y985" s="188"/>
      <c r="Z985" s="177"/>
      <c r="AA985" s="176"/>
      <c r="AB985" s="184"/>
    </row>
    <row r="986" spans="1:28" s="178" customFormat="1" ht="15.75" customHeight="1" x14ac:dyDescent="0.15">
      <c r="A986" s="176"/>
      <c r="B986" s="176"/>
      <c r="C986" s="176"/>
      <c r="D986" s="176"/>
      <c r="E986" s="176"/>
      <c r="F986" s="188"/>
      <c r="G986" s="176"/>
      <c r="H986" s="176"/>
      <c r="I986" s="177"/>
      <c r="J986" s="177"/>
      <c r="K986" s="177"/>
      <c r="L986" s="176"/>
      <c r="M986" s="188"/>
      <c r="N986" s="177"/>
      <c r="O986" s="176"/>
      <c r="P986" s="188"/>
      <c r="Q986" s="177"/>
      <c r="R986" s="176"/>
      <c r="S986" s="188"/>
      <c r="T986" s="177"/>
      <c r="U986" s="176"/>
      <c r="V986" s="188"/>
      <c r="W986" s="177"/>
      <c r="X986" s="176"/>
      <c r="Y986" s="188"/>
      <c r="Z986" s="177"/>
      <c r="AA986" s="176"/>
      <c r="AB986" s="184"/>
    </row>
    <row r="987" spans="1:28" s="178" customFormat="1" ht="15.75" customHeight="1" x14ac:dyDescent="0.15">
      <c r="A987" s="176"/>
      <c r="B987" s="176"/>
      <c r="C987" s="176"/>
      <c r="D987" s="176"/>
      <c r="E987" s="176"/>
      <c r="F987" s="188"/>
      <c r="G987" s="176"/>
      <c r="H987" s="176"/>
      <c r="I987" s="177"/>
      <c r="J987" s="177"/>
      <c r="K987" s="177"/>
      <c r="L987" s="176"/>
      <c r="M987" s="188"/>
      <c r="N987" s="177"/>
      <c r="O987" s="176"/>
      <c r="P987" s="188"/>
      <c r="Q987" s="177"/>
      <c r="R987" s="176"/>
      <c r="S987" s="188"/>
      <c r="T987" s="177"/>
      <c r="U987" s="176"/>
      <c r="V987" s="188"/>
      <c r="W987" s="177"/>
      <c r="X987" s="176"/>
      <c r="Y987" s="188"/>
      <c r="Z987" s="177"/>
      <c r="AA987" s="176"/>
      <c r="AB987" s="184"/>
    </row>
    <row r="988" spans="1:28" s="178" customFormat="1" ht="15.75" customHeight="1" x14ac:dyDescent="0.15">
      <c r="A988" s="176"/>
      <c r="B988" s="176"/>
      <c r="C988" s="176"/>
      <c r="D988" s="176"/>
      <c r="E988" s="176"/>
      <c r="F988" s="188"/>
      <c r="G988" s="176"/>
      <c r="H988" s="176"/>
      <c r="I988" s="177"/>
      <c r="J988" s="177"/>
      <c r="K988" s="177"/>
      <c r="L988" s="176"/>
      <c r="M988" s="188"/>
      <c r="N988" s="177"/>
      <c r="O988" s="176"/>
      <c r="P988" s="188"/>
      <c r="Q988" s="177"/>
      <c r="R988" s="176"/>
      <c r="S988" s="188"/>
      <c r="T988" s="177"/>
      <c r="U988" s="176"/>
      <c r="V988" s="188"/>
      <c r="W988" s="177"/>
      <c r="X988" s="176"/>
      <c r="Y988" s="188"/>
      <c r="Z988" s="177"/>
      <c r="AA988" s="176"/>
      <c r="AB988" s="184"/>
    </row>
    <row r="989" spans="1:28" s="178" customFormat="1" ht="15.75" customHeight="1" x14ac:dyDescent="0.15">
      <c r="A989" s="176"/>
      <c r="B989" s="176"/>
      <c r="C989" s="176"/>
      <c r="D989" s="176"/>
      <c r="E989" s="176"/>
      <c r="F989" s="188"/>
      <c r="G989" s="176"/>
      <c r="H989" s="176"/>
      <c r="I989" s="177"/>
      <c r="J989" s="177"/>
      <c r="K989" s="177"/>
      <c r="L989" s="176"/>
      <c r="M989" s="188"/>
      <c r="N989" s="177"/>
      <c r="O989" s="176"/>
      <c r="P989" s="188"/>
      <c r="Q989" s="177"/>
      <c r="R989" s="176"/>
      <c r="S989" s="188"/>
      <c r="T989" s="177"/>
      <c r="U989" s="176"/>
      <c r="V989" s="188"/>
      <c r="W989" s="177"/>
      <c r="X989" s="176"/>
      <c r="Y989" s="188"/>
      <c r="Z989" s="177"/>
      <c r="AA989" s="176"/>
      <c r="AB989" s="184"/>
    </row>
    <row r="990" spans="1:28" s="178" customFormat="1" ht="15.75" customHeight="1" x14ac:dyDescent="0.15">
      <c r="A990" s="176"/>
      <c r="B990" s="176"/>
      <c r="C990" s="176"/>
      <c r="D990" s="176"/>
      <c r="E990" s="176"/>
      <c r="F990" s="188"/>
      <c r="G990" s="176"/>
      <c r="H990" s="176"/>
      <c r="I990" s="177"/>
      <c r="J990" s="177"/>
      <c r="K990" s="177"/>
      <c r="L990" s="176"/>
      <c r="M990" s="188"/>
      <c r="N990" s="177"/>
      <c r="O990" s="176"/>
      <c r="P990" s="188"/>
      <c r="Q990" s="177"/>
      <c r="R990" s="176"/>
      <c r="S990" s="188"/>
      <c r="T990" s="177"/>
      <c r="U990" s="176"/>
      <c r="V990" s="188"/>
      <c r="W990" s="177"/>
      <c r="X990" s="176"/>
      <c r="Y990" s="188"/>
      <c r="Z990" s="177"/>
      <c r="AA990" s="176"/>
      <c r="AB990" s="184"/>
    </row>
    <row r="991" spans="1:28" s="178" customFormat="1" ht="15.75" customHeight="1" x14ac:dyDescent="0.15">
      <c r="A991" s="176"/>
      <c r="B991" s="176"/>
      <c r="C991" s="176"/>
      <c r="D991" s="176"/>
      <c r="E991" s="176"/>
      <c r="F991" s="188"/>
      <c r="G991" s="176"/>
      <c r="H991" s="176"/>
      <c r="I991" s="177"/>
      <c r="J991" s="177"/>
      <c r="K991" s="177"/>
      <c r="L991" s="176"/>
      <c r="M991" s="188"/>
      <c r="N991" s="177"/>
      <c r="O991" s="176"/>
      <c r="P991" s="188"/>
      <c r="Q991" s="177"/>
      <c r="R991" s="176"/>
      <c r="S991" s="188"/>
      <c r="T991" s="177"/>
      <c r="U991" s="176"/>
      <c r="V991" s="188"/>
      <c r="W991" s="177"/>
      <c r="X991" s="176"/>
      <c r="Y991" s="188"/>
      <c r="Z991" s="177"/>
      <c r="AA991" s="176"/>
      <c r="AB991" s="184"/>
    </row>
    <row r="992" spans="1:28" s="178" customFormat="1" ht="15.75" customHeight="1" x14ac:dyDescent="0.15">
      <c r="A992" s="176"/>
      <c r="B992" s="176"/>
      <c r="C992" s="176"/>
      <c r="D992" s="176"/>
      <c r="E992" s="176"/>
      <c r="F992" s="188"/>
      <c r="G992" s="176"/>
      <c r="H992" s="176"/>
      <c r="I992" s="177"/>
      <c r="J992" s="177"/>
      <c r="K992" s="177"/>
      <c r="L992" s="176"/>
      <c r="M992" s="188"/>
      <c r="N992" s="177"/>
      <c r="O992" s="176"/>
      <c r="P992" s="188"/>
      <c r="Q992" s="177"/>
      <c r="R992" s="176"/>
      <c r="S992" s="188"/>
      <c r="T992" s="177"/>
      <c r="U992" s="176"/>
      <c r="V992" s="188"/>
      <c r="W992" s="177"/>
      <c r="X992" s="176"/>
      <c r="Y992" s="188"/>
      <c r="Z992" s="177"/>
      <c r="AA992" s="176"/>
      <c r="AB992" s="184"/>
    </row>
    <row r="993" spans="1:28" s="178" customFormat="1" ht="15.75" customHeight="1" x14ac:dyDescent="0.15">
      <c r="A993" s="176"/>
      <c r="B993" s="176"/>
      <c r="C993" s="176"/>
      <c r="D993" s="176"/>
      <c r="E993" s="176"/>
      <c r="F993" s="188"/>
      <c r="G993" s="176"/>
      <c r="H993" s="176"/>
      <c r="I993" s="177"/>
      <c r="J993" s="177"/>
      <c r="K993" s="177"/>
      <c r="L993" s="176"/>
      <c r="M993" s="188"/>
      <c r="N993" s="177"/>
      <c r="O993" s="176"/>
      <c r="P993" s="188"/>
      <c r="Q993" s="177"/>
      <c r="R993" s="176"/>
      <c r="S993" s="188"/>
      <c r="T993" s="177"/>
      <c r="U993" s="176"/>
      <c r="V993" s="188"/>
      <c r="W993" s="177"/>
      <c r="X993" s="176"/>
      <c r="Y993" s="188"/>
      <c r="Z993" s="177"/>
      <c r="AA993" s="176"/>
      <c r="AB993" s="184"/>
    </row>
    <row r="994" spans="1:28" s="178" customFormat="1" ht="15.75" customHeight="1" x14ac:dyDescent="0.15">
      <c r="A994" s="176"/>
      <c r="B994" s="176"/>
      <c r="C994" s="176"/>
      <c r="D994" s="176"/>
      <c r="E994" s="176"/>
      <c r="F994" s="188"/>
      <c r="G994" s="176"/>
      <c r="H994" s="176"/>
      <c r="I994" s="177"/>
      <c r="J994" s="177"/>
      <c r="K994" s="177"/>
      <c r="L994" s="176"/>
      <c r="M994" s="188"/>
      <c r="N994" s="177"/>
      <c r="O994" s="176"/>
      <c r="P994" s="188"/>
      <c r="Q994" s="177"/>
      <c r="R994" s="176"/>
      <c r="S994" s="188"/>
      <c r="T994" s="177"/>
      <c r="U994" s="176"/>
      <c r="V994" s="188"/>
      <c r="W994" s="177"/>
      <c r="X994" s="176"/>
      <c r="Y994" s="188"/>
      <c r="Z994" s="177"/>
      <c r="AA994" s="176"/>
      <c r="AB994" s="184"/>
    </row>
    <row r="995" spans="1:28" s="178" customFormat="1" ht="15.75" customHeight="1" x14ac:dyDescent="0.15">
      <c r="A995" s="176"/>
      <c r="B995" s="176"/>
      <c r="C995" s="176"/>
      <c r="D995" s="176"/>
      <c r="E995" s="176"/>
      <c r="F995" s="188"/>
      <c r="G995" s="176"/>
      <c r="H995" s="176"/>
      <c r="I995" s="177"/>
      <c r="J995" s="177"/>
      <c r="K995" s="177"/>
      <c r="L995" s="176"/>
      <c r="M995" s="188"/>
      <c r="N995" s="177"/>
      <c r="O995" s="176"/>
      <c r="P995" s="188"/>
      <c r="Q995" s="177"/>
      <c r="R995" s="176"/>
      <c r="S995" s="188"/>
      <c r="T995" s="177"/>
      <c r="U995" s="176"/>
      <c r="V995" s="188"/>
      <c r="W995" s="177"/>
      <c r="X995" s="176"/>
      <c r="Y995" s="188"/>
      <c r="Z995" s="177"/>
      <c r="AA995" s="176"/>
      <c r="AB995" s="184"/>
    </row>
    <row r="996" spans="1:28" s="178" customFormat="1" ht="15.75" customHeight="1" x14ac:dyDescent="0.15">
      <c r="A996" s="176"/>
      <c r="B996" s="176"/>
      <c r="C996" s="176"/>
      <c r="D996" s="176"/>
      <c r="E996" s="176"/>
      <c r="F996" s="188"/>
      <c r="G996" s="176"/>
      <c r="H996" s="176"/>
      <c r="I996" s="177"/>
      <c r="J996" s="177"/>
      <c r="K996" s="177"/>
      <c r="L996" s="176"/>
      <c r="M996" s="188"/>
      <c r="N996" s="177"/>
      <c r="O996" s="176"/>
      <c r="P996" s="188"/>
      <c r="Q996" s="177"/>
      <c r="R996" s="176"/>
      <c r="S996" s="188"/>
      <c r="T996" s="177"/>
      <c r="U996" s="176"/>
      <c r="V996" s="188"/>
      <c r="W996" s="177"/>
      <c r="X996" s="176"/>
      <c r="Y996" s="188"/>
      <c r="Z996" s="177"/>
      <c r="AA996" s="176"/>
      <c r="AB996" s="184"/>
    </row>
    <row r="997" spans="1:28" s="178" customFormat="1" ht="15.75" customHeight="1" x14ac:dyDescent="0.15">
      <c r="A997" s="176"/>
      <c r="B997" s="176"/>
      <c r="C997" s="176"/>
      <c r="D997" s="176"/>
      <c r="E997" s="176"/>
      <c r="F997" s="188"/>
      <c r="G997" s="176"/>
      <c r="H997" s="176"/>
      <c r="I997" s="177"/>
      <c r="J997" s="177"/>
      <c r="K997" s="177"/>
      <c r="L997" s="176"/>
      <c r="M997" s="188"/>
      <c r="N997" s="177"/>
      <c r="O997" s="176"/>
      <c r="P997" s="188"/>
      <c r="Q997" s="177"/>
      <c r="R997" s="176"/>
      <c r="S997" s="188"/>
      <c r="T997" s="177"/>
      <c r="U997" s="176"/>
      <c r="V997" s="188"/>
      <c r="W997" s="177"/>
      <c r="X997" s="176"/>
      <c r="Y997" s="188"/>
      <c r="Z997" s="177"/>
      <c r="AA997" s="176"/>
      <c r="AB997" s="184"/>
    </row>
    <row r="998" spans="1:28" s="178" customFormat="1" ht="15.75" customHeight="1" x14ac:dyDescent="0.15">
      <c r="A998" s="176"/>
      <c r="B998" s="176"/>
      <c r="C998" s="176"/>
      <c r="D998" s="176"/>
      <c r="E998" s="176"/>
      <c r="F998" s="188"/>
      <c r="G998" s="176"/>
      <c r="H998" s="176"/>
      <c r="I998" s="177"/>
      <c r="J998" s="177"/>
      <c r="K998" s="177"/>
      <c r="L998" s="176"/>
      <c r="M998" s="188"/>
      <c r="N998" s="177"/>
      <c r="O998" s="176"/>
      <c r="P998" s="188"/>
      <c r="Q998" s="177"/>
      <c r="R998" s="176"/>
      <c r="S998" s="188"/>
      <c r="T998" s="177"/>
      <c r="U998" s="176"/>
      <c r="V998" s="188"/>
      <c r="W998" s="177"/>
      <c r="X998" s="176"/>
      <c r="Y998" s="188"/>
      <c r="Z998" s="177"/>
      <c r="AA998" s="176"/>
      <c r="AB998" s="184"/>
    </row>
    <row r="999" spans="1:28" s="178" customFormat="1" ht="15.75" customHeight="1" x14ac:dyDescent="0.15">
      <c r="A999" s="176"/>
      <c r="B999" s="176"/>
      <c r="C999" s="176"/>
      <c r="D999" s="176"/>
      <c r="E999" s="176"/>
      <c r="F999" s="188"/>
      <c r="G999" s="176"/>
      <c r="H999" s="176"/>
      <c r="I999" s="177"/>
      <c r="J999" s="177"/>
      <c r="K999" s="177"/>
      <c r="L999" s="176"/>
      <c r="M999" s="188"/>
      <c r="N999" s="177"/>
      <c r="O999" s="176"/>
      <c r="P999" s="188"/>
      <c r="Q999" s="177"/>
      <c r="R999" s="176"/>
      <c r="S999" s="188"/>
      <c r="T999" s="177"/>
      <c r="U999" s="176"/>
      <c r="V999" s="188"/>
      <c r="W999" s="177"/>
      <c r="X999" s="176"/>
      <c r="Y999" s="188"/>
      <c r="Z999" s="177"/>
      <c r="AA999" s="176"/>
      <c r="AB999" s="184"/>
    </row>
    <row r="1000" spans="1:28" s="178" customFormat="1" ht="15.75" customHeight="1" x14ac:dyDescent="0.15">
      <c r="A1000" s="176"/>
      <c r="B1000" s="176"/>
      <c r="C1000" s="176"/>
      <c r="D1000" s="176"/>
      <c r="E1000" s="176"/>
      <c r="F1000" s="188"/>
      <c r="G1000" s="176"/>
      <c r="H1000" s="176"/>
      <c r="I1000" s="177"/>
      <c r="J1000" s="177"/>
      <c r="K1000" s="177"/>
      <c r="L1000" s="176"/>
      <c r="M1000" s="188"/>
      <c r="N1000" s="177"/>
      <c r="O1000" s="176"/>
      <c r="P1000" s="188"/>
      <c r="Q1000" s="177"/>
      <c r="R1000" s="176"/>
      <c r="S1000" s="188"/>
      <c r="T1000" s="177"/>
      <c r="U1000" s="176"/>
      <c r="V1000" s="188"/>
      <c r="W1000" s="177"/>
      <c r="X1000" s="176"/>
      <c r="Y1000" s="188"/>
      <c r="Z1000" s="177"/>
      <c r="AA1000" s="176"/>
      <c r="AB1000" s="184"/>
    </row>
    <row r="1001" spans="1:28" s="178" customFormat="1" ht="15.75" customHeight="1" x14ac:dyDescent="0.15">
      <c r="A1001" s="176"/>
      <c r="B1001" s="176"/>
      <c r="C1001" s="176"/>
      <c r="D1001" s="176"/>
      <c r="E1001" s="176"/>
      <c r="F1001" s="188"/>
      <c r="G1001" s="176"/>
      <c r="H1001" s="176"/>
      <c r="I1001" s="177"/>
      <c r="J1001" s="177"/>
      <c r="K1001" s="177"/>
      <c r="L1001" s="176"/>
      <c r="M1001" s="188"/>
      <c r="N1001" s="177"/>
      <c r="O1001" s="176"/>
      <c r="P1001" s="188"/>
      <c r="Q1001" s="177"/>
      <c r="R1001" s="176"/>
      <c r="S1001" s="188"/>
      <c r="T1001" s="177"/>
      <c r="U1001" s="176"/>
      <c r="V1001" s="188"/>
      <c r="W1001" s="177"/>
      <c r="X1001" s="176"/>
      <c r="Y1001" s="188"/>
      <c r="Z1001" s="177"/>
      <c r="AA1001" s="176"/>
      <c r="AB1001" s="184"/>
    </row>
    <row r="1002" spans="1:28" s="178" customFormat="1" ht="15.75" customHeight="1" x14ac:dyDescent="0.15">
      <c r="A1002" s="176"/>
      <c r="B1002" s="176"/>
      <c r="C1002" s="176"/>
      <c r="D1002" s="176"/>
      <c r="E1002" s="176"/>
      <c r="F1002" s="188"/>
      <c r="G1002" s="176"/>
      <c r="H1002" s="176"/>
      <c r="I1002" s="177"/>
      <c r="J1002" s="177"/>
      <c r="K1002" s="177"/>
      <c r="L1002" s="176"/>
      <c r="M1002" s="188"/>
      <c r="N1002" s="177"/>
      <c r="O1002" s="176"/>
      <c r="P1002" s="188"/>
      <c r="Q1002" s="177"/>
      <c r="R1002" s="176"/>
      <c r="S1002" s="188"/>
      <c r="T1002" s="177"/>
      <c r="U1002" s="176"/>
      <c r="V1002" s="188"/>
      <c r="W1002" s="177"/>
      <c r="X1002" s="176"/>
      <c r="Y1002" s="188"/>
      <c r="Z1002" s="177"/>
      <c r="AA1002" s="176"/>
      <c r="AB1002" s="184"/>
    </row>
    <row r="1003" spans="1:28" s="178" customFormat="1" ht="15.75" customHeight="1" x14ac:dyDescent="0.15">
      <c r="A1003" s="176"/>
      <c r="B1003" s="176"/>
      <c r="C1003" s="176"/>
      <c r="D1003" s="176"/>
      <c r="E1003" s="176"/>
      <c r="F1003" s="188"/>
      <c r="G1003" s="176"/>
      <c r="H1003" s="176"/>
      <c r="I1003" s="177"/>
      <c r="J1003" s="177"/>
      <c r="K1003" s="177"/>
      <c r="L1003" s="176"/>
      <c r="M1003" s="188"/>
      <c r="N1003" s="177"/>
      <c r="O1003" s="176"/>
      <c r="P1003" s="188"/>
      <c r="Q1003" s="177"/>
      <c r="R1003" s="176"/>
      <c r="S1003" s="188"/>
      <c r="T1003" s="177"/>
      <c r="U1003" s="176"/>
      <c r="V1003" s="188"/>
      <c r="W1003" s="177"/>
      <c r="X1003" s="176"/>
      <c r="Y1003" s="188"/>
      <c r="Z1003" s="177"/>
      <c r="AA1003" s="176"/>
      <c r="AB1003" s="184"/>
    </row>
    <row r="1004" spans="1:28" s="178" customFormat="1" ht="15.75" customHeight="1" x14ac:dyDescent="0.15">
      <c r="A1004" s="176"/>
      <c r="B1004" s="176"/>
      <c r="C1004" s="176"/>
      <c r="D1004" s="176"/>
      <c r="E1004" s="176"/>
      <c r="F1004" s="188"/>
      <c r="G1004" s="176"/>
      <c r="H1004" s="176"/>
      <c r="I1004" s="177"/>
      <c r="J1004" s="177"/>
      <c r="K1004" s="177"/>
      <c r="L1004" s="176"/>
      <c r="M1004" s="188"/>
      <c r="N1004" s="177"/>
      <c r="O1004" s="176"/>
      <c r="P1004" s="188"/>
      <c r="Q1004" s="177"/>
      <c r="R1004" s="176"/>
      <c r="S1004" s="188"/>
      <c r="T1004" s="177"/>
      <c r="U1004" s="176"/>
      <c r="V1004" s="188"/>
      <c r="W1004" s="177"/>
      <c r="X1004" s="176"/>
      <c r="Y1004" s="188"/>
      <c r="Z1004" s="177"/>
      <c r="AA1004" s="176"/>
      <c r="AB1004" s="184"/>
    </row>
    <row r="1005" spans="1:28" s="178" customFormat="1" ht="15.75" customHeight="1" x14ac:dyDescent="0.15">
      <c r="A1005" s="176"/>
      <c r="B1005" s="176"/>
      <c r="C1005" s="176"/>
      <c r="D1005" s="176"/>
      <c r="E1005" s="176"/>
      <c r="F1005" s="188"/>
      <c r="G1005" s="176"/>
      <c r="H1005" s="176"/>
      <c r="I1005" s="177"/>
      <c r="J1005" s="177"/>
      <c r="K1005" s="177"/>
      <c r="L1005" s="176"/>
      <c r="M1005" s="188"/>
      <c r="N1005" s="177"/>
      <c r="O1005" s="176"/>
      <c r="P1005" s="188"/>
      <c r="Q1005" s="177"/>
      <c r="R1005" s="176"/>
      <c r="S1005" s="188"/>
      <c r="T1005" s="177"/>
      <c r="U1005" s="176"/>
      <c r="V1005" s="188"/>
      <c r="W1005" s="177"/>
      <c r="X1005" s="176"/>
      <c r="Y1005" s="188"/>
      <c r="Z1005" s="177"/>
      <c r="AA1005" s="176"/>
      <c r="AB1005" s="184"/>
    </row>
    <row r="1006" spans="1:28" s="178" customFormat="1" ht="15.75" customHeight="1" x14ac:dyDescent="0.15">
      <c r="A1006" s="176"/>
      <c r="B1006" s="176"/>
      <c r="C1006" s="176"/>
      <c r="D1006" s="176"/>
      <c r="E1006" s="176"/>
      <c r="F1006" s="188"/>
      <c r="G1006" s="176"/>
      <c r="H1006" s="176"/>
      <c r="I1006" s="177"/>
      <c r="J1006" s="177"/>
      <c r="K1006" s="177"/>
      <c r="L1006" s="176"/>
      <c r="M1006" s="188"/>
      <c r="N1006" s="177"/>
      <c r="O1006" s="176"/>
      <c r="P1006" s="188"/>
      <c r="Q1006" s="177"/>
      <c r="R1006" s="176"/>
      <c r="S1006" s="188"/>
      <c r="T1006" s="177"/>
      <c r="U1006" s="176"/>
      <c r="V1006" s="188"/>
      <c r="W1006" s="177"/>
      <c r="X1006" s="176"/>
      <c r="Y1006" s="188"/>
      <c r="Z1006" s="177"/>
      <c r="AA1006" s="176"/>
      <c r="AB1006" s="184"/>
    </row>
    <row r="1007" spans="1:28" s="178" customFormat="1" ht="15.75" customHeight="1" x14ac:dyDescent="0.15">
      <c r="A1007" s="176"/>
      <c r="B1007" s="176"/>
      <c r="C1007" s="176"/>
      <c r="D1007" s="176"/>
      <c r="E1007" s="176"/>
      <c r="F1007" s="188"/>
      <c r="G1007" s="176"/>
      <c r="H1007" s="176"/>
      <c r="I1007" s="177"/>
      <c r="J1007" s="177"/>
      <c r="K1007" s="177"/>
      <c r="L1007" s="176"/>
      <c r="M1007" s="188"/>
      <c r="N1007" s="177"/>
      <c r="O1007" s="176"/>
      <c r="P1007" s="188"/>
      <c r="Q1007" s="177"/>
      <c r="R1007" s="176"/>
      <c r="S1007" s="188"/>
      <c r="T1007" s="177"/>
      <c r="U1007" s="176"/>
      <c r="V1007" s="188"/>
      <c r="W1007" s="177"/>
      <c r="X1007" s="176"/>
      <c r="Y1007" s="188"/>
      <c r="Z1007" s="177"/>
      <c r="AA1007" s="176"/>
      <c r="AB1007" s="184"/>
    </row>
    <row r="1008" spans="1:28" s="178" customFormat="1" ht="15.75" customHeight="1" x14ac:dyDescent="0.15">
      <c r="A1008" s="176"/>
      <c r="B1008" s="176"/>
      <c r="C1008" s="176"/>
      <c r="D1008" s="176"/>
      <c r="E1008" s="176"/>
      <c r="F1008" s="188"/>
      <c r="G1008" s="176"/>
      <c r="H1008" s="176"/>
      <c r="I1008" s="177"/>
      <c r="J1008" s="177"/>
      <c r="K1008" s="177"/>
      <c r="L1008" s="176"/>
      <c r="M1008" s="188"/>
      <c r="N1008" s="177"/>
      <c r="O1008" s="176"/>
      <c r="P1008" s="188"/>
      <c r="Q1008" s="177"/>
      <c r="R1008" s="176"/>
      <c r="S1008" s="188"/>
      <c r="T1008" s="177"/>
      <c r="U1008" s="176"/>
      <c r="V1008" s="188"/>
      <c r="W1008" s="177"/>
      <c r="X1008" s="176"/>
      <c r="Y1008" s="188"/>
      <c r="Z1008" s="177"/>
      <c r="AA1008" s="176"/>
      <c r="AB1008" s="184"/>
    </row>
    <row r="1009" spans="1:28" s="178" customFormat="1" ht="15.75" customHeight="1" x14ac:dyDescent="0.15">
      <c r="A1009" s="176"/>
      <c r="B1009" s="176"/>
      <c r="C1009" s="176"/>
      <c r="D1009" s="176"/>
      <c r="E1009" s="176"/>
      <c r="F1009" s="188"/>
      <c r="G1009" s="176"/>
      <c r="H1009" s="176"/>
      <c r="I1009" s="177"/>
      <c r="J1009" s="177"/>
      <c r="K1009" s="177"/>
      <c r="L1009" s="176"/>
      <c r="M1009" s="188"/>
      <c r="N1009" s="177"/>
      <c r="O1009" s="176"/>
      <c r="P1009" s="188"/>
      <c r="Q1009" s="177"/>
      <c r="R1009" s="176"/>
      <c r="S1009" s="188"/>
      <c r="T1009" s="177"/>
      <c r="U1009" s="176"/>
      <c r="V1009" s="188"/>
      <c r="W1009" s="177"/>
      <c r="X1009" s="176"/>
      <c r="Y1009" s="188"/>
      <c r="Z1009" s="177"/>
      <c r="AA1009" s="176"/>
      <c r="AB1009" s="184"/>
    </row>
    <row r="1010" spans="1:28" s="178" customFormat="1" ht="15.75" customHeight="1" x14ac:dyDescent="0.15">
      <c r="A1010" s="176"/>
      <c r="B1010" s="176"/>
      <c r="C1010" s="176"/>
      <c r="D1010" s="176"/>
      <c r="E1010" s="176"/>
      <c r="F1010" s="188"/>
      <c r="G1010" s="176"/>
      <c r="H1010" s="176"/>
      <c r="I1010" s="177"/>
      <c r="J1010" s="177"/>
      <c r="K1010" s="177"/>
      <c r="L1010" s="176"/>
      <c r="M1010" s="188"/>
      <c r="N1010" s="177"/>
      <c r="O1010" s="176"/>
      <c r="P1010" s="188"/>
      <c r="Q1010" s="177"/>
      <c r="R1010" s="176"/>
      <c r="S1010" s="188"/>
      <c r="T1010" s="177"/>
      <c r="U1010" s="176"/>
      <c r="V1010" s="188"/>
      <c r="W1010" s="177"/>
      <c r="X1010" s="176"/>
      <c r="Y1010" s="188"/>
      <c r="Z1010" s="177"/>
      <c r="AA1010" s="176"/>
      <c r="AB1010" s="184"/>
    </row>
    <row r="1011" spans="1:28" s="178" customFormat="1" ht="15.75" customHeight="1" x14ac:dyDescent="0.15">
      <c r="A1011" s="176"/>
      <c r="B1011" s="176"/>
      <c r="C1011" s="176"/>
      <c r="D1011" s="176"/>
      <c r="E1011" s="176"/>
      <c r="F1011" s="188"/>
      <c r="G1011" s="176"/>
      <c r="H1011" s="176"/>
      <c r="I1011" s="177"/>
      <c r="J1011" s="177"/>
      <c r="K1011" s="177"/>
      <c r="L1011" s="176"/>
      <c r="M1011" s="188"/>
      <c r="N1011" s="177"/>
      <c r="O1011" s="176"/>
      <c r="P1011" s="188"/>
      <c r="Q1011" s="177"/>
      <c r="R1011" s="176"/>
      <c r="S1011" s="188"/>
      <c r="T1011" s="177"/>
      <c r="U1011" s="176"/>
      <c r="V1011" s="188"/>
      <c r="W1011" s="177"/>
      <c r="X1011" s="176"/>
      <c r="Y1011" s="188"/>
      <c r="Z1011" s="177"/>
      <c r="AA1011" s="176"/>
      <c r="AB1011" s="184"/>
    </row>
    <row r="1012" spans="1:28" s="178" customFormat="1" ht="15.75" customHeight="1" x14ac:dyDescent="0.15">
      <c r="A1012" s="176"/>
      <c r="B1012" s="176"/>
      <c r="C1012" s="176"/>
      <c r="D1012" s="176"/>
      <c r="E1012" s="176"/>
      <c r="F1012" s="188"/>
      <c r="G1012" s="176"/>
      <c r="H1012" s="176"/>
      <c r="I1012" s="177"/>
      <c r="J1012" s="177"/>
      <c r="K1012" s="177"/>
      <c r="L1012" s="176"/>
      <c r="M1012" s="188"/>
      <c r="N1012" s="177"/>
      <c r="O1012" s="176"/>
      <c r="P1012" s="188"/>
      <c r="Q1012" s="177"/>
      <c r="R1012" s="176"/>
      <c r="S1012" s="188"/>
      <c r="T1012" s="177"/>
      <c r="U1012" s="176"/>
      <c r="V1012" s="188"/>
      <c r="W1012" s="177"/>
      <c r="X1012" s="176"/>
      <c r="Y1012" s="188"/>
      <c r="Z1012" s="177"/>
      <c r="AA1012" s="176"/>
      <c r="AB1012" s="184"/>
    </row>
    <row r="1013" spans="1:28" s="178" customFormat="1" ht="15.75" customHeight="1" x14ac:dyDescent="0.15">
      <c r="A1013" s="176"/>
      <c r="B1013" s="176"/>
      <c r="C1013" s="176"/>
      <c r="D1013" s="176"/>
      <c r="E1013" s="176"/>
      <c r="F1013" s="188"/>
      <c r="G1013" s="176"/>
      <c r="H1013" s="176"/>
      <c r="I1013" s="177"/>
      <c r="J1013" s="177"/>
      <c r="K1013" s="177"/>
      <c r="L1013" s="176"/>
      <c r="M1013" s="188"/>
      <c r="N1013" s="177"/>
      <c r="O1013" s="176"/>
      <c r="P1013" s="188"/>
      <c r="Q1013" s="177"/>
      <c r="R1013" s="176"/>
      <c r="S1013" s="188"/>
      <c r="T1013" s="177"/>
      <c r="U1013" s="176"/>
      <c r="V1013" s="188"/>
      <c r="W1013" s="177"/>
      <c r="X1013" s="176"/>
      <c r="Y1013" s="188"/>
      <c r="Z1013" s="177"/>
      <c r="AA1013" s="176"/>
      <c r="AB1013" s="184"/>
    </row>
    <row r="1014" spans="1:28" s="178" customFormat="1" ht="15.75" customHeight="1" x14ac:dyDescent="0.15">
      <c r="A1014" s="176"/>
      <c r="B1014" s="176"/>
      <c r="C1014" s="176"/>
      <c r="D1014" s="176"/>
      <c r="E1014" s="176"/>
      <c r="F1014" s="188"/>
      <c r="G1014" s="176"/>
      <c r="H1014" s="176"/>
      <c r="I1014" s="177"/>
      <c r="J1014" s="177"/>
      <c r="K1014" s="177"/>
      <c r="L1014" s="176"/>
      <c r="M1014" s="188"/>
      <c r="N1014" s="177"/>
      <c r="O1014" s="176"/>
      <c r="P1014" s="188"/>
      <c r="Q1014" s="177"/>
      <c r="R1014" s="176"/>
      <c r="S1014" s="188"/>
      <c r="T1014" s="177"/>
      <c r="U1014" s="176"/>
      <c r="V1014" s="188"/>
      <c r="W1014" s="177"/>
      <c r="X1014" s="176"/>
      <c r="Y1014" s="188"/>
      <c r="Z1014" s="177"/>
      <c r="AA1014" s="176"/>
      <c r="AB1014" s="184"/>
    </row>
    <row r="1015" spans="1:28" s="178" customFormat="1" ht="15.75" customHeight="1" x14ac:dyDescent="0.15">
      <c r="A1015" s="176"/>
      <c r="B1015" s="176"/>
      <c r="C1015" s="176"/>
      <c r="D1015" s="176"/>
      <c r="E1015" s="176"/>
      <c r="F1015" s="188"/>
      <c r="G1015" s="176"/>
      <c r="H1015" s="176"/>
      <c r="I1015" s="177"/>
      <c r="J1015" s="177"/>
      <c r="K1015" s="177"/>
      <c r="L1015" s="176"/>
      <c r="M1015" s="188"/>
      <c r="N1015" s="177"/>
      <c r="O1015" s="176"/>
      <c r="P1015" s="188"/>
      <c r="Q1015" s="177"/>
      <c r="R1015" s="176"/>
      <c r="S1015" s="188"/>
      <c r="T1015" s="177"/>
      <c r="U1015" s="176"/>
      <c r="V1015" s="188"/>
      <c r="W1015" s="177"/>
      <c r="X1015" s="176"/>
      <c r="Y1015" s="188"/>
      <c r="Z1015" s="177"/>
      <c r="AA1015" s="176"/>
      <c r="AB1015" s="184"/>
    </row>
    <row r="1016" spans="1:28" s="178" customFormat="1" ht="15.75" customHeight="1" x14ac:dyDescent="0.15">
      <c r="A1016" s="176"/>
      <c r="B1016" s="176"/>
      <c r="C1016" s="176"/>
      <c r="D1016" s="176"/>
      <c r="E1016" s="176"/>
      <c r="F1016" s="188"/>
      <c r="G1016" s="176"/>
      <c r="H1016" s="176"/>
      <c r="I1016" s="177"/>
      <c r="J1016" s="177"/>
      <c r="K1016" s="177"/>
      <c r="L1016" s="176"/>
      <c r="M1016" s="188"/>
      <c r="N1016" s="177"/>
      <c r="O1016" s="176"/>
      <c r="P1016" s="188"/>
      <c r="Q1016" s="177"/>
      <c r="R1016" s="176"/>
      <c r="S1016" s="188"/>
      <c r="T1016" s="177"/>
      <c r="U1016" s="176"/>
      <c r="V1016" s="188"/>
      <c r="W1016" s="177"/>
      <c r="X1016" s="176"/>
      <c r="Y1016" s="188"/>
      <c r="Z1016" s="177"/>
      <c r="AA1016" s="176"/>
      <c r="AB1016" s="184"/>
    </row>
    <row r="1017" spans="1:28" s="178" customFormat="1" ht="15.75" customHeight="1" x14ac:dyDescent="0.15">
      <c r="A1017" s="176"/>
      <c r="B1017" s="176"/>
      <c r="C1017" s="176"/>
      <c r="D1017" s="176"/>
      <c r="E1017" s="176"/>
      <c r="F1017" s="188"/>
      <c r="G1017" s="176"/>
      <c r="H1017" s="176"/>
      <c r="I1017" s="177"/>
      <c r="J1017" s="177"/>
      <c r="K1017" s="177"/>
      <c r="L1017" s="176"/>
      <c r="M1017" s="188"/>
      <c r="N1017" s="177"/>
      <c r="O1017" s="176"/>
      <c r="P1017" s="188"/>
      <c r="Q1017" s="177"/>
      <c r="R1017" s="176"/>
      <c r="S1017" s="188"/>
      <c r="T1017" s="177"/>
      <c r="U1017" s="176"/>
      <c r="V1017" s="188"/>
      <c r="W1017" s="177"/>
      <c r="X1017" s="176"/>
      <c r="Y1017" s="188"/>
      <c r="Z1017" s="177"/>
      <c r="AA1017" s="176"/>
      <c r="AB1017" s="184"/>
    </row>
    <row r="1018" spans="1:28" s="178" customFormat="1" ht="15.75" customHeight="1" x14ac:dyDescent="0.15">
      <c r="A1018" s="176"/>
      <c r="B1018" s="176"/>
      <c r="C1018" s="176"/>
      <c r="D1018" s="176"/>
      <c r="E1018" s="176"/>
      <c r="F1018" s="188"/>
      <c r="G1018" s="176"/>
      <c r="H1018" s="176"/>
      <c r="I1018" s="177"/>
      <c r="J1018" s="177"/>
      <c r="K1018" s="177"/>
      <c r="L1018" s="176"/>
      <c r="M1018" s="188"/>
      <c r="N1018" s="177"/>
      <c r="O1018" s="176"/>
      <c r="P1018" s="188"/>
      <c r="Q1018" s="177"/>
      <c r="R1018" s="176"/>
      <c r="S1018" s="188"/>
      <c r="T1018" s="177"/>
      <c r="U1018" s="176"/>
      <c r="V1018" s="188"/>
      <c r="W1018" s="177"/>
      <c r="X1018" s="176"/>
      <c r="Y1018" s="188"/>
      <c r="Z1018" s="177"/>
      <c r="AA1018" s="176"/>
      <c r="AB1018" s="184"/>
    </row>
    <row r="1019" spans="1:28" s="178" customFormat="1" ht="15.75" customHeight="1" x14ac:dyDescent="0.15">
      <c r="A1019" s="176"/>
      <c r="B1019" s="176"/>
      <c r="C1019" s="176"/>
      <c r="D1019" s="176"/>
      <c r="E1019" s="176"/>
      <c r="F1019" s="188"/>
      <c r="G1019" s="176"/>
      <c r="H1019" s="176"/>
      <c r="I1019" s="177"/>
      <c r="J1019" s="177"/>
      <c r="K1019" s="177"/>
      <c r="L1019" s="176"/>
      <c r="M1019" s="188"/>
      <c r="N1019" s="177"/>
      <c r="O1019" s="176"/>
      <c r="P1019" s="188"/>
      <c r="Q1019" s="177"/>
      <c r="R1019" s="176"/>
      <c r="S1019" s="188"/>
      <c r="T1019" s="177"/>
      <c r="U1019" s="176"/>
      <c r="V1019" s="188"/>
      <c r="W1019" s="177"/>
      <c r="X1019" s="176"/>
      <c r="Y1019" s="188"/>
      <c r="Z1019" s="177"/>
      <c r="AA1019" s="176"/>
      <c r="AB1019" s="184"/>
    </row>
    <row r="1020" spans="1:28" s="178" customFormat="1" ht="15.75" customHeight="1" x14ac:dyDescent="0.15">
      <c r="A1020" s="176"/>
      <c r="B1020" s="176"/>
      <c r="C1020" s="176"/>
      <c r="D1020" s="176"/>
      <c r="E1020" s="176"/>
      <c r="F1020" s="188"/>
      <c r="G1020" s="176"/>
      <c r="H1020" s="176"/>
      <c r="I1020" s="177"/>
      <c r="J1020" s="177"/>
      <c r="K1020" s="177"/>
      <c r="L1020" s="176"/>
      <c r="M1020" s="188"/>
      <c r="N1020" s="177"/>
      <c r="O1020" s="176"/>
      <c r="P1020" s="188"/>
      <c r="Q1020" s="177"/>
      <c r="R1020" s="176"/>
      <c r="S1020" s="188"/>
      <c r="T1020" s="177"/>
      <c r="U1020" s="176"/>
      <c r="V1020" s="188"/>
      <c r="W1020" s="177"/>
      <c r="X1020" s="176"/>
      <c r="Y1020" s="188"/>
      <c r="Z1020" s="177"/>
      <c r="AA1020" s="176"/>
      <c r="AB1020" s="184"/>
    </row>
    <row r="1021" spans="1:28" s="178" customFormat="1" ht="15.75" customHeight="1" x14ac:dyDescent="0.15">
      <c r="A1021" s="176"/>
      <c r="B1021" s="176"/>
      <c r="C1021" s="176"/>
      <c r="D1021" s="176"/>
      <c r="E1021" s="176"/>
      <c r="F1021" s="188"/>
      <c r="G1021" s="176"/>
      <c r="H1021" s="176"/>
      <c r="I1021" s="177"/>
      <c r="J1021" s="177"/>
      <c r="K1021" s="177"/>
      <c r="L1021" s="176"/>
      <c r="M1021" s="188"/>
      <c r="N1021" s="177"/>
      <c r="O1021" s="176"/>
      <c r="P1021" s="188"/>
      <c r="Q1021" s="177"/>
      <c r="R1021" s="176"/>
      <c r="S1021" s="188"/>
      <c r="T1021" s="177"/>
      <c r="U1021" s="176"/>
      <c r="V1021" s="188"/>
      <c r="W1021" s="177"/>
      <c r="X1021" s="176"/>
      <c r="Y1021" s="188"/>
      <c r="Z1021" s="177"/>
      <c r="AA1021" s="176"/>
      <c r="AB1021" s="184"/>
    </row>
    <row r="1022" spans="1:28" s="178" customFormat="1" ht="15.75" customHeight="1" x14ac:dyDescent="0.15">
      <c r="A1022" s="176"/>
      <c r="B1022" s="176"/>
      <c r="C1022" s="176"/>
      <c r="D1022" s="176"/>
      <c r="E1022" s="176"/>
      <c r="F1022" s="188"/>
      <c r="G1022" s="176"/>
      <c r="H1022" s="176"/>
      <c r="I1022" s="177"/>
      <c r="J1022" s="177"/>
      <c r="K1022" s="177"/>
      <c r="L1022" s="176"/>
      <c r="M1022" s="188"/>
      <c r="N1022" s="177"/>
      <c r="O1022" s="176"/>
      <c r="P1022" s="188"/>
      <c r="Q1022" s="177"/>
      <c r="R1022" s="176"/>
      <c r="S1022" s="188"/>
      <c r="T1022" s="177"/>
      <c r="U1022" s="176"/>
      <c r="V1022" s="188"/>
      <c r="W1022" s="177"/>
      <c r="X1022" s="176"/>
      <c r="Y1022" s="188"/>
      <c r="Z1022" s="177"/>
      <c r="AA1022" s="176"/>
      <c r="AB1022" s="184"/>
    </row>
    <row r="1023" spans="1:28" s="178" customFormat="1" ht="15.75" customHeight="1" x14ac:dyDescent="0.15">
      <c r="A1023" s="176"/>
      <c r="B1023" s="176"/>
      <c r="C1023" s="176"/>
      <c r="D1023" s="176"/>
      <c r="E1023" s="176"/>
      <c r="F1023" s="188"/>
      <c r="G1023" s="176"/>
      <c r="H1023" s="176"/>
      <c r="I1023" s="177"/>
      <c r="J1023" s="177"/>
      <c r="K1023" s="177"/>
      <c r="L1023" s="176"/>
      <c r="M1023" s="188"/>
      <c r="N1023" s="177"/>
      <c r="O1023" s="176"/>
      <c r="P1023" s="188"/>
      <c r="Q1023" s="177"/>
      <c r="R1023" s="176"/>
      <c r="S1023" s="188"/>
      <c r="T1023" s="177"/>
      <c r="U1023" s="176"/>
      <c r="V1023" s="188"/>
      <c r="W1023" s="177"/>
      <c r="X1023" s="176"/>
      <c r="Y1023" s="188"/>
      <c r="Z1023" s="177"/>
      <c r="AA1023" s="176"/>
      <c r="AB1023" s="184"/>
    </row>
    <row r="1024" spans="1:28" s="178" customFormat="1" ht="15.75" customHeight="1" x14ac:dyDescent="0.15">
      <c r="A1024" s="176"/>
      <c r="B1024" s="176"/>
      <c r="C1024" s="176"/>
      <c r="D1024" s="176"/>
      <c r="E1024" s="176"/>
      <c r="F1024" s="188"/>
      <c r="G1024" s="176"/>
      <c r="H1024" s="176"/>
      <c r="I1024" s="177"/>
      <c r="J1024" s="177"/>
      <c r="K1024" s="177"/>
      <c r="L1024" s="176"/>
      <c r="M1024" s="188"/>
      <c r="N1024" s="177"/>
      <c r="O1024" s="176"/>
      <c r="P1024" s="188"/>
      <c r="Q1024" s="177"/>
      <c r="R1024" s="176"/>
      <c r="S1024" s="188"/>
      <c r="T1024" s="177"/>
      <c r="U1024" s="176"/>
      <c r="V1024" s="188"/>
      <c r="W1024" s="177"/>
      <c r="X1024" s="176"/>
      <c r="Y1024" s="188"/>
      <c r="Z1024" s="177"/>
      <c r="AA1024" s="176"/>
      <c r="AB1024" s="184"/>
    </row>
    <row r="1025" spans="1:28" s="178" customFormat="1" ht="15.75" customHeight="1" x14ac:dyDescent="0.15">
      <c r="A1025" s="176"/>
      <c r="B1025" s="176"/>
      <c r="C1025" s="176"/>
      <c r="D1025" s="176"/>
      <c r="E1025" s="176"/>
      <c r="F1025" s="188"/>
      <c r="G1025" s="176"/>
      <c r="H1025" s="176"/>
      <c r="I1025" s="177"/>
      <c r="J1025" s="177"/>
      <c r="K1025" s="177"/>
      <c r="L1025" s="176"/>
      <c r="M1025" s="188"/>
      <c r="N1025" s="177"/>
      <c r="O1025" s="176"/>
      <c r="P1025" s="188"/>
      <c r="Q1025" s="177"/>
      <c r="R1025" s="176"/>
      <c r="S1025" s="188"/>
      <c r="T1025" s="177"/>
      <c r="U1025" s="176"/>
      <c r="V1025" s="188"/>
      <c r="W1025" s="177"/>
      <c r="X1025" s="176"/>
      <c r="Y1025" s="188"/>
      <c r="Z1025" s="177"/>
      <c r="AA1025" s="176"/>
      <c r="AB1025" s="184"/>
    </row>
    <row r="1026" spans="1:28" s="178" customFormat="1" ht="15.75" customHeight="1" x14ac:dyDescent="0.15">
      <c r="A1026" s="176"/>
      <c r="B1026" s="176"/>
      <c r="C1026" s="176"/>
      <c r="D1026" s="176"/>
      <c r="E1026" s="176"/>
      <c r="F1026" s="188"/>
      <c r="G1026" s="176"/>
      <c r="H1026" s="176"/>
      <c r="I1026" s="177"/>
      <c r="J1026" s="177"/>
      <c r="K1026" s="177"/>
      <c r="L1026" s="176"/>
      <c r="M1026" s="188"/>
      <c r="N1026" s="177"/>
      <c r="O1026" s="176"/>
      <c r="P1026" s="188"/>
      <c r="Q1026" s="177"/>
      <c r="R1026" s="176"/>
      <c r="S1026" s="188"/>
      <c r="T1026" s="177"/>
      <c r="U1026" s="176"/>
      <c r="V1026" s="188"/>
      <c r="W1026" s="177"/>
      <c r="X1026" s="176"/>
      <c r="Y1026" s="188"/>
      <c r="Z1026" s="177"/>
      <c r="AA1026" s="176"/>
      <c r="AB1026" s="184"/>
    </row>
    <row r="1027" spans="1:28" s="178" customFormat="1" ht="15.75" customHeight="1" x14ac:dyDescent="0.15">
      <c r="A1027" s="176"/>
      <c r="B1027" s="176"/>
      <c r="C1027" s="176"/>
      <c r="D1027" s="176"/>
      <c r="E1027" s="176"/>
      <c r="F1027" s="188"/>
      <c r="G1027" s="176"/>
      <c r="H1027" s="176"/>
      <c r="I1027" s="177"/>
      <c r="J1027" s="177"/>
      <c r="K1027" s="177"/>
      <c r="L1027" s="176"/>
      <c r="M1027" s="188"/>
      <c r="N1027" s="177"/>
      <c r="O1027" s="176"/>
      <c r="P1027" s="188"/>
      <c r="Q1027" s="177"/>
      <c r="R1027" s="176"/>
      <c r="S1027" s="188"/>
      <c r="T1027" s="177"/>
      <c r="U1027" s="176"/>
      <c r="V1027" s="188"/>
      <c r="W1027" s="177"/>
      <c r="X1027" s="176"/>
      <c r="Y1027" s="188"/>
      <c r="Z1027" s="177"/>
      <c r="AA1027" s="176"/>
      <c r="AB1027" s="184"/>
    </row>
    <row r="1028" spans="1:28" s="178" customFormat="1" ht="15.75" customHeight="1" x14ac:dyDescent="0.15">
      <c r="A1028" s="176"/>
      <c r="B1028" s="176"/>
      <c r="C1028" s="176"/>
      <c r="D1028" s="176"/>
      <c r="E1028" s="176"/>
      <c r="F1028" s="188"/>
      <c r="G1028" s="176"/>
      <c r="H1028" s="176"/>
      <c r="I1028" s="177"/>
      <c r="J1028" s="177"/>
      <c r="K1028" s="177"/>
      <c r="L1028" s="176"/>
      <c r="M1028" s="188"/>
      <c r="N1028" s="177"/>
      <c r="O1028" s="176"/>
      <c r="P1028" s="188"/>
      <c r="Q1028" s="177"/>
      <c r="R1028" s="176"/>
      <c r="S1028" s="188"/>
      <c r="T1028" s="177"/>
      <c r="U1028" s="176"/>
      <c r="V1028" s="188"/>
      <c r="W1028" s="177"/>
      <c r="X1028" s="176"/>
      <c r="Y1028" s="188"/>
      <c r="Z1028" s="177"/>
      <c r="AA1028" s="176"/>
      <c r="AB1028" s="184"/>
    </row>
    <row r="1029" spans="1:28" s="178" customFormat="1" ht="15.75" customHeight="1" x14ac:dyDescent="0.15">
      <c r="A1029" s="176"/>
      <c r="B1029" s="176"/>
      <c r="C1029" s="176"/>
      <c r="D1029" s="176"/>
      <c r="E1029" s="176"/>
      <c r="F1029" s="188"/>
      <c r="G1029" s="176"/>
      <c r="H1029" s="176"/>
      <c r="I1029" s="177"/>
      <c r="J1029" s="177"/>
      <c r="K1029" s="177"/>
      <c r="L1029" s="176"/>
      <c r="M1029" s="188"/>
      <c r="N1029" s="177"/>
      <c r="O1029" s="176"/>
      <c r="P1029" s="188"/>
      <c r="Q1029" s="177"/>
      <c r="R1029" s="176"/>
      <c r="S1029" s="188"/>
      <c r="T1029" s="177"/>
      <c r="U1029" s="176"/>
      <c r="V1029" s="188"/>
      <c r="W1029" s="177"/>
      <c r="X1029" s="176"/>
      <c r="Y1029" s="188"/>
      <c r="Z1029" s="177"/>
      <c r="AA1029" s="176"/>
      <c r="AB1029" s="184"/>
    </row>
    <row r="1030" spans="1:28" s="178" customFormat="1" ht="15.75" customHeight="1" x14ac:dyDescent="0.15">
      <c r="A1030" s="176"/>
      <c r="B1030" s="176"/>
      <c r="C1030" s="176"/>
      <c r="D1030" s="176"/>
      <c r="E1030" s="176"/>
      <c r="F1030" s="188"/>
      <c r="G1030" s="176"/>
      <c r="H1030" s="176"/>
      <c r="I1030" s="177"/>
      <c r="J1030" s="177"/>
      <c r="K1030" s="177"/>
      <c r="L1030" s="176"/>
      <c r="M1030" s="188"/>
      <c r="N1030" s="177"/>
      <c r="O1030" s="176"/>
      <c r="P1030" s="188"/>
      <c r="Q1030" s="177"/>
      <c r="R1030" s="176"/>
      <c r="S1030" s="188"/>
      <c r="T1030" s="177"/>
      <c r="U1030" s="176"/>
      <c r="V1030" s="188"/>
      <c r="W1030" s="177"/>
      <c r="X1030" s="176"/>
      <c r="Y1030" s="188"/>
      <c r="Z1030" s="177"/>
      <c r="AA1030" s="176"/>
      <c r="AB1030" s="184"/>
    </row>
    <row r="1031" spans="1:28" s="178" customFormat="1" ht="15.75" customHeight="1" x14ac:dyDescent="0.15">
      <c r="A1031" s="176"/>
      <c r="B1031" s="176"/>
      <c r="C1031" s="176"/>
      <c r="D1031" s="176"/>
      <c r="E1031" s="176"/>
      <c r="F1031" s="188"/>
      <c r="G1031" s="176"/>
      <c r="H1031" s="176"/>
      <c r="I1031" s="177"/>
      <c r="J1031" s="177"/>
      <c r="K1031" s="177"/>
      <c r="L1031" s="176"/>
      <c r="M1031" s="188"/>
      <c r="N1031" s="177"/>
      <c r="O1031" s="176"/>
      <c r="P1031" s="188"/>
      <c r="Q1031" s="177"/>
      <c r="R1031" s="176"/>
      <c r="S1031" s="188"/>
      <c r="T1031" s="177"/>
      <c r="U1031" s="176"/>
      <c r="V1031" s="188"/>
      <c r="W1031" s="177"/>
      <c r="X1031" s="176"/>
      <c r="Y1031" s="188"/>
      <c r="Z1031" s="177"/>
      <c r="AA1031" s="176"/>
      <c r="AB1031" s="184"/>
    </row>
    <row r="1032" spans="1:28" s="178" customFormat="1" ht="15.75" customHeight="1" x14ac:dyDescent="0.15">
      <c r="A1032" s="176"/>
      <c r="B1032" s="176"/>
      <c r="C1032" s="176"/>
      <c r="D1032" s="176"/>
      <c r="E1032" s="176"/>
      <c r="F1032" s="188"/>
      <c r="G1032" s="176"/>
      <c r="H1032" s="176"/>
      <c r="I1032" s="177"/>
      <c r="J1032" s="177"/>
      <c r="K1032" s="177"/>
      <c r="L1032" s="176"/>
      <c r="M1032" s="188"/>
      <c r="N1032" s="177"/>
      <c r="O1032" s="176"/>
      <c r="P1032" s="188"/>
      <c r="Q1032" s="177"/>
      <c r="R1032" s="176"/>
      <c r="S1032" s="188"/>
      <c r="T1032" s="177"/>
      <c r="U1032" s="176"/>
      <c r="V1032" s="188"/>
      <c r="W1032" s="177"/>
      <c r="X1032" s="176"/>
      <c r="Y1032" s="188"/>
      <c r="Z1032" s="177"/>
      <c r="AA1032" s="176"/>
      <c r="AB1032" s="184"/>
    </row>
    <row r="1033" spans="1:28" s="178" customFormat="1" ht="15.75" customHeight="1" x14ac:dyDescent="0.15">
      <c r="A1033" s="176"/>
      <c r="B1033" s="176"/>
      <c r="C1033" s="176"/>
      <c r="D1033" s="176"/>
      <c r="E1033" s="176"/>
      <c r="F1033" s="188"/>
      <c r="G1033" s="176"/>
      <c r="H1033" s="176"/>
      <c r="I1033" s="177"/>
      <c r="J1033" s="177"/>
      <c r="K1033" s="177"/>
      <c r="L1033" s="176"/>
      <c r="M1033" s="188"/>
      <c r="N1033" s="177"/>
      <c r="O1033" s="176"/>
      <c r="P1033" s="188"/>
      <c r="Q1033" s="177"/>
      <c r="R1033" s="176"/>
      <c r="S1033" s="188"/>
      <c r="T1033" s="177"/>
      <c r="U1033" s="176"/>
      <c r="V1033" s="188"/>
      <c r="W1033" s="177"/>
      <c r="X1033" s="176"/>
      <c r="Y1033" s="188"/>
      <c r="Z1033" s="177"/>
      <c r="AA1033" s="176"/>
      <c r="AB1033" s="184"/>
    </row>
    <row r="1034" spans="1:28" s="178" customFormat="1" ht="15.75" customHeight="1" x14ac:dyDescent="0.15">
      <c r="A1034" s="176"/>
      <c r="B1034" s="176"/>
      <c r="C1034" s="176"/>
      <c r="D1034" s="176"/>
      <c r="E1034" s="176"/>
      <c r="F1034" s="188"/>
      <c r="G1034" s="176"/>
      <c r="H1034" s="176"/>
      <c r="I1034" s="177"/>
      <c r="J1034" s="177"/>
      <c r="K1034" s="177"/>
      <c r="L1034" s="176"/>
      <c r="M1034" s="188"/>
      <c r="N1034" s="177"/>
      <c r="O1034" s="176"/>
      <c r="P1034" s="188"/>
      <c r="Q1034" s="177"/>
      <c r="R1034" s="176"/>
      <c r="S1034" s="188"/>
      <c r="T1034" s="177"/>
      <c r="U1034" s="176"/>
      <c r="V1034" s="188"/>
      <c r="W1034" s="177"/>
      <c r="X1034" s="176"/>
      <c r="Y1034" s="188"/>
      <c r="Z1034" s="177"/>
      <c r="AA1034" s="176"/>
      <c r="AB1034" s="184"/>
    </row>
    <row r="1035" spans="1:28" s="178" customFormat="1" ht="15.75" customHeight="1" x14ac:dyDescent="0.15">
      <c r="A1035" s="176"/>
      <c r="B1035" s="176"/>
      <c r="C1035" s="176"/>
      <c r="D1035" s="176"/>
      <c r="E1035" s="176"/>
      <c r="F1035" s="188"/>
      <c r="G1035" s="176"/>
      <c r="H1035" s="176"/>
      <c r="I1035" s="177"/>
      <c r="J1035" s="177"/>
      <c r="K1035" s="177"/>
      <c r="L1035" s="176"/>
      <c r="M1035" s="188"/>
      <c r="N1035" s="177"/>
      <c r="O1035" s="176"/>
      <c r="P1035" s="188"/>
      <c r="Q1035" s="177"/>
      <c r="R1035" s="176"/>
      <c r="S1035" s="188"/>
      <c r="T1035" s="177"/>
      <c r="U1035" s="176"/>
      <c r="V1035" s="188"/>
      <c r="W1035" s="177"/>
      <c r="X1035" s="176"/>
      <c r="Y1035" s="188"/>
      <c r="Z1035" s="177"/>
      <c r="AA1035" s="176"/>
      <c r="AB1035" s="184"/>
    </row>
    <row r="1036" spans="1:28" s="178" customFormat="1" ht="15.75" customHeight="1" x14ac:dyDescent="0.15">
      <c r="A1036" s="176"/>
      <c r="B1036" s="176"/>
      <c r="C1036" s="176"/>
      <c r="D1036" s="176"/>
      <c r="E1036" s="176"/>
      <c r="F1036" s="188"/>
      <c r="G1036" s="176"/>
      <c r="H1036" s="176"/>
      <c r="I1036" s="177"/>
      <c r="J1036" s="177"/>
      <c r="K1036" s="177"/>
      <c r="L1036" s="176"/>
      <c r="M1036" s="188"/>
      <c r="N1036" s="177"/>
      <c r="O1036" s="176"/>
      <c r="P1036" s="188"/>
      <c r="Q1036" s="177"/>
      <c r="R1036" s="176"/>
      <c r="S1036" s="188"/>
      <c r="T1036" s="177"/>
      <c r="U1036" s="176"/>
      <c r="V1036" s="188"/>
      <c r="W1036" s="177"/>
      <c r="X1036" s="176"/>
      <c r="Y1036" s="188"/>
      <c r="Z1036" s="177"/>
      <c r="AA1036" s="176"/>
      <c r="AB1036" s="184"/>
    </row>
    <row r="1037" spans="1:28" s="178" customFormat="1" ht="15.75" customHeight="1" x14ac:dyDescent="0.15">
      <c r="A1037" s="176"/>
      <c r="B1037" s="176"/>
      <c r="C1037" s="176"/>
      <c r="D1037" s="176"/>
      <c r="E1037" s="176"/>
      <c r="F1037" s="188"/>
      <c r="G1037" s="176"/>
      <c r="H1037" s="176"/>
      <c r="I1037" s="177"/>
      <c r="J1037" s="177"/>
      <c r="K1037" s="177"/>
      <c r="L1037" s="176"/>
      <c r="M1037" s="188"/>
      <c r="N1037" s="177"/>
      <c r="O1037" s="176"/>
      <c r="P1037" s="188"/>
      <c r="Q1037" s="177"/>
      <c r="R1037" s="176"/>
      <c r="S1037" s="188"/>
      <c r="T1037" s="177"/>
      <c r="U1037" s="176"/>
      <c r="V1037" s="188"/>
      <c r="W1037" s="177"/>
      <c r="X1037" s="176"/>
      <c r="Y1037" s="188"/>
      <c r="Z1037" s="177"/>
      <c r="AA1037" s="176"/>
      <c r="AB1037" s="184"/>
    </row>
    <row r="1038" spans="1:28" s="178" customFormat="1" ht="15.75" customHeight="1" x14ac:dyDescent="0.15">
      <c r="A1038" s="176"/>
      <c r="B1038" s="176"/>
      <c r="C1038" s="176"/>
      <c r="D1038" s="176"/>
      <c r="E1038" s="176"/>
      <c r="F1038" s="188"/>
      <c r="G1038" s="176"/>
      <c r="H1038" s="176"/>
      <c r="I1038" s="177"/>
      <c r="J1038" s="177"/>
      <c r="K1038" s="177"/>
      <c r="L1038" s="176"/>
      <c r="M1038" s="188"/>
      <c r="N1038" s="177"/>
      <c r="O1038" s="176"/>
      <c r="P1038" s="188"/>
      <c r="Q1038" s="177"/>
      <c r="R1038" s="176"/>
      <c r="S1038" s="188"/>
      <c r="T1038" s="177"/>
      <c r="U1038" s="176"/>
      <c r="V1038" s="188"/>
      <c r="W1038" s="177"/>
      <c r="X1038" s="176"/>
      <c r="Y1038" s="188"/>
      <c r="Z1038" s="177"/>
      <c r="AA1038" s="176"/>
      <c r="AB1038" s="184"/>
    </row>
    <row r="1039" spans="1:28" s="178" customFormat="1" ht="15.75" customHeight="1" x14ac:dyDescent="0.15">
      <c r="A1039" s="176"/>
      <c r="B1039" s="176"/>
      <c r="C1039" s="176"/>
      <c r="D1039" s="176"/>
      <c r="E1039" s="176"/>
      <c r="F1039" s="188"/>
      <c r="G1039" s="176"/>
      <c r="H1039" s="176"/>
      <c r="I1039" s="177"/>
      <c r="J1039" s="177"/>
      <c r="K1039" s="177"/>
      <c r="L1039" s="176"/>
      <c r="M1039" s="188"/>
      <c r="N1039" s="177"/>
      <c r="O1039" s="176"/>
      <c r="P1039" s="188"/>
      <c r="Q1039" s="177"/>
      <c r="R1039" s="176"/>
      <c r="S1039" s="188"/>
      <c r="T1039" s="177"/>
      <c r="U1039" s="176"/>
      <c r="V1039" s="188"/>
      <c r="W1039" s="177"/>
      <c r="X1039" s="176"/>
      <c r="Y1039" s="188"/>
      <c r="Z1039" s="177"/>
      <c r="AA1039" s="176"/>
      <c r="AB1039" s="184"/>
    </row>
    <row r="1040" spans="1:28" s="178" customFormat="1" ht="15.75" customHeight="1" x14ac:dyDescent="0.15">
      <c r="A1040" s="176"/>
      <c r="B1040" s="176"/>
      <c r="C1040" s="176"/>
      <c r="D1040" s="176"/>
      <c r="E1040" s="176"/>
      <c r="F1040" s="188"/>
      <c r="G1040" s="176"/>
      <c r="H1040" s="176"/>
      <c r="I1040" s="177"/>
      <c r="J1040" s="177"/>
      <c r="K1040" s="177"/>
      <c r="L1040" s="176"/>
      <c r="M1040" s="188"/>
      <c r="N1040" s="177"/>
      <c r="O1040" s="176"/>
      <c r="P1040" s="188"/>
      <c r="Q1040" s="177"/>
      <c r="R1040" s="176"/>
      <c r="S1040" s="188"/>
      <c r="T1040" s="177"/>
      <c r="U1040" s="176"/>
      <c r="V1040" s="188"/>
      <c r="W1040" s="177"/>
      <c r="X1040" s="176"/>
      <c r="Y1040" s="188"/>
      <c r="Z1040" s="177"/>
      <c r="AA1040" s="176"/>
      <c r="AB1040" s="184"/>
    </row>
    <row r="1041" spans="1:28" s="178" customFormat="1" ht="15.75" customHeight="1" x14ac:dyDescent="0.15">
      <c r="A1041" s="176"/>
      <c r="B1041" s="176"/>
      <c r="C1041" s="176"/>
      <c r="D1041" s="176"/>
      <c r="E1041" s="176"/>
      <c r="F1041" s="188"/>
      <c r="G1041" s="176"/>
      <c r="H1041" s="176"/>
      <c r="I1041" s="177"/>
      <c r="J1041" s="177"/>
      <c r="K1041" s="177"/>
      <c r="L1041" s="176"/>
      <c r="M1041" s="188"/>
      <c r="N1041" s="177"/>
      <c r="O1041" s="176"/>
      <c r="P1041" s="188"/>
      <c r="Q1041" s="177"/>
      <c r="R1041" s="176"/>
      <c r="S1041" s="188"/>
      <c r="T1041" s="177"/>
      <c r="U1041" s="176"/>
      <c r="V1041" s="188"/>
      <c r="W1041" s="177"/>
      <c r="X1041" s="176"/>
      <c r="Y1041" s="188"/>
      <c r="Z1041" s="177"/>
      <c r="AA1041" s="176"/>
      <c r="AB1041" s="184"/>
    </row>
    <row r="1042" spans="1:28" s="178" customFormat="1" ht="15.75" customHeight="1" x14ac:dyDescent="0.15">
      <c r="A1042" s="176"/>
      <c r="B1042" s="176"/>
      <c r="C1042" s="176"/>
      <c r="D1042" s="176"/>
      <c r="E1042" s="176"/>
      <c r="F1042" s="188"/>
      <c r="G1042" s="176"/>
      <c r="H1042" s="176"/>
      <c r="I1042" s="177"/>
      <c r="J1042" s="177"/>
      <c r="K1042" s="177"/>
      <c r="L1042" s="176"/>
      <c r="M1042" s="188"/>
      <c r="N1042" s="177"/>
      <c r="O1042" s="176"/>
      <c r="P1042" s="188"/>
      <c r="Q1042" s="177"/>
      <c r="R1042" s="176"/>
      <c r="S1042" s="188"/>
      <c r="T1042" s="177"/>
      <c r="U1042" s="176"/>
      <c r="V1042" s="188"/>
      <c r="W1042" s="177"/>
      <c r="X1042" s="176"/>
      <c r="Y1042" s="188"/>
      <c r="Z1042" s="177"/>
      <c r="AA1042" s="176"/>
      <c r="AB1042" s="184"/>
    </row>
    <row r="1043" spans="1:28" s="178" customFormat="1" ht="15.75" customHeight="1" x14ac:dyDescent="0.15">
      <c r="A1043" s="176"/>
      <c r="B1043" s="176"/>
      <c r="C1043" s="176"/>
      <c r="D1043" s="176"/>
      <c r="E1043" s="176"/>
      <c r="F1043" s="188"/>
      <c r="G1043" s="176"/>
      <c r="H1043" s="176"/>
      <c r="I1043" s="177"/>
      <c r="J1043" s="177"/>
      <c r="K1043" s="177"/>
      <c r="L1043" s="176"/>
      <c r="M1043" s="188"/>
      <c r="N1043" s="177"/>
      <c r="O1043" s="176"/>
      <c r="P1043" s="188"/>
      <c r="Q1043" s="177"/>
      <c r="R1043" s="176"/>
      <c r="S1043" s="188"/>
      <c r="T1043" s="177"/>
      <c r="U1043" s="176"/>
      <c r="V1043" s="188"/>
      <c r="W1043" s="177"/>
      <c r="X1043" s="176"/>
      <c r="Y1043" s="188"/>
      <c r="Z1043" s="177"/>
      <c r="AA1043" s="176"/>
      <c r="AB1043" s="184"/>
    </row>
    <row r="1044" spans="1:28" s="178" customFormat="1" ht="15.75" customHeight="1" x14ac:dyDescent="0.15">
      <c r="A1044" s="176"/>
      <c r="B1044" s="176"/>
      <c r="C1044" s="176"/>
      <c r="D1044" s="176"/>
      <c r="E1044" s="176"/>
      <c r="F1044" s="188"/>
      <c r="G1044" s="176"/>
      <c r="H1044" s="176"/>
      <c r="I1044" s="177"/>
      <c r="J1044" s="177"/>
      <c r="K1044" s="177"/>
      <c r="L1044" s="176"/>
      <c r="M1044" s="188"/>
      <c r="N1044" s="177"/>
      <c r="O1044" s="176"/>
      <c r="P1044" s="188"/>
      <c r="Q1044" s="177"/>
      <c r="R1044" s="176"/>
      <c r="S1044" s="188"/>
      <c r="T1044" s="177"/>
      <c r="U1044" s="176"/>
      <c r="V1044" s="188"/>
      <c r="W1044" s="177"/>
      <c r="X1044" s="176"/>
      <c r="Y1044" s="188"/>
      <c r="Z1044" s="177"/>
      <c r="AA1044" s="176"/>
      <c r="AB1044" s="184"/>
    </row>
    <row r="1045" spans="1:28" s="178" customFormat="1" ht="15.75" customHeight="1" x14ac:dyDescent="0.15">
      <c r="A1045" s="176"/>
      <c r="B1045" s="176"/>
      <c r="C1045" s="176"/>
      <c r="D1045" s="176"/>
      <c r="E1045" s="176"/>
      <c r="F1045" s="188"/>
      <c r="G1045" s="176"/>
      <c r="H1045" s="176"/>
      <c r="I1045" s="177"/>
      <c r="J1045" s="177"/>
      <c r="K1045" s="177"/>
      <c r="L1045" s="176"/>
      <c r="M1045" s="188"/>
      <c r="N1045" s="177"/>
      <c r="O1045" s="176"/>
      <c r="P1045" s="188"/>
      <c r="Q1045" s="177"/>
      <c r="R1045" s="176"/>
      <c r="S1045" s="188"/>
      <c r="T1045" s="177"/>
      <c r="U1045" s="176"/>
      <c r="V1045" s="188"/>
      <c r="W1045" s="177"/>
      <c r="X1045" s="176"/>
      <c r="Y1045" s="188"/>
      <c r="Z1045" s="177"/>
      <c r="AA1045" s="176"/>
      <c r="AB1045" s="184"/>
    </row>
    <row r="1046" spans="1:28" s="178" customFormat="1" ht="15.75" customHeight="1" x14ac:dyDescent="0.15">
      <c r="A1046" s="176"/>
      <c r="B1046" s="176"/>
      <c r="C1046" s="176"/>
      <c r="D1046" s="176"/>
      <c r="E1046" s="176"/>
      <c r="F1046" s="188"/>
      <c r="G1046" s="176"/>
      <c r="H1046" s="176"/>
      <c r="I1046" s="177"/>
      <c r="J1046" s="177"/>
      <c r="K1046" s="177"/>
      <c r="L1046" s="176"/>
      <c r="M1046" s="188"/>
      <c r="N1046" s="177"/>
      <c r="O1046" s="176"/>
      <c r="P1046" s="188"/>
      <c r="Q1046" s="177"/>
      <c r="R1046" s="176"/>
      <c r="S1046" s="188"/>
      <c r="T1046" s="177"/>
      <c r="U1046" s="176"/>
      <c r="V1046" s="188"/>
      <c r="W1046" s="177"/>
      <c r="X1046" s="176"/>
      <c r="Y1046" s="188"/>
      <c r="Z1046" s="177"/>
      <c r="AA1046" s="176"/>
      <c r="AB1046" s="184"/>
    </row>
    <row r="1047" spans="1:28" s="178" customFormat="1" ht="15.75" customHeight="1" x14ac:dyDescent="0.15">
      <c r="A1047" s="176"/>
      <c r="B1047" s="176"/>
      <c r="C1047" s="176"/>
      <c r="D1047" s="176"/>
      <c r="E1047" s="176"/>
      <c r="F1047" s="188"/>
      <c r="G1047" s="176"/>
      <c r="H1047" s="176"/>
      <c r="I1047" s="177"/>
      <c r="J1047" s="177"/>
      <c r="K1047" s="177"/>
      <c r="L1047" s="176"/>
      <c r="M1047" s="188"/>
      <c r="N1047" s="177"/>
      <c r="O1047" s="176"/>
      <c r="P1047" s="188"/>
      <c r="Q1047" s="177"/>
      <c r="R1047" s="176"/>
      <c r="S1047" s="188"/>
      <c r="T1047" s="177"/>
      <c r="U1047" s="176"/>
      <c r="V1047" s="188"/>
      <c r="W1047" s="177"/>
      <c r="X1047" s="176"/>
      <c r="Y1047" s="188"/>
      <c r="Z1047" s="177"/>
      <c r="AA1047" s="176"/>
      <c r="AB1047" s="184"/>
    </row>
    <row r="1048" spans="1:28" s="178" customFormat="1" ht="15.75" customHeight="1" x14ac:dyDescent="0.15">
      <c r="A1048" s="176"/>
      <c r="B1048" s="176"/>
      <c r="C1048" s="176"/>
      <c r="D1048" s="176"/>
      <c r="E1048" s="176"/>
      <c r="F1048" s="188"/>
      <c r="G1048" s="176"/>
      <c r="H1048" s="176"/>
      <c r="I1048" s="177"/>
      <c r="J1048" s="177"/>
      <c r="K1048" s="177"/>
      <c r="L1048" s="176"/>
      <c r="M1048" s="188"/>
      <c r="N1048" s="177"/>
      <c r="O1048" s="176"/>
      <c r="P1048" s="188"/>
      <c r="Q1048" s="177"/>
      <c r="R1048" s="176"/>
      <c r="S1048" s="188"/>
      <c r="T1048" s="177"/>
      <c r="U1048" s="176"/>
      <c r="V1048" s="188"/>
      <c r="W1048" s="177"/>
      <c r="X1048" s="176"/>
      <c r="Y1048" s="188"/>
      <c r="Z1048" s="177"/>
      <c r="AA1048" s="176"/>
      <c r="AB1048" s="184"/>
    </row>
    <row r="1049" spans="1:28" s="178" customFormat="1" ht="15.75" customHeight="1" x14ac:dyDescent="0.15">
      <c r="A1049" s="176"/>
      <c r="B1049" s="176"/>
      <c r="C1049" s="176"/>
      <c r="D1049" s="176"/>
      <c r="E1049" s="176"/>
      <c r="F1049" s="188"/>
      <c r="G1049" s="176"/>
      <c r="H1049" s="176"/>
      <c r="I1049" s="177"/>
      <c r="J1049" s="177"/>
      <c r="K1049" s="177"/>
      <c r="L1049" s="176"/>
      <c r="M1049" s="188"/>
      <c r="N1049" s="177"/>
      <c r="O1049" s="176"/>
      <c r="P1049" s="188"/>
      <c r="Q1049" s="177"/>
      <c r="R1049" s="176"/>
      <c r="S1049" s="188"/>
      <c r="T1049" s="177"/>
      <c r="U1049" s="176"/>
      <c r="V1049" s="188"/>
      <c r="W1049" s="177"/>
      <c r="X1049" s="176"/>
      <c r="Y1049" s="188"/>
      <c r="Z1049" s="177"/>
      <c r="AA1049" s="176"/>
      <c r="AB1049" s="184"/>
    </row>
    <row r="1050" spans="1:28" s="178" customFormat="1" ht="15.75" customHeight="1" x14ac:dyDescent="0.15">
      <c r="A1050" s="176"/>
      <c r="B1050" s="176"/>
      <c r="C1050" s="176"/>
      <c r="D1050" s="176"/>
      <c r="E1050" s="176"/>
      <c r="F1050" s="188"/>
      <c r="G1050" s="176"/>
      <c r="H1050" s="176"/>
      <c r="I1050" s="177"/>
      <c r="J1050" s="177"/>
      <c r="K1050" s="177"/>
      <c r="L1050" s="176"/>
      <c r="M1050" s="188"/>
      <c r="N1050" s="177"/>
      <c r="O1050" s="176"/>
      <c r="P1050" s="188"/>
      <c r="Q1050" s="177"/>
      <c r="R1050" s="176"/>
      <c r="S1050" s="188"/>
      <c r="T1050" s="177"/>
      <c r="U1050" s="176"/>
      <c r="V1050" s="188"/>
      <c r="W1050" s="177"/>
      <c r="X1050" s="176"/>
      <c r="Y1050" s="188"/>
      <c r="Z1050" s="177"/>
      <c r="AA1050" s="176"/>
      <c r="AB1050" s="184"/>
    </row>
    <row r="1051" spans="1:28" s="178" customFormat="1" ht="15.75" customHeight="1" x14ac:dyDescent="0.15">
      <c r="A1051" s="176"/>
      <c r="B1051" s="176"/>
      <c r="C1051" s="176"/>
      <c r="D1051" s="176"/>
      <c r="E1051" s="176"/>
      <c r="F1051" s="188"/>
      <c r="G1051" s="176"/>
      <c r="H1051" s="176"/>
      <c r="I1051" s="177"/>
      <c r="J1051" s="177"/>
      <c r="K1051" s="177"/>
      <c r="L1051" s="176"/>
      <c r="M1051" s="188"/>
      <c r="N1051" s="177"/>
      <c r="O1051" s="176"/>
      <c r="P1051" s="188"/>
      <c r="Q1051" s="177"/>
      <c r="R1051" s="176"/>
      <c r="S1051" s="188"/>
      <c r="T1051" s="177"/>
      <c r="U1051" s="176"/>
      <c r="V1051" s="188"/>
      <c r="W1051" s="177"/>
      <c r="X1051" s="176"/>
      <c r="Y1051" s="188"/>
      <c r="Z1051" s="177"/>
      <c r="AA1051" s="176"/>
      <c r="AB1051" s="184"/>
    </row>
    <row r="1052" spans="1:28" s="178" customFormat="1" ht="15.75" customHeight="1" x14ac:dyDescent="0.15">
      <c r="A1052" s="176"/>
      <c r="B1052" s="176"/>
      <c r="C1052" s="176"/>
      <c r="D1052" s="176"/>
      <c r="E1052" s="176"/>
      <c r="F1052" s="188"/>
      <c r="G1052" s="176"/>
      <c r="H1052" s="176"/>
      <c r="I1052" s="177"/>
      <c r="J1052" s="177"/>
      <c r="K1052" s="177"/>
      <c r="L1052" s="176"/>
      <c r="M1052" s="188"/>
      <c r="N1052" s="177"/>
      <c r="O1052" s="176"/>
      <c r="P1052" s="188"/>
      <c r="Q1052" s="177"/>
      <c r="R1052" s="176"/>
      <c r="S1052" s="188"/>
      <c r="T1052" s="177"/>
      <c r="U1052" s="176"/>
      <c r="V1052" s="188"/>
      <c r="W1052" s="177"/>
      <c r="X1052" s="176"/>
      <c r="Y1052" s="188"/>
      <c r="Z1052" s="177"/>
      <c r="AA1052" s="176"/>
      <c r="AB1052" s="184"/>
    </row>
    <row r="1053" spans="1:28" s="178" customFormat="1" ht="15.75" customHeight="1" x14ac:dyDescent="0.15">
      <c r="A1053" s="176"/>
      <c r="B1053" s="176"/>
      <c r="C1053" s="176"/>
      <c r="D1053" s="176"/>
      <c r="E1053" s="176"/>
      <c r="F1053" s="188"/>
      <c r="G1053" s="176"/>
      <c r="H1053" s="176"/>
      <c r="I1053" s="177"/>
      <c r="J1053" s="177"/>
      <c r="K1053" s="177"/>
      <c r="L1053" s="176"/>
      <c r="M1053" s="188"/>
      <c r="N1053" s="177"/>
      <c r="O1053" s="176"/>
      <c r="P1053" s="188"/>
      <c r="Q1053" s="177"/>
      <c r="R1053" s="176"/>
      <c r="S1053" s="188"/>
      <c r="T1053" s="177"/>
      <c r="U1053" s="176"/>
      <c r="V1053" s="188"/>
      <c r="W1053" s="177"/>
      <c r="X1053" s="176"/>
      <c r="Y1053" s="188"/>
      <c r="Z1053" s="177"/>
      <c r="AA1053" s="176"/>
      <c r="AB1053" s="184"/>
    </row>
    <row r="1054" spans="1:28" s="178" customFormat="1" ht="15.75" customHeight="1" x14ac:dyDescent="0.15">
      <c r="A1054" s="176"/>
      <c r="B1054" s="176"/>
      <c r="C1054" s="176"/>
      <c r="D1054" s="176"/>
      <c r="E1054" s="176"/>
      <c r="F1054" s="188"/>
      <c r="G1054" s="176"/>
      <c r="H1054" s="176"/>
      <c r="I1054" s="177"/>
      <c r="J1054" s="177"/>
      <c r="K1054" s="177"/>
      <c r="L1054" s="176"/>
      <c r="M1054" s="188"/>
      <c r="N1054" s="177"/>
      <c r="O1054" s="176"/>
      <c r="P1054" s="188"/>
      <c r="Q1054" s="177"/>
      <c r="R1054" s="176"/>
      <c r="S1054" s="188"/>
      <c r="T1054" s="177"/>
      <c r="U1054" s="176"/>
      <c r="V1054" s="188"/>
      <c r="W1054" s="177"/>
      <c r="X1054" s="176"/>
      <c r="Y1054" s="188"/>
      <c r="Z1054" s="177"/>
      <c r="AA1054" s="176"/>
      <c r="AB1054" s="184"/>
    </row>
    <row r="1055" spans="1:28" s="178" customFormat="1" ht="15.75" customHeight="1" x14ac:dyDescent="0.15">
      <c r="A1055" s="176"/>
      <c r="B1055" s="176"/>
      <c r="C1055" s="176"/>
      <c r="D1055" s="176"/>
      <c r="E1055" s="176"/>
      <c r="F1055" s="188"/>
      <c r="G1055" s="176"/>
      <c r="H1055" s="176"/>
      <c r="I1055" s="177"/>
      <c r="J1055" s="177"/>
      <c r="K1055" s="177"/>
      <c r="L1055" s="176"/>
      <c r="M1055" s="188"/>
      <c r="N1055" s="177"/>
      <c r="O1055" s="176"/>
      <c r="P1055" s="188"/>
      <c r="Q1055" s="177"/>
      <c r="R1055" s="176"/>
      <c r="S1055" s="188"/>
      <c r="T1055" s="177"/>
      <c r="U1055" s="176"/>
      <c r="V1055" s="188"/>
      <c r="W1055" s="177"/>
      <c r="X1055" s="176"/>
      <c r="Y1055" s="188"/>
      <c r="Z1055" s="177"/>
      <c r="AA1055" s="176"/>
      <c r="AB1055" s="184"/>
    </row>
    <row r="1056" spans="1:28" s="178" customFormat="1" ht="15.75" customHeight="1" x14ac:dyDescent="0.15">
      <c r="A1056" s="176"/>
      <c r="B1056" s="176"/>
      <c r="C1056" s="176"/>
      <c r="D1056" s="176"/>
      <c r="E1056" s="176"/>
      <c r="F1056" s="188"/>
      <c r="G1056" s="176"/>
      <c r="H1056" s="176"/>
      <c r="I1056" s="177"/>
      <c r="J1056" s="177"/>
      <c r="K1056" s="177"/>
      <c r="L1056" s="176"/>
      <c r="M1056" s="188"/>
      <c r="N1056" s="177"/>
      <c r="O1056" s="176"/>
      <c r="P1056" s="188"/>
      <c r="Q1056" s="177"/>
      <c r="R1056" s="176"/>
      <c r="S1056" s="188"/>
      <c r="T1056" s="177"/>
      <c r="U1056" s="176"/>
      <c r="V1056" s="188"/>
      <c r="W1056" s="177"/>
      <c r="X1056" s="176"/>
      <c r="Y1056" s="188"/>
      <c r="Z1056" s="177"/>
      <c r="AA1056" s="176"/>
      <c r="AB1056" s="184"/>
    </row>
    <row r="1057" spans="1:28" s="178" customFormat="1" ht="15.75" customHeight="1" x14ac:dyDescent="0.15">
      <c r="A1057" s="176"/>
      <c r="B1057" s="176"/>
      <c r="C1057" s="176"/>
      <c r="D1057" s="176"/>
      <c r="E1057" s="176"/>
      <c r="F1057" s="188"/>
      <c r="G1057" s="176"/>
      <c r="H1057" s="176"/>
      <c r="I1057" s="177"/>
      <c r="J1057" s="177"/>
      <c r="K1057" s="177"/>
      <c r="L1057" s="176"/>
      <c r="M1057" s="188"/>
      <c r="N1057" s="177"/>
      <c r="O1057" s="176"/>
      <c r="P1057" s="188"/>
      <c r="Q1057" s="177"/>
      <c r="R1057" s="176"/>
      <c r="S1057" s="188"/>
      <c r="T1057" s="177"/>
      <c r="U1057" s="176"/>
      <c r="V1057" s="188"/>
      <c r="W1057" s="177"/>
      <c r="X1057" s="176"/>
      <c r="Y1057" s="188"/>
      <c r="Z1057" s="177"/>
      <c r="AA1057" s="176"/>
      <c r="AB1057" s="184"/>
    </row>
    <row r="1058" spans="1:28" s="178" customFormat="1" ht="15.75" customHeight="1" x14ac:dyDescent="0.15">
      <c r="A1058" s="176"/>
      <c r="B1058" s="176"/>
      <c r="C1058" s="176"/>
      <c r="D1058" s="176"/>
      <c r="E1058" s="176"/>
      <c r="F1058" s="188"/>
      <c r="G1058" s="176"/>
      <c r="H1058" s="176"/>
      <c r="I1058" s="177"/>
      <c r="J1058" s="177"/>
      <c r="K1058" s="177"/>
      <c r="L1058" s="176"/>
      <c r="M1058" s="188"/>
      <c r="N1058" s="177"/>
      <c r="O1058" s="176"/>
      <c r="P1058" s="188"/>
      <c r="Q1058" s="177"/>
      <c r="R1058" s="176"/>
      <c r="S1058" s="188"/>
      <c r="T1058" s="177"/>
      <c r="U1058" s="176"/>
      <c r="V1058" s="188"/>
      <c r="W1058" s="177"/>
      <c r="X1058" s="176"/>
      <c r="Y1058" s="188"/>
      <c r="Z1058" s="177"/>
      <c r="AA1058" s="176"/>
      <c r="AB1058" s="184"/>
    </row>
    <row r="1059" spans="1:28" s="178" customFormat="1" ht="15.75" customHeight="1" x14ac:dyDescent="0.15">
      <c r="A1059" s="176"/>
      <c r="B1059" s="176"/>
      <c r="C1059" s="176"/>
      <c r="D1059" s="176"/>
      <c r="E1059" s="176"/>
      <c r="F1059" s="188"/>
      <c r="G1059" s="176"/>
      <c r="H1059" s="176"/>
      <c r="I1059" s="177"/>
      <c r="J1059" s="177"/>
      <c r="K1059" s="177"/>
      <c r="L1059" s="176"/>
      <c r="M1059" s="188"/>
      <c r="N1059" s="177"/>
      <c r="O1059" s="176"/>
      <c r="P1059" s="188"/>
      <c r="Q1059" s="177"/>
      <c r="R1059" s="176"/>
      <c r="S1059" s="188"/>
      <c r="T1059" s="177"/>
      <c r="U1059" s="176"/>
      <c r="V1059" s="188"/>
      <c r="W1059" s="177"/>
      <c r="X1059" s="176"/>
      <c r="Y1059" s="188"/>
      <c r="Z1059" s="177"/>
      <c r="AA1059" s="176"/>
      <c r="AB1059" s="184"/>
    </row>
    <row r="1060" spans="1:28" s="178" customFormat="1" ht="15.75" customHeight="1" x14ac:dyDescent="0.15">
      <c r="A1060" s="176"/>
      <c r="B1060" s="176"/>
      <c r="C1060" s="176"/>
      <c r="D1060" s="176"/>
      <c r="E1060" s="176"/>
      <c r="F1060" s="188"/>
      <c r="G1060" s="176"/>
      <c r="H1060" s="176"/>
      <c r="I1060" s="177"/>
      <c r="J1060" s="177"/>
      <c r="K1060" s="177"/>
      <c r="L1060" s="176"/>
      <c r="M1060" s="188"/>
      <c r="N1060" s="177"/>
      <c r="O1060" s="176"/>
      <c r="P1060" s="188"/>
      <c r="Q1060" s="177"/>
      <c r="R1060" s="176"/>
      <c r="S1060" s="188"/>
      <c r="T1060" s="177"/>
      <c r="U1060" s="176"/>
      <c r="V1060" s="188"/>
      <c r="W1060" s="177"/>
      <c r="X1060" s="176"/>
      <c r="Y1060" s="188"/>
      <c r="Z1060" s="177"/>
      <c r="AA1060" s="176"/>
      <c r="AB1060" s="184"/>
    </row>
    <row r="1061" spans="1:28" s="178" customFormat="1" ht="15.75" customHeight="1" x14ac:dyDescent="0.15">
      <c r="A1061" s="176"/>
      <c r="B1061" s="176"/>
      <c r="C1061" s="176"/>
      <c r="D1061" s="176"/>
      <c r="E1061" s="176"/>
      <c r="F1061" s="188"/>
      <c r="G1061" s="176"/>
      <c r="H1061" s="176"/>
      <c r="I1061" s="177"/>
      <c r="J1061" s="177"/>
      <c r="K1061" s="177"/>
      <c r="L1061" s="176"/>
      <c r="M1061" s="188"/>
      <c r="N1061" s="177"/>
      <c r="O1061" s="176"/>
      <c r="P1061" s="188"/>
      <c r="Q1061" s="177"/>
      <c r="R1061" s="176"/>
      <c r="S1061" s="188"/>
      <c r="T1061" s="177"/>
      <c r="U1061" s="176"/>
      <c r="V1061" s="188"/>
      <c r="W1061" s="177"/>
      <c r="X1061" s="176"/>
      <c r="Y1061" s="188"/>
      <c r="Z1061" s="177"/>
      <c r="AA1061" s="176"/>
      <c r="AB1061" s="184"/>
    </row>
    <row r="1062" spans="1:28" s="178" customFormat="1" ht="15" customHeight="1" x14ac:dyDescent="0.15">
      <c r="F1062" s="189"/>
      <c r="I1062" s="180"/>
      <c r="J1062" s="180"/>
      <c r="K1062" s="180"/>
      <c r="M1062" s="189"/>
      <c r="N1062" s="180"/>
      <c r="P1062" s="189"/>
      <c r="Q1062" s="180"/>
      <c r="S1062" s="189"/>
      <c r="T1062" s="180"/>
      <c r="V1062" s="189"/>
      <c r="W1062" s="180"/>
      <c r="Y1062" s="189"/>
      <c r="Z1062" s="180"/>
      <c r="AB1062" s="185"/>
    </row>
    <row r="1063" spans="1:28" s="178" customFormat="1" ht="15" customHeight="1" x14ac:dyDescent="0.15">
      <c r="F1063" s="189"/>
      <c r="I1063" s="180"/>
      <c r="J1063" s="180"/>
      <c r="K1063" s="180"/>
      <c r="M1063" s="189"/>
      <c r="N1063" s="180"/>
      <c r="P1063" s="189"/>
      <c r="Q1063" s="180"/>
      <c r="S1063" s="189"/>
      <c r="T1063" s="180"/>
      <c r="V1063" s="189"/>
      <c r="W1063" s="180"/>
      <c r="Y1063" s="189"/>
      <c r="Z1063" s="180"/>
      <c r="AB1063" s="185"/>
    </row>
    <row r="1064" spans="1:28" s="178" customFormat="1" ht="15" customHeight="1" x14ac:dyDescent="0.15">
      <c r="F1064" s="189"/>
      <c r="I1064" s="180"/>
      <c r="J1064" s="180"/>
      <c r="K1064" s="180"/>
      <c r="M1064" s="189"/>
      <c r="N1064" s="180"/>
      <c r="P1064" s="189"/>
      <c r="Q1064" s="180"/>
      <c r="S1064" s="189"/>
      <c r="T1064" s="180"/>
      <c r="V1064" s="189"/>
      <c r="W1064" s="180"/>
      <c r="Y1064" s="189"/>
      <c r="Z1064" s="180"/>
      <c r="AB1064" s="185"/>
    </row>
    <row r="1065" spans="1:28" s="178" customFormat="1" ht="15" customHeight="1" x14ac:dyDescent="0.15">
      <c r="F1065" s="189"/>
      <c r="I1065" s="180"/>
      <c r="J1065" s="180"/>
      <c r="K1065" s="180"/>
      <c r="M1065" s="189"/>
      <c r="N1065" s="180"/>
      <c r="P1065" s="189"/>
      <c r="Q1065" s="180"/>
      <c r="S1065" s="189"/>
      <c r="T1065" s="180"/>
      <c r="V1065" s="189"/>
      <c r="W1065" s="180"/>
      <c r="Y1065" s="189"/>
      <c r="Z1065" s="180"/>
      <c r="AB1065" s="185"/>
    </row>
    <row r="1066" spans="1:28" s="178" customFormat="1" ht="15" customHeight="1" x14ac:dyDescent="0.15">
      <c r="F1066" s="189"/>
      <c r="I1066" s="180"/>
      <c r="J1066" s="180"/>
      <c r="K1066" s="180"/>
      <c r="M1066" s="189"/>
      <c r="N1066" s="180"/>
      <c r="P1066" s="189"/>
      <c r="Q1066" s="180"/>
      <c r="S1066" s="189"/>
      <c r="T1066" s="180"/>
      <c r="V1066" s="189"/>
      <c r="W1066" s="180"/>
      <c r="Y1066" s="189"/>
      <c r="Z1066" s="180"/>
      <c r="AB1066" s="185"/>
    </row>
    <row r="1067" spans="1:28" s="178" customFormat="1" ht="15" customHeight="1" x14ac:dyDescent="0.15">
      <c r="F1067" s="189"/>
      <c r="I1067" s="180"/>
      <c r="J1067" s="180"/>
      <c r="K1067" s="180"/>
      <c r="M1067" s="189"/>
      <c r="N1067" s="180"/>
      <c r="P1067" s="189"/>
      <c r="Q1067" s="180"/>
      <c r="S1067" s="189"/>
      <c r="T1067" s="180"/>
      <c r="V1067" s="189"/>
      <c r="W1067" s="180"/>
      <c r="Y1067" s="189"/>
      <c r="Z1067" s="180"/>
      <c r="AB1067" s="185"/>
    </row>
    <row r="1068" spans="1:28" s="178" customFormat="1" ht="15" customHeight="1" x14ac:dyDescent="0.15">
      <c r="F1068" s="189"/>
      <c r="I1068" s="180"/>
      <c r="J1068" s="180"/>
      <c r="K1068" s="180"/>
      <c r="M1068" s="189"/>
      <c r="N1068" s="180"/>
      <c r="P1068" s="189"/>
      <c r="Q1068" s="180"/>
      <c r="S1068" s="189"/>
      <c r="T1068" s="180"/>
      <c r="V1068" s="189"/>
      <c r="W1068" s="180"/>
      <c r="Y1068" s="189"/>
      <c r="Z1068" s="180"/>
      <c r="AB1068" s="185"/>
    </row>
    <row r="1069" spans="1:28" s="178" customFormat="1" ht="15" customHeight="1" x14ac:dyDescent="0.15">
      <c r="F1069" s="189"/>
      <c r="I1069" s="180"/>
      <c r="J1069" s="180"/>
      <c r="K1069" s="180"/>
      <c r="M1069" s="189"/>
      <c r="N1069" s="180"/>
      <c r="P1069" s="189"/>
      <c r="Q1069" s="180"/>
      <c r="S1069" s="189"/>
      <c r="T1069" s="180"/>
      <c r="V1069" s="189"/>
      <c r="W1069" s="180"/>
      <c r="Y1069" s="189"/>
      <c r="Z1069" s="180"/>
      <c r="AB1069" s="185"/>
    </row>
    <row r="1070" spans="1:28" s="178" customFormat="1" ht="15" customHeight="1" x14ac:dyDescent="0.15">
      <c r="F1070" s="189"/>
      <c r="I1070" s="180"/>
      <c r="J1070" s="180"/>
      <c r="K1070" s="180"/>
      <c r="M1070" s="189"/>
      <c r="N1070" s="180"/>
      <c r="P1070" s="189"/>
      <c r="Q1070" s="180"/>
      <c r="S1070" s="189"/>
      <c r="T1070" s="180"/>
      <c r="V1070" s="189"/>
      <c r="W1070" s="180"/>
      <c r="Y1070" s="189"/>
      <c r="Z1070" s="180"/>
      <c r="AB1070" s="185"/>
    </row>
    <row r="1071" spans="1:28" s="178" customFormat="1" ht="15" customHeight="1" x14ac:dyDescent="0.15">
      <c r="F1071" s="189"/>
      <c r="I1071" s="180"/>
      <c r="J1071" s="180"/>
      <c r="K1071" s="180"/>
      <c r="M1071" s="189"/>
      <c r="N1071" s="180"/>
      <c r="P1071" s="189"/>
      <c r="Q1071" s="180"/>
      <c r="S1071" s="189"/>
      <c r="T1071" s="180"/>
      <c r="V1071" s="189"/>
      <c r="W1071" s="180"/>
      <c r="Y1071" s="189"/>
      <c r="Z1071" s="180"/>
      <c r="AB1071" s="185"/>
    </row>
    <row r="1072" spans="1:28" s="178" customFormat="1" ht="15" customHeight="1" x14ac:dyDescent="0.15">
      <c r="F1072" s="189"/>
      <c r="I1072" s="180"/>
      <c r="J1072" s="180"/>
      <c r="K1072" s="180"/>
      <c r="M1072" s="189"/>
      <c r="N1072" s="180"/>
      <c r="P1072" s="189"/>
      <c r="Q1072" s="180"/>
      <c r="S1072" s="189"/>
      <c r="T1072" s="180"/>
      <c r="V1072" s="189"/>
      <c r="W1072" s="180"/>
      <c r="Y1072" s="189"/>
      <c r="Z1072" s="180"/>
      <c r="AB1072" s="185"/>
    </row>
    <row r="1073" spans="6:28" s="178" customFormat="1" ht="15" customHeight="1" x14ac:dyDescent="0.15">
      <c r="F1073" s="189"/>
      <c r="I1073" s="180"/>
      <c r="J1073" s="180"/>
      <c r="K1073" s="180"/>
      <c r="M1073" s="189"/>
      <c r="N1073" s="180"/>
      <c r="P1073" s="189"/>
      <c r="Q1073" s="180"/>
      <c r="S1073" s="189"/>
      <c r="T1073" s="180"/>
      <c r="V1073" s="189"/>
      <c r="W1073" s="180"/>
      <c r="Y1073" s="189"/>
      <c r="Z1073" s="180"/>
      <c r="AB1073" s="185"/>
    </row>
    <row r="1074" spans="6:28" s="178" customFormat="1" ht="15" customHeight="1" x14ac:dyDescent="0.15">
      <c r="F1074" s="189"/>
      <c r="I1074" s="180"/>
      <c r="J1074" s="180"/>
      <c r="K1074" s="180"/>
      <c r="M1074" s="189"/>
      <c r="N1074" s="180"/>
      <c r="P1074" s="189"/>
      <c r="Q1074" s="180"/>
      <c r="S1074" s="189"/>
      <c r="T1074" s="180"/>
      <c r="V1074" s="189"/>
      <c r="W1074" s="180"/>
      <c r="Y1074" s="189"/>
      <c r="Z1074" s="180"/>
      <c r="AB1074" s="185"/>
    </row>
    <row r="1075" spans="6:28" s="178" customFormat="1" ht="15" customHeight="1" x14ac:dyDescent="0.15">
      <c r="F1075" s="189"/>
      <c r="I1075" s="180"/>
      <c r="J1075" s="180"/>
      <c r="K1075" s="180"/>
      <c r="M1075" s="189"/>
      <c r="N1075" s="180"/>
      <c r="P1075" s="189"/>
      <c r="Q1075" s="180"/>
      <c r="S1075" s="189"/>
      <c r="T1075" s="180"/>
      <c r="V1075" s="189"/>
      <c r="W1075" s="180"/>
      <c r="Y1075" s="189"/>
      <c r="Z1075" s="180"/>
      <c r="AB1075" s="185"/>
    </row>
    <row r="1076" spans="6:28" s="178" customFormat="1" ht="15" customHeight="1" x14ac:dyDescent="0.15">
      <c r="F1076" s="189"/>
      <c r="I1076" s="180"/>
      <c r="J1076" s="180"/>
      <c r="K1076" s="180"/>
      <c r="M1076" s="189"/>
      <c r="N1076" s="180"/>
      <c r="P1076" s="189"/>
      <c r="Q1076" s="180"/>
      <c r="S1076" s="189"/>
      <c r="T1076" s="180"/>
      <c r="V1076" s="189"/>
      <c r="W1076" s="180"/>
      <c r="Y1076" s="189"/>
      <c r="Z1076" s="180"/>
      <c r="AB1076" s="185"/>
    </row>
    <row r="1077" spans="6:28" s="178" customFormat="1" ht="15" customHeight="1" x14ac:dyDescent="0.15">
      <c r="F1077" s="189"/>
      <c r="I1077" s="180"/>
      <c r="J1077" s="180"/>
      <c r="K1077" s="180"/>
      <c r="M1077" s="189"/>
      <c r="N1077" s="180"/>
      <c r="P1077" s="189"/>
      <c r="Q1077" s="180"/>
      <c r="S1077" s="189"/>
      <c r="T1077" s="180"/>
      <c r="V1077" s="189"/>
      <c r="W1077" s="180"/>
      <c r="Y1077" s="189"/>
      <c r="Z1077" s="180"/>
      <c r="AB1077" s="185"/>
    </row>
    <row r="1078" spans="6:28" s="178" customFormat="1" ht="15" customHeight="1" x14ac:dyDescent="0.15">
      <c r="F1078" s="189"/>
      <c r="I1078" s="180"/>
      <c r="J1078" s="180"/>
      <c r="K1078" s="180"/>
      <c r="M1078" s="189"/>
      <c r="N1078" s="180"/>
      <c r="P1078" s="189"/>
      <c r="Q1078" s="180"/>
      <c r="S1078" s="189"/>
      <c r="T1078" s="180"/>
      <c r="V1078" s="189"/>
      <c r="W1078" s="180"/>
      <c r="Y1078" s="189"/>
      <c r="Z1078" s="180"/>
      <c r="AB1078" s="185"/>
    </row>
    <row r="1079" spans="6:28" s="178" customFormat="1" ht="15" customHeight="1" x14ac:dyDescent="0.15">
      <c r="F1079" s="189"/>
      <c r="I1079" s="180"/>
      <c r="J1079" s="180"/>
      <c r="K1079" s="180"/>
      <c r="M1079" s="189"/>
      <c r="N1079" s="180"/>
      <c r="P1079" s="189"/>
      <c r="Q1079" s="180"/>
      <c r="S1079" s="189"/>
      <c r="T1079" s="180"/>
      <c r="V1079" s="189"/>
      <c r="W1079" s="180"/>
      <c r="Y1079" s="189"/>
      <c r="Z1079" s="180"/>
      <c r="AB1079" s="185"/>
    </row>
    <row r="1080" spans="6:28" s="178" customFormat="1" ht="15" customHeight="1" x14ac:dyDescent="0.15">
      <c r="F1080" s="189"/>
      <c r="I1080" s="180"/>
      <c r="J1080" s="180"/>
      <c r="K1080" s="180"/>
      <c r="M1080" s="189"/>
      <c r="N1080" s="180"/>
      <c r="P1080" s="189"/>
      <c r="Q1080" s="180"/>
      <c r="S1080" s="189"/>
      <c r="T1080" s="180"/>
      <c r="V1080" s="189"/>
      <c r="W1080" s="180"/>
      <c r="Y1080" s="189"/>
      <c r="Z1080" s="180"/>
      <c r="AB1080" s="185"/>
    </row>
    <row r="1081" spans="6:28" s="178" customFormat="1" ht="15" customHeight="1" x14ac:dyDescent="0.15">
      <c r="F1081" s="189"/>
      <c r="I1081" s="180"/>
      <c r="J1081" s="180"/>
      <c r="K1081" s="180"/>
      <c r="M1081" s="189"/>
      <c r="N1081" s="180"/>
      <c r="P1081" s="189"/>
      <c r="Q1081" s="180"/>
      <c r="S1081" s="189"/>
      <c r="T1081" s="180"/>
      <c r="V1081" s="189"/>
      <c r="W1081" s="180"/>
      <c r="Y1081" s="189"/>
      <c r="Z1081" s="180"/>
      <c r="AB1081" s="185"/>
    </row>
    <row r="1082" spans="6:28" s="178" customFormat="1" ht="15" customHeight="1" x14ac:dyDescent="0.15">
      <c r="F1082" s="189"/>
      <c r="I1082" s="180"/>
      <c r="J1082" s="180"/>
      <c r="K1082" s="180"/>
      <c r="M1082" s="189"/>
      <c r="N1082" s="180"/>
      <c r="P1082" s="189"/>
      <c r="Q1082" s="180"/>
      <c r="S1082" s="189"/>
      <c r="T1082" s="180"/>
      <c r="V1082" s="189"/>
      <c r="W1082" s="180"/>
      <c r="Y1082" s="189"/>
      <c r="Z1082" s="180"/>
      <c r="AB1082" s="185"/>
    </row>
    <row r="1083" spans="6:28" s="178" customFormat="1" ht="15" customHeight="1" x14ac:dyDescent="0.15">
      <c r="F1083" s="189"/>
      <c r="I1083" s="180"/>
      <c r="J1083" s="180"/>
      <c r="K1083" s="180"/>
      <c r="M1083" s="189"/>
      <c r="N1083" s="180"/>
      <c r="P1083" s="189"/>
      <c r="Q1083" s="180"/>
      <c r="S1083" s="189"/>
      <c r="T1083" s="180"/>
      <c r="V1083" s="189"/>
      <c r="W1083" s="180"/>
      <c r="Y1083" s="189"/>
      <c r="Z1083" s="180"/>
      <c r="AB1083" s="185"/>
    </row>
    <row r="1084" spans="6:28" s="178" customFormat="1" ht="15" customHeight="1" x14ac:dyDescent="0.15">
      <c r="F1084" s="189"/>
      <c r="I1084" s="180"/>
      <c r="J1084" s="180"/>
      <c r="K1084" s="180"/>
      <c r="M1084" s="189"/>
      <c r="N1084" s="180"/>
      <c r="P1084" s="189"/>
      <c r="Q1084" s="180"/>
      <c r="S1084" s="189"/>
      <c r="T1084" s="180"/>
      <c r="V1084" s="189"/>
      <c r="W1084" s="180"/>
      <c r="Y1084" s="189"/>
      <c r="Z1084" s="180"/>
      <c r="AB1084" s="185"/>
    </row>
    <row r="1085" spans="6:28" s="178" customFormat="1" ht="15" customHeight="1" x14ac:dyDescent="0.15">
      <c r="F1085" s="189"/>
      <c r="I1085" s="180"/>
      <c r="J1085" s="180"/>
      <c r="K1085" s="180"/>
      <c r="M1085" s="189"/>
      <c r="N1085" s="180"/>
      <c r="P1085" s="189"/>
      <c r="Q1085" s="180"/>
      <c r="S1085" s="189"/>
      <c r="T1085" s="180"/>
      <c r="V1085" s="189"/>
      <c r="W1085" s="180"/>
      <c r="Y1085" s="189"/>
      <c r="Z1085" s="180"/>
      <c r="AB1085" s="185"/>
    </row>
    <row r="1086" spans="6:28" s="178" customFormat="1" ht="15" customHeight="1" x14ac:dyDescent="0.15">
      <c r="F1086" s="189"/>
      <c r="I1086" s="180"/>
      <c r="J1086" s="180"/>
      <c r="K1086" s="180"/>
      <c r="M1086" s="189"/>
      <c r="N1086" s="180"/>
      <c r="P1086" s="189"/>
      <c r="Q1086" s="180"/>
      <c r="S1086" s="189"/>
      <c r="T1086" s="180"/>
      <c r="V1086" s="189"/>
      <c r="W1086" s="180"/>
      <c r="Y1086" s="189"/>
      <c r="Z1086" s="180"/>
      <c r="AB1086" s="185"/>
    </row>
    <row r="1087" spans="6:28" s="178" customFormat="1" ht="15" customHeight="1" x14ac:dyDescent="0.15">
      <c r="F1087" s="189"/>
      <c r="I1087" s="180"/>
      <c r="J1087" s="180"/>
      <c r="K1087" s="180"/>
      <c r="M1087" s="189"/>
      <c r="N1087" s="180"/>
      <c r="P1087" s="189"/>
      <c r="Q1087" s="180"/>
      <c r="S1087" s="189"/>
      <c r="T1087" s="180"/>
      <c r="V1087" s="189"/>
      <c r="W1087" s="180"/>
      <c r="Y1087" s="189"/>
      <c r="Z1087" s="180"/>
      <c r="AB1087" s="185"/>
    </row>
    <row r="1088" spans="6:28" s="178" customFormat="1" ht="15" customHeight="1" x14ac:dyDescent="0.15">
      <c r="F1088" s="189"/>
      <c r="I1088" s="180"/>
      <c r="J1088" s="180"/>
      <c r="K1088" s="180"/>
      <c r="M1088" s="189"/>
      <c r="N1088" s="180"/>
      <c r="P1088" s="189"/>
      <c r="Q1088" s="180"/>
      <c r="S1088" s="189"/>
      <c r="T1088" s="180"/>
      <c r="V1088" s="189"/>
      <c r="W1088" s="180"/>
      <c r="Y1088" s="189"/>
      <c r="Z1088" s="180"/>
      <c r="AB1088" s="185"/>
    </row>
    <row r="1089" spans="6:28" s="178" customFormat="1" ht="15" customHeight="1" x14ac:dyDescent="0.15">
      <c r="F1089" s="189"/>
      <c r="I1089" s="180"/>
      <c r="J1089" s="180"/>
      <c r="K1089" s="180"/>
      <c r="M1089" s="189"/>
      <c r="N1089" s="180"/>
      <c r="P1089" s="189"/>
      <c r="Q1089" s="180"/>
      <c r="S1089" s="189"/>
      <c r="T1089" s="180"/>
      <c r="V1089" s="189"/>
      <c r="W1089" s="180"/>
      <c r="Y1089" s="189"/>
      <c r="Z1089" s="180"/>
      <c r="AB1089" s="185"/>
    </row>
    <row r="1090" spans="6:28" s="178" customFormat="1" ht="15" customHeight="1" x14ac:dyDescent="0.15">
      <c r="F1090" s="189"/>
      <c r="I1090" s="180"/>
      <c r="J1090" s="180"/>
      <c r="K1090" s="180"/>
      <c r="M1090" s="189"/>
      <c r="N1090" s="180"/>
      <c r="P1090" s="189"/>
      <c r="Q1090" s="180"/>
      <c r="S1090" s="189"/>
      <c r="T1090" s="180"/>
      <c r="V1090" s="189"/>
      <c r="W1090" s="180"/>
      <c r="Y1090" s="189"/>
      <c r="Z1090" s="180"/>
      <c r="AB1090" s="185"/>
    </row>
    <row r="1091" spans="6:28" s="178" customFormat="1" ht="15" customHeight="1" x14ac:dyDescent="0.15">
      <c r="F1091" s="189"/>
      <c r="I1091" s="180"/>
      <c r="J1091" s="180"/>
      <c r="K1091" s="180"/>
      <c r="M1091" s="189"/>
      <c r="N1091" s="180"/>
      <c r="P1091" s="189"/>
      <c r="Q1091" s="180"/>
      <c r="S1091" s="189"/>
      <c r="T1091" s="180"/>
      <c r="V1091" s="189"/>
      <c r="W1091" s="180"/>
      <c r="Y1091" s="189"/>
      <c r="Z1091" s="180"/>
      <c r="AB1091" s="185"/>
    </row>
    <row r="1092" spans="6:28" s="178" customFormat="1" ht="15" customHeight="1" x14ac:dyDescent="0.15">
      <c r="F1092" s="189"/>
      <c r="I1092" s="180"/>
      <c r="J1092" s="180"/>
      <c r="K1092" s="180"/>
      <c r="M1092" s="189"/>
      <c r="N1092" s="180"/>
      <c r="P1092" s="189"/>
      <c r="Q1092" s="180"/>
      <c r="S1092" s="189"/>
      <c r="T1092" s="180"/>
      <c r="V1092" s="189"/>
      <c r="W1092" s="180"/>
      <c r="Y1092" s="189"/>
      <c r="Z1092" s="180"/>
      <c r="AB1092" s="185"/>
    </row>
    <row r="1093" spans="6:28" s="178" customFormat="1" ht="15" customHeight="1" x14ac:dyDescent="0.15">
      <c r="F1093" s="189"/>
      <c r="I1093" s="180"/>
      <c r="J1093" s="180"/>
      <c r="K1093" s="180"/>
      <c r="M1093" s="189"/>
      <c r="N1093" s="180"/>
      <c r="P1093" s="189"/>
      <c r="Q1093" s="180"/>
      <c r="S1093" s="189"/>
      <c r="T1093" s="180"/>
      <c r="V1093" s="189"/>
      <c r="W1093" s="180"/>
      <c r="Y1093" s="189"/>
      <c r="Z1093" s="180"/>
      <c r="AB1093" s="185"/>
    </row>
    <row r="1094" spans="6:28" s="178" customFormat="1" ht="15" customHeight="1" x14ac:dyDescent="0.15">
      <c r="F1094" s="189"/>
      <c r="I1094" s="180"/>
      <c r="J1094" s="180"/>
      <c r="K1094" s="180"/>
      <c r="M1094" s="189"/>
      <c r="N1094" s="180"/>
      <c r="P1094" s="189"/>
      <c r="Q1094" s="180"/>
      <c r="S1094" s="189"/>
      <c r="T1094" s="180"/>
      <c r="V1094" s="189"/>
      <c r="W1094" s="180"/>
      <c r="Y1094" s="189"/>
      <c r="Z1094" s="180"/>
      <c r="AB1094" s="185"/>
    </row>
    <row r="1095" spans="6:28" s="178" customFormat="1" ht="15" customHeight="1" x14ac:dyDescent="0.15">
      <c r="F1095" s="189"/>
      <c r="I1095" s="180"/>
      <c r="J1095" s="180"/>
      <c r="K1095" s="180"/>
      <c r="M1095" s="189"/>
      <c r="N1095" s="180"/>
      <c r="P1095" s="189"/>
      <c r="Q1095" s="180"/>
      <c r="S1095" s="189"/>
      <c r="T1095" s="180"/>
      <c r="V1095" s="189"/>
      <c r="W1095" s="180"/>
      <c r="Y1095" s="189"/>
      <c r="Z1095" s="180"/>
      <c r="AB1095" s="185"/>
    </row>
    <row r="1096" spans="6:28" s="178" customFormat="1" ht="15" customHeight="1" x14ac:dyDescent="0.15">
      <c r="F1096" s="189"/>
      <c r="I1096" s="180"/>
      <c r="J1096" s="180"/>
      <c r="K1096" s="180"/>
      <c r="M1096" s="189"/>
      <c r="N1096" s="180"/>
      <c r="P1096" s="189"/>
      <c r="Q1096" s="180"/>
      <c r="S1096" s="189"/>
      <c r="T1096" s="180"/>
      <c r="V1096" s="189"/>
      <c r="W1096" s="180"/>
      <c r="Y1096" s="189"/>
      <c r="Z1096" s="180"/>
      <c r="AB1096" s="185"/>
    </row>
    <row r="1097" spans="6:28" s="178" customFormat="1" ht="15" customHeight="1" x14ac:dyDescent="0.15">
      <c r="F1097" s="189"/>
      <c r="I1097" s="180"/>
      <c r="J1097" s="180"/>
      <c r="K1097" s="180"/>
      <c r="M1097" s="189"/>
      <c r="N1097" s="180"/>
      <c r="P1097" s="189"/>
      <c r="Q1097" s="180"/>
      <c r="S1097" s="189"/>
      <c r="T1097" s="180"/>
      <c r="V1097" s="189"/>
      <c r="W1097" s="180"/>
      <c r="Y1097" s="189"/>
      <c r="Z1097" s="180"/>
      <c r="AB1097" s="185"/>
    </row>
    <row r="1098" spans="6:28" s="178" customFormat="1" ht="15" customHeight="1" x14ac:dyDescent="0.15">
      <c r="F1098" s="189"/>
      <c r="I1098" s="180"/>
      <c r="J1098" s="180"/>
      <c r="K1098" s="180"/>
      <c r="M1098" s="189"/>
      <c r="N1098" s="180"/>
      <c r="P1098" s="189"/>
      <c r="Q1098" s="180"/>
      <c r="S1098" s="189"/>
      <c r="T1098" s="180"/>
      <c r="V1098" s="189"/>
      <c r="W1098" s="180"/>
      <c r="Y1098" s="189"/>
      <c r="Z1098" s="180"/>
      <c r="AB1098" s="185"/>
    </row>
    <row r="1099" spans="6:28" s="178" customFormat="1" ht="15" customHeight="1" x14ac:dyDescent="0.15">
      <c r="F1099" s="189"/>
      <c r="I1099" s="180"/>
      <c r="J1099" s="180"/>
      <c r="K1099" s="180"/>
      <c r="M1099" s="189"/>
      <c r="N1099" s="180"/>
      <c r="P1099" s="189"/>
      <c r="Q1099" s="180"/>
      <c r="S1099" s="189"/>
      <c r="T1099" s="180"/>
      <c r="V1099" s="189"/>
      <c r="W1099" s="180"/>
      <c r="Y1099" s="189"/>
      <c r="Z1099" s="180"/>
      <c r="AB1099" s="185"/>
    </row>
    <row r="1100" spans="6:28" s="178" customFormat="1" ht="15" customHeight="1" x14ac:dyDescent="0.15">
      <c r="F1100" s="189"/>
      <c r="I1100" s="180"/>
      <c r="J1100" s="180"/>
      <c r="K1100" s="180"/>
      <c r="M1100" s="189"/>
      <c r="N1100" s="180"/>
      <c r="P1100" s="189"/>
      <c r="Q1100" s="180"/>
      <c r="S1100" s="189"/>
      <c r="T1100" s="180"/>
      <c r="V1100" s="189"/>
      <c r="W1100" s="180"/>
      <c r="Y1100" s="189"/>
      <c r="Z1100" s="180"/>
      <c r="AB1100" s="185"/>
    </row>
    <row r="1101" spans="6:28" s="178" customFormat="1" ht="15" customHeight="1" x14ac:dyDescent="0.15">
      <c r="F1101" s="189"/>
      <c r="I1101" s="180"/>
      <c r="J1101" s="180"/>
      <c r="K1101" s="180"/>
      <c r="M1101" s="189"/>
      <c r="N1101" s="180"/>
      <c r="P1101" s="189"/>
      <c r="Q1101" s="180"/>
      <c r="S1101" s="189"/>
      <c r="T1101" s="180"/>
      <c r="V1101" s="189"/>
      <c r="W1101" s="180"/>
      <c r="Y1101" s="189"/>
      <c r="Z1101" s="180"/>
      <c r="AB1101" s="185"/>
    </row>
    <row r="1102" spans="6:28" s="178" customFormat="1" ht="15" customHeight="1" x14ac:dyDescent="0.15">
      <c r="F1102" s="189"/>
      <c r="I1102" s="180"/>
      <c r="J1102" s="180"/>
      <c r="K1102" s="180"/>
      <c r="M1102" s="189"/>
      <c r="N1102" s="180"/>
      <c r="P1102" s="189"/>
      <c r="Q1102" s="180"/>
      <c r="S1102" s="189"/>
      <c r="T1102" s="180"/>
      <c r="V1102" s="189"/>
      <c r="W1102" s="180"/>
      <c r="Y1102" s="189"/>
      <c r="Z1102" s="180"/>
      <c r="AB1102" s="185"/>
    </row>
    <row r="1103" spans="6:28" s="178" customFormat="1" ht="15" customHeight="1" x14ac:dyDescent="0.15">
      <c r="F1103" s="189"/>
      <c r="I1103" s="180"/>
      <c r="J1103" s="180"/>
      <c r="K1103" s="180"/>
      <c r="M1103" s="189"/>
      <c r="N1103" s="180"/>
      <c r="P1103" s="189"/>
      <c r="Q1103" s="180"/>
      <c r="S1103" s="189"/>
      <c r="T1103" s="180"/>
      <c r="V1103" s="189"/>
      <c r="W1103" s="180"/>
      <c r="Y1103" s="189"/>
      <c r="Z1103" s="180"/>
      <c r="AB1103" s="185"/>
    </row>
    <row r="1104" spans="6:28" s="178" customFormat="1" ht="15" customHeight="1" x14ac:dyDescent="0.15">
      <c r="F1104" s="189"/>
      <c r="I1104" s="180"/>
      <c r="J1104" s="180"/>
      <c r="K1104" s="180"/>
      <c r="M1104" s="189"/>
      <c r="N1104" s="180"/>
      <c r="P1104" s="189"/>
      <c r="Q1104" s="180"/>
      <c r="S1104" s="189"/>
      <c r="T1104" s="180"/>
      <c r="V1104" s="189"/>
      <c r="W1104" s="180"/>
      <c r="Y1104" s="189"/>
      <c r="Z1104" s="180"/>
      <c r="AB1104" s="185"/>
    </row>
    <row r="1105" spans="6:28" s="178" customFormat="1" ht="15" customHeight="1" x14ac:dyDescent="0.15">
      <c r="F1105" s="189"/>
      <c r="I1105" s="180"/>
      <c r="J1105" s="180"/>
      <c r="K1105" s="180"/>
      <c r="M1105" s="189"/>
      <c r="N1105" s="180"/>
      <c r="P1105" s="189"/>
      <c r="Q1105" s="180"/>
      <c r="S1105" s="189"/>
      <c r="T1105" s="180"/>
      <c r="V1105" s="189"/>
      <c r="W1105" s="180"/>
      <c r="Y1105" s="189"/>
      <c r="Z1105" s="180"/>
      <c r="AB1105" s="185"/>
    </row>
    <row r="1106" spans="6:28" s="178" customFormat="1" ht="15" customHeight="1" x14ac:dyDescent="0.15">
      <c r="F1106" s="189"/>
      <c r="I1106" s="180"/>
      <c r="J1106" s="180"/>
      <c r="K1106" s="180"/>
      <c r="M1106" s="189"/>
      <c r="N1106" s="180"/>
      <c r="P1106" s="189"/>
      <c r="Q1106" s="180"/>
      <c r="S1106" s="189"/>
      <c r="T1106" s="180"/>
      <c r="V1106" s="189"/>
      <c r="W1106" s="180"/>
      <c r="Y1106" s="189"/>
      <c r="Z1106" s="180"/>
      <c r="AB1106" s="185"/>
    </row>
    <row r="1107" spans="6:28" s="178" customFormat="1" ht="15" customHeight="1" x14ac:dyDescent="0.15">
      <c r="F1107" s="189"/>
      <c r="I1107" s="180"/>
      <c r="J1107" s="180"/>
      <c r="K1107" s="180"/>
      <c r="M1107" s="189"/>
      <c r="N1107" s="180"/>
      <c r="P1107" s="189"/>
      <c r="Q1107" s="180"/>
      <c r="S1107" s="189"/>
      <c r="T1107" s="180"/>
      <c r="V1107" s="189"/>
      <c r="W1107" s="180"/>
      <c r="Y1107" s="189"/>
      <c r="Z1107" s="180"/>
      <c r="AB1107" s="185"/>
    </row>
    <row r="1108" spans="6:28" s="178" customFormat="1" ht="15" customHeight="1" x14ac:dyDescent="0.15">
      <c r="F1108" s="189"/>
      <c r="I1108" s="180"/>
      <c r="J1108" s="180"/>
      <c r="K1108" s="180"/>
      <c r="M1108" s="189"/>
      <c r="N1108" s="180"/>
      <c r="P1108" s="189"/>
      <c r="Q1108" s="180"/>
      <c r="S1108" s="189"/>
      <c r="T1108" s="180"/>
      <c r="V1108" s="189"/>
      <c r="W1108" s="180"/>
      <c r="Y1108" s="189"/>
      <c r="Z1108" s="180"/>
      <c r="AB1108" s="185"/>
    </row>
    <row r="1109" spans="6:28" s="178" customFormat="1" ht="15" customHeight="1" x14ac:dyDescent="0.15">
      <c r="F1109" s="189"/>
      <c r="I1109" s="180"/>
      <c r="J1109" s="180"/>
      <c r="K1109" s="180"/>
      <c r="M1109" s="189"/>
      <c r="N1109" s="180"/>
      <c r="P1109" s="189"/>
      <c r="Q1109" s="180"/>
      <c r="S1109" s="189"/>
      <c r="T1109" s="180"/>
      <c r="V1109" s="189"/>
      <c r="W1109" s="180"/>
      <c r="Y1109" s="189"/>
      <c r="Z1109" s="180"/>
      <c r="AB1109" s="185"/>
    </row>
    <row r="1110" spans="6:28" s="178" customFormat="1" ht="15" customHeight="1" x14ac:dyDescent="0.15">
      <c r="F1110" s="189"/>
      <c r="I1110" s="180"/>
      <c r="J1110" s="180"/>
      <c r="K1110" s="180"/>
      <c r="M1110" s="189"/>
      <c r="N1110" s="180"/>
      <c r="P1110" s="189"/>
      <c r="Q1110" s="180"/>
      <c r="S1110" s="189"/>
      <c r="T1110" s="180"/>
      <c r="V1110" s="189"/>
      <c r="W1110" s="180"/>
      <c r="Y1110" s="189"/>
      <c r="Z1110" s="180"/>
      <c r="AB1110" s="185"/>
    </row>
    <row r="1111" spans="6:28" s="178" customFormat="1" ht="15" customHeight="1" x14ac:dyDescent="0.15">
      <c r="F1111" s="189"/>
      <c r="I1111" s="180"/>
      <c r="J1111" s="180"/>
      <c r="K1111" s="180"/>
      <c r="M1111" s="189"/>
      <c r="N1111" s="180"/>
      <c r="P1111" s="189"/>
      <c r="Q1111" s="180"/>
      <c r="S1111" s="189"/>
      <c r="T1111" s="180"/>
      <c r="V1111" s="189"/>
      <c r="W1111" s="180"/>
      <c r="Y1111" s="189"/>
      <c r="Z1111" s="180"/>
      <c r="AB1111" s="185"/>
    </row>
    <row r="1112" spans="6:28" s="178" customFormat="1" ht="15" customHeight="1" x14ac:dyDescent="0.15">
      <c r="F1112" s="189"/>
      <c r="I1112" s="180"/>
      <c r="J1112" s="180"/>
      <c r="K1112" s="180"/>
      <c r="M1112" s="189"/>
      <c r="N1112" s="180"/>
      <c r="P1112" s="189"/>
      <c r="Q1112" s="180"/>
      <c r="S1112" s="189"/>
      <c r="T1112" s="180"/>
      <c r="V1112" s="189"/>
      <c r="W1112" s="180"/>
      <c r="Y1112" s="189"/>
      <c r="Z1112" s="180"/>
      <c r="AB1112" s="185"/>
    </row>
    <row r="1113" spans="6:28" s="178" customFormat="1" ht="15" customHeight="1" x14ac:dyDescent="0.15">
      <c r="F1113" s="189"/>
      <c r="I1113" s="180"/>
      <c r="J1113" s="180"/>
      <c r="K1113" s="180"/>
      <c r="M1113" s="189"/>
      <c r="N1113" s="180"/>
      <c r="P1113" s="189"/>
      <c r="Q1113" s="180"/>
      <c r="S1113" s="189"/>
      <c r="T1113" s="180"/>
      <c r="V1113" s="189"/>
      <c r="W1113" s="180"/>
      <c r="Y1113" s="189"/>
      <c r="Z1113" s="180"/>
      <c r="AB1113" s="185"/>
    </row>
    <row r="1114" spans="6:28" s="178" customFormat="1" ht="15" customHeight="1" x14ac:dyDescent="0.15">
      <c r="F1114" s="189"/>
      <c r="I1114" s="180"/>
      <c r="J1114" s="180"/>
      <c r="K1114" s="180"/>
      <c r="M1114" s="189"/>
      <c r="N1114" s="180"/>
      <c r="P1114" s="189"/>
      <c r="Q1114" s="180"/>
      <c r="S1114" s="189"/>
      <c r="T1114" s="180"/>
      <c r="V1114" s="189"/>
      <c r="W1114" s="180"/>
      <c r="Y1114" s="189"/>
      <c r="Z1114" s="180"/>
      <c r="AB1114" s="185"/>
    </row>
    <row r="1115" spans="6:28" s="178" customFormat="1" ht="15" customHeight="1" x14ac:dyDescent="0.15">
      <c r="F1115" s="189"/>
      <c r="I1115" s="180"/>
      <c r="J1115" s="180"/>
      <c r="K1115" s="180"/>
      <c r="M1115" s="189"/>
      <c r="N1115" s="180"/>
      <c r="P1115" s="189"/>
      <c r="Q1115" s="180"/>
      <c r="S1115" s="189"/>
      <c r="T1115" s="180"/>
      <c r="V1115" s="189"/>
      <c r="W1115" s="180"/>
      <c r="Y1115" s="189"/>
      <c r="Z1115" s="180"/>
      <c r="AB1115" s="185"/>
    </row>
    <row r="1116" spans="6:28" s="178" customFormat="1" ht="15" customHeight="1" x14ac:dyDescent="0.15">
      <c r="F1116" s="189"/>
      <c r="I1116" s="180"/>
      <c r="J1116" s="180"/>
      <c r="K1116" s="180"/>
      <c r="M1116" s="189"/>
      <c r="N1116" s="180"/>
      <c r="P1116" s="189"/>
      <c r="Q1116" s="180"/>
      <c r="S1116" s="189"/>
      <c r="T1116" s="180"/>
      <c r="V1116" s="189"/>
      <c r="W1116" s="180"/>
      <c r="Y1116" s="189"/>
      <c r="Z1116" s="180"/>
      <c r="AB1116" s="185"/>
    </row>
    <row r="1117" spans="6:28" s="178" customFormat="1" ht="15" customHeight="1" x14ac:dyDescent="0.15">
      <c r="F1117" s="189"/>
      <c r="I1117" s="180"/>
      <c r="J1117" s="180"/>
      <c r="K1117" s="180"/>
      <c r="M1117" s="189"/>
      <c r="N1117" s="180"/>
      <c r="P1117" s="189"/>
      <c r="Q1117" s="180"/>
      <c r="S1117" s="189"/>
      <c r="T1117" s="180"/>
      <c r="V1117" s="189"/>
      <c r="W1117" s="180"/>
      <c r="Y1117" s="189"/>
      <c r="Z1117" s="180"/>
      <c r="AB1117" s="185"/>
    </row>
    <row r="1118" spans="6:28" s="178" customFormat="1" ht="15" customHeight="1" x14ac:dyDescent="0.15">
      <c r="F1118" s="189"/>
      <c r="I1118" s="180"/>
      <c r="J1118" s="180"/>
      <c r="K1118" s="180"/>
      <c r="M1118" s="189"/>
      <c r="N1118" s="180"/>
      <c r="P1118" s="189"/>
      <c r="Q1118" s="180"/>
      <c r="S1118" s="189"/>
      <c r="T1118" s="180"/>
      <c r="V1118" s="189"/>
      <c r="W1118" s="180"/>
      <c r="Y1118" s="189"/>
      <c r="Z1118" s="180"/>
      <c r="AB1118" s="185"/>
    </row>
    <row r="1119" spans="6:28" s="178" customFormat="1" ht="15" customHeight="1" x14ac:dyDescent="0.15">
      <c r="F1119" s="189"/>
      <c r="I1119" s="180"/>
      <c r="J1119" s="180"/>
      <c r="K1119" s="180"/>
      <c r="M1119" s="189"/>
      <c r="N1119" s="180"/>
      <c r="P1119" s="189"/>
      <c r="Q1119" s="180"/>
      <c r="S1119" s="189"/>
      <c r="T1119" s="180"/>
      <c r="V1119" s="189"/>
      <c r="W1119" s="180"/>
      <c r="Y1119" s="189"/>
      <c r="Z1119" s="180"/>
      <c r="AB1119" s="185"/>
    </row>
    <row r="1120" spans="6:28" s="178" customFormat="1" ht="15" customHeight="1" x14ac:dyDescent="0.15">
      <c r="F1120" s="189"/>
      <c r="I1120" s="180"/>
      <c r="J1120" s="180"/>
      <c r="K1120" s="180"/>
      <c r="M1120" s="189"/>
      <c r="N1120" s="180"/>
      <c r="P1120" s="189"/>
      <c r="Q1120" s="180"/>
      <c r="S1120" s="189"/>
      <c r="T1120" s="180"/>
      <c r="V1120" s="189"/>
      <c r="W1120" s="180"/>
      <c r="Y1120" s="189"/>
      <c r="Z1120" s="180"/>
      <c r="AB1120" s="185"/>
    </row>
    <row r="1121" spans="6:28" s="178" customFormat="1" ht="15" customHeight="1" x14ac:dyDescent="0.15">
      <c r="F1121" s="189"/>
      <c r="I1121" s="180"/>
      <c r="J1121" s="180"/>
      <c r="K1121" s="180"/>
      <c r="M1121" s="189"/>
      <c r="N1121" s="180"/>
      <c r="P1121" s="189"/>
      <c r="Q1121" s="180"/>
      <c r="S1121" s="189"/>
      <c r="T1121" s="180"/>
      <c r="V1121" s="189"/>
      <c r="W1121" s="180"/>
      <c r="Y1121" s="189"/>
      <c r="Z1121" s="180"/>
      <c r="AB1121" s="185"/>
    </row>
    <row r="1122" spans="6:28" s="178" customFormat="1" ht="15" customHeight="1" x14ac:dyDescent="0.15">
      <c r="F1122" s="189"/>
      <c r="I1122" s="180"/>
      <c r="J1122" s="180"/>
      <c r="K1122" s="180"/>
      <c r="M1122" s="189"/>
      <c r="N1122" s="180"/>
      <c r="P1122" s="189"/>
      <c r="Q1122" s="180"/>
      <c r="S1122" s="189"/>
      <c r="T1122" s="180"/>
      <c r="V1122" s="189"/>
      <c r="W1122" s="180"/>
      <c r="Y1122" s="189"/>
      <c r="Z1122" s="180"/>
      <c r="AB1122" s="185"/>
    </row>
    <row r="1123" spans="6:28" s="178" customFormat="1" ht="15" customHeight="1" x14ac:dyDescent="0.15">
      <c r="F1123" s="189"/>
      <c r="I1123" s="180"/>
      <c r="J1123" s="180"/>
      <c r="K1123" s="180"/>
      <c r="M1123" s="189"/>
      <c r="N1123" s="180"/>
      <c r="P1123" s="189"/>
      <c r="Q1123" s="180"/>
      <c r="S1123" s="189"/>
      <c r="T1123" s="180"/>
      <c r="V1123" s="189"/>
      <c r="W1123" s="180"/>
      <c r="Y1123" s="189"/>
      <c r="Z1123" s="180"/>
      <c r="AB1123" s="185"/>
    </row>
    <row r="1124" spans="6:28" s="178" customFormat="1" ht="15" customHeight="1" x14ac:dyDescent="0.15">
      <c r="F1124" s="189"/>
      <c r="I1124" s="180"/>
      <c r="J1124" s="180"/>
      <c r="K1124" s="180"/>
      <c r="M1124" s="189"/>
      <c r="N1124" s="180"/>
      <c r="P1124" s="189"/>
      <c r="Q1124" s="180"/>
      <c r="S1124" s="189"/>
      <c r="T1124" s="180"/>
      <c r="V1124" s="189"/>
      <c r="W1124" s="180"/>
      <c r="Y1124" s="189"/>
      <c r="Z1124" s="180"/>
      <c r="AB1124" s="185"/>
    </row>
    <row r="1125" spans="6:28" s="178" customFormat="1" ht="15" customHeight="1" x14ac:dyDescent="0.15">
      <c r="F1125" s="189"/>
      <c r="I1125" s="180"/>
      <c r="J1125" s="180"/>
      <c r="K1125" s="180"/>
      <c r="M1125" s="189"/>
      <c r="N1125" s="180"/>
      <c r="P1125" s="189"/>
      <c r="Q1125" s="180"/>
      <c r="S1125" s="189"/>
      <c r="T1125" s="180"/>
      <c r="V1125" s="189"/>
      <c r="W1125" s="180"/>
      <c r="Y1125" s="189"/>
      <c r="Z1125" s="180"/>
      <c r="AB1125" s="185"/>
    </row>
    <row r="1126" spans="6:28" s="178" customFormat="1" ht="15" customHeight="1" x14ac:dyDescent="0.15">
      <c r="F1126" s="189"/>
      <c r="I1126" s="180"/>
      <c r="J1126" s="180"/>
      <c r="K1126" s="180"/>
      <c r="M1126" s="189"/>
      <c r="N1126" s="180"/>
      <c r="P1126" s="189"/>
      <c r="Q1126" s="180"/>
      <c r="S1126" s="189"/>
      <c r="T1126" s="180"/>
      <c r="V1126" s="189"/>
      <c r="W1126" s="180"/>
      <c r="Y1126" s="189"/>
      <c r="Z1126" s="180"/>
      <c r="AB1126" s="185"/>
    </row>
    <row r="1127" spans="6:28" s="178" customFormat="1" ht="15" customHeight="1" x14ac:dyDescent="0.15">
      <c r="F1127" s="189"/>
      <c r="I1127" s="180"/>
      <c r="J1127" s="180"/>
      <c r="K1127" s="180"/>
      <c r="M1127" s="189"/>
      <c r="N1127" s="180"/>
      <c r="P1127" s="189"/>
      <c r="Q1127" s="180"/>
      <c r="S1127" s="189"/>
      <c r="T1127" s="180"/>
      <c r="V1127" s="189"/>
      <c r="W1127" s="180"/>
      <c r="Y1127" s="189"/>
      <c r="Z1127" s="180"/>
      <c r="AB1127" s="185"/>
    </row>
    <row r="1128" spans="6:28" s="178" customFormat="1" ht="15" customHeight="1" x14ac:dyDescent="0.15">
      <c r="F1128" s="189"/>
      <c r="I1128" s="180"/>
      <c r="J1128" s="180"/>
      <c r="K1128" s="180"/>
      <c r="M1128" s="189"/>
      <c r="N1128" s="180"/>
      <c r="P1128" s="189"/>
      <c r="Q1128" s="180"/>
      <c r="S1128" s="189"/>
      <c r="T1128" s="180"/>
      <c r="V1128" s="189"/>
      <c r="W1128" s="180"/>
      <c r="Y1128" s="189"/>
      <c r="Z1128" s="180"/>
      <c r="AB1128" s="185"/>
    </row>
    <row r="1129" spans="6:28" s="178" customFormat="1" ht="15" customHeight="1" x14ac:dyDescent="0.15">
      <c r="F1129" s="189"/>
      <c r="I1129" s="180"/>
      <c r="J1129" s="180"/>
      <c r="K1129" s="180"/>
      <c r="M1129" s="189"/>
      <c r="N1129" s="180"/>
      <c r="P1129" s="189"/>
      <c r="Q1129" s="180"/>
      <c r="S1129" s="189"/>
      <c r="T1129" s="180"/>
      <c r="V1129" s="189"/>
      <c r="W1129" s="180"/>
      <c r="Y1129" s="189"/>
      <c r="Z1129" s="180"/>
      <c r="AB1129" s="185"/>
    </row>
    <row r="1130" spans="6:28" s="178" customFormat="1" ht="15" customHeight="1" x14ac:dyDescent="0.15">
      <c r="F1130" s="189"/>
      <c r="I1130" s="180"/>
      <c r="J1130" s="180"/>
      <c r="K1130" s="180"/>
      <c r="M1130" s="189"/>
      <c r="N1130" s="180"/>
      <c r="P1130" s="189"/>
      <c r="Q1130" s="180"/>
      <c r="S1130" s="189"/>
      <c r="T1130" s="180"/>
      <c r="V1130" s="189"/>
      <c r="W1130" s="180"/>
      <c r="Y1130" s="189"/>
      <c r="Z1130" s="180"/>
      <c r="AB1130" s="185"/>
    </row>
    <row r="1131" spans="6:28" s="178" customFormat="1" ht="15" customHeight="1" x14ac:dyDescent="0.15">
      <c r="F1131" s="189"/>
      <c r="I1131" s="180"/>
      <c r="J1131" s="180"/>
      <c r="K1131" s="180"/>
      <c r="M1131" s="189"/>
      <c r="N1131" s="180"/>
      <c r="P1131" s="189"/>
      <c r="Q1131" s="180"/>
      <c r="S1131" s="189"/>
      <c r="T1131" s="180"/>
      <c r="V1131" s="189"/>
      <c r="W1131" s="180"/>
      <c r="Y1131" s="189"/>
      <c r="Z1131" s="180"/>
      <c r="AB1131" s="185"/>
    </row>
    <row r="1132" spans="6:28" s="178" customFormat="1" ht="15" customHeight="1" x14ac:dyDescent="0.15">
      <c r="F1132" s="189"/>
      <c r="I1132" s="180"/>
      <c r="J1132" s="180"/>
      <c r="K1132" s="180"/>
      <c r="M1132" s="189"/>
      <c r="N1132" s="180"/>
      <c r="P1132" s="189"/>
      <c r="Q1132" s="180"/>
      <c r="S1132" s="189"/>
      <c r="T1132" s="180"/>
      <c r="V1132" s="189"/>
      <c r="W1132" s="180"/>
      <c r="Y1132" s="189"/>
      <c r="Z1132" s="180"/>
      <c r="AB1132" s="185"/>
    </row>
    <row r="1133" spans="6:28" s="178" customFormat="1" ht="15" customHeight="1" x14ac:dyDescent="0.15">
      <c r="F1133" s="189"/>
      <c r="I1133" s="180"/>
      <c r="J1133" s="180"/>
      <c r="K1133" s="180"/>
      <c r="M1133" s="189"/>
      <c r="N1133" s="180"/>
      <c r="P1133" s="189"/>
      <c r="Q1133" s="180"/>
      <c r="S1133" s="189"/>
      <c r="T1133" s="180"/>
      <c r="V1133" s="189"/>
      <c r="W1133" s="180"/>
      <c r="Y1133" s="189"/>
      <c r="Z1133" s="180"/>
      <c r="AB1133" s="185"/>
    </row>
    <row r="1134" spans="6:28" s="178" customFormat="1" ht="15" customHeight="1" x14ac:dyDescent="0.15">
      <c r="F1134" s="189"/>
      <c r="I1134" s="180"/>
      <c r="J1134" s="180"/>
      <c r="K1134" s="180"/>
      <c r="M1134" s="189"/>
      <c r="N1134" s="180"/>
      <c r="P1134" s="189"/>
      <c r="Q1134" s="180"/>
      <c r="S1134" s="189"/>
      <c r="T1134" s="180"/>
      <c r="V1134" s="189"/>
      <c r="W1134" s="180"/>
      <c r="Y1134" s="189"/>
      <c r="Z1134" s="180"/>
      <c r="AB1134" s="185"/>
    </row>
    <row r="1135" spans="6:28" s="178" customFormat="1" ht="15" customHeight="1" x14ac:dyDescent="0.15">
      <c r="F1135" s="189"/>
      <c r="I1135" s="180"/>
      <c r="J1135" s="180"/>
      <c r="K1135" s="180"/>
      <c r="M1135" s="189"/>
      <c r="N1135" s="180"/>
      <c r="P1135" s="189"/>
      <c r="Q1135" s="180"/>
      <c r="S1135" s="189"/>
      <c r="T1135" s="180"/>
      <c r="V1135" s="189"/>
      <c r="W1135" s="180"/>
      <c r="Y1135" s="189"/>
      <c r="Z1135" s="180"/>
      <c r="AB1135" s="185"/>
    </row>
    <row r="1136" spans="6:28" s="178" customFormat="1" ht="15" customHeight="1" x14ac:dyDescent="0.15">
      <c r="F1136" s="189"/>
      <c r="I1136" s="180"/>
      <c r="J1136" s="180"/>
      <c r="K1136" s="180"/>
      <c r="M1136" s="189"/>
      <c r="N1136" s="180"/>
      <c r="P1136" s="189"/>
      <c r="Q1136" s="180"/>
      <c r="S1136" s="189"/>
      <c r="T1136" s="180"/>
      <c r="V1136" s="189"/>
      <c r="W1136" s="180"/>
      <c r="Y1136" s="189"/>
      <c r="Z1136" s="180"/>
      <c r="AB1136" s="185"/>
    </row>
    <row r="1137" spans="6:28" s="178" customFormat="1" ht="15" customHeight="1" x14ac:dyDescent="0.15">
      <c r="F1137" s="189"/>
      <c r="I1137" s="180"/>
      <c r="J1137" s="180"/>
      <c r="K1137" s="180"/>
      <c r="M1137" s="189"/>
      <c r="N1137" s="180"/>
      <c r="P1137" s="189"/>
      <c r="Q1137" s="180"/>
      <c r="S1137" s="189"/>
      <c r="T1137" s="180"/>
      <c r="V1137" s="189"/>
      <c r="W1137" s="180"/>
      <c r="Y1137" s="189"/>
      <c r="Z1137" s="180"/>
      <c r="AB1137" s="185"/>
    </row>
    <row r="1138" spans="6:28" s="178" customFormat="1" ht="15" customHeight="1" x14ac:dyDescent="0.15">
      <c r="F1138" s="189"/>
      <c r="I1138" s="180"/>
      <c r="J1138" s="180"/>
      <c r="K1138" s="180"/>
      <c r="M1138" s="189"/>
      <c r="N1138" s="180"/>
      <c r="P1138" s="189"/>
      <c r="Q1138" s="180"/>
      <c r="S1138" s="189"/>
      <c r="T1138" s="180"/>
      <c r="V1138" s="189"/>
      <c r="W1138" s="180"/>
      <c r="Y1138" s="189"/>
      <c r="Z1138" s="180"/>
      <c r="AB1138" s="185"/>
    </row>
    <row r="1139" spans="6:28" s="178" customFormat="1" ht="15" customHeight="1" x14ac:dyDescent="0.15">
      <c r="F1139" s="189"/>
      <c r="I1139" s="180"/>
      <c r="J1139" s="180"/>
      <c r="K1139" s="180"/>
      <c r="M1139" s="189"/>
      <c r="N1139" s="180"/>
      <c r="P1139" s="189"/>
      <c r="Q1139" s="180"/>
      <c r="S1139" s="189"/>
      <c r="T1139" s="180"/>
      <c r="V1139" s="189"/>
      <c r="W1139" s="180"/>
      <c r="Y1139" s="189"/>
      <c r="Z1139" s="180"/>
      <c r="AB1139" s="185"/>
    </row>
    <row r="1140" spans="6:28" s="178" customFormat="1" ht="15" customHeight="1" x14ac:dyDescent="0.15">
      <c r="F1140" s="189"/>
      <c r="I1140" s="180"/>
      <c r="J1140" s="180"/>
      <c r="K1140" s="180"/>
      <c r="M1140" s="189"/>
      <c r="N1140" s="180"/>
      <c r="P1140" s="189"/>
      <c r="Q1140" s="180"/>
      <c r="S1140" s="189"/>
      <c r="T1140" s="180"/>
      <c r="V1140" s="189"/>
      <c r="W1140" s="180"/>
      <c r="Y1140" s="189"/>
      <c r="Z1140" s="180"/>
      <c r="AB1140" s="185"/>
    </row>
    <row r="1141" spans="6:28" s="178" customFormat="1" ht="15" customHeight="1" x14ac:dyDescent="0.15">
      <c r="F1141" s="189"/>
      <c r="I1141" s="180"/>
      <c r="J1141" s="180"/>
      <c r="K1141" s="180"/>
      <c r="M1141" s="189"/>
      <c r="N1141" s="180"/>
      <c r="P1141" s="189"/>
      <c r="Q1141" s="180"/>
      <c r="S1141" s="189"/>
      <c r="T1141" s="180"/>
      <c r="V1141" s="189"/>
      <c r="W1141" s="180"/>
      <c r="Y1141" s="189"/>
      <c r="Z1141" s="180"/>
      <c r="AB1141" s="185"/>
    </row>
    <row r="1142" spans="6:28" s="178" customFormat="1" ht="15" customHeight="1" x14ac:dyDescent="0.15">
      <c r="F1142" s="189"/>
      <c r="I1142" s="180"/>
      <c r="J1142" s="180"/>
      <c r="K1142" s="180"/>
      <c r="M1142" s="189"/>
      <c r="N1142" s="180"/>
      <c r="P1142" s="189"/>
      <c r="Q1142" s="180"/>
      <c r="S1142" s="189"/>
      <c r="T1142" s="180"/>
      <c r="V1142" s="189"/>
      <c r="W1142" s="180"/>
      <c r="Y1142" s="189"/>
      <c r="Z1142" s="180"/>
      <c r="AB1142" s="185"/>
    </row>
    <row r="1143" spans="6:28" s="178" customFormat="1" ht="15" customHeight="1" x14ac:dyDescent="0.15">
      <c r="F1143" s="189"/>
      <c r="I1143" s="180"/>
      <c r="J1143" s="180"/>
      <c r="K1143" s="180"/>
      <c r="M1143" s="189"/>
      <c r="N1143" s="180"/>
      <c r="P1143" s="189"/>
      <c r="Q1143" s="180"/>
      <c r="S1143" s="189"/>
      <c r="T1143" s="180"/>
      <c r="V1143" s="189"/>
      <c r="W1143" s="180"/>
      <c r="Y1143" s="189"/>
      <c r="Z1143" s="180"/>
      <c r="AB1143" s="185"/>
    </row>
    <row r="1144" spans="6:28" s="178" customFormat="1" ht="15" customHeight="1" x14ac:dyDescent="0.15">
      <c r="F1144" s="189"/>
      <c r="I1144" s="180"/>
      <c r="J1144" s="180"/>
      <c r="K1144" s="180"/>
      <c r="M1144" s="189"/>
      <c r="N1144" s="180"/>
      <c r="P1144" s="189"/>
      <c r="Q1144" s="180"/>
      <c r="S1144" s="189"/>
      <c r="T1144" s="180"/>
      <c r="V1144" s="189"/>
      <c r="W1144" s="180"/>
      <c r="Y1144" s="189"/>
      <c r="Z1144" s="180"/>
      <c r="AB1144" s="185"/>
    </row>
    <row r="1145" spans="6:28" s="178" customFormat="1" ht="15" customHeight="1" x14ac:dyDescent="0.15">
      <c r="F1145" s="189"/>
      <c r="I1145" s="180"/>
      <c r="J1145" s="180"/>
      <c r="K1145" s="180"/>
      <c r="M1145" s="189"/>
      <c r="N1145" s="180"/>
      <c r="P1145" s="189"/>
      <c r="Q1145" s="180"/>
      <c r="S1145" s="189"/>
      <c r="T1145" s="180"/>
      <c r="V1145" s="189"/>
      <c r="W1145" s="180"/>
      <c r="Y1145" s="189"/>
      <c r="Z1145" s="180"/>
      <c r="AB1145" s="185"/>
    </row>
    <row r="1146" spans="6:28" s="178" customFormat="1" ht="15" customHeight="1" x14ac:dyDescent="0.15">
      <c r="F1146" s="189"/>
      <c r="I1146" s="180"/>
      <c r="J1146" s="180"/>
      <c r="K1146" s="180"/>
      <c r="M1146" s="189"/>
      <c r="N1146" s="180"/>
      <c r="P1146" s="189"/>
      <c r="Q1146" s="180"/>
      <c r="S1146" s="189"/>
      <c r="T1146" s="180"/>
      <c r="V1146" s="189"/>
      <c r="W1146" s="180"/>
      <c r="Y1146" s="189"/>
      <c r="Z1146" s="180"/>
      <c r="AB1146" s="185"/>
    </row>
    <row r="1147" spans="6:28" s="178" customFormat="1" ht="15" customHeight="1" x14ac:dyDescent="0.15">
      <c r="F1147" s="189"/>
      <c r="I1147" s="180"/>
      <c r="J1147" s="180"/>
      <c r="K1147" s="180"/>
      <c r="M1147" s="189"/>
      <c r="N1147" s="180"/>
      <c r="P1147" s="189"/>
      <c r="Q1147" s="180"/>
      <c r="S1147" s="189"/>
      <c r="T1147" s="180"/>
      <c r="V1147" s="189"/>
      <c r="W1147" s="180"/>
      <c r="Y1147" s="189"/>
      <c r="Z1147" s="180"/>
      <c r="AB1147" s="185"/>
    </row>
    <row r="1148" spans="6:28" s="178" customFormat="1" ht="15" customHeight="1" x14ac:dyDescent="0.15">
      <c r="F1148" s="189"/>
      <c r="I1148" s="180"/>
      <c r="J1148" s="180"/>
      <c r="K1148" s="180"/>
      <c r="M1148" s="189"/>
      <c r="N1148" s="180"/>
      <c r="P1148" s="189"/>
      <c r="Q1148" s="180"/>
      <c r="S1148" s="189"/>
      <c r="T1148" s="180"/>
      <c r="V1148" s="189"/>
      <c r="W1148" s="180"/>
      <c r="Y1148" s="189"/>
      <c r="Z1148" s="180"/>
      <c r="AB1148" s="185"/>
    </row>
    <row r="1149" spans="6:28" s="178" customFormat="1" ht="15" customHeight="1" x14ac:dyDescent="0.15">
      <c r="F1149" s="189"/>
      <c r="I1149" s="180"/>
      <c r="J1149" s="180"/>
      <c r="K1149" s="180"/>
      <c r="M1149" s="189"/>
      <c r="N1149" s="180"/>
      <c r="P1149" s="189"/>
      <c r="Q1149" s="180"/>
      <c r="S1149" s="189"/>
      <c r="T1149" s="180"/>
      <c r="V1149" s="189"/>
      <c r="W1149" s="180"/>
      <c r="Y1149" s="189"/>
      <c r="Z1149" s="180"/>
      <c r="AB1149" s="185"/>
    </row>
    <row r="1150" spans="6:28" s="178" customFormat="1" ht="15" customHeight="1" x14ac:dyDescent="0.15">
      <c r="F1150" s="189"/>
      <c r="I1150" s="180"/>
      <c r="J1150" s="180"/>
      <c r="K1150" s="180"/>
      <c r="M1150" s="189"/>
      <c r="N1150" s="180"/>
      <c r="P1150" s="189"/>
      <c r="Q1150" s="180"/>
      <c r="S1150" s="189"/>
      <c r="T1150" s="180"/>
      <c r="V1150" s="189"/>
      <c r="W1150" s="180"/>
      <c r="Y1150" s="189"/>
      <c r="Z1150" s="180"/>
      <c r="AB1150" s="185"/>
    </row>
    <row r="1151" spans="6:28" s="178" customFormat="1" ht="15" customHeight="1" x14ac:dyDescent="0.15">
      <c r="F1151" s="189"/>
      <c r="I1151" s="180"/>
      <c r="J1151" s="180"/>
      <c r="K1151" s="180"/>
      <c r="M1151" s="189"/>
      <c r="N1151" s="180"/>
      <c r="P1151" s="189"/>
      <c r="Q1151" s="180"/>
      <c r="S1151" s="189"/>
      <c r="T1151" s="180"/>
      <c r="V1151" s="189"/>
      <c r="W1151" s="180"/>
      <c r="Y1151" s="189"/>
      <c r="Z1151" s="180"/>
      <c r="AB1151" s="185"/>
    </row>
    <row r="1152" spans="6:28" s="178" customFormat="1" ht="15" customHeight="1" x14ac:dyDescent="0.15">
      <c r="F1152" s="189"/>
      <c r="I1152" s="180"/>
      <c r="J1152" s="180"/>
      <c r="K1152" s="180"/>
      <c r="M1152" s="189"/>
      <c r="N1152" s="180"/>
      <c r="P1152" s="189"/>
      <c r="Q1152" s="180"/>
      <c r="S1152" s="189"/>
      <c r="T1152" s="180"/>
      <c r="V1152" s="189"/>
      <c r="W1152" s="180"/>
      <c r="Y1152" s="189"/>
      <c r="Z1152" s="180"/>
      <c r="AB1152" s="185"/>
    </row>
    <row r="1153" spans="6:28" s="178" customFormat="1" ht="15" customHeight="1" x14ac:dyDescent="0.15">
      <c r="F1153" s="189"/>
      <c r="I1153" s="180"/>
      <c r="J1153" s="180"/>
      <c r="K1153" s="180"/>
      <c r="M1153" s="189"/>
      <c r="N1153" s="180"/>
      <c r="P1153" s="189"/>
      <c r="Q1153" s="180"/>
      <c r="S1153" s="189"/>
      <c r="T1153" s="180"/>
      <c r="V1153" s="189"/>
      <c r="W1153" s="180"/>
      <c r="Y1153" s="189"/>
      <c r="Z1153" s="180"/>
      <c r="AB1153" s="185"/>
    </row>
    <row r="1154" spans="6:28" s="178" customFormat="1" ht="15" customHeight="1" x14ac:dyDescent="0.15">
      <c r="F1154" s="189"/>
      <c r="I1154" s="180"/>
      <c r="J1154" s="180"/>
      <c r="K1154" s="180"/>
      <c r="M1154" s="189"/>
      <c r="N1154" s="180"/>
      <c r="P1154" s="189"/>
      <c r="Q1154" s="180"/>
      <c r="S1154" s="189"/>
      <c r="T1154" s="180"/>
      <c r="V1154" s="189"/>
      <c r="W1154" s="180"/>
      <c r="Y1154" s="189"/>
      <c r="Z1154" s="180"/>
      <c r="AB1154" s="185"/>
    </row>
    <row r="1155" spans="6:28" s="178" customFormat="1" ht="15" customHeight="1" x14ac:dyDescent="0.15">
      <c r="F1155" s="189"/>
      <c r="I1155" s="180"/>
      <c r="J1155" s="180"/>
      <c r="K1155" s="180"/>
      <c r="M1155" s="189"/>
      <c r="N1155" s="180"/>
      <c r="P1155" s="189"/>
      <c r="Q1155" s="180"/>
      <c r="S1155" s="189"/>
      <c r="T1155" s="180"/>
      <c r="V1155" s="189"/>
      <c r="W1155" s="180"/>
      <c r="Y1155" s="189"/>
      <c r="Z1155" s="180"/>
      <c r="AB1155" s="185"/>
    </row>
    <row r="1156" spans="6:28" s="178" customFormat="1" ht="15" customHeight="1" x14ac:dyDescent="0.15">
      <c r="F1156" s="189"/>
      <c r="I1156" s="180"/>
      <c r="J1156" s="180"/>
      <c r="K1156" s="180"/>
      <c r="M1156" s="189"/>
      <c r="N1156" s="180"/>
      <c r="P1156" s="189"/>
      <c r="Q1156" s="180"/>
      <c r="S1156" s="189"/>
      <c r="T1156" s="180"/>
      <c r="V1156" s="189"/>
      <c r="W1156" s="180"/>
      <c r="Y1156" s="189"/>
      <c r="Z1156" s="180"/>
      <c r="AB1156" s="185"/>
    </row>
    <row r="1157" spans="6:28" s="178" customFormat="1" ht="15" customHeight="1" x14ac:dyDescent="0.15">
      <c r="F1157" s="189"/>
      <c r="I1157" s="180"/>
      <c r="J1157" s="180"/>
      <c r="K1157" s="180"/>
      <c r="M1157" s="189"/>
      <c r="N1157" s="180"/>
      <c r="P1157" s="189"/>
      <c r="Q1157" s="180"/>
      <c r="S1157" s="189"/>
      <c r="T1157" s="180"/>
      <c r="V1157" s="189"/>
      <c r="W1157" s="180"/>
      <c r="Y1157" s="189"/>
      <c r="Z1157" s="180"/>
      <c r="AB1157" s="185"/>
    </row>
    <row r="1158" spans="6:28" s="178" customFormat="1" ht="15" customHeight="1" x14ac:dyDescent="0.15">
      <c r="F1158" s="189"/>
      <c r="I1158" s="180"/>
      <c r="J1158" s="180"/>
      <c r="K1158" s="180"/>
      <c r="M1158" s="189"/>
      <c r="N1158" s="180"/>
      <c r="P1158" s="189"/>
      <c r="Q1158" s="180"/>
      <c r="S1158" s="189"/>
      <c r="T1158" s="180"/>
      <c r="V1158" s="189"/>
      <c r="W1158" s="180"/>
      <c r="Y1158" s="189"/>
      <c r="Z1158" s="180"/>
      <c r="AB1158" s="185"/>
    </row>
    <row r="1159" spans="6:28" s="178" customFormat="1" ht="15" customHeight="1" x14ac:dyDescent="0.15">
      <c r="F1159" s="189"/>
      <c r="I1159" s="180"/>
      <c r="J1159" s="180"/>
      <c r="K1159" s="180"/>
      <c r="M1159" s="189"/>
      <c r="N1159" s="180"/>
      <c r="P1159" s="189"/>
      <c r="Q1159" s="180"/>
      <c r="S1159" s="189"/>
      <c r="T1159" s="180"/>
      <c r="V1159" s="189"/>
      <c r="W1159" s="180"/>
      <c r="Y1159" s="189"/>
      <c r="Z1159" s="180"/>
      <c r="AB1159" s="185"/>
    </row>
    <row r="1160" spans="6:28" s="178" customFormat="1" ht="15" customHeight="1" x14ac:dyDescent="0.15">
      <c r="F1160" s="189"/>
      <c r="I1160" s="180"/>
      <c r="J1160" s="180"/>
      <c r="K1160" s="180"/>
      <c r="M1160" s="189"/>
      <c r="N1160" s="180"/>
      <c r="P1160" s="189"/>
      <c r="Q1160" s="180"/>
      <c r="S1160" s="189"/>
      <c r="T1160" s="180"/>
      <c r="V1160" s="189"/>
      <c r="W1160" s="180"/>
      <c r="Y1160" s="189"/>
      <c r="Z1160" s="180"/>
      <c r="AB1160" s="185"/>
    </row>
    <row r="1161" spans="6:28" s="178" customFormat="1" ht="15" customHeight="1" x14ac:dyDescent="0.15">
      <c r="F1161" s="189"/>
      <c r="I1161" s="180"/>
      <c r="J1161" s="180"/>
      <c r="K1161" s="180"/>
      <c r="M1161" s="189"/>
      <c r="N1161" s="180"/>
      <c r="P1161" s="189"/>
      <c r="Q1161" s="180"/>
      <c r="S1161" s="189"/>
      <c r="T1161" s="180"/>
      <c r="V1161" s="189"/>
      <c r="W1161" s="180"/>
      <c r="Y1161" s="189"/>
      <c r="Z1161" s="180"/>
      <c r="AB1161" s="185"/>
    </row>
    <row r="1162" spans="6:28" s="178" customFormat="1" ht="15" customHeight="1" x14ac:dyDescent="0.15">
      <c r="F1162" s="189"/>
      <c r="I1162" s="180"/>
      <c r="J1162" s="180"/>
      <c r="K1162" s="180"/>
      <c r="M1162" s="189"/>
      <c r="N1162" s="180"/>
      <c r="P1162" s="189"/>
      <c r="Q1162" s="180"/>
      <c r="S1162" s="189"/>
      <c r="T1162" s="180"/>
      <c r="V1162" s="189"/>
      <c r="W1162" s="180"/>
      <c r="Y1162" s="189"/>
      <c r="Z1162" s="180"/>
      <c r="AB1162" s="185"/>
    </row>
    <row r="1163" spans="6:28" s="178" customFormat="1" ht="15" customHeight="1" x14ac:dyDescent="0.15">
      <c r="F1163" s="189"/>
      <c r="I1163" s="180"/>
      <c r="J1163" s="180"/>
      <c r="K1163" s="180"/>
      <c r="M1163" s="189"/>
      <c r="N1163" s="180"/>
      <c r="P1163" s="189"/>
      <c r="Q1163" s="180"/>
      <c r="S1163" s="189"/>
      <c r="T1163" s="180"/>
      <c r="V1163" s="189"/>
      <c r="W1163" s="180"/>
      <c r="Y1163" s="189"/>
      <c r="Z1163" s="180"/>
      <c r="AB1163" s="185"/>
    </row>
    <row r="1164" spans="6:28" s="178" customFormat="1" ht="15" customHeight="1" x14ac:dyDescent="0.15">
      <c r="F1164" s="189"/>
      <c r="I1164" s="180"/>
      <c r="J1164" s="180"/>
      <c r="K1164" s="180"/>
      <c r="M1164" s="189"/>
      <c r="N1164" s="180"/>
      <c r="P1164" s="189"/>
      <c r="Q1164" s="180"/>
      <c r="S1164" s="189"/>
      <c r="T1164" s="180"/>
      <c r="V1164" s="189"/>
      <c r="W1164" s="180"/>
      <c r="Y1164" s="189"/>
      <c r="Z1164" s="180"/>
      <c r="AB1164" s="185"/>
    </row>
    <row r="1165" spans="6:28" s="178" customFormat="1" ht="15" customHeight="1" x14ac:dyDescent="0.15">
      <c r="F1165" s="189"/>
      <c r="I1165" s="180"/>
      <c r="J1165" s="180"/>
      <c r="K1165" s="180"/>
      <c r="M1165" s="189"/>
      <c r="N1165" s="180"/>
      <c r="P1165" s="189"/>
      <c r="Q1165" s="180"/>
      <c r="S1165" s="189"/>
      <c r="T1165" s="180"/>
      <c r="V1165" s="189"/>
      <c r="W1165" s="180"/>
      <c r="Y1165" s="189"/>
      <c r="Z1165" s="180"/>
      <c r="AB1165" s="185"/>
    </row>
    <row r="1166" spans="6:28" s="178" customFormat="1" ht="15" customHeight="1" x14ac:dyDescent="0.15">
      <c r="F1166" s="189"/>
      <c r="I1166" s="180"/>
      <c r="J1166" s="180"/>
      <c r="K1166" s="180"/>
      <c r="M1166" s="189"/>
      <c r="N1166" s="180"/>
      <c r="P1166" s="189"/>
      <c r="Q1166" s="180"/>
      <c r="S1166" s="189"/>
      <c r="T1166" s="180"/>
      <c r="V1166" s="189"/>
      <c r="W1166" s="180"/>
      <c r="Y1166" s="189"/>
      <c r="Z1166" s="180"/>
      <c r="AB1166" s="185"/>
    </row>
    <row r="1167" spans="6:28" s="178" customFormat="1" ht="15" customHeight="1" x14ac:dyDescent="0.15">
      <c r="F1167" s="189"/>
      <c r="I1167" s="180"/>
      <c r="J1167" s="180"/>
      <c r="K1167" s="180"/>
      <c r="M1167" s="189"/>
      <c r="N1167" s="180"/>
      <c r="P1167" s="189"/>
      <c r="Q1167" s="180"/>
      <c r="S1167" s="189"/>
      <c r="T1167" s="180"/>
      <c r="V1167" s="189"/>
      <c r="W1167" s="180"/>
      <c r="Y1167" s="189"/>
      <c r="Z1167" s="180"/>
      <c r="AB1167" s="185"/>
    </row>
    <row r="1168" spans="6:28" s="178" customFormat="1" ht="15" customHeight="1" x14ac:dyDescent="0.15">
      <c r="F1168" s="189"/>
      <c r="I1168" s="180"/>
      <c r="J1168" s="180"/>
      <c r="K1168" s="180"/>
      <c r="M1168" s="189"/>
      <c r="N1168" s="180"/>
      <c r="P1168" s="189"/>
      <c r="Q1168" s="180"/>
      <c r="S1168" s="189"/>
      <c r="T1168" s="180"/>
      <c r="V1168" s="189"/>
      <c r="W1168" s="180"/>
      <c r="Y1168" s="189"/>
      <c r="Z1168" s="180"/>
      <c r="AB1168" s="185"/>
    </row>
    <row r="1169" spans="6:28" s="178" customFormat="1" ht="15" customHeight="1" x14ac:dyDescent="0.15">
      <c r="F1169" s="189"/>
      <c r="I1169" s="180"/>
      <c r="J1169" s="180"/>
      <c r="K1169" s="180"/>
      <c r="M1169" s="189"/>
      <c r="N1169" s="180"/>
      <c r="P1169" s="189"/>
      <c r="Q1169" s="180"/>
      <c r="S1169" s="189"/>
      <c r="T1169" s="180"/>
      <c r="V1169" s="189"/>
      <c r="W1169" s="180"/>
      <c r="Y1169" s="189"/>
      <c r="Z1169" s="180"/>
      <c r="AB1169" s="185"/>
    </row>
    <row r="1170" spans="6:28" s="178" customFormat="1" ht="15" customHeight="1" x14ac:dyDescent="0.15">
      <c r="F1170" s="189"/>
      <c r="I1170" s="180"/>
      <c r="J1170" s="180"/>
      <c r="K1170" s="180"/>
      <c r="M1170" s="189"/>
      <c r="N1170" s="180"/>
      <c r="P1170" s="189"/>
      <c r="Q1170" s="180"/>
      <c r="S1170" s="189"/>
      <c r="T1170" s="180"/>
      <c r="V1170" s="189"/>
      <c r="W1170" s="180"/>
      <c r="Y1170" s="189"/>
      <c r="Z1170" s="180"/>
      <c r="AB1170" s="185"/>
    </row>
    <row r="1171" spans="6:28" s="178" customFormat="1" ht="15" customHeight="1" x14ac:dyDescent="0.15">
      <c r="F1171" s="189"/>
      <c r="I1171" s="180"/>
      <c r="J1171" s="180"/>
      <c r="K1171" s="180"/>
      <c r="M1171" s="189"/>
      <c r="N1171" s="180"/>
      <c r="P1171" s="189"/>
      <c r="Q1171" s="180"/>
      <c r="S1171" s="189"/>
      <c r="T1171" s="180"/>
      <c r="V1171" s="189"/>
      <c r="W1171" s="180"/>
      <c r="Y1171" s="189"/>
      <c r="Z1171" s="180"/>
      <c r="AB1171" s="185"/>
    </row>
    <row r="1172" spans="6:28" s="178" customFormat="1" ht="15" customHeight="1" x14ac:dyDescent="0.15">
      <c r="F1172" s="189"/>
      <c r="I1172" s="180"/>
      <c r="J1172" s="180"/>
      <c r="K1172" s="180"/>
      <c r="M1172" s="189"/>
      <c r="N1172" s="180"/>
      <c r="P1172" s="189"/>
      <c r="Q1172" s="180"/>
      <c r="S1172" s="189"/>
      <c r="T1172" s="180"/>
      <c r="V1172" s="189"/>
      <c r="W1172" s="180"/>
      <c r="Y1172" s="189"/>
      <c r="Z1172" s="180"/>
      <c r="AB1172" s="185"/>
    </row>
    <row r="1173" spans="6:28" s="178" customFormat="1" ht="15" customHeight="1" x14ac:dyDescent="0.15">
      <c r="F1173" s="189"/>
      <c r="I1173" s="180"/>
      <c r="J1173" s="180"/>
      <c r="K1173" s="180"/>
      <c r="M1173" s="189"/>
      <c r="N1173" s="180"/>
      <c r="P1173" s="189"/>
      <c r="Q1173" s="180"/>
      <c r="S1173" s="189"/>
      <c r="T1173" s="180"/>
      <c r="V1173" s="189"/>
      <c r="W1173" s="180"/>
      <c r="Y1173" s="189"/>
      <c r="Z1173" s="180"/>
      <c r="AB1173" s="185"/>
    </row>
    <row r="1174" spans="6:28" s="178" customFormat="1" ht="15" customHeight="1" x14ac:dyDescent="0.15">
      <c r="F1174" s="189"/>
      <c r="I1174" s="180"/>
      <c r="J1174" s="180"/>
      <c r="K1174" s="180"/>
      <c r="M1174" s="189"/>
      <c r="N1174" s="180"/>
      <c r="P1174" s="189"/>
      <c r="Q1174" s="180"/>
      <c r="S1174" s="189"/>
      <c r="T1174" s="180"/>
      <c r="V1174" s="189"/>
      <c r="W1174" s="180"/>
      <c r="Y1174" s="189"/>
      <c r="Z1174" s="180"/>
      <c r="AB1174" s="185"/>
    </row>
    <row r="1175" spans="6:28" s="178" customFormat="1" ht="15" customHeight="1" x14ac:dyDescent="0.15">
      <c r="F1175" s="189"/>
      <c r="I1175" s="180"/>
      <c r="J1175" s="180"/>
      <c r="K1175" s="180"/>
      <c r="M1175" s="189"/>
      <c r="N1175" s="180"/>
      <c r="P1175" s="189"/>
      <c r="Q1175" s="180"/>
      <c r="S1175" s="189"/>
      <c r="T1175" s="180"/>
      <c r="V1175" s="189"/>
      <c r="W1175" s="180"/>
      <c r="Y1175" s="189"/>
      <c r="Z1175" s="180"/>
      <c r="AB1175" s="185"/>
    </row>
    <row r="1176" spans="6:28" s="178" customFormat="1" ht="15" customHeight="1" x14ac:dyDescent="0.15">
      <c r="F1176" s="189"/>
      <c r="I1176" s="180"/>
      <c r="J1176" s="180"/>
      <c r="K1176" s="180"/>
      <c r="M1176" s="189"/>
      <c r="N1176" s="180"/>
      <c r="P1176" s="189"/>
      <c r="Q1176" s="180"/>
      <c r="S1176" s="189"/>
      <c r="T1176" s="180"/>
      <c r="V1176" s="189"/>
      <c r="W1176" s="180"/>
      <c r="Y1176" s="189"/>
      <c r="Z1176" s="180"/>
      <c r="AB1176" s="185"/>
    </row>
    <row r="1177" spans="6:28" s="178" customFormat="1" ht="15" customHeight="1" x14ac:dyDescent="0.15">
      <c r="F1177" s="189"/>
      <c r="I1177" s="180"/>
      <c r="J1177" s="180"/>
      <c r="K1177" s="180"/>
      <c r="M1177" s="189"/>
      <c r="N1177" s="180"/>
      <c r="P1177" s="189"/>
      <c r="Q1177" s="180"/>
      <c r="S1177" s="189"/>
      <c r="T1177" s="180"/>
      <c r="V1177" s="189"/>
      <c r="W1177" s="180"/>
      <c r="Y1177" s="189"/>
      <c r="Z1177" s="180"/>
      <c r="AB1177" s="185"/>
    </row>
    <row r="1178" spans="6:28" s="178" customFormat="1" ht="15" customHeight="1" x14ac:dyDescent="0.15">
      <c r="F1178" s="189"/>
      <c r="I1178" s="180"/>
      <c r="J1178" s="180"/>
      <c r="K1178" s="180"/>
      <c r="M1178" s="189"/>
      <c r="N1178" s="180"/>
      <c r="P1178" s="189"/>
      <c r="Q1178" s="180"/>
      <c r="S1178" s="189"/>
      <c r="T1178" s="180"/>
      <c r="V1178" s="189"/>
      <c r="W1178" s="180"/>
      <c r="Y1178" s="189"/>
      <c r="Z1178" s="180"/>
      <c r="AB1178" s="185"/>
    </row>
    <row r="1179" spans="6:28" s="178" customFormat="1" ht="15" customHeight="1" x14ac:dyDescent="0.15">
      <c r="F1179" s="189"/>
      <c r="I1179" s="180"/>
      <c r="J1179" s="180"/>
      <c r="K1179" s="180"/>
      <c r="M1179" s="189"/>
      <c r="N1179" s="180"/>
      <c r="P1179" s="189"/>
      <c r="Q1179" s="180"/>
      <c r="S1179" s="189"/>
      <c r="T1179" s="180"/>
      <c r="V1179" s="189"/>
      <c r="W1179" s="180"/>
      <c r="Y1179" s="189"/>
      <c r="Z1179" s="180"/>
      <c r="AB1179" s="185"/>
    </row>
    <row r="1180" spans="6:28" s="178" customFormat="1" ht="15" customHeight="1" x14ac:dyDescent="0.15">
      <c r="F1180" s="189"/>
      <c r="I1180" s="180"/>
      <c r="J1180" s="180"/>
      <c r="K1180" s="180"/>
      <c r="M1180" s="189"/>
      <c r="N1180" s="180"/>
      <c r="P1180" s="189"/>
      <c r="Q1180" s="180"/>
      <c r="S1180" s="189"/>
      <c r="T1180" s="180"/>
      <c r="V1180" s="189"/>
      <c r="W1180" s="180"/>
      <c r="Y1180" s="189"/>
      <c r="Z1180" s="180"/>
      <c r="AB1180" s="185"/>
    </row>
    <row r="1181" spans="6:28" s="178" customFormat="1" ht="15" customHeight="1" x14ac:dyDescent="0.15">
      <c r="F1181" s="189"/>
      <c r="I1181" s="180"/>
      <c r="J1181" s="180"/>
      <c r="K1181" s="180"/>
      <c r="M1181" s="189"/>
      <c r="N1181" s="180"/>
      <c r="P1181" s="189"/>
      <c r="Q1181" s="180"/>
      <c r="S1181" s="189"/>
      <c r="T1181" s="180"/>
      <c r="V1181" s="189"/>
      <c r="W1181" s="180"/>
      <c r="Y1181" s="189"/>
      <c r="Z1181" s="180"/>
      <c r="AB1181" s="185"/>
    </row>
    <row r="1182" spans="6:28" s="178" customFormat="1" ht="15" customHeight="1" x14ac:dyDescent="0.15">
      <c r="F1182" s="189"/>
      <c r="I1182" s="180"/>
      <c r="J1182" s="180"/>
      <c r="K1182" s="180"/>
      <c r="M1182" s="189"/>
      <c r="N1182" s="180"/>
      <c r="P1182" s="189"/>
      <c r="Q1182" s="180"/>
      <c r="S1182" s="189"/>
      <c r="T1182" s="180"/>
      <c r="V1182" s="189"/>
      <c r="W1182" s="180"/>
      <c r="Y1182" s="189"/>
      <c r="Z1182" s="180"/>
      <c r="AB1182" s="185"/>
    </row>
    <row r="1183" spans="6:28" s="178" customFormat="1" ht="15" customHeight="1" x14ac:dyDescent="0.15">
      <c r="F1183" s="189"/>
      <c r="I1183" s="180"/>
      <c r="J1183" s="180"/>
      <c r="K1183" s="180"/>
      <c r="M1183" s="189"/>
      <c r="N1183" s="180"/>
      <c r="P1183" s="189"/>
      <c r="Q1183" s="180"/>
      <c r="S1183" s="189"/>
      <c r="T1183" s="180"/>
      <c r="V1183" s="189"/>
      <c r="W1183" s="180"/>
      <c r="Y1183" s="189"/>
      <c r="Z1183" s="180"/>
      <c r="AB1183" s="185"/>
    </row>
    <row r="1184" spans="6:28" s="178" customFormat="1" ht="15" customHeight="1" x14ac:dyDescent="0.15">
      <c r="F1184" s="189"/>
      <c r="I1184" s="180"/>
      <c r="J1184" s="180"/>
      <c r="K1184" s="180"/>
      <c r="M1184" s="189"/>
      <c r="N1184" s="180"/>
      <c r="P1184" s="189"/>
      <c r="Q1184" s="180"/>
      <c r="S1184" s="189"/>
      <c r="T1184" s="180"/>
      <c r="V1184" s="189"/>
      <c r="W1184" s="180"/>
      <c r="Y1184" s="189"/>
      <c r="Z1184" s="180"/>
      <c r="AB1184" s="185"/>
    </row>
    <row r="1185" spans="6:28" s="178" customFormat="1" ht="15" customHeight="1" x14ac:dyDescent="0.15">
      <c r="F1185" s="189"/>
      <c r="I1185" s="180"/>
      <c r="J1185" s="180"/>
      <c r="K1185" s="180"/>
      <c r="M1185" s="189"/>
      <c r="N1185" s="180"/>
      <c r="P1185" s="189"/>
      <c r="Q1185" s="180"/>
      <c r="S1185" s="189"/>
      <c r="T1185" s="180"/>
      <c r="V1185" s="189"/>
      <c r="W1185" s="180"/>
      <c r="Y1185" s="189"/>
      <c r="Z1185" s="180"/>
      <c r="AB1185" s="185"/>
    </row>
    <row r="1186" spans="6:28" s="178" customFormat="1" ht="15" customHeight="1" x14ac:dyDescent="0.15">
      <c r="F1186" s="189"/>
      <c r="I1186" s="180"/>
      <c r="J1186" s="180"/>
      <c r="K1186" s="180"/>
      <c r="M1186" s="189"/>
      <c r="N1186" s="180"/>
      <c r="P1186" s="189"/>
      <c r="Q1186" s="180"/>
      <c r="S1186" s="189"/>
      <c r="T1186" s="180"/>
      <c r="V1186" s="189"/>
      <c r="W1186" s="180"/>
      <c r="Y1186" s="189"/>
      <c r="Z1186" s="180"/>
      <c r="AB1186" s="185"/>
    </row>
    <row r="1187" spans="6:28" s="178" customFormat="1" ht="15" customHeight="1" x14ac:dyDescent="0.15">
      <c r="F1187" s="189"/>
      <c r="I1187" s="180"/>
      <c r="J1187" s="180"/>
      <c r="K1187" s="180"/>
      <c r="M1187" s="189"/>
      <c r="N1187" s="180"/>
      <c r="P1187" s="189"/>
      <c r="Q1187" s="180"/>
      <c r="S1187" s="189"/>
      <c r="T1187" s="180"/>
      <c r="V1187" s="189"/>
      <c r="W1187" s="180"/>
      <c r="Y1187" s="189"/>
      <c r="Z1187" s="180"/>
      <c r="AB1187" s="185"/>
    </row>
    <row r="1188" spans="6:28" s="178" customFormat="1" ht="15" customHeight="1" x14ac:dyDescent="0.15">
      <c r="F1188" s="189"/>
      <c r="I1188" s="180"/>
      <c r="J1188" s="180"/>
      <c r="K1188" s="180"/>
      <c r="M1188" s="189"/>
      <c r="N1188" s="180"/>
      <c r="P1188" s="189"/>
      <c r="Q1188" s="180"/>
      <c r="S1188" s="189"/>
      <c r="T1188" s="180"/>
      <c r="V1188" s="189"/>
      <c r="W1188" s="180"/>
      <c r="Y1188" s="189"/>
      <c r="Z1188" s="180"/>
      <c r="AB1188" s="185"/>
    </row>
    <row r="1189" spans="6:28" s="178" customFormat="1" ht="15" customHeight="1" x14ac:dyDescent="0.15">
      <c r="F1189" s="189"/>
      <c r="I1189" s="180"/>
      <c r="J1189" s="180"/>
      <c r="K1189" s="180"/>
      <c r="M1189" s="189"/>
      <c r="N1189" s="180"/>
      <c r="P1189" s="189"/>
      <c r="Q1189" s="180"/>
      <c r="S1189" s="189"/>
      <c r="T1189" s="180"/>
      <c r="V1189" s="189"/>
      <c r="W1189" s="180"/>
      <c r="Y1189" s="189"/>
      <c r="Z1189" s="180"/>
      <c r="AB1189" s="185"/>
    </row>
    <row r="1190" spans="6:28" s="178" customFormat="1" ht="15" customHeight="1" x14ac:dyDescent="0.15">
      <c r="F1190" s="189"/>
      <c r="I1190" s="180"/>
      <c r="J1190" s="180"/>
      <c r="K1190" s="180"/>
      <c r="M1190" s="189"/>
      <c r="N1190" s="180"/>
      <c r="P1190" s="189"/>
      <c r="Q1190" s="180"/>
      <c r="S1190" s="189"/>
      <c r="T1190" s="180"/>
      <c r="V1190" s="189"/>
      <c r="W1190" s="180"/>
      <c r="Y1190" s="189"/>
      <c r="Z1190" s="180"/>
      <c r="AB1190" s="185"/>
    </row>
    <row r="1191" spans="6:28" s="178" customFormat="1" ht="15" customHeight="1" x14ac:dyDescent="0.15">
      <c r="F1191" s="189"/>
      <c r="I1191" s="180"/>
      <c r="J1191" s="180"/>
      <c r="K1191" s="180"/>
      <c r="M1191" s="189"/>
      <c r="N1191" s="180"/>
      <c r="P1191" s="189"/>
      <c r="Q1191" s="180"/>
      <c r="S1191" s="189"/>
      <c r="T1191" s="180"/>
      <c r="V1191" s="189"/>
      <c r="W1191" s="180"/>
      <c r="Y1191" s="189"/>
      <c r="Z1191" s="180"/>
      <c r="AB1191" s="185"/>
    </row>
    <row r="1192" spans="6:28" s="178" customFormat="1" ht="15" customHeight="1" x14ac:dyDescent="0.15">
      <c r="F1192" s="189"/>
      <c r="I1192" s="180"/>
      <c r="J1192" s="180"/>
      <c r="K1192" s="180"/>
      <c r="M1192" s="189"/>
      <c r="N1192" s="180"/>
      <c r="P1192" s="189"/>
      <c r="Q1192" s="180"/>
      <c r="S1192" s="189"/>
      <c r="T1192" s="180"/>
      <c r="V1192" s="189"/>
      <c r="W1192" s="180"/>
      <c r="Y1192" s="189"/>
      <c r="Z1192" s="180"/>
      <c r="AB1192" s="185"/>
    </row>
    <row r="1193" spans="6:28" s="178" customFormat="1" ht="15" customHeight="1" x14ac:dyDescent="0.15">
      <c r="F1193" s="189"/>
      <c r="I1193" s="180"/>
      <c r="J1193" s="180"/>
      <c r="K1193" s="180"/>
      <c r="M1193" s="189"/>
      <c r="N1193" s="180"/>
      <c r="P1193" s="189"/>
      <c r="Q1193" s="180"/>
      <c r="S1193" s="189"/>
      <c r="T1193" s="180"/>
      <c r="V1193" s="189"/>
      <c r="W1193" s="180"/>
      <c r="Y1193" s="189"/>
      <c r="Z1193" s="180"/>
      <c r="AB1193" s="185"/>
    </row>
    <row r="1194" spans="6:28" s="178" customFormat="1" ht="15" customHeight="1" x14ac:dyDescent="0.15">
      <c r="F1194" s="189"/>
      <c r="I1194" s="180"/>
      <c r="J1194" s="180"/>
      <c r="K1194" s="180"/>
      <c r="M1194" s="189"/>
      <c r="N1194" s="180"/>
      <c r="P1194" s="189"/>
      <c r="Q1194" s="180"/>
      <c r="S1194" s="189"/>
      <c r="T1194" s="180"/>
      <c r="V1194" s="189"/>
      <c r="W1194" s="180"/>
      <c r="Y1194" s="189"/>
      <c r="Z1194" s="180"/>
      <c r="AB1194" s="185"/>
    </row>
    <row r="1195" spans="6:28" s="178" customFormat="1" ht="15" customHeight="1" x14ac:dyDescent="0.15">
      <c r="F1195" s="189"/>
      <c r="I1195" s="180"/>
      <c r="J1195" s="180"/>
      <c r="K1195" s="180"/>
      <c r="M1195" s="189"/>
      <c r="N1195" s="180"/>
      <c r="P1195" s="189"/>
      <c r="Q1195" s="180"/>
      <c r="S1195" s="189"/>
      <c r="T1195" s="180"/>
      <c r="V1195" s="189"/>
      <c r="W1195" s="180"/>
      <c r="Y1195" s="189"/>
      <c r="Z1195" s="180"/>
      <c r="AB1195" s="185"/>
    </row>
    <row r="1196" spans="6:28" s="178" customFormat="1" ht="15" customHeight="1" x14ac:dyDescent="0.15">
      <c r="F1196" s="189"/>
      <c r="I1196" s="180"/>
      <c r="J1196" s="180"/>
      <c r="K1196" s="180"/>
      <c r="M1196" s="189"/>
      <c r="N1196" s="180"/>
      <c r="P1196" s="189"/>
      <c r="Q1196" s="180"/>
      <c r="S1196" s="189"/>
      <c r="T1196" s="180"/>
      <c r="V1196" s="189"/>
      <c r="W1196" s="180"/>
      <c r="Y1196" s="189"/>
      <c r="Z1196" s="180"/>
      <c r="AB1196" s="185"/>
    </row>
    <row r="1197" spans="6:28" s="178" customFormat="1" ht="15" customHeight="1" x14ac:dyDescent="0.15">
      <c r="F1197" s="189"/>
      <c r="I1197" s="180"/>
      <c r="J1197" s="180"/>
      <c r="K1197" s="180"/>
      <c r="M1197" s="189"/>
      <c r="N1197" s="180"/>
      <c r="P1197" s="189"/>
      <c r="Q1197" s="180"/>
      <c r="S1197" s="189"/>
      <c r="T1197" s="180"/>
      <c r="V1197" s="189"/>
      <c r="W1197" s="180"/>
      <c r="Y1197" s="189"/>
      <c r="Z1197" s="180"/>
      <c r="AB1197" s="185"/>
    </row>
    <row r="1198" spans="6:28" s="178" customFormat="1" ht="15" customHeight="1" x14ac:dyDescent="0.15">
      <c r="F1198" s="189"/>
      <c r="I1198" s="180"/>
      <c r="J1198" s="180"/>
      <c r="K1198" s="180"/>
      <c r="M1198" s="189"/>
      <c r="N1198" s="180"/>
      <c r="P1198" s="189"/>
      <c r="Q1198" s="180"/>
      <c r="S1198" s="189"/>
      <c r="T1198" s="180"/>
      <c r="V1198" s="189"/>
      <c r="W1198" s="180"/>
      <c r="Y1198" s="189"/>
      <c r="Z1198" s="180"/>
      <c r="AB1198" s="185"/>
    </row>
    <row r="1199" spans="6:28" s="178" customFormat="1" ht="15" customHeight="1" x14ac:dyDescent="0.15">
      <c r="F1199" s="189"/>
      <c r="I1199" s="180"/>
      <c r="J1199" s="180"/>
      <c r="K1199" s="180"/>
      <c r="M1199" s="189"/>
      <c r="N1199" s="180"/>
      <c r="P1199" s="189"/>
      <c r="Q1199" s="180"/>
      <c r="S1199" s="189"/>
      <c r="T1199" s="180"/>
      <c r="V1199" s="189"/>
      <c r="W1199" s="180"/>
      <c r="Y1199" s="189"/>
      <c r="Z1199" s="180"/>
      <c r="AB1199" s="185"/>
    </row>
    <row r="1200" spans="6:28" s="178" customFormat="1" ht="15" customHeight="1" x14ac:dyDescent="0.15">
      <c r="F1200" s="189"/>
      <c r="I1200" s="180"/>
      <c r="J1200" s="180"/>
      <c r="K1200" s="180"/>
      <c r="M1200" s="189"/>
      <c r="N1200" s="180"/>
      <c r="P1200" s="189"/>
      <c r="Q1200" s="180"/>
      <c r="S1200" s="189"/>
      <c r="T1200" s="180"/>
      <c r="V1200" s="189"/>
      <c r="W1200" s="180"/>
      <c r="Y1200" s="189"/>
      <c r="Z1200" s="180"/>
      <c r="AB1200" s="185"/>
    </row>
    <row r="1201" spans="6:28" s="178" customFormat="1" ht="15" customHeight="1" x14ac:dyDescent="0.15">
      <c r="F1201" s="189"/>
      <c r="I1201" s="180"/>
      <c r="J1201" s="180"/>
      <c r="K1201" s="180"/>
      <c r="M1201" s="189"/>
      <c r="N1201" s="180"/>
      <c r="P1201" s="189"/>
      <c r="Q1201" s="180"/>
      <c r="S1201" s="189"/>
      <c r="T1201" s="180"/>
      <c r="V1201" s="189"/>
      <c r="W1201" s="180"/>
      <c r="Y1201" s="189"/>
      <c r="Z1201" s="180"/>
      <c r="AB1201" s="185"/>
    </row>
    <row r="1202" spans="6:28" s="178" customFormat="1" ht="15" customHeight="1" x14ac:dyDescent="0.15">
      <c r="F1202" s="189"/>
      <c r="I1202" s="180"/>
      <c r="J1202" s="180"/>
      <c r="K1202" s="180"/>
      <c r="M1202" s="189"/>
      <c r="N1202" s="180"/>
      <c r="P1202" s="189"/>
      <c r="Q1202" s="180"/>
      <c r="S1202" s="189"/>
      <c r="T1202" s="180"/>
      <c r="V1202" s="189"/>
      <c r="W1202" s="180"/>
      <c r="Y1202" s="189"/>
      <c r="Z1202" s="180"/>
      <c r="AB1202" s="185"/>
    </row>
    <row r="1203" spans="6:28" s="178" customFormat="1" ht="15" customHeight="1" x14ac:dyDescent="0.15">
      <c r="F1203" s="189"/>
      <c r="I1203" s="180"/>
      <c r="J1203" s="180"/>
      <c r="K1203" s="180"/>
      <c r="M1203" s="189"/>
      <c r="N1203" s="180"/>
      <c r="P1203" s="189"/>
      <c r="Q1203" s="180"/>
      <c r="S1203" s="189"/>
      <c r="T1203" s="180"/>
      <c r="V1203" s="189"/>
      <c r="W1203" s="180"/>
      <c r="Y1203" s="189"/>
      <c r="Z1203" s="180"/>
      <c r="AB1203" s="185"/>
    </row>
    <row r="1204" spans="6:28" s="178" customFormat="1" ht="15" customHeight="1" x14ac:dyDescent="0.15">
      <c r="F1204" s="189"/>
      <c r="I1204" s="180"/>
      <c r="J1204" s="180"/>
      <c r="K1204" s="180"/>
      <c r="M1204" s="189"/>
      <c r="N1204" s="180"/>
      <c r="P1204" s="189"/>
      <c r="Q1204" s="180"/>
      <c r="S1204" s="189"/>
      <c r="T1204" s="180"/>
      <c r="V1204" s="189"/>
      <c r="W1204" s="180"/>
      <c r="Y1204" s="189"/>
      <c r="Z1204" s="180"/>
      <c r="AB1204" s="185"/>
    </row>
    <row r="1205" spans="6:28" s="178" customFormat="1" ht="15" customHeight="1" x14ac:dyDescent="0.15">
      <c r="F1205" s="189"/>
      <c r="I1205" s="180"/>
      <c r="J1205" s="180"/>
      <c r="K1205" s="180"/>
      <c r="M1205" s="189"/>
      <c r="N1205" s="180"/>
      <c r="P1205" s="189"/>
      <c r="Q1205" s="180"/>
      <c r="S1205" s="189"/>
      <c r="T1205" s="180"/>
      <c r="V1205" s="189"/>
      <c r="W1205" s="180"/>
      <c r="Y1205" s="189"/>
      <c r="Z1205" s="180"/>
      <c r="AB1205" s="185"/>
    </row>
    <row r="1206" spans="6:28" s="178" customFormat="1" ht="15" customHeight="1" x14ac:dyDescent="0.15">
      <c r="F1206" s="189"/>
      <c r="I1206" s="180"/>
      <c r="J1206" s="180"/>
      <c r="K1206" s="180"/>
      <c r="M1206" s="189"/>
      <c r="N1206" s="180"/>
      <c r="P1206" s="189"/>
      <c r="Q1206" s="180"/>
      <c r="S1206" s="189"/>
      <c r="T1206" s="180"/>
      <c r="V1206" s="189"/>
      <c r="W1206" s="180"/>
      <c r="Y1206" s="189"/>
      <c r="Z1206" s="180"/>
      <c r="AB1206" s="185"/>
    </row>
    <row r="1207" spans="6:28" s="178" customFormat="1" ht="15" customHeight="1" x14ac:dyDescent="0.15">
      <c r="F1207" s="189"/>
      <c r="I1207" s="180"/>
      <c r="J1207" s="180"/>
      <c r="K1207" s="180"/>
      <c r="M1207" s="189"/>
      <c r="N1207" s="180"/>
      <c r="P1207" s="189"/>
      <c r="Q1207" s="180"/>
      <c r="S1207" s="189"/>
      <c r="T1207" s="180"/>
      <c r="V1207" s="189"/>
      <c r="W1207" s="180"/>
      <c r="Y1207" s="189"/>
      <c r="Z1207" s="180"/>
      <c r="AB1207" s="185"/>
    </row>
    <row r="1208" spans="6:28" s="178" customFormat="1" ht="15" customHeight="1" x14ac:dyDescent="0.15">
      <c r="F1208" s="189"/>
      <c r="I1208" s="180"/>
      <c r="J1208" s="180"/>
      <c r="K1208" s="180"/>
      <c r="M1208" s="189"/>
      <c r="N1208" s="180"/>
      <c r="P1208" s="189"/>
      <c r="Q1208" s="180"/>
      <c r="S1208" s="189"/>
      <c r="T1208" s="180"/>
      <c r="V1208" s="189"/>
      <c r="W1208" s="180"/>
      <c r="Y1208" s="189"/>
      <c r="Z1208" s="180"/>
      <c r="AB1208" s="185"/>
    </row>
    <row r="1209" spans="6:28" s="178" customFormat="1" ht="15" customHeight="1" x14ac:dyDescent="0.15">
      <c r="F1209" s="189"/>
      <c r="I1209" s="180"/>
      <c r="J1209" s="180"/>
      <c r="K1209" s="180"/>
      <c r="M1209" s="189"/>
      <c r="N1209" s="180"/>
      <c r="P1209" s="189"/>
      <c r="Q1209" s="180"/>
      <c r="S1209" s="189"/>
      <c r="T1209" s="180"/>
      <c r="V1209" s="189"/>
      <c r="W1209" s="180"/>
      <c r="Y1209" s="189"/>
      <c r="Z1209" s="180"/>
      <c r="AB1209" s="185"/>
    </row>
    <row r="1210" spans="6:28" s="178" customFormat="1" ht="15" customHeight="1" x14ac:dyDescent="0.15">
      <c r="F1210" s="189"/>
      <c r="I1210" s="180"/>
      <c r="J1210" s="180"/>
      <c r="K1210" s="180"/>
      <c r="M1210" s="189"/>
      <c r="N1210" s="180"/>
      <c r="P1210" s="189"/>
      <c r="Q1210" s="180"/>
      <c r="S1210" s="189"/>
      <c r="T1210" s="180"/>
      <c r="V1210" s="189"/>
      <c r="W1210" s="180"/>
      <c r="Y1210" s="189"/>
      <c r="Z1210" s="180"/>
      <c r="AB1210" s="185"/>
    </row>
    <row r="1211" spans="6:28" s="178" customFormat="1" ht="15" customHeight="1" x14ac:dyDescent="0.15">
      <c r="F1211" s="189"/>
      <c r="I1211" s="180"/>
      <c r="J1211" s="180"/>
      <c r="K1211" s="180"/>
      <c r="M1211" s="189"/>
      <c r="N1211" s="180"/>
      <c r="P1211" s="189"/>
      <c r="Q1211" s="180"/>
      <c r="S1211" s="189"/>
      <c r="T1211" s="180"/>
      <c r="V1211" s="189"/>
      <c r="W1211" s="180"/>
      <c r="Y1211" s="189"/>
      <c r="Z1211" s="180"/>
      <c r="AB1211" s="185"/>
    </row>
    <row r="1212" spans="6:28" s="178" customFormat="1" ht="15" customHeight="1" x14ac:dyDescent="0.15">
      <c r="F1212" s="189"/>
      <c r="I1212" s="180"/>
      <c r="J1212" s="180"/>
      <c r="K1212" s="180"/>
      <c r="M1212" s="189"/>
      <c r="N1212" s="180"/>
      <c r="P1212" s="189"/>
      <c r="Q1212" s="180"/>
      <c r="S1212" s="189"/>
      <c r="T1212" s="180"/>
      <c r="V1212" s="189"/>
      <c r="W1212" s="180"/>
      <c r="Y1212" s="189"/>
      <c r="Z1212" s="180"/>
      <c r="AB1212" s="185"/>
    </row>
    <row r="1213" spans="6:28" s="178" customFormat="1" ht="15" customHeight="1" x14ac:dyDescent="0.15">
      <c r="F1213" s="189"/>
      <c r="I1213" s="180"/>
      <c r="J1213" s="180"/>
      <c r="K1213" s="180"/>
      <c r="M1213" s="189"/>
      <c r="N1213" s="180"/>
      <c r="P1213" s="189"/>
      <c r="Q1213" s="180"/>
      <c r="S1213" s="189"/>
      <c r="T1213" s="180"/>
      <c r="V1213" s="189"/>
      <c r="W1213" s="180"/>
      <c r="Y1213" s="189"/>
      <c r="Z1213" s="180"/>
      <c r="AB1213" s="185"/>
    </row>
    <row r="1214" spans="6:28" s="178" customFormat="1" ht="15" customHeight="1" x14ac:dyDescent="0.15">
      <c r="F1214" s="189"/>
      <c r="I1214" s="180"/>
      <c r="J1214" s="180"/>
      <c r="K1214" s="180"/>
      <c r="M1214" s="189"/>
      <c r="N1214" s="180"/>
      <c r="P1214" s="189"/>
      <c r="Q1214" s="180"/>
      <c r="S1214" s="189"/>
      <c r="T1214" s="180"/>
      <c r="V1214" s="189"/>
      <c r="W1214" s="180"/>
      <c r="Y1214" s="189"/>
      <c r="Z1214" s="180"/>
      <c r="AB1214" s="185"/>
    </row>
    <row r="1215" spans="6:28" s="178" customFormat="1" ht="15" customHeight="1" x14ac:dyDescent="0.15">
      <c r="F1215" s="189"/>
      <c r="I1215" s="180"/>
      <c r="J1215" s="180"/>
      <c r="K1215" s="180"/>
      <c r="M1215" s="189"/>
      <c r="N1215" s="180"/>
      <c r="P1215" s="189"/>
      <c r="Q1215" s="180"/>
      <c r="S1215" s="189"/>
      <c r="T1215" s="180"/>
      <c r="V1215" s="189"/>
      <c r="W1215" s="180"/>
      <c r="Y1215" s="189"/>
      <c r="Z1215" s="180"/>
      <c r="AB1215" s="185"/>
    </row>
    <row r="1216" spans="6:28" s="178" customFormat="1" ht="15" customHeight="1" x14ac:dyDescent="0.15">
      <c r="F1216" s="189"/>
      <c r="I1216" s="180"/>
      <c r="J1216" s="180"/>
      <c r="K1216" s="180"/>
      <c r="M1216" s="189"/>
      <c r="N1216" s="180"/>
      <c r="P1216" s="189"/>
      <c r="Q1216" s="180"/>
      <c r="S1216" s="189"/>
      <c r="T1216" s="180"/>
      <c r="V1216" s="189"/>
      <c r="W1216" s="180"/>
      <c r="Y1216" s="189"/>
      <c r="Z1216" s="180"/>
      <c r="AB1216" s="185"/>
    </row>
    <row r="1217" spans="6:28" s="178" customFormat="1" ht="15" customHeight="1" x14ac:dyDescent="0.15">
      <c r="F1217" s="189"/>
      <c r="I1217" s="180"/>
      <c r="J1217" s="180"/>
      <c r="K1217" s="180"/>
      <c r="M1217" s="189"/>
      <c r="N1217" s="180"/>
      <c r="P1217" s="189"/>
      <c r="Q1217" s="180"/>
      <c r="S1217" s="189"/>
      <c r="T1217" s="180"/>
      <c r="V1217" s="189"/>
      <c r="W1217" s="180"/>
      <c r="Y1217" s="189"/>
      <c r="Z1217" s="180"/>
      <c r="AB1217" s="185"/>
    </row>
    <row r="1218" spans="6:28" s="178" customFormat="1" ht="15" customHeight="1" x14ac:dyDescent="0.15">
      <c r="F1218" s="189"/>
      <c r="I1218" s="180"/>
      <c r="J1218" s="180"/>
      <c r="K1218" s="180"/>
      <c r="M1218" s="189"/>
      <c r="N1218" s="180"/>
      <c r="P1218" s="189"/>
      <c r="Q1218" s="180"/>
      <c r="S1218" s="189"/>
      <c r="T1218" s="180"/>
      <c r="V1218" s="189"/>
      <c r="W1218" s="180"/>
      <c r="Y1218" s="189"/>
      <c r="Z1218" s="180"/>
      <c r="AB1218" s="185"/>
    </row>
    <row r="1219" spans="6:28" s="178" customFormat="1" ht="15" customHeight="1" x14ac:dyDescent="0.15">
      <c r="F1219" s="189"/>
      <c r="I1219" s="180"/>
      <c r="J1219" s="180"/>
      <c r="K1219" s="180"/>
      <c r="M1219" s="189"/>
      <c r="N1219" s="180"/>
      <c r="P1219" s="189"/>
      <c r="Q1219" s="180"/>
      <c r="S1219" s="189"/>
      <c r="T1219" s="180"/>
      <c r="V1219" s="189"/>
      <c r="W1219" s="180"/>
      <c r="Y1219" s="189"/>
      <c r="Z1219" s="180"/>
      <c r="AB1219" s="185"/>
    </row>
    <row r="1220" spans="6:28" s="178" customFormat="1" ht="15" customHeight="1" x14ac:dyDescent="0.15">
      <c r="F1220" s="189"/>
      <c r="I1220" s="180"/>
      <c r="J1220" s="180"/>
      <c r="K1220" s="180"/>
      <c r="M1220" s="189"/>
      <c r="N1220" s="180"/>
      <c r="P1220" s="189"/>
      <c r="Q1220" s="180"/>
      <c r="S1220" s="189"/>
      <c r="T1220" s="180"/>
      <c r="V1220" s="189"/>
      <c r="W1220" s="180"/>
      <c r="Y1220" s="189"/>
      <c r="Z1220" s="180"/>
      <c r="AB1220" s="185"/>
    </row>
    <row r="1221" spans="6:28" s="178" customFormat="1" ht="15" customHeight="1" x14ac:dyDescent="0.15">
      <c r="F1221" s="189"/>
      <c r="I1221" s="180"/>
      <c r="J1221" s="180"/>
      <c r="K1221" s="180"/>
      <c r="M1221" s="189"/>
      <c r="N1221" s="180"/>
      <c r="P1221" s="189"/>
      <c r="Q1221" s="180"/>
      <c r="S1221" s="189"/>
      <c r="T1221" s="180"/>
      <c r="V1221" s="189"/>
      <c r="W1221" s="180"/>
      <c r="Y1221" s="189"/>
      <c r="Z1221" s="180"/>
      <c r="AB1221" s="185"/>
    </row>
    <row r="1222" spans="6:28" s="178" customFormat="1" ht="15" customHeight="1" x14ac:dyDescent="0.15">
      <c r="F1222" s="189"/>
      <c r="I1222" s="180"/>
      <c r="J1222" s="180"/>
      <c r="K1222" s="180"/>
      <c r="M1222" s="189"/>
      <c r="N1222" s="180"/>
      <c r="P1222" s="189"/>
      <c r="Q1222" s="180"/>
      <c r="S1222" s="189"/>
      <c r="T1222" s="180"/>
      <c r="V1222" s="189"/>
      <c r="W1222" s="180"/>
      <c r="Y1222" s="189"/>
      <c r="Z1222" s="180"/>
      <c r="AB1222" s="185"/>
    </row>
    <row r="1223" spans="6:28" s="178" customFormat="1" ht="15" customHeight="1" x14ac:dyDescent="0.15">
      <c r="F1223" s="189"/>
      <c r="I1223" s="180"/>
      <c r="J1223" s="180"/>
      <c r="K1223" s="180"/>
      <c r="M1223" s="189"/>
      <c r="N1223" s="180"/>
      <c r="P1223" s="189"/>
      <c r="Q1223" s="180"/>
      <c r="S1223" s="189"/>
      <c r="T1223" s="180"/>
      <c r="V1223" s="189"/>
      <c r="W1223" s="180"/>
      <c r="Y1223" s="189"/>
      <c r="Z1223" s="180"/>
      <c r="AB1223" s="185"/>
    </row>
    <row r="1224" spans="6:28" s="178" customFormat="1" ht="15" customHeight="1" x14ac:dyDescent="0.15">
      <c r="F1224" s="189"/>
      <c r="I1224" s="180"/>
      <c r="J1224" s="180"/>
      <c r="K1224" s="180"/>
      <c r="M1224" s="189"/>
      <c r="N1224" s="180"/>
      <c r="P1224" s="189"/>
      <c r="Q1224" s="180"/>
      <c r="S1224" s="189"/>
      <c r="T1224" s="180"/>
      <c r="V1224" s="189"/>
      <c r="W1224" s="180"/>
      <c r="Y1224" s="189"/>
      <c r="Z1224" s="180"/>
      <c r="AB1224" s="185"/>
    </row>
    <row r="1225" spans="6:28" s="178" customFormat="1" ht="15" customHeight="1" x14ac:dyDescent="0.15">
      <c r="F1225" s="189"/>
      <c r="I1225" s="180"/>
      <c r="J1225" s="180"/>
      <c r="K1225" s="180"/>
      <c r="M1225" s="189"/>
      <c r="N1225" s="180"/>
      <c r="P1225" s="189"/>
      <c r="Q1225" s="180"/>
      <c r="S1225" s="189"/>
      <c r="T1225" s="180"/>
      <c r="V1225" s="189"/>
      <c r="W1225" s="180"/>
      <c r="Y1225" s="189"/>
      <c r="Z1225" s="180"/>
      <c r="AB1225" s="185"/>
    </row>
    <row r="1226" spans="6:28" s="178" customFormat="1" ht="15" customHeight="1" x14ac:dyDescent="0.15">
      <c r="F1226" s="189"/>
      <c r="I1226" s="180"/>
      <c r="J1226" s="180"/>
      <c r="K1226" s="180"/>
      <c r="M1226" s="189"/>
      <c r="N1226" s="180"/>
      <c r="P1226" s="189"/>
      <c r="Q1226" s="180"/>
      <c r="S1226" s="189"/>
      <c r="T1226" s="180"/>
      <c r="V1226" s="189"/>
      <c r="W1226" s="180"/>
      <c r="Y1226" s="189"/>
      <c r="Z1226" s="180"/>
      <c r="AB1226" s="185"/>
    </row>
    <row r="1227" spans="6:28" s="178" customFormat="1" ht="15" customHeight="1" x14ac:dyDescent="0.15">
      <c r="F1227" s="189"/>
      <c r="I1227" s="180"/>
      <c r="J1227" s="180"/>
      <c r="K1227" s="180"/>
      <c r="M1227" s="189"/>
      <c r="N1227" s="180"/>
      <c r="P1227" s="189"/>
      <c r="Q1227" s="180"/>
      <c r="S1227" s="189"/>
      <c r="T1227" s="180"/>
      <c r="V1227" s="189"/>
      <c r="W1227" s="180"/>
      <c r="Y1227" s="189"/>
      <c r="Z1227" s="180"/>
      <c r="AB1227" s="185"/>
    </row>
    <row r="1228" spans="6:28" s="178" customFormat="1" ht="15" customHeight="1" x14ac:dyDescent="0.15">
      <c r="F1228" s="189"/>
      <c r="I1228" s="180"/>
      <c r="J1228" s="180"/>
      <c r="K1228" s="180"/>
      <c r="M1228" s="189"/>
      <c r="N1228" s="180"/>
      <c r="P1228" s="189"/>
      <c r="Q1228" s="180"/>
      <c r="S1228" s="189"/>
      <c r="T1228" s="180"/>
      <c r="V1228" s="189"/>
      <c r="W1228" s="180"/>
      <c r="Y1228" s="189"/>
      <c r="Z1228" s="180"/>
      <c r="AB1228" s="185"/>
    </row>
    <row r="1229" spans="6:28" s="178" customFormat="1" ht="15" customHeight="1" x14ac:dyDescent="0.15">
      <c r="F1229" s="189"/>
      <c r="I1229" s="180"/>
      <c r="J1229" s="180"/>
      <c r="K1229" s="180"/>
      <c r="M1229" s="189"/>
      <c r="N1229" s="180"/>
      <c r="P1229" s="189"/>
      <c r="Q1229" s="180"/>
      <c r="S1229" s="189"/>
      <c r="T1229" s="180"/>
      <c r="V1229" s="189"/>
      <c r="W1229" s="180"/>
      <c r="Y1229" s="189"/>
      <c r="Z1229" s="180"/>
      <c r="AB1229" s="185"/>
    </row>
    <row r="1230" spans="6:28" s="178" customFormat="1" ht="15" customHeight="1" x14ac:dyDescent="0.15">
      <c r="F1230" s="189"/>
      <c r="I1230" s="180"/>
      <c r="J1230" s="180"/>
      <c r="K1230" s="180"/>
      <c r="M1230" s="189"/>
      <c r="N1230" s="180"/>
      <c r="P1230" s="189"/>
      <c r="Q1230" s="180"/>
      <c r="S1230" s="189"/>
      <c r="T1230" s="180"/>
      <c r="V1230" s="189"/>
      <c r="W1230" s="180"/>
      <c r="Y1230" s="189"/>
      <c r="Z1230" s="180"/>
      <c r="AB1230" s="185"/>
    </row>
    <row r="1231" spans="6:28" s="178" customFormat="1" ht="15" customHeight="1" x14ac:dyDescent="0.15">
      <c r="F1231" s="189"/>
      <c r="I1231" s="180"/>
      <c r="J1231" s="180"/>
      <c r="K1231" s="180"/>
      <c r="M1231" s="189"/>
      <c r="N1231" s="180"/>
      <c r="P1231" s="189"/>
      <c r="Q1231" s="180"/>
      <c r="S1231" s="189"/>
      <c r="T1231" s="180"/>
      <c r="V1231" s="189"/>
      <c r="W1231" s="180"/>
      <c r="Y1231" s="189"/>
      <c r="Z1231" s="180"/>
      <c r="AB1231" s="185"/>
    </row>
    <row r="1232" spans="6:28" s="178" customFormat="1" ht="15" customHeight="1" x14ac:dyDescent="0.15">
      <c r="F1232" s="189"/>
      <c r="I1232" s="180"/>
      <c r="J1232" s="180"/>
      <c r="K1232" s="180"/>
      <c r="M1232" s="189"/>
      <c r="N1232" s="180"/>
      <c r="P1232" s="189"/>
      <c r="Q1232" s="180"/>
      <c r="S1232" s="189"/>
      <c r="T1232" s="180"/>
      <c r="V1232" s="189"/>
      <c r="W1232" s="180"/>
      <c r="Y1232" s="189"/>
      <c r="Z1232" s="180"/>
      <c r="AB1232" s="185"/>
    </row>
    <row r="1233" spans="6:28" s="178" customFormat="1" ht="15" customHeight="1" x14ac:dyDescent="0.15">
      <c r="F1233" s="189"/>
      <c r="I1233" s="180"/>
      <c r="J1233" s="180"/>
      <c r="K1233" s="180"/>
      <c r="M1233" s="189"/>
      <c r="N1233" s="180"/>
      <c r="P1233" s="189"/>
      <c r="Q1233" s="180"/>
      <c r="S1233" s="189"/>
      <c r="T1233" s="180"/>
      <c r="V1233" s="189"/>
      <c r="W1233" s="180"/>
      <c r="Y1233" s="189"/>
      <c r="Z1233" s="180"/>
      <c r="AB1233" s="185"/>
    </row>
    <row r="1234" spans="6:28" s="178" customFormat="1" ht="15" customHeight="1" x14ac:dyDescent="0.15">
      <c r="F1234" s="189"/>
      <c r="I1234" s="180"/>
      <c r="J1234" s="180"/>
      <c r="K1234" s="180"/>
      <c r="M1234" s="189"/>
      <c r="N1234" s="180"/>
      <c r="P1234" s="189"/>
      <c r="Q1234" s="180"/>
      <c r="S1234" s="189"/>
      <c r="T1234" s="180"/>
      <c r="V1234" s="189"/>
      <c r="W1234" s="180"/>
      <c r="Y1234" s="189"/>
      <c r="Z1234" s="180"/>
      <c r="AB1234" s="185"/>
    </row>
    <row r="1235" spans="6:28" s="178" customFormat="1" ht="15" customHeight="1" x14ac:dyDescent="0.15">
      <c r="F1235" s="189"/>
      <c r="I1235" s="180"/>
      <c r="J1235" s="180"/>
      <c r="K1235" s="180"/>
      <c r="M1235" s="189"/>
      <c r="N1235" s="180"/>
      <c r="P1235" s="189"/>
      <c r="Q1235" s="180"/>
      <c r="S1235" s="189"/>
      <c r="T1235" s="180"/>
      <c r="V1235" s="189"/>
      <c r="W1235" s="180"/>
      <c r="Y1235" s="189"/>
      <c r="Z1235" s="180"/>
      <c r="AB1235" s="185"/>
    </row>
    <row r="1236" spans="6:28" s="178" customFormat="1" ht="15" customHeight="1" x14ac:dyDescent="0.15">
      <c r="F1236" s="189"/>
      <c r="I1236" s="180"/>
      <c r="J1236" s="180"/>
      <c r="K1236" s="180"/>
      <c r="M1236" s="189"/>
      <c r="N1236" s="180"/>
      <c r="P1236" s="189"/>
      <c r="Q1236" s="180"/>
      <c r="S1236" s="189"/>
      <c r="T1236" s="180"/>
      <c r="V1236" s="189"/>
      <c r="W1236" s="180"/>
      <c r="Y1236" s="189"/>
      <c r="Z1236" s="180"/>
      <c r="AB1236" s="185"/>
    </row>
    <row r="1237" spans="6:28" s="178" customFormat="1" ht="15" customHeight="1" x14ac:dyDescent="0.15">
      <c r="F1237" s="189"/>
      <c r="I1237" s="180"/>
      <c r="J1237" s="180"/>
      <c r="K1237" s="180"/>
      <c r="M1237" s="189"/>
      <c r="N1237" s="180"/>
      <c r="P1237" s="189"/>
      <c r="Q1237" s="180"/>
      <c r="S1237" s="189"/>
      <c r="T1237" s="180"/>
      <c r="V1237" s="189"/>
      <c r="W1237" s="180"/>
      <c r="Y1237" s="189"/>
      <c r="Z1237" s="180"/>
      <c r="AB1237" s="185"/>
    </row>
    <row r="1238" spans="6:28" s="178" customFormat="1" ht="15" customHeight="1" x14ac:dyDescent="0.15">
      <c r="F1238" s="189"/>
      <c r="I1238" s="180"/>
      <c r="J1238" s="180"/>
      <c r="K1238" s="180"/>
      <c r="M1238" s="189"/>
      <c r="N1238" s="180"/>
      <c r="P1238" s="189"/>
      <c r="Q1238" s="180"/>
      <c r="S1238" s="189"/>
      <c r="T1238" s="180"/>
      <c r="V1238" s="189"/>
      <c r="W1238" s="180"/>
      <c r="Y1238" s="189"/>
      <c r="Z1238" s="180"/>
      <c r="AB1238" s="185"/>
    </row>
    <row r="1239" spans="6:28" s="178" customFormat="1" ht="15" customHeight="1" x14ac:dyDescent="0.15">
      <c r="F1239" s="189"/>
      <c r="I1239" s="180"/>
      <c r="J1239" s="180"/>
      <c r="K1239" s="180"/>
      <c r="M1239" s="189"/>
      <c r="N1239" s="180"/>
      <c r="P1239" s="189"/>
      <c r="Q1239" s="180"/>
      <c r="S1239" s="189"/>
      <c r="T1239" s="180"/>
      <c r="V1239" s="189"/>
      <c r="W1239" s="180"/>
      <c r="Y1239" s="189"/>
      <c r="Z1239" s="180"/>
      <c r="AB1239" s="185"/>
    </row>
    <row r="1240" spans="6:28" s="178" customFormat="1" ht="15" customHeight="1" x14ac:dyDescent="0.15">
      <c r="F1240" s="189"/>
      <c r="I1240" s="180"/>
      <c r="J1240" s="180"/>
      <c r="K1240" s="180"/>
      <c r="M1240" s="189"/>
      <c r="N1240" s="180"/>
      <c r="P1240" s="189"/>
      <c r="Q1240" s="180"/>
      <c r="S1240" s="189"/>
      <c r="T1240" s="180"/>
      <c r="V1240" s="189"/>
      <c r="W1240" s="180"/>
      <c r="Y1240" s="189"/>
      <c r="Z1240" s="180"/>
      <c r="AB1240" s="185"/>
    </row>
    <row r="1241" spans="6:28" s="178" customFormat="1" ht="15" customHeight="1" x14ac:dyDescent="0.15">
      <c r="F1241" s="189"/>
      <c r="I1241" s="180"/>
      <c r="J1241" s="180"/>
      <c r="K1241" s="180"/>
      <c r="M1241" s="189"/>
      <c r="N1241" s="180"/>
      <c r="P1241" s="189"/>
      <c r="Q1241" s="180"/>
      <c r="S1241" s="189"/>
      <c r="T1241" s="180"/>
      <c r="V1241" s="189"/>
      <c r="W1241" s="180"/>
      <c r="Y1241" s="189"/>
      <c r="Z1241" s="180"/>
      <c r="AB1241" s="185"/>
    </row>
    <row r="1242" spans="6:28" s="178" customFormat="1" ht="15" customHeight="1" x14ac:dyDescent="0.15">
      <c r="F1242" s="189"/>
      <c r="I1242" s="180"/>
      <c r="J1242" s="180"/>
      <c r="K1242" s="180"/>
      <c r="M1242" s="189"/>
      <c r="N1242" s="180"/>
      <c r="P1242" s="189"/>
      <c r="Q1242" s="180"/>
      <c r="S1242" s="189"/>
      <c r="T1242" s="180"/>
      <c r="V1242" s="189"/>
      <c r="W1242" s="180"/>
      <c r="Y1242" s="189"/>
      <c r="Z1242" s="180"/>
      <c r="AB1242" s="185"/>
    </row>
    <row r="1243" spans="6:28" s="178" customFormat="1" ht="15" customHeight="1" x14ac:dyDescent="0.15">
      <c r="F1243" s="189"/>
      <c r="I1243" s="180"/>
      <c r="J1243" s="180"/>
      <c r="K1243" s="180"/>
      <c r="M1243" s="189"/>
      <c r="N1243" s="180"/>
      <c r="P1243" s="189"/>
      <c r="Q1243" s="180"/>
      <c r="S1243" s="189"/>
      <c r="T1243" s="180"/>
      <c r="V1243" s="189"/>
      <c r="W1243" s="180"/>
      <c r="Y1243" s="189"/>
      <c r="Z1243" s="180"/>
      <c r="AB1243" s="185"/>
    </row>
    <row r="1244" spans="6:28" s="178" customFormat="1" ht="15" customHeight="1" x14ac:dyDescent="0.15">
      <c r="F1244" s="189"/>
      <c r="I1244" s="180"/>
      <c r="J1244" s="180"/>
      <c r="K1244" s="180"/>
      <c r="M1244" s="189"/>
      <c r="N1244" s="180"/>
      <c r="P1244" s="189"/>
      <c r="Q1244" s="180"/>
      <c r="S1244" s="189"/>
      <c r="T1244" s="180"/>
      <c r="V1244" s="189"/>
      <c r="W1244" s="180"/>
      <c r="Y1244" s="189"/>
      <c r="Z1244" s="180"/>
      <c r="AB1244" s="185"/>
    </row>
    <row r="1245" spans="6:28" s="178" customFormat="1" ht="15" customHeight="1" x14ac:dyDescent="0.15">
      <c r="F1245" s="189"/>
      <c r="I1245" s="180"/>
      <c r="J1245" s="180"/>
      <c r="K1245" s="180"/>
      <c r="M1245" s="189"/>
      <c r="N1245" s="180"/>
      <c r="P1245" s="189"/>
      <c r="Q1245" s="180"/>
      <c r="S1245" s="189"/>
      <c r="T1245" s="180"/>
      <c r="V1245" s="189"/>
      <c r="W1245" s="180"/>
      <c r="Y1245" s="189"/>
      <c r="Z1245" s="180"/>
      <c r="AB1245" s="185"/>
    </row>
    <row r="1246" spans="6:28" s="178" customFormat="1" ht="15" customHeight="1" x14ac:dyDescent="0.15">
      <c r="F1246" s="189"/>
      <c r="I1246" s="180"/>
      <c r="J1246" s="180"/>
      <c r="K1246" s="180"/>
      <c r="M1246" s="189"/>
      <c r="N1246" s="180"/>
      <c r="P1246" s="189"/>
      <c r="Q1246" s="180"/>
      <c r="S1246" s="189"/>
      <c r="T1246" s="180"/>
      <c r="V1246" s="189"/>
      <c r="W1246" s="180"/>
      <c r="Y1246" s="189"/>
      <c r="Z1246" s="180"/>
      <c r="AB1246" s="185"/>
    </row>
    <row r="1247" spans="6:28" s="178" customFormat="1" ht="15" customHeight="1" x14ac:dyDescent="0.15">
      <c r="F1247" s="189"/>
      <c r="I1247" s="180"/>
      <c r="J1247" s="180"/>
      <c r="K1247" s="180"/>
      <c r="M1247" s="189"/>
      <c r="N1247" s="180"/>
      <c r="P1247" s="189"/>
      <c r="Q1247" s="180"/>
      <c r="S1247" s="189"/>
      <c r="T1247" s="180"/>
      <c r="V1247" s="189"/>
      <c r="W1247" s="180"/>
      <c r="Y1247" s="189"/>
      <c r="Z1247" s="180"/>
      <c r="AB1247" s="185"/>
    </row>
    <row r="1248" spans="6:28" s="178" customFormat="1" ht="15" customHeight="1" x14ac:dyDescent="0.15">
      <c r="F1248" s="189"/>
      <c r="I1248" s="180"/>
      <c r="J1248" s="180"/>
      <c r="K1248" s="180"/>
      <c r="M1248" s="189"/>
      <c r="N1248" s="180"/>
      <c r="P1248" s="189"/>
      <c r="Q1248" s="180"/>
      <c r="S1248" s="189"/>
      <c r="T1248" s="180"/>
      <c r="V1248" s="189"/>
      <c r="W1248" s="180"/>
      <c r="Y1248" s="189"/>
      <c r="Z1248" s="180"/>
      <c r="AB1248" s="185"/>
    </row>
    <row r="1249" spans="6:28" s="178" customFormat="1" ht="15" customHeight="1" x14ac:dyDescent="0.15">
      <c r="F1249" s="189"/>
      <c r="I1249" s="180"/>
      <c r="J1249" s="180"/>
      <c r="K1249" s="180"/>
      <c r="M1249" s="189"/>
      <c r="N1249" s="180"/>
      <c r="P1249" s="189"/>
      <c r="Q1249" s="180"/>
      <c r="S1249" s="189"/>
      <c r="T1249" s="180"/>
      <c r="V1249" s="189"/>
      <c r="W1249" s="180"/>
      <c r="Y1249" s="189"/>
      <c r="Z1249" s="180"/>
      <c r="AB1249" s="185"/>
    </row>
    <row r="1250" spans="6:28" s="178" customFormat="1" ht="15" customHeight="1" x14ac:dyDescent="0.15">
      <c r="F1250" s="189"/>
      <c r="I1250" s="180"/>
      <c r="J1250" s="180"/>
      <c r="K1250" s="180"/>
      <c r="M1250" s="189"/>
      <c r="N1250" s="180"/>
      <c r="P1250" s="189"/>
      <c r="Q1250" s="180"/>
      <c r="S1250" s="189"/>
      <c r="T1250" s="180"/>
      <c r="V1250" s="189"/>
      <c r="W1250" s="180"/>
      <c r="Y1250" s="189"/>
      <c r="Z1250" s="180"/>
      <c r="AB1250" s="185"/>
    </row>
    <row r="1251" spans="6:28" s="178" customFormat="1" ht="15" customHeight="1" x14ac:dyDescent="0.15">
      <c r="F1251" s="189"/>
      <c r="I1251" s="180"/>
      <c r="J1251" s="180"/>
      <c r="K1251" s="180"/>
      <c r="M1251" s="189"/>
      <c r="N1251" s="180"/>
      <c r="P1251" s="189"/>
      <c r="Q1251" s="180"/>
      <c r="S1251" s="189"/>
      <c r="T1251" s="180"/>
      <c r="V1251" s="189"/>
      <c r="W1251" s="180"/>
      <c r="Y1251" s="189"/>
      <c r="Z1251" s="180"/>
      <c r="AB1251" s="185"/>
    </row>
    <row r="1252" spans="6:28" s="178" customFormat="1" ht="15" customHeight="1" x14ac:dyDescent="0.15">
      <c r="F1252" s="189"/>
      <c r="I1252" s="180"/>
      <c r="J1252" s="180"/>
      <c r="K1252" s="180"/>
      <c r="M1252" s="189"/>
      <c r="N1252" s="180"/>
      <c r="P1252" s="189"/>
      <c r="Q1252" s="180"/>
      <c r="S1252" s="189"/>
      <c r="T1252" s="180"/>
      <c r="V1252" s="189"/>
      <c r="W1252" s="180"/>
      <c r="Y1252" s="189"/>
      <c r="Z1252" s="180"/>
      <c r="AB1252" s="185"/>
    </row>
    <row r="1253" spans="6:28" s="178" customFormat="1" ht="15" customHeight="1" x14ac:dyDescent="0.15">
      <c r="F1253" s="189"/>
      <c r="I1253" s="180"/>
      <c r="J1253" s="180"/>
      <c r="K1253" s="180"/>
      <c r="M1253" s="189"/>
      <c r="N1253" s="180"/>
      <c r="P1253" s="189"/>
      <c r="Q1253" s="180"/>
      <c r="S1253" s="189"/>
      <c r="T1253" s="180"/>
      <c r="V1253" s="189"/>
      <c r="W1253" s="180"/>
      <c r="Y1253" s="189"/>
      <c r="Z1253" s="180"/>
      <c r="AB1253" s="185"/>
    </row>
    <row r="1254" spans="6:28" s="178" customFormat="1" ht="15" customHeight="1" x14ac:dyDescent="0.15">
      <c r="F1254" s="189"/>
      <c r="I1254" s="180"/>
      <c r="J1254" s="180"/>
      <c r="K1254" s="180"/>
      <c r="M1254" s="189"/>
      <c r="N1254" s="180"/>
      <c r="P1254" s="189"/>
      <c r="Q1254" s="180"/>
      <c r="S1254" s="189"/>
      <c r="T1254" s="180"/>
      <c r="V1254" s="189"/>
      <c r="W1254" s="180"/>
      <c r="Y1254" s="189"/>
      <c r="Z1254" s="180"/>
      <c r="AB1254" s="185"/>
    </row>
    <row r="1255" spans="6:28" s="178" customFormat="1" ht="15" customHeight="1" x14ac:dyDescent="0.15">
      <c r="F1255" s="189"/>
      <c r="I1255" s="180"/>
      <c r="J1255" s="180"/>
      <c r="K1255" s="180"/>
      <c r="M1255" s="189"/>
      <c r="N1255" s="180"/>
      <c r="P1255" s="189"/>
      <c r="Q1255" s="180"/>
      <c r="S1255" s="189"/>
      <c r="T1255" s="180"/>
      <c r="V1255" s="189"/>
      <c r="W1255" s="180"/>
      <c r="Y1255" s="189"/>
      <c r="Z1255" s="180"/>
      <c r="AB1255" s="185"/>
    </row>
    <row r="1256" spans="6:28" s="178" customFormat="1" ht="15" customHeight="1" x14ac:dyDescent="0.15">
      <c r="F1256" s="189"/>
      <c r="I1256" s="180"/>
      <c r="J1256" s="180"/>
      <c r="K1256" s="180"/>
      <c r="M1256" s="189"/>
      <c r="N1256" s="180"/>
      <c r="P1256" s="189"/>
      <c r="Q1256" s="180"/>
      <c r="S1256" s="189"/>
      <c r="T1256" s="180"/>
      <c r="V1256" s="189"/>
      <c r="W1256" s="180"/>
      <c r="Y1256" s="189"/>
      <c r="Z1256" s="180"/>
      <c r="AB1256" s="185"/>
    </row>
    <row r="1257" spans="6:28" s="178" customFormat="1" ht="15" customHeight="1" x14ac:dyDescent="0.15">
      <c r="F1257" s="189"/>
      <c r="I1257" s="180"/>
      <c r="J1257" s="180"/>
      <c r="K1257" s="180"/>
      <c r="M1257" s="189"/>
      <c r="N1257" s="180"/>
      <c r="P1257" s="189"/>
      <c r="Q1257" s="180"/>
      <c r="S1257" s="189"/>
      <c r="T1257" s="180"/>
      <c r="V1257" s="189"/>
      <c r="W1257" s="180"/>
      <c r="Y1257" s="189"/>
      <c r="Z1257" s="180"/>
      <c r="AB1257" s="185"/>
    </row>
    <row r="1258" spans="6:28" s="178" customFormat="1" ht="15" customHeight="1" x14ac:dyDescent="0.15">
      <c r="F1258" s="189"/>
      <c r="I1258" s="180"/>
      <c r="J1258" s="180"/>
      <c r="K1258" s="180"/>
      <c r="M1258" s="189"/>
      <c r="N1258" s="180"/>
      <c r="P1258" s="189"/>
      <c r="Q1258" s="180"/>
      <c r="S1258" s="189"/>
      <c r="T1258" s="180"/>
      <c r="V1258" s="189"/>
      <c r="W1258" s="180"/>
      <c r="Y1258" s="189"/>
      <c r="Z1258" s="180"/>
      <c r="AB1258" s="185"/>
    </row>
    <row r="1259" spans="6:28" s="178" customFormat="1" ht="15" customHeight="1" x14ac:dyDescent="0.15">
      <c r="F1259" s="189"/>
      <c r="I1259" s="180"/>
      <c r="J1259" s="180"/>
      <c r="K1259" s="180"/>
      <c r="M1259" s="189"/>
      <c r="N1259" s="180"/>
      <c r="P1259" s="189"/>
      <c r="Q1259" s="180"/>
      <c r="S1259" s="189"/>
      <c r="T1259" s="180"/>
      <c r="V1259" s="189"/>
      <c r="W1259" s="180"/>
      <c r="Y1259" s="189"/>
      <c r="Z1259" s="180"/>
      <c r="AB1259" s="185"/>
    </row>
    <row r="1260" spans="6:28" s="178" customFormat="1" ht="15" customHeight="1" x14ac:dyDescent="0.15">
      <c r="F1260" s="189"/>
      <c r="I1260" s="180"/>
      <c r="J1260" s="180"/>
      <c r="K1260" s="180"/>
      <c r="M1260" s="189"/>
      <c r="N1260" s="180"/>
      <c r="P1260" s="189"/>
      <c r="Q1260" s="180"/>
      <c r="S1260" s="189"/>
      <c r="T1260" s="180"/>
      <c r="V1260" s="189"/>
      <c r="W1260" s="180"/>
      <c r="Y1260" s="189"/>
      <c r="Z1260" s="180"/>
      <c r="AB1260" s="185"/>
    </row>
    <row r="1261" spans="6:28" s="178" customFormat="1" ht="15" customHeight="1" x14ac:dyDescent="0.15">
      <c r="F1261" s="189"/>
      <c r="I1261" s="180"/>
      <c r="J1261" s="180"/>
      <c r="K1261" s="180"/>
      <c r="M1261" s="189"/>
      <c r="N1261" s="180"/>
      <c r="P1261" s="189"/>
      <c r="Q1261" s="180"/>
      <c r="S1261" s="189"/>
      <c r="T1261" s="180"/>
      <c r="V1261" s="189"/>
      <c r="W1261" s="180"/>
      <c r="Y1261" s="189"/>
      <c r="Z1261" s="180"/>
      <c r="AB1261" s="185"/>
    </row>
    <row r="1262" spans="6:28" s="178" customFormat="1" ht="15" customHeight="1" x14ac:dyDescent="0.15">
      <c r="F1262" s="189"/>
      <c r="I1262" s="180"/>
      <c r="J1262" s="180"/>
      <c r="K1262" s="180"/>
      <c r="M1262" s="189"/>
      <c r="N1262" s="180"/>
      <c r="P1262" s="189"/>
      <c r="Q1262" s="180"/>
      <c r="S1262" s="189"/>
      <c r="T1262" s="180"/>
      <c r="V1262" s="189"/>
      <c r="W1262" s="180"/>
      <c r="Y1262" s="189"/>
      <c r="Z1262" s="180"/>
      <c r="AB1262" s="185"/>
    </row>
    <row r="1263" spans="6:28" s="178" customFormat="1" ht="15" customHeight="1" x14ac:dyDescent="0.15">
      <c r="F1263" s="189"/>
      <c r="I1263" s="180"/>
      <c r="J1263" s="180"/>
      <c r="K1263" s="180"/>
      <c r="M1263" s="189"/>
      <c r="N1263" s="180"/>
      <c r="P1263" s="189"/>
      <c r="Q1263" s="180"/>
      <c r="S1263" s="189"/>
      <c r="T1263" s="180"/>
      <c r="V1263" s="189"/>
      <c r="W1263" s="180"/>
      <c r="Y1263" s="189"/>
      <c r="Z1263" s="180"/>
      <c r="AB1263" s="185"/>
    </row>
    <row r="1264" spans="6:28" s="178" customFormat="1" ht="15" customHeight="1" x14ac:dyDescent="0.15">
      <c r="F1264" s="189"/>
      <c r="I1264" s="180"/>
      <c r="J1264" s="180"/>
      <c r="K1264" s="180"/>
      <c r="M1264" s="189"/>
      <c r="N1264" s="180"/>
      <c r="P1264" s="189"/>
      <c r="Q1264" s="180"/>
      <c r="S1264" s="189"/>
      <c r="T1264" s="180"/>
      <c r="V1264" s="189"/>
      <c r="W1264" s="180"/>
      <c r="Y1264" s="189"/>
      <c r="Z1264" s="180"/>
      <c r="AB1264" s="185"/>
    </row>
    <row r="1265" spans="6:28" s="178" customFormat="1" ht="15" customHeight="1" x14ac:dyDescent="0.15">
      <c r="F1265" s="189"/>
      <c r="I1265" s="180"/>
      <c r="J1265" s="180"/>
      <c r="K1265" s="180"/>
      <c r="M1265" s="189"/>
      <c r="N1265" s="180"/>
      <c r="P1265" s="189"/>
      <c r="Q1265" s="180"/>
      <c r="S1265" s="189"/>
      <c r="T1265" s="180"/>
      <c r="V1265" s="189"/>
      <c r="W1265" s="180"/>
      <c r="Y1265" s="189"/>
      <c r="Z1265" s="180"/>
      <c r="AB1265" s="185"/>
    </row>
    <row r="1266" spans="6:28" s="178" customFormat="1" ht="15" customHeight="1" x14ac:dyDescent="0.15">
      <c r="F1266" s="189"/>
      <c r="I1266" s="180"/>
      <c r="J1266" s="180"/>
      <c r="K1266" s="180"/>
      <c r="M1266" s="189"/>
      <c r="N1266" s="180"/>
      <c r="P1266" s="189"/>
      <c r="Q1266" s="180"/>
      <c r="S1266" s="189"/>
      <c r="T1266" s="180"/>
      <c r="V1266" s="189"/>
      <c r="W1266" s="180"/>
      <c r="Y1266" s="189"/>
      <c r="Z1266" s="180"/>
      <c r="AB1266" s="185"/>
    </row>
    <row r="1267" spans="6:28" s="178" customFormat="1" ht="15" customHeight="1" x14ac:dyDescent="0.15">
      <c r="F1267" s="189"/>
      <c r="I1267" s="180"/>
      <c r="J1267" s="180"/>
      <c r="K1267" s="180"/>
      <c r="M1267" s="189"/>
      <c r="N1267" s="180"/>
      <c r="P1267" s="189"/>
      <c r="Q1267" s="180"/>
      <c r="S1267" s="189"/>
      <c r="T1267" s="180"/>
      <c r="V1267" s="189"/>
      <c r="W1267" s="180"/>
      <c r="Y1267" s="189"/>
      <c r="Z1267" s="180"/>
      <c r="AB1267" s="185"/>
    </row>
    <row r="1268" spans="6:28" s="178" customFormat="1" ht="15" customHeight="1" x14ac:dyDescent="0.15">
      <c r="F1268" s="189"/>
      <c r="I1268" s="180"/>
      <c r="J1268" s="180"/>
      <c r="K1268" s="180"/>
      <c r="M1268" s="189"/>
      <c r="N1268" s="180"/>
      <c r="P1268" s="189"/>
      <c r="Q1268" s="180"/>
      <c r="S1268" s="189"/>
      <c r="T1268" s="180"/>
      <c r="V1268" s="189"/>
      <c r="W1268" s="180"/>
      <c r="Y1268" s="189"/>
      <c r="Z1268" s="180"/>
      <c r="AB1268" s="185"/>
    </row>
    <row r="1269" spans="6:28" s="178" customFormat="1" ht="15" customHeight="1" x14ac:dyDescent="0.15">
      <c r="F1269" s="189"/>
      <c r="I1269" s="180"/>
      <c r="J1269" s="180"/>
      <c r="K1269" s="180"/>
      <c r="M1269" s="189"/>
      <c r="N1269" s="180"/>
      <c r="P1269" s="189"/>
      <c r="Q1269" s="180"/>
      <c r="S1269" s="189"/>
      <c r="T1269" s="180"/>
      <c r="V1269" s="189"/>
      <c r="W1269" s="180"/>
      <c r="Y1269" s="189"/>
      <c r="Z1269" s="180"/>
      <c r="AB1269" s="185"/>
    </row>
    <row r="1270" spans="6:28" s="178" customFormat="1" ht="15" customHeight="1" x14ac:dyDescent="0.15">
      <c r="F1270" s="189"/>
      <c r="I1270" s="180"/>
      <c r="J1270" s="180"/>
      <c r="K1270" s="180"/>
      <c r="M1270" s="189"/>
      <c r="N1270" s="180"/>
      <c r="P1270" s="189"/>
      <c r="Q1270" s="180"/>
      <c r="S1270" s="189"/>
      <c r="T1270" s="180"/>
      <c r="V1270" s="189"/>
      <c r="W1270" s="180"/>
      <c r="Y1270" s="189"/>
      <c r="Z1270" s="180"/>
      <c r="AB1270" s="185"/>
    </row>
    <row r="1271" spans="6:28" s="178" customFormat="1" ht="15" customHeight="1" x14ac:dyDescent="0.15">
      <c r="F1271" s="189"/>
      <c r="I1271" s="180"/>
      <c r="J1271" s="180"/>
      <c r="K1271" s="180"/>
      <c r="M1271" s="189"/>
      <c r="N1271" s="180"/>
      <c r="P1271" s="189"/>
      <c r="Q1271" s="180"/>
      <c r="S1271" s="189"/>
      <c r="T1271" s="180"/>
      <c r="V1271" s="189"/>
      <c r="W1271" s="180"/>
      <c r="Y1271" s="189"/>
      <c r="Z1271" s="180"/>
      <c r="AB1271" s="185"/>
    </row>
    <row r="1272" spans="6:28" s="178" customFormat="1" ht="15" customHeight="1" x14ac:dyDescent="0.15">
      <c r="F1272" s="189"/>
      <c r="I1272" s="180"/>
      <c r="J1272" s="180"/>
      <c r="K1272" s="180"/>
      <c r="M1272" s="189"/>
      <c r="N1272" s="180"/>
      <c r="P1272" s="189"/>
      <c r="Q1272" s="180"/>
      <c r="S1272" s="189"/>
      <c r="T1272" s="180"/>
      <c r="V1272" s="189"/>
      <c r="W1272" s="180"/>
      <c r="Y1272" s="189"/>
      <c r="Z1272" s="180"/>
      <c r="AB1272" s="185"/>
    </row>
    <row r="1273" spans="6:28" s="178" customFormat="1" ht="15" customHeight="1" x14ac:dyDescent="0.15">
      <c r="F1273" s="189"/>
      <c r="I1273" s="180"/>
      <c r="J1273" s="180"/>
      <c r="K1273" s="180"/>
      <c r="M1273" s="189"/>
      <c r="N1273" s="180"/>
      <c r="P1273" s="189"/>
      <c r="Q1273" s="180"/>
      <c r="S1273" s="189"/>
      <c r="T1273" s="180"/>
      <c r="V1273" s="189"/>
      <c r="W1273" s="180"/>
      <c r="Y1273" s="189"/>
      <c r="Z1273" s="180"/>
      <c r="AB1273" s="185"/>
    </row>
    <row r="1274" spans="6:28" s="178" customFormat="1" ht="15" customHeight="1" x14ac:dyDescent="0.15">
      <c r="F1274" s="189"/>
      <c r="I1274" s="180"/>
      <c r="J1274" s="180"/>
      <c r="K1274" s="180"/>
      <c r="M1274" s="189"/>
      <c r="N1274" s="180"/>
      <c r="P1274" s="189"/>
      <c r="Q1274" s="180"/>
      <c r="S1274" s="189"/>
      <c r="T1274" s="180"/>
      <c r="V1274" s="189"/>
      <c r="W1274" s="180"/>
      <c r="Y1274" s="189"/>
      <c r="Z1274" s="180"/>
      <c r="AB1274" s="185"/>
    </row>
    <row r="1275" spans="6:28" s="178" customFormat="1" ht="15" customHeight="1" x14ac:dyDescent="0.15">
      <c r="F1275" s="189"/>
      <c r="I1275" s="180"/>
      <c r="J1275" s="180"/>
      <c r="K1275" s="180"/>
      <c r="M1275" s="189"/>
      <c r="N1275" s="180"/>
      <c r="P1275" s="189"/>
      <c r="Q1275" s="180"/>
      <c r="S1275" s="189"/>
      <c r="T1275" s="180"/>
      <c r="V1275" s="189"/>
      <c r="W1275" s="180"/>
      <c r="Y1275" s="189"/>
      <c r="Z1275" s="180"/>
      <c r="AB1275" s="185"/>
    </row>
    <row r="1276" spans="6:28" s="178" customFormat="1" ht="15" customHeight="1" x14ac:dyDescent="0.15">
      <c r="F1276" s="189"/>
      <c r="I1276" s="180"/>
      <c r="J1276" s="180"/>
      <c r="K1276" s="180"/>
      <c r="M1276" s="189"/>
      <c r="N1276" s="180"/>
      <c r="P1276" s="189"/>
      <c r="Q1276" s="180"/>
      <c r="S1276" s="189"/>
      <c r="T1276" s="180"/>
      <c r="V1276" s="189"/>
      <c r="W1276" s="180"/>
      <c r="Y1276" s="189"/>
      <c r="Z1276" s="180"/>
      <c r="AB1276" s="185"/>
    </row>
    <row r="1277" spans="6:28" s="178" customFormat="1" ht="15" customHeight="1" x14ac:dyDescent="0.15">
      <c r="F1277" s="189"/>
      <c r="I1277" s="180"/>
      <c r="J1277" s="180"/>
      <c r="K1277" s="180"/>
      <c r="M1277" s="189"/>
      <c r="N1277" s="180"/>
      <c r="P1277" s="189"/>
      <c r="Q1277" s="180"/>
      <c r="S1277" s="189"/>
      <c r="T1277" s="180"/>
      <c r="V1277" s="189"/>
      <c r="W1277" s="180"/>
      <c r="Y1277" s="189"/>
      <c r="Z1277" s="180"/>
      <c r="AB1277" s="185"/>
    </row>
    <row r="1278" spans="6:28" s="178" customFormat="1" ht="15" customHeight="1" x14ac:dyDescent="0.15">
      <c r="F1278" s="189"/>
      <c r="I1278" s="180"/>
      <c r="J1278" s="180"/>
      <c r="K1278" s="180"/>
      <c r="M1278" s="189"/>
      <c r="N1278" s="180"/>
      <c r="P1278" s="189"/>
      <c r="Q1278" s="180"/>
      <c r="S1278" s="189"/>
      <c r="T1278" s="180"/>
      <c r="V1278" s="189"/>
      <c r="W1278" s="180"/>
      <c r="Y1278" s="189"/>
      <c r="Z1278" s="180"/>
      <c r="AB1278" s="185"/>
    </row>
    <row r="1279" spans="6:28" s="178" customFormat="1" ht="15" customHeight="1" x14ac:dyDescent="0.15">
      <c r="F1279" s="189"/>
      <c r="I1279" s="180"/>
      <c r="J1279" s="180"/>
      <c r="K1279" s="180"/>
      <c r="M1279" s="189"/>
      <c r="N1279" s="180"/>
      <c r="P1279" s="189"/>
      <c r="Q1279" s="180"/>
      <c r="S1279" s="189"/>
      <c r="T1279" s="180"/>
      <c r="V1279" s="189"/>
      <c r="W1279" s="180"/>
      <c r="Y1279" s="189"/>
      <c r="Z1279" s="180"/>
      <c r="AB1279" s="185"/>
    </row>
    <row r="1280" spans="6:28" s="178" customFormat="1" ht="15" customHeight="1" x14ac:dyDescent="0.15">
      <c r="F1280" s="189"/>
      <c r="I1280" s="180"/>
      <c r="J1280" s="180"/>
      <c r="K1280" s="180"/>
      <c r="M1280" s="189"/>
      <c r="N1280" s="180"/>
      <c r="P1280" s="189"/>
      <c r="Q1280" s="180"/>
      <c r="S1280" s="189"/>
      <c r="T1280" s="180"/>
      <c r="V1280" s="189"/>
      <c r="W1280" s="180"/>
      <c r="Y1280" s="189"/>
      <c r="Z1280" s="180"/>
      <c r="AB1280" s="185"/>
    </row>
    <row r="1281" spans="6:28" s="178" customFormat="1" ht="15" customHeight="1" x14ac:dyDescent="0.15">
      <c r="F1281" s="189"/>
      <c r="I1281" s="180"/>
      <c r="J1281" s="180"/>
      <c r="K1281" s="180"/>
      <c r="M1281" s="189"/>
      <c r="N1281" s="180"/>
      <c r="P1281" s="189"/>
      <c r="Q1281" s="180"/>
      <c r="S1281" s="189"/>
      <c r="T1281" s="180"/>
      <c r="V1281" s="189"/>
      <c r="W1281" s="180"/>
      <c r="Y1281" s="189"/>
      <c r="Z1281" s="180"/>
      <c r="AB1281" s="185"/>
    </row>
    <row r="1282" spans="6:28" s="178" customFormat="1" ht="15" customHeight="1" x14ac:dyDescent="0.15">
      <c r="F1282" s="189"/>
      <c r="I1282" s="180"/>
      <c r="J1282" s="180"/>
      <c r="K1282" s="180"/>
      <c r="M1282" s="189"/>
      <c r="N1282" s="180"/>
      <c r="P1282" s="189"/>
      <c r="Q1282" s="180"/>
      <c r="S1282" s="189"/>
      <c r="T1282" s="180"/>
      <c r="V1282" s="189"/>
      <c r="W1282" s="180"/>
      <c r="Y1282" s="189"/>
      <c r="Z1282" s="180"/>
      <c r="AB1282" s="185"/>
    </row>
    <row r="1283" spans="6:28" s="178" customFormat="1" ht="15" customHeight="1" x14ac:dyDescent="0.15">
      <c r="F1283" s="189"/>
      <c r="I1283" s="180"/>
      <c r="J1283" s="180"/>
      <c r="K1283" s="180"/>
      <c r="M1283" s="189"/>
      <c r="N1283" s="180"/>
      <c r="P1283" s="189"/>
      <c r="Q1283" s="180"/>
      <c r="S1283" s="189"/>
      <c r="T1283" s="180"/>
      <c r="V1283" s="189"/>
      <c r="W1283" s="180"/>
      <c r="Y1283" s="189"/>
      <c r="Z1283" s="180"/>
      <c r="AB1283" s="185"/>
    </row>
    <row r="1284" spans="6:28" s="178" customFormat="1" ht="15" customHeight="1" x14ac:dyDescent="0.15">
      <c r="F1284" s="189"/>
      <c r="I1284" s="180"/>
      <c r="J1284" s="180"/>
      <c r="K1284" s="180"/>
      <c r="M1284" s="189"/>
      <c r="N1284" s="180"/>
      <c r="P1284" s="189"/>
      <c r="Q1284" s="180"/>
      <c r="S1284" s="189"/>
      <c r="T1284" s="180"/>
      <c r="V1284" s="189"/>
      <c r="W1284" s="180"/>
      <c r="Y1284" s="189"/>
      <c r="Z1284" s="180"/>
      <c r="AB1284" s="185"/>
    </row>
    <row r="1285" spans="6:28" s="178" customFormat="1" ht="15" customHeight="1" x14ac:dyDescent="0.15">
      <c r="F1285" s="189"/>
      <c r="I1285" s="180"/>
      <c r="J1285" s="180"/>
      <c r="K1285" s="180"/>
      <c r="M1285" s="189"/>
      <c r="N1285" s="180"/>
      <c r="P1285" s="189"/>
      <c r="Q1285" s="180"/>
      <c r="S1285" s="189"/>
      <c r="T1285" s="180"/>
      <c r="V1285" s="189"/>
      <c r="W1285" s="180"/>
      <c r="Y1285" s="189"/>
      <c r="Z1285" s="180"/>
      <c r="AB1285" s="185"/>
    </row>
    <row r="1286" spans="6:28" s="178" customFormat="1" ht="15" customHeight="1" x14ac:dyDescent="0.15">
      <c r="F1286" s="189"/>
      <c r="I1286" s="180"/>
      <c r="J1286" s="180"/>
      <c r="K1286" s="180"/>
      <c r="M1286" s="189"/>
      <c r="N1286" s="180"/>
      <c r="P1286" s="189"/>
      <c r="Q1286" s="180"/>
      <c r="S1286" s="189"/>
      <c r="T1286" s="180"/>
      <c r="V1286" s="189"/>
      <c r="W1286" s="180"/>
      <c r="Y1286" s="189"/>
      <c r="Z1286" s="180"/>
      <c r="AB1286" s="185"/>
    </row>
    <row r="1287" spans="6:28" s="178" customFormat="1" ht="15" customHeight="1" x14ac:dyDescent="0.15">
      <c r="F1287" s="189"/>
      <c r="I1287" s="180"/>
      <c r="J1287" s="180"/>
      <c r="K1287" s="180"/>
      <c r="M1287" s="189"/>
      <c r="N1287" s="180"/>
      <c r="P1287" s="189"/>
      <c r="Q1287" s="180"/>
      <c r="S1287" s="189"/>
      <c r="T1287" s="180"/>
      <c r="V1287" s="189"/>
      <c r="W1287" s="180"/>
      <c r="Y1287" s="189"/>
      <c r="Z1287" s="180"/>
      <c r="AB1287" s="185"/>
    </row>
    <row r="1288" spans="6:28" s="178" customFormat="1" ht="15" customHeight="1" x14ac:dyDescent="0.15">
      <c r="F1288" s="189"/>
      <c r="I1288" s="180"/>
      <c r="J1288" s="180"/>
      <c r="K1288" s="180"/>
      <c r="M1288" s="189"/>
      <c r="N1288" s="180"/>
      <c r="P1288" s="189"/>
      <c r="Q1288" s="180"/>
      <c r="S1288" s="189"/>
      <c r="T1288" s="180"/>
      <c r="V1288" s="189"/>
      <c r="W1288" s="180"/>
      <c r="Y1288" s="189"/>
      <c r="Z1288" s="180"/>
      <c r="AB1288" s="185"/>
    </row>
    <row r="1289" spans="6:28" s="178" customFormat="1" ht="15" customHeight="1" x14ac:dyDescent="0.15">
      <c r="F1289" s="189"/>
      <c r="I1289" s="180"/>
      <c r="J1289" s="180"/>
      <c r="K1289" s="180"/>
      <c r="M1289" s="189"/>
      <c r="N1289" s="180"/>
      <c r="P1289" s="189"/>
      <c r="Q1289" s="180"/>
      <c r="S1289" s="189"/>
      <c r="T1289" s="180"/>
      <c r="V1289" s="189"/>
      <c r="W1289" s="180"/>
      <c r="Y1289" s="189"/>
      <c r="Z1289" s="180"/>
      <c r="AB1289" s="185"/>
    </row>
    <row r="1290" spans="6:28" s="178" customFormat="1" ht="15" customHeight="1" x14ac:dyDescent="0.15">
      <c r="F1290" s="189"/>
      <c r="I1290" s="180"/>
      <c r="J1290" s="180"/>
      <c r="K1290" s="180"/>
      <c r="M1290" s="189"/>
      <c r="N1290" s="180"/>
      <c r="P1290" s="189"/>
      <c r="Q1290" s="180"/>
      <c r="S1290" s="189"/>
      <c r="T1290" s="180"/>
      <c r="V1290" s="189"/>
      <c r="W1290" s="180"/>
      <c r="Y1290" s="189"/>
      <c r="Z1290" s="180"/>
      <c r="AB1290" s="185"/>
    </row>
    <row r="1291" spans="6:28" s="178" customFormat="1" ht="15" customHeight="1" x14ac:dyDescent="0.15">
      <c r="F1291" s="189"/>
      <c r="I1291" s="180"/>
      <c r="J1291" s="180"/>
      <c r="K1291" s="180"/>
      <c r="M1291" s="189"/>
      <c r="N1291" s="180"/>
      <c r="P1291" s="189"/>
      <c r="Q1291" s="180"/>
      <c r="S1291" s="189"/>
      <c r="T1291" s="180"/>
      <c r="V1291" s="189"/>
      <c r="W1291" s="180"/>
      <c r="Y1291" s="189"/>
      <c r="Z1291" s="180"/>
      <c r="AB1291" s="185"/>
    </row>
    <row r="1292" spans="6:28" s="178" customFormat="1" ht="15" customHeight="1" x14ac:dyDescent="0.15">
      <c r="F1292" s="189"/>
      <c r="I1292" s="180"/>
      <c r="J1292" s="180"/>
      <c r="K1292" s="180"/>
      <c r="M1292" s="189"/>
      <c r="N1292" s="180"/>
      <c r="P1292" s="189"/>
      <c r="Q1292" s="180"/>
      <c r="S1292" s="189"/>
      <c r="T1292" s="180"/>
      <c r="V1292" s="189"/>
      <c r="W1292" s="180"/>
      <c r="Y1292" s="189"/>
      <c r="Z1292" s="180"/>
      <c r="AB1292" s="185"/>
    </row>
    <row r="1293" spans="6:28" s="178" customFormat="1" ht="15" customHeight="1" x14ac:dyDescent="0.15">
      <c r="F1293" s="189"/>
      <c r="I1293" s="180"/>
      <c r="J1293" s="180"/>
      <c r="K1293" s="180"/>
      <c r="M1293" s="189"/>
      <c r="N1293" s="180"/>
      <c r="P1293" s="189"/>
      <c r="Q1293" s="180"/>
      <c r="S1293" s="189"/>
      <c r="T1293" s="180"/>
      <c r="V1293" s="189"/>
      <c r="W1293" s="180"/>
      <c r="Y1293" s="189"/>
      <c r="Z1293" s="180"/>
      <c r="AB1293" s="185"/>
    </row>
    <row r="1294" spans="6:28" s="178" customFormat="1" ht="15" customHeight="1" x14ac:dyDescent="0.15">
      <c r="F1294" s="189"/>
      <c r="I1294" s="180"/>
      <c r="J1294" s="180"/>
      <c r="K1294" s="180"/>
      <c r="M1294" s="189"/>
      <c r="N1294" s="180"/>
      <c r="P1294" s="189"/>
      <c r="Q1294" s="180"/>
      <c r="S1294" s="189"/>
      <c r="T1294" s="180"/>
      <c r="V1294" s="189"/>
      <c r="W1294" s="180"/>
      <c r="Y1294" s="189"/>
      <c r="Z1294" s="180"/>
      <c r="AB1294" s="185"/>
    </row>
    <row r="1295" spans="6:28" s="178" customFormat="1" ht="15" customHeight="1" x14ac:dyDescent="0.15">
      <c r="F1295" s="189"/>
      <c r="I1295" s="180"/>
      <c r="J1295" s="180"/>
      <c r="K1295" s="180"/>
      <c r="M1295" s="189"/>
      <c r="N1295" s="180"/>
      <c r="P1295" s="189"/>
      <c r="Q1295" s="180"/>
      <c r="S1295" s="189"/>
      <c r="T1295" s="180"/>
      <c r="V1295" s="189"/>
      <c r="W1295" s="180"/>
      <c r="Y1295" s="189"/>
      <c r="Z1295" s="180"/>
      <c r="AB1295" s="185"/>
    </row>
    <row r="1296" spans="6:28" s="178" customFormat="1" ht="15" customHeight="1" x14ac:dyDescent="0.15">
      <c r="F1296" s="189"/>
      <c r="I1296" s="180"/>
      <c r="J1296" s="180"/>
      <c r="K1296" s="180"/>
      <c r="M1296" s="189"/>
      <c r="N1296" s="180"/>
      <c r="P1296" s="189"/>
      <c r="Q1296" s="180"/>
      <c r="S1296" s="189"/>
      <c r="T1296" s="180"/>
      <c r="V1296" s="189"/>
      <c r="W1296" s="180"/>
      <c r="Y1296" s="189"/>
      <c r="Z1296" s="180"/>
      <c r="AB1296" s="185"/>
    </row>
    <row r="1297" spans="6:28" s="178" customFormat="1" ht="15" customHeight="1" x14ac:dyDescent="0.15">
      <c r="F1297" s="189"/>
      <c r="I1297" s="180"/>
      <c r="J1297" s="180"/>
      <c r="K1297" s="180"/>
      <c r="M1297" s="189"/>
      <c r="N1297" s="180"/>
      <c r="P1297" s="189"/>
      <c r="Q1297" s="180"/>
      <c r="S1297" s="189"/>
      <c r="T1297" s="180"/>
      <c r="V1297" s="189"/>
      <c r="W1297" s="180"/>
      <c r="Y1297" s="189"/>
      <c r="Z1297" s="180"/>
      <c r="AB1297" s="185"/>
    </row>
    <row r="1298" spans="6:28" s="178" customFormat="1" ht="15" customHeight="1" x14ac:dyDescent="0.15">
      <c r="F1298" s="189"/>
      <c r="I1298" s="180"/>
      <c r="J1298" s="180"/>
      <c r="K1298" s="180"/>
      <c r="M1298" s="189"/>
      <c r="N1298" s="180"/>
      <c r="P1298" s="189"/>
      <c r="Q1298" s="180"/>
      <c r="S1298" s="189"/>
      <c r="T1298" s="180"/>
      <c r="V1298" s="189"/>
      <c r="W1298" s="180"/>
      <c r="Y1298" s="189"/>
      <c r="Z1298" s="180"/>
      <c r="AB1298" s="185"/>
    </row>
    <row r="1299" spans="6:28" s="178" customFormat="1" ht="15" customHeight="1" x14ac:dyDescent="0.15">
      <c r="F1299" s="189"/>
      <c r="I1299" s="180"/>
      <c r="J1299" s="180"/>
      <c r="K1299" s="180"/>
      <c r="M1299" s="189"/>
      <c r="N1299" s="180"/>
      <c r="P1299" s="189"/>
      <c r="Q1299" s="180"/>
      <c r="S1299" s="189"/>
      <c r="T1299" s="180"/>
      <c r="V1299" s="189"/>
      <c r="W1299" s="180"/>
      <c r="Y1299" s="189"/>
      <c r="Z1299" s="180"/>
      <c r="AB1299" s="185"/>
    </row>
    <row r="1300" spans="6:28" s="178" customFormat="1" ht="15" customHeight="1" x14ac:dyDescent="0.15">
      <c r="F1300" s="189"/>
      <c r="I1300" s="180"/>
      <c r="J1300" s="180"/>
      <c r="K1300" s="180"/>
      <c r="M1300" s="189"/>
      <c r="N1300" s="180"/>
      <c r="P1300" s="189"/>
      <c r="Q1300" s="180"/>
      <c r="S1300" s="189"/>
      <c r="T1300" s="180"/>
      <c r="V1300" s="189"/>
      <c r="W1300" s="180"/>
      <c r="Y1300" s="189"/>
      <c r="Z1300" s="180"/>
      <c r="AB1300" s="185"/>
    </row>
    <row r="1301" spans="6:28" s="178" customFormat="1" ht="15" customHeight="1" x14ac:dyDescent="0.15">
      <c r="F1301" s="189"/>
      <c r="I1301" s="180"/>
      <c r="J1301" s="180"/>
      <c r="K1301" s="180"/>
      <c r="M1301" s="189"/>
      <c r="N1301" s="180"/>
      <c r="P1301" s="189"/>
      <c r="Q1301" s="180"/>
      <c r="S1301" s="189"/>
      <c r="T1301" s="180"/>
      <c r="V1301" s="189"/>
      <c r="W1301" s="180"/>
      <c r="Y1301" s="189"/>
      <c r="Z1301" s="180"/>
      <c r="AB1301" s="185"/>
    </row>
    <row r="1302" spans="6:28" s="178" customFormat="1" ht="15" customHeight="1" x14ac:dyDescent="0.15">
      <c r="F1302" s="189"/>
      <c r="I1302" s="180"/>
      <c r="J1302" s="180"/>
      <c r="K1302" s="180"/>
      <c r="M1302" s="189"/>
      <c r="N1302" s="180"/>
      <c r="P1302" s="189"/>
      <c r="Q1302" s="180"/>
      <c r="S1302" s="189"/>
      <c r="T1302" s="180"/>
      <c r="V1302" s="189"/>
      <c r="W1302" s="180"/>
      <c r="Y1302" s="189"/>
      <c r="Z1302" s="180"/>
      <c r="AB1302" s="185"/>
    </row>
    <row r="1303" spans="6:28" s="178" customFormat="1" ht="15" customHeight="1" x14ac:dyDescent="0.15">
      <c r="F1303" s="189"/>
      <c r="I1303" s="180"/>
      <c r="J1303" s="180"/>
      <c r="K1303" s="180"/>
      <c r="M1303" s="189"/>
      <c r="N1303" s="180"/>
      <c r="P1303" s="189"/>
      <c r="Q1303" s="180"/>
      <c r="S1303" s="189"/>
      <c r="T1303" s="180"/>
      <c r="V1303" s="189"/>
      <c r="W1303" s="180"/>
      <c r="Y1303" s="189"/>
      <c r="Z1303" s="180"/>
      <c r="AB1303" s="185"/>
    </row>
    <row r="1304" spans="6:28" s="178" customFormat="1" ht="15" customHeight="1" x14ac:dyDescent="0.15">
      <c r="F1304" s="189"/>
      <c r="I1304" s="180"/>
      <c r="J1304" s="180"/>
      <c r="K1304" s="180"/>
      <c r="M1304" s="189"/>
      <c r="N1304" s="180"/>
      <c r="P1304" s="189"/>
      <c r="Q1304" s="180"/>
      <c r="S1304" s="189"/>
      <c r="T1304" s="180"/>
      <c r="V1304" s="189"/>
      <c r="W1304" s="180"/>
      <c r="Y1304" s="189"/>
      <c r="Z1304" s="180"/>
      <c r="AB1304" s="185"/>
    </row>
    <row r="1305" spans="6:28" s="178" customFormat="1" ht="15" customHeight="1" x14ac:dyDescent="0.15">
      <c r="F1305" s="189"/>
      <c r="I1305" s="180"/>
      <c r="J1305" s="180"/>
      <c r="K1305" s="180"/>
      <c r="M1305" s="189"/>
      <c r="N1305" s="180"/>
      <c r="P1305" s="189"/>
      <c r="Q1305" s="180"/>
      <c r="S1305" s="189"/>
      <c r="T1305" s="180"/>
      <c r="V1305" s="189"/>
      <c r="W1305" s="180"/>
      <c r="Y1305" s="189"/>
      <c r="Z1305" s="180"/>
      <c r="AB1305" s="185"/>
    </row>
    <row r="1306" spans="6:28" s="178" customFormat="1" ht="15" customHeight="1" x14ac:dyDescent="0.15">
      <c r="F1306" s="189"/>
      <c r="I1306" s="180"/>
      <c r="J1306" s="180"/>
      <c r="K1306" s="180"/>
      <c r="M1306" s="189"/>
      <c r="N1306" s="180"/>
      <c r="P1306" s="189"/>
      <c r="Q1306" s="180"/>
      <c r="S1306" s="189"/>
      <c r="T1306" s="180"/>
      <c r="V1306" s="189"/>
      <c r="W1306" s="180"/>
      <c r="Y1306" s="189"/>
      <c r="Z1306" s="180"/>
      <c r="AB1306" s="185"/>
    </row>
    <row r="1307" spans="6:28" s="178" customFormat="1" ht="15" customHeight="1" x14ac:dyDescent="0.15">
      <c r="F1307" s="189"/>
      <c r="I1307" s="180"/>
      <c r="J1307" s="180"/>
      <c r="K1307" s="180"/>
      <c r="M1307" s="189"/>
      <c r="N1307" s="180"/>
      <c r="P1307" s="189"/>
      <c r="Q1307" s="180"/>
      <c r="S1307" s="189"/>
      <c r="T1307" s="180"/>
      <c r="V1307" s="189"/>
      <c r="W1307" s="180"/>
      <c r="Y1307" s="189"/>
      <c r="Z1307" s="180"/>
      <c r="AB1307" s="185"/>
    </row>
    <row r="1308" spans="6:28" s="178" customFormat="1" ht="15" customHeight="1" x14ac:dyDescent="0.15">
      <c r="F1308" s="189"/>
      <c r="I1308" s="180"/>
      <c r="J1308" s="180"/>
      <c r="K1308" s="180"/>
      <c r="M1308" s="189"/>
      <c r="N1308" s="180"/>
      <c r="P1308" s="189"/>
      <c r="Q1308" s="180"/>
      <c r="S1308" s="189"/>
      <c r="T1308" s="180"/>
      <c r="V1308" s="189"/>
      <c r="W1308" s="180"/>
      <c r="Y1308" s="189"/>
      <c r="Z1308" s="180"/>
      <c r="AB1308" s="185"/>
    </row>
    <row r="1309" spans="6:28" s="178" customFormat="1" ht="15" customHeight="1" x14ac:dyDescent="0.15">
      <c r="F1309" s="189"/>
      <c r="I1309" s="180"/>
      <c r="J1309" s="180"/>
      <c r="K1309" s="180"/>
      <c r="M1309" s="189"/>
      <c r="N1309" s="180"/>
      <c r="P1309" s="189"/>
      <c r="Q1309" s="180"/>
      <c r="S1309" s="189"/>
      <c r="T1309" s="180"/>
      <c r="V1309" s="189"/>
      <c r="W1309" s="180"/>
      <c r="Y1309" s="189"/>
      <c r="Z1309" s="180"/>
      <c r="AB1309" s="185"/>
    </row>
    <row r="1310" spans="6:28" s="178" customFormat="1" ht="15" customHeight="1" x14ac:dyDescent="0.15">
      <c r="F1310" s="189"/>
      <c r="I1310" s="180"/>
      <c r="J1310" s="180"/>
      <c r="K1310" s="180"/>
      <c r="M1310" s="189"/>
      <c r="N1310" s="180"/>
      <c r="P1310" s="189"/>
      <c r="Q1310" s="180"/>
      <c r="S1310" s="189"/>
      <c r="T1310" s="180"/>
      <c r="V1310" s="189"/>
      <c r="W1310" s="180"/>
      <c r="Y1310" s="189"/>
      <c r="Z1310" s="180"/>
      <c r="AB1310" s="185"/>
    </row>
    <row r="1311" spans="6:28" s="178" customFormat="1" ht="15" customHeight="1" x14ac:dyDescent="0.15">
      <c r="F1311" s="189"/>
      <c r="I1311" s="180"/>
      <c r="J1311" s="180"/>
      <c r="K1311" s="180"/>
      <c r="M1311" s="189"/>
      <c r="N1311" s="180"/>
      <c r="P1311" s="189"/>
      <c r="Q1311" s="180"/>
      <c r="S1311" s="189"/>
      <c r="T1311" s="180"/>
      <c r="V1311" s="189"/>
      <c r="W1311" s="180"/>
      <c r="Y1311" s="189"/>
      <c r="Z1311" s="180"/>
      <c r="AB1311" s="185"/>
    </row>
    <row r="1312" spans="6:28" s="178" customFormat="1" ht="15" customHeight="1" x14ac:dyDescent="0.15">
      <c r="F1312" s="189"/>
      <c r="I1312" s="180"/>
      <c r="J1312" s="180"/>
      <c r="K1312" s="180"/>
      <c r="M1312" s="189"/>
      <c r="N1312" s="180"/>
      <c r="P1312" s="189"/>
      <c r="Q1312" s="180"/>
      <c r="S1312" s="189"/>
      <c r="T1312" s="180"/>
      <c r="V1312" s="189"/>
      <c r="W1312" s="180"/>
      <c r="Y1312" s="189"/>
      <c r="Z1312" s="180"/>
      <c r="AB1312" s="185"/>
    </row>
    <row r="1313" spans="6:28" s="178" customFormat="1" ht="15" customHeight="1" x14ac:dyDescent="0.15">
      <c r="F1313" s="189"/>
      <c r="I1313" s="180"/>
      <c r="J1313" s="180"/>
      <c r="K1313" s="180"/>
      <c r="M1313" s="189"/>
      <c r="N1313" s="180"/>
      <c r="P1313" s="189"/>
      <c r="Q1313" s="180"/>
      <c r="S1313" s="189"/>
      <c r="T1313" s="180"/>
      <c r="V1313" s="189"/>
      <c r="W1313" s="180"/>
      <c r="Y1313" s="189"/>
      <c r="Z1313" s="180"/>
      <c r="AB1313" s="185"/>
    </row>
    <row r="1314" spans="6:28" s="178" customFormat="1" ht="15" customHeight="1" x14ac:dyDescent="0.15">
      <c r="F1314" s="189"/>
      <c r="I1314" s="180"/>
      <c r="J1314" s="180"/>
      <c r="K1314" s="180"/>
      <c r="M1314" s="189"/>
      <c r="N1314" s="180"/>
      <c r="P1314" s="189"/>
      <c r="Q1314" s="180"/>
      <c r="S1314" s="189"/>
      <c r="T1314" s="180"/>
      <c r="V1314" s="189"/>
      <c r="W1314" s="180"/>
      <c r="Y1314" s="189"/>
      <c r="Z1314" s="180"/>
      <c r="AB1314" s="185"/>
    </row>
    <row r="1315" spans="6:28" s="178" customFormat="1" ht="15" customHeight="1" x14ac:dyDescent="0.15">
      <c r="F1315" s="189"/>
      <c r="I1315" s="180"/>
      <c r="J1315" s="180"/>
      <c r="K1315" s="180"/>
      <c r="M1315" s="189"/>
      <c r="N1315" s="180"/>
      <c r="P1315" s="189"/>
      <c r="Q1315" s="180"/>
      <c r="S1315" s="189"/>
      <c r="T1315" s="180"/>
      <c r="V1315" s="189"/>
      <c r="W1315" s="180"/>
      <c r="Y1315" s="189"/>
      <c r="Z1315" s="180"/>
      <c r="AB1315" s="185"/>
    </row>
    <row r="1316" spans="6:28" s="178" customFormat="1" ht="15" customHeight="1" x14ac:dyDescent="0.15">
      <c r="F1316" s="189"/>
      <c r="I1316" s="180"/>
      <c r="J1316" s="180"/>
      <c r="K1316" s="180"/>
      <c r="M1316" s="189"/>
      <c r="N1316" s="180"/>
      <c r="P1316" s="189"/>
      <c r="Q1316" s="180"/>
      <c r="S1316" s="189"/>
      <c r="T1316" s="180"/>
      <c r="V1316" s="189"/>
      <c r="W1316" s="180"/>
      <c r="Y1316" s="189"/>
      <c r="Z1316" s="180"/>
      <c r="AB1316" s="185"/>
    </row>
    <row r="1317" spans="6:28" s="178" customFormat="1" ht="15" customHeight="1" x14ac:dyDescent="0.15">
      <c r="F1317" s="189"/>
      <c r="I1317" s="180"/>
      <c r="J1317" s="180"/>
      <c r="K1317" s="180"/>
      <c r="M1317" s="189"/>
      <c r="N1317" s="180"/>
      <c r="P1317" s="189"/>
      <c r="Q1317" s="180"/>
      <c r="S1317" s="189"/>
      <c r="T1317" s="180"/>
      <c r="V1317" s="189"/>
      <c r="W1317" s="180"/>
      <c r="Y1317" s="189"/>
      <c r="Z1317" s="180"/>
      <c r="AB1317" s="185"/>
    </row>
    <row r="1318" spans="6:28" s="178" customFormat="1" ht="15" customHeight="1" x14ac:dyDescent="0.15">
      <c r="F1318" s="189"/>
      <c r="I1318" s="180"/>
      <c r="J1318" s="180"/>
      <c r="K1318" s="180"/>
      <c r="M1318" s="189"/>
      <c r="N1318" s="180"/>
      <c r="P1318" s="189"/>
      <c r="Q1318" s="180"/>
      <c r="S1318" s="189"/>
      <c r="T1318" s="180"/>
      <c r="V1318" s="189"/>
      <c r="W1318" s="180"/>
      <c r="Y1318" s="189"/>
      <c r="Z1318" s="180"/>
      <c r="AB1318" s="185"/>
    </row>
    <row r="1319" spans="6:28" s="178" customFormat="1" ht="15" customHeight="1" x14ac:dyDescent="0.15">
      <c r="F1319" s="189"/>
      <c r="I1319" s="180"/>
      <c r="J1319" s="180"/>
      <c r="K1319" s="180"/>
      <c r="M1319" s="189"/>
      <c r="N1319" s="180"/>
      <c r="P1319" s="189"/>
      <c r="Q1319" s="180"/>
      <c r="S1319" s="189"/>
      <c r="T1319" s="180"/>
      <c r="V1319" s="189"/>
      <c r="W1319" s="180"/>
      <c r="Y1319" s="189"/>
      <c r="Z1319" s="180"/>
      <c r="AB1319" s="185"/>
    </row>
    <row r="1320" spans="6:28" s="178" customFormat="1" ht="15" customHeight="1" x14ac:dyDescent="0.15">
      <c r="F1320" s="189"/>
      <c r="I1320" s="180"/>
      <c r="J1320" s="180"/>
      <c r="K1320" s="180"/>
      <c r="M1320" s="189"/>
      <c r="N1320" s="180"/>
      <c r="P1320" s="189"/>
      <c r="Q1320" s="180"/>
      <c r="S1320" s="189"/>
      <c r="T1320" s="180"/>
      <c r="V1320" s="189"/>
      <c r="W1320" s="180"/>
      <c r="Y1320" s="189"/>
      <c r="Z1320" s="180"/>
      <c r="AB1320" s="185"/>
    </row>
    <row r="1321" spans="6:28" s="178" customFormat="1" ht="15" customHeight="1" x14ac:dyDescent="0.15">
      <c r="F1321" s="189"/>
      <c r="I1321" s="180"/>
      <c r="J1321" s="180"/>
      <c r="K1321" s="180"/>
      <c r="M1321" s="189"/>
      <c r="N1321" s="180"/>
      <c r="P1321" s="189"/>
      <c r="Q1321" s="180"/>
      <c r="S1321" s="189"/>
      <c r="T1321" s="180"/>
      <c r="V1321" s="189"/>
      <c r="W1321" s="180"/>
      <c r="Y1321" s="189"/>
      <c r="Z1321" s="180"/>
      <c r="AB1321" s="185"/>
    </row>
    <row r="1322" spans="6:28" s="178" customFormat="1" ht="15" customHeight="1" x14ac:dyDescent="0.15">
      <c r="F1322" s="189"/>
      <c r="I1322" s="180"/>
      <c r="J1322" s="180"/>
      <c r="K1322" s="180"/>
      <c r="M1322" s="189"/>
      <c r="N1322" s="180"/>
      <c r="P1322" s="189"/>
      <c r="Q1322" s="180"/>
      <c r="S1322" s="189"/>
      <c r="T1322" s="180"/>
      <c r="V1322" s="189"/>
      <c r="W1322" s="180"/>
      <c r="Y1322" s="189"/>
      <c r="Z1322" s="180"/>
      <c r="AB1322" s="185"/>
    </row>
    <row r="1323" spans="6:28" s="178" customFormat="1" ht="15" customHeight="1" x14ac:dyDescent="0.15">
      <c r="F1323" s="189"/>
      <c r="I1323" s="180"/>
      <c r="J1323" s="180"/>
      <c r="K1323" s="180"/>
      <c r="M1323" s="189"/>
      <c r="N1323" s="180"/>
      <c r="P1323" s="189"/>
      <c r="Q1323" s="180"/>
      <c r="S1323" s="189"/>
      <c r="T1323" s="180"/>
      <c r="V1323" s="189"/>
      <c r="W1323" s="180"/>
      <c r="Y1323" s="189"/>
      <c r="Z1323" s="180"/>
      <c r="AB1323" s="185"/>
    </row>
    <row r="1324" spans="6:28" s="178" customFormat="1" ht="15" customHeight="1" x14ac:dyDescent="0.15">
      <c r="F1324" s="189"/>
      <c r="I1324" s="180"/>
      <c r="J1324" s="180"/>
      <c r="K1324" s="180"/>
      <c r="M1324" s="189"/>
      <c r="N1324" s="180"/>
      <c r="P1324" s="189"/>
      <c r="Q1324" s="180"/>
      <c r="S1324" s="189"/>
      <c r="T1324" s="180"/>
      <c r="V1324" s="189"/>
      <c r="W1324" s="180"/>
      <c r="Y1324" s="189"/>
      <c r="Z1324" s="180"/>
      <c r="AB1324" s="185"/>
    </row>
    <row r="1325" spans="6:28" s="178" customFormat="1" ht="15" customHeight="1" x14ac:dyDescent="0.15">
      <c r="F1325" s="189"/>
      <c r="I1325" s="180"/>
      <c r="J1325" s="180"/>
      <c r="K1325" s="180"/>
      <c r="M1325" s="189"/>
      <c r="N1325" s="180"/>
      <c r="P1325" s="189"/>
      <c r="Q1325" s="180"/>
      <c r="S1325" s="189"/>
      <c r="T1325" s="180"/>
      <c r="V1325" s="189"/>
      <c r="W1325" s="180"/>
      <c r="Y1325" s="189"/>
      <c r="Z1325" s="180"/>
      <c r="AB1325" s="185"/>
    </row>
    <row r="1326" spans="6:28" s="178" customFormat="1" ht="15" customHeight="1" x14ac:dyDescent="0.15">
      <c r="F1326" s="189"/>
      <c r="I1326" s="180"/>
      <c r="J1326" s="180"/>
      <c r="K1326" s="180"/>
      <c r="M1326" s="189"/>
      <c r="N1326" s="180"/>
      <c r="P1326" s="189"/>
      <c r="Q1326" s="180"/>
      <c r="S1326" s="189"/>
      <c r="T1326" s="180"/>
      <c r="V1326" s="189"/>
      <c r="W1326" s="180"/>
      <c r="Y1326" s="189"/>
      <c r="Z1326" s="180"/>
      <c r="AB1326" s="185"/>
    </row>
    <row r="1327" spans="6:28" s="178" customFormat="1" ht="15" customHeight="1" x14ac:dyDescent="0.15">
      <c r="F1327" s="189"/>
      <c r="I1327" s="180"/>
      <c r="J1327" s="180"/>
      <c r="K1327" s="180"/>
      <c r="M1327" s="189"/>
      <c r="N1327" s="180"/>
      <c r="P1327" s="189"/>
      <c r="Q1327" s="180"/>
      <c r="S1327" s="189"/>
      <c r="T1327" s="180"/>
      <c r="V1327" s="189"/>
      <c r="W1327" s="180"/>
      <c r="Y1327" s="189"/>
      <c r="Z1327" s="180"/>
      <c r="AB1327" s="185"/>
    </row>
    <row r="1328" spans="6:28" s="178" customFormat="1" ht="15" customHeight="1" x14ac:dyDescent="0.15">
      <c r="F1328" s="189"/>
      <c r="I1328" s="180"/>
      <c r="J1328" s="180"/>
      <c r="K1328" s="180"/>
      <c r="M1328" s="189"/>
      <c r="N1328" s="180"/>
      <c r="P1328" s="189"/>
      <c r="Q1328" s="180"/>
      <c r="S1328" s="189"/>
      <c r="T1328" s="180"/>
      <c r="V1328" s="189"/>
      <c r="W1328" s="180"/>
      <c r="Y1328" s="189"/>
      <c r="Z1328" s="180"/>
      <c r="AB1328" s="185"/>
    </row>
    <row r="1329" spans="6:28" s="178" customFormat="1" ht="15" customHeight="1" x14ac:dyDescent="0.15">
      <c r="F1329" s="189"/>
      <c r="I1329" s="180"/>
      <c r="J1329" s="180"/>
      <c r="K1329" s="180"/>
      <c r="M1329" s="189"/>
      <c r="N1329" s="180"/>
      <c r="P1329" s="189"/>
      <c r="Q1329" s="180"/>
      <c r="S1329" s="189"/>
      <c r="T1329" s="180"/>
      <c r="V1329" s="189"/>
      <c r="W1329" s="180"/>
      <c r="Y1329" s="189"/>
      <c r="Z1329" s="180"/>
      <c r="AB1329" s="185"/>
    </row>
    <row r="1330" spans="6:28" s="178" customFormat="1" ht="15" customHeight="1" x14ac:dyDescent="0.15">
      <c r="F1330" s="189"/>
      <c r="I1330" s="180"/>
      <c r="J1330" s="180"/>
      <c r="K1330" s="180"/>
      <c r="M1330" s="189"/>
      <c r="N1330" s="180"/>
      <c r="P1330" s="189"/>
      <c r="Q1330" s="180"/>
      <c r="S1330" s="189"/>
      <c r="T1330" s="180"/>
      <c r="V1330" s="189"/>
      <c r="W1330" s="180"/>
      <c r="Y1330" s="189"/>
      <c r="Z1330" s="180"/>
      <c r="AB1330" s="185"/>
    </row>
    <row r="1331" spans="6:28" s="178" customFormat="1" ht="15" customHeight="1" x14ac:dyDescent="0.15">
      <c r="F1331" s="189"/>
      <c r="I1331" s="180"/>
      <c r="J1331" s="180"/>
      <c r="K1331" s="180"/>
      <c r="M1331" s="189"/>
      <c r="N1331" s="180"/>
      <c r="P1331" s="189"/>
      <c r="Q1331" s="180"/>
      <c r="S1331" s="189"/>
      <c r="T1331" s="180"/>
      <c r="V1331" s="189"/>
      <c r="W1331" s="180"/>
      <c r="Y1331" s="189"/>
      <c r="Z1331" s="180"/>
      <c r="AB1331" s="185"/>
    </row>
    <row r="1332" spans="6:28" s="178" customFormat="1" ht="15" customHeight="1" x14ac:dyDescent="0.15">
      <c r="F1332" s="189"/>
      <c r="I1332" s="180"/>
      <c r="J1332" s="180"/>
      <c r="K1332" s="180"/>
      <c r="M1332" s="189"/>
      <c r="N1332" s="180"/>
      <c r="P1332" s="189"/>
      <c r="Q1332" s="180"/>
      <c r="S1332" s="189"/>
      <c r="T1332" s="180"/>
      <c r="V1332" s="189"/>
      <c r="W1332" s="180"/>
      <c r="Y1332" s="189"/>
      <c r="Z1332" s="180"/>
      <c r="AB1332" s="185"/>
    </row>
    <row r="1333" spans="6:28" s="178" customFormat="1" ht="15" customHeight="1" x14ac:dyDescent="0.15">
      <c r="F1333" s="189"/>
      <c r="I1333" s="180"/>
      <c r="J1333" s="180"/>
      <c r="K1333" s="180"/>
      <c r="M1333" s="189"/>
      <c r="N1333" s="180"/>
      <c r="P1333" s="189"/>
      <c r="Q1333" s="180"/>
      <c r="S1333" s="189"/>
      <c r="T1333" s="180"/>
      <c r="V1333" s="189"/>
      <c r="W1333" s="180"/>
      <c r="Y1333" s="189"/>
      <c r="Z1333" s="180"/>
      <c r="AB1333" s="185"/>
    </row>
    <row r="1334" spans="6:28" s="178" customFormat="1" ht="15" customHeight="1" x14ac:dyDescent="0.15">
      <c r="F1334" s="189"/>
      <c r="I1334" s="180"/>
      <c r="J1334" s="180"/>
      <c r="K1334" s="180"/>
      <c r="M1334" s="189"/>
      <c r="N1334" s="180"/>
      <c r="P1334" s="189"/>
      <c r="Q1334" s="180"/>
      <c r="S1334" s="189"/>
      <c r="T1334" s="180"/>
      <c r="V1334" s="189"/>
      <c r="W1334" s="180"/>
      <c r="Y1334" s="189"/>
      <c r="Z1334" s="180"/>
      <c r="AB1334" s="185"/>
    </row>
    <row r="1335" spans="6:28" s="178" customFormat="1" ht="15" customHeight="1" x14ac:dyDescent="0.15">
      <c r="F1335" s="189"/>
      <c r="I1335" s="180"/>
      <c r="J1335" s="180"/>
      <c r="K1335" s="180"/>
      <c r="M1335" s="189"/>
      <c r="N1335" s="180"/>
      <c r="P1335" s="189"/>
      <c r="Q1335" s="180"/>
      <c r="S1335" s="189"/>
      <c r="T1335" s="180"/>
      <c r="V1335" s="189"/>
      <c r="W1335" s="180"/>
      <c r="Y1335" s="189"/>
      <c r="Z1335" s="180"/>
      <c r="AB1335" s="185"/>
    </row>
    <row r="1336" spans="6:28" s="178" customFormat="1" ht="15" customHeight="1" x14ac:dyDescent="0.15">
      <c r="F1336" s="189"/>
      <c r="I1336" s="180"/>
      <c r="J1336" s="180"/>
      <c r="K1336" s="180"/>
      <c r="M1336" s="189"/>
      <c r="N1336" s="180"/>
      <c r="P1336" s="189"/>
      <c r="Q1336" s="180"/>
      <c r="S1336" s="189"/>
      <c r="T1336" s="180"/>
      <c r="V1336" s="189"/>
      <c r="W1336" s="180"/>
      <c r="Y1336" s="189"/>
      <c r="Z1336" s="180"/>
      <c r="AB1336" s="185"/>
    </row>
    <row r="1337" spans="6:28" s="178" customFormat="1" ht="15" customHeight="1" x14ac:dyDescent="0.15">
      <c r="F1337" s="189"/>
      <c r="I1337" s="180"/>
      <c r="J1337" s="180"/>
      <c r="K1337" s="180"/>
      <c r="M1337" s="189"/>
      <c r="N1337" s="180"/>
      <c r="P1337" s="189"/>
      <c r="Q1337" s="180"/>
      <c r="S1337" s="189"/>
      <c r="T1337" s="180"/>
      <c r="V1337" s="189"/>
      <c r="W1337" s="180"/>
      <c r="Y1337" s="189"/>
      <c r="Z1337" s="180"/>
      <c r="AB1337" s="185"/>
    </row>
    <row r="1338" spans="6:28" s="178" customFormat="1" ht="15" customHeight="1" x14ac:dyDescent="0.15">
      <c r="F1338" s="189"/>
      <c r="I1338" s="180"/>
      <c r="J1338" s="180"/>
      <c r="K1338" s="180"/>
      <c r="M1338" s="189"/>
      <c r="N1338" s="180"/>
      <c r="P1338" s="189"/>
      <c r="Q1338" s="180"/>
      <c r="S1338" s="189"/>
      <c r="T1338" s="180"/>
      <c r="V1338" s="189"/>
      <c r="W1338" s="180"/>
      <c r="Y1338" s="189"/>
      <c r="Z1338" s="180"/>
      <c r="AB1338" s="185"/>
    </row>
    <row r="1339" spans="6:28" s="178" customFormat="1" ht="15" customHeight="1" x14ac:dyDescent="0.15">
      <c r="F1339" s="189"/>
      <c r="I1339" s="180"/>
      <c r="J1339" s="180"/>
      <c r="K1339" s="180"/>
      <c r="M1339" s="189"/>
      <c r="N1339" s="180"/>
      <c r="P1339" s="189"/>
      <c r="Q1339" s="180"/>
      <c r="S1339" s="189"/>
      <c r="T1339" s="180"/>
      <c r="V1339" s="189"/>
      <c r="W1339" s="180"/>
      <c r="Y1339" s="189"/>
      <c r="Z1339" s="180"/>
      <c r="AB1339" s="185"/>
    </row>
    <row r="1340" spans="6:28" s="178" customFormat="1" ht="15" customHeight="1" x14ac:dyDescent="0.15">
      <c r="F1340" s="189"/>
      <c r="I1340" s="180"/>
      <c r="J1340" s="180"/>
      <c r="K1340" s="180"/>
      <c r="M1340" s="189"/>
      <c r="N1340" s="180"/>
      <c r="P1340" s="189"/>
      <c r="Q1340" s="180"/>
      <c r="S1340" s="189"/>
      <c r="T1340" s="180"/>
      <c r="V1340" s="189"/>
      <c r="W1340" s="180"/>
      <c r="Y1340" s="189"/>
      <c r="Z1340" s="180"/>
      <c r="AB1340" s="185"/>
    </row>
    <row r="1341" spans="6:28" s="178" customFormat="1" ht="15" customHeight="1" x14ac:dyDescent="0.15">
      <c r="F1341" s="189"/>
      <c r="I1341" s="180"/>
      <c r="J1341" s="180"/>
      <c r="K1341" s="180"/>
      <c r="M1341" s="189"/>
      <c r="N1341" s="180"/>
      <c r="P1341" s="189"/>
      <c r="Q1341" s="180"/>
      <c r="S1341" s="189"/>
      <c r="T1341" s="180"/>
      <c r="V1341" s="189"/>
      <c r="W1341" s="180"/>
      <c r="Y1341" s="189"/>
      <c r="Z1341" s="180"/>
      <c r="AB1341" s="185"/>
    </row>
    <row r="1342" spans="6:28" s="178" customFormat="1" ht="15" customHeight="1" x14ac:dyDescent="0.15">
      <c r="F1342" s="189"/>
      <c r="I1342" s="180"/>
      <c r="J1342" s="180"/>
      <c r="K1342" s="180"/>
      <c r="M1342" s="189"/>
      <c r="N1342" s="180"/>
      <c r="P1342" s="189"/>
      <c r="Q1342" s="180"/>
      <c r="S1342" s="189"/>
      <c r="T1342" s="180"/>
      <c r="V1342" s="189"/>
      <c r="W1342" s="180"/>
      <c r="Y1342" s="189"/>
      <c r="Z1342" s="180"/>
      <c r="AB1342" s="185"/>
    </row>
    <row r="1343" spans="6:28" s="178" customFormat="1" ht="15" customHeight="1" x14ac:dyDescent="0.15">
      <c r="F1343" s="189"/>
      <c r="I1343" s="180"/>
      <c r="J1343" s="180"/>
      <c r="K1343" s="180"/>
      <c r="M1343" s="189"/>
      <c r="N1343" s="180"/>
      <c r="P1343" s="189"/>
      <c r="Q1343" s="180"/>
      <c r="S1343" s="189"/>
      <c r="T1343" s="180"/>
      <c r="V1343" s="189"/>
      <c r="W1343" s="180"/>
      <c r="Y1343" s="189"/>
      <c r="Z1343" s="180"/>
      <c r="AB1343" s="185"/>
    </row>
    <row r="1344" spans="6:28" s="178" customFormat="1" ht="15" customHeight="1" x14ac:dyDescent="0.15">
      <c r="F1344" s="189"/>
      <c r="I1344" s="180"/>
      <c r="J1344" s="180"/>
      <c r="K1344" s="180"/>
      <c r="M1344" s="189"/>
      <c r="N1344" s="180"/>
      <c r="P1344" s="189"/>
      <c r="Q1344" s="180"/>
      <c r="S1344" s="189"/>
      <c r="T1344" s="180"/>
      <c r="V1344" s="189"/>
      <c r="W1344" s="180"/>
      <c r="Y1344" s="189"/>
      <c r="Z1344" s="180"/>
      <c r="AB1344" s="185"/>
    </row>
    <row r="1345" spans="6:28" s="178" customFormat="1" ht="15" customHeight="1" x14ac:dyDescent="0.15">
      <c r="F1345" s="189"/>
      <c r="I1345" s="180"/>
      <c r="J1345" s="180"/>
      <c r="K1345" s="180"/>
      <c r="M1345" s="189"/>
      <c r="N1345" s="180"/>
      <c r="P1345" s="189"/>
      <c r="Q1345" s="180"/>
      <c r="S1345" s="189"/>
      <c r="T1345" s="180"/>
      <c r="V1345" s="189"/>
      <c r="W1345" s="180"/>
      <c r="Y1345" s="189"/>
      <c r="Z1345" s="180"/>
      <c r="AB1345" s="185"/>
    </row>
    <row r="1346" spans="6:28" s="178" customFormat="1" ht="15" customHeight="1" x14ac:dyDescent="0.15">
      <c r="F1346" s="189"/>
      <c r="I1346" s="180"/>
      <c r="J1346" s="180"/>
      <c r="K1346" s="180"/>
      <c r="M1346" s="189"/>
      <c r="N1346" s="180"/>
      <c r="P1346" s="189"/>
      <c r="Q1346" s="180"/>
      <c r="S1346" s="189"/>
      <c r="T1346" s="180"/>
      <c r="V1346" s="189"/>
      <c r="W1346" s="180"/>
      <c r="Y1346" s="189"/>
      <c r="Z1346" s="180"/>
      <c r="AB1346" s="185"/>
    </row>
    <row r="1347" spans="6:28" s="178" customFormat="1" ht="15" customHeight="1" x14ac:dyDescent="0.15">
      <c r="F1347" s="189"/>
      <c r="I1347" s="180"/>
      <c r="J1347" s="180"/>
      <c r="K1347" s="180"/>
      <c r="M1347" s="189"/>
      <c r="N1347" s="180"/>
      <c r="P1347" s="189"/>
      <c r="Q1347" s="180"/>
      <c r="S1347" s="189"/>
      <c r="T1347" s="180"/>
      <c r="V1347" s="189"/>
      <c r="W1347" s="180"/>
      <c r="Y1347" s="189"/>
      <c r="Z1347" s="180"/>
      <c r="AB1347" s="185"/>
    </row>
    <row r="1348" spans="6:28" s="178" customFormat="1" ht="15" customHeight="1" x14ac:dyDescent="0.15">
      <c r="F1348" s="189"/>
      <c r="I1348" s="180"/>
      <c r="J1348" s="180"/>
      <c r="K1348" s="180"/>
      <c r="M1348" s="189"/>
      <c r="N1348" s="180"/>
      <c r="P1348" s="189"/>
      <c r="Q1348" s="180"/>
      <c r="S1348" s="189"/>
      <c r="T1348" s="180"/>
      <c r="V1348" s="189"/>
      <c r="W1348" s="180"/>
      <c r="Y1348" s="189"/>
      <c r="Z1348" s="180"/>
      <c r="AB1348" s="185"/>
    </row>
    <row r="1349" spans="6:28" s="178" customFormat="1" ht="15" customHeight="1" x14ac:dyDescent="0.15">
      <c r="F1349" s="189"/>
      <c r="I1349" s="180"/>
      <c r="J1349" s="180"/>
      <c r="K1349" s="180"/>
      <c r="M1349" s="189"/>
      <c r="N1349" s="180"/>
      <c r="P1349" s="189"/>
      <c r="Q1349" s="180"/>
      <c r="S1349" s="189"/>
      <c r="T1349" s="180"/>
      <c r="V1349" s="189"/>
      <c r="W1349" s="180"/>
      <c r="Y1349" s="189"/>
      <c r="Z1349" s="180"/>
      <c r="AB1349" s="185"/>
    </row>
    <row r="1350" spans="6:28" s="178" customFormat="1" ht="15" customHeight="1" x14ac:dyDescent="0.15">
      <c r="F1350" s="189"/>
      <c r="I1350" s="180"/>
      <c r="J1350" s="180"/>
      <c r="K1350" s="180"/>
      <c r="M1350" s="189"/>
      <c r="N1350" s="180"/>
      <c r="P1350" s="189"/>
      <c r="Q1350" s="180"/>
      <c r="S1350" s="189"/>
      <c r="T1350" s="180"/>
      <c r="V1350" s="189"/>
      <c r="W1350" s="180"/>
      <c r="Y1350" s="189"/>
      <c r="Z1350" s="180"/>
      <c r="AB1350" s="185"/>
    </row>
    <row r="1351" spans="6:28" s="178" customFormat="1" ht="15" customHeight="1" x14ac:dyDescent="0.15">
      <c r="F1351" s="189"/>
      <c r="I1351" s="180"/>
      <c r="J1351" s="180"/>
      <c r="K1351" s="180"/>
      <c r="M1351" s="189"/>
      <c r="N1351" s="180"/>
      <c r="P1351" s="189"/>
      <c r="Q1351" s="180"/>
      <c r="S1351" s="189"/>
      <c r="T1351" s="180"/>
      <c r="V1351" s="189"/>
      <c r="W1351" s="180"/>
      <c r="Y1351" s="189"/>
      <c r="Z1351" s="180"/>
      <c r="AB1351" s="185"/>
    </row>
    <row r="1352" spans="6:28" s="178" customFormat="1" ht="15" customHeight="1" x14ac:dyDescent="0.15">
      <c r="F1352" s="189"/>
      <c r="I1352" s="180"/>
      <c r="J1352" s="180"/>
      <c r="K1352" s="180"/>
      <c r="M1352" s="189"/>
      <c r="N1352" s="180"/>
      <c r="P1352" s="189"/>
      <c r="Q1352" s="180"/>
      <c r="S1352" s="189"/>
      <c r="T1352" s="180"/>
      <c r="V1352" s="189"/>
      <c r="W1352" s="180"/>
      <c r="Y1352" s="189"/>
      <c r="Z1352" s="180"/>
      <c r="AB1352" s="185"/>
    </row>
    <row r="1353" spans="6:28" s="178" customFormat="1" ht="15" customHeight="1" x14ac:dyDescent="0.15">
      <c r="F1353" s="189"/>
      <c r="I1353" s="180"/>
      <c r="J1353" s="180"/>
      <c r="K1353" s="180"/>
      <c r="M1353" s="189"/>
      <c r="N1353" s="180"/>
      <c r="P1353" s="189"/>
      <c r="Q1353" s="180"/>
      <c r="S1353" s="189"/>
      <c r="T1353" s="180"/>
      <c r="V1353" s="189"/>
      <c r="W1353" s="180"/>
      <c r="Y1353" s="189"/>
      <c r="Z1353" s="180"/>
      <c r="AB1353" s="185"/>
    </row>
    <row r="1354" spans="6:28" s="178" customFormat="1" ht="15" customHeight="1" x14ac:dyDescent="0.15">
      <c r="F1354" s="189"/>
      <c r="I1354" s="180"/>
      <c r="J1354" s="180"/>
      <c r="K1354" s="180"/>
      <c r="M1354" s="189"/>
      <c r="N1354" s="180"/>
      <c r="P1354" s="189"/>
      <c r="Q1354" s="180"/>
      <c r="S1354" s="189"/>
      <c r="T1354" s="180"/>
      <c r="V1354" s="189"/>
      <c r="W1354" s="180"/>
      <c r="Y1354" s="189"/>
      <c r="Z1354" s="180"/>
      <c r="AB1354" s="185"/>
    </row>
    <row r="1355" spans="6:28" s="178" customFormat="1" ht="15" customHeight="1" x14ac:dyDescent="0.15">
      <c r="F1355" s="189"/>
      <c r="I1355" s="180"/>
      <c r="J1355" s="180"/>
      <c r="K1355" s="180"/>
      <c r="M1355" s="189"/>
      <c r="N1355" s="180"/>
      <c r="P1355" s="189"/>
      <c r="Q1355" s="180"/>
      <c r="S1355" s="189"/>
      <c r="T1355" s="180"/>
      <c r="V1355" s="189"/>
      <c r="W1355" s="180"/>
      <c r="Y1355" s="189"/>
      <c r="Z1355" s="180"/>
      <c r="AB1355" s="185"/>
    </row>
    <row r="1356" spans="6:28" s="178" customFormat="1" ht="15" customHeight="1" x14ac:dyDescent="0.15">
      <c r="F1356" s="189"/>
      <c r="I1356" s="180"/>
      <c r="J1356" s="180"/>
      <c r="K1356" s="180"/>
      <c r="M1356" s="189"/>
      <c r="N1356" s="180"/>
      <c r="P1356" s="189"/>
      <c r="Q1356" s="180"/>
      <c r="S1356" s="189"/>
      <c r="T1356" s="180"/>
      <c r="V1356" s="189"/>
      <c r="W1356" s="180"/>
      <c r="Y1356" s="189"/>
      <c r="Z1356" s="180"/>
      <c r="AB1356" s="185"/>
    </row>
    <row r="1357" spans="6:28" s="178" customFormat="1" ht="15" customHeight="1" x14ac:dyDescent="0.15">
      <c r="F1357" s="189"/>
      <c r="I1357" s="180"/>
      <c r="J1357" s="180"/>
      <c r="K1357" s="180"/>
      <c r="M1357" s="189"/>
      <c r="N1357" s="180"/>
      <c r="P1357" s="189"/>
      <c r="Q1357" s="180"/>
      <c r="S1357" s="189"/>
      <c r="T1357" s="180"/>
      <c r="V1357" s="189"/>
      <c r="W1357" s="180"/>
      <c r="Y1357" s="189"/>
      <c r="Z1357" s="180"/>
      <c r="AB1357" s="185"/>
    </row>
    <row r="1358" spans="6:28" s="178" customFormat="1" ht="15" customHeight="1" x14ac:dyDescent="0.15">
      <c r="F1358" s="189"/>
      <c r="I1358" s="180"/>
      <c r="J1358" s="180"/>
      <c r="K1358" s="180"/>
      <c r="M1358" s="189"/>
      <c r="N1358" s="180"/>
      <c r="P1358" s="189"/>
      <c r="Q1358" s="180"/>
      <c r="S1358" s="189"/>
      <c r="T1358" s="180"/>
      <c r="V1358" s="189"/>
      <c r="W1358" s="180"/>
      <c r="Y1358" s="189"/>
      <c r="Z1358" s="180"/>
      <c r="AB1358" s="185"/>
    </row>
    <row r="1359" spans="6:28" s="178" customFormat="1" ht="15" customHeight="1" x14ac:dyDescent="0.15">
      <c r="F1359" s="189"/>
      <c r="I1359" s="180"/>
      <c r="J1359" s="180"/>
      <c r="K1359" s="180"/>
      <c r="M1359" s="189"/>
      <c r="N1359" s="180"/>
      <c r="P1359" s="189"/>
      <c r="Q1359" s="180"/>
      <c r="S1359" s="189"/>
      <c r="T1359" s="180"/>
      <c r="V1359" s="189"/>
      <c r="W1359" s="180"/>
      <c r="Y1359" s="189"/>
      <c r="Z1359" s="180"/>
      <c r="AB1359" s="185"/>
    </row>
    <row r="1360" spans="6:28" s="178" customFormat="1" ht="15" customHeight="1" x14ac:dyDescent="0.15">
      <c r="F1360" s="189"/>
      <c r="I1360" s="180"/>
      <c r="J1360" s="180"/>
      <c r="K1360" s="180"/>
      <c r="M1360" s="189"/>
      <c r="N1360" s="180"/>
      <c r="P1360" s="189"/>
      <c r="Q1360" s="180"/>
      <c r="S1360" s="189"/>
      <c r="T1360" s="180"/>
      <c r="V1360" s="189"/>
      <c r="W1360" s="180"/>
      <c r="Y1360" s="189"/>
      <c r="Z1360" s="180"/>
      <c r="AB1360" s="185"/>
    </row>
    <row r="1361" spans="6:28" s="178" customFormat="1" ht="15" customHeight="1" x14ac:dyDescent="0.15">
      <c r="F1361" s="189"/>
      <c r="I1361" s="180"/>
      <c r="J1361" s="180"/>
      <c r="K1361" s="180"/>
      <c r="M1361" s="189"/>
      <c r="N1361" s="180"/>
      <c r="P1361" s="189"/>
      <c r="Q1361" s="180"/>
      <c r="S1361" s="189"/>
      <c r="T1361" s="180"/>
      <c r="V1361" s="189"/>
      <c r="W1361" s="180"/>
      <c r="Y1361" s="189"/>
      <c r="Z1361" s="180"/>
      <c r="AB1361" s="185"/>
    </row>
    <row r="1362" spans="6:28" s="178" customFormat="1" ht="15" customHeight="1" x14ac:dyDescent="0.15">
      <c r="F1362" s="189"/>
      <c r="I1362" s="180"/>
      <c r="J1362" s="180"/>
      <c r="K1362" s="180"/>
      <c r="M1362" s="189"/>
      <c r="N1362" s="180"/>
      <c r="P1362" s="189"/>
      <c r="Q1362" s="180"/>
      <c r="S1362" s="189"/>
      <c r="T1362" s="180"/>
      <c r="V1362" s="189"/>
      <c r="W1362" s="180"/>
      <c r="Y1362" s="189"/>
      <c r="Z1362" s="180"/>
      <c r="AB1362" s="185"/>
    </row>
    <row r="1363" spans="6:28" s="178" customFormat="1" ht="15" customHeight="1" x14ac:dyDescent="0.15">
      <c r="F1363" s="189"/>
      <c r="I1363" s="180"/>
      <c r="J1363" s="180"/>
      <c r="K1363" s="180"/>
      <c r="M1363" s="189"/>
      <c r="N1363" s="180"/>
      <c r="P1363" s="189"/>
      <c r="Q1363" s="180"/>
      <c r="S1363" s="189"/>
      <c r="T1363" s="180"/>
      <c r="V1363" s="189"/>
      <c r="W1363" s="180"/>
      <c r="Y1363" s="189"/>
      <c r="Z1363" s="180"/>
      <c r="AB1363" s="185"/>
    </row>
    <row r="1364" spans="6:28" s="178" customFormat="1" ht="15" customHeight="1" x14ac:dyDescent="0.15">
      <c r="F1364" s="189"/>
      <c r="I1364" s="180"/>
      <c r="J1364" s="180"/>
      <c r="K1364" s="180"/>
      <c r="M1364" s="189"/>
      <c r="N1364" s="180"/>
      <c r="P1364" s="189"/>
      <c r="Q1364" s="180"/>
      <c r="S1364" s="189"/>
      <c r="T1364" s="180"/>
      <c r="V1364" s="189"/>
      <c r="W1364" s="180"/>
      <c r="Y1364" s="189"/>
      <c r="Z1364" s="180"/>
      <c r="AB1364" s="185"/>
    </row>
    <row r="1365" spans="6:28" s="178" customFormat="1" ht="15" customHeight="1" x14ac:dyDescent="0.15">
      <c r="F1365" s="189"/>
      <c r="I1365" s="180"/>
      <c r="J1365" s="180"/>
      <c r="K1365" s="180"/>
      <c r="M1365" s="189"/>
      <c r="N1365" s="180"/>
      <c r="P1365" s="189"/>
      <c r="Q1365" s="180"/>
      <c r="S1365" s="189"/>
      <c r="T1365" s="180"/>
      <c r="V1365" s="189"/>
      <c r="W1365" s="180"/>
      <c r="Y1365" s="189"/>
      <c r="Z1365" s="180"/>
      <c r="AB1365" s="185"/>
    </row>
    <row r="1366" spans="6:28" s="178" customFormat="1" ht="15" customHeight="1" x14ac:dyDescent="0.15">
      <c r="F1366" s="189"/>
      <c r="I1366" s="180"/>
      <c r="J1366" s="180"/>
      <c r="K1366" s="180"/>
      <c r="M1366" s="189"/>
      <c r="N1366" s="180"/>
      <c r="P1366" s="189"/>
      <c r="Q1366" s="180"/>
      <c r="S1366" s="189"/>
      <c r="T1366" s="180"/>
      <c r="V1366" s="189"/>
      <c r="W1366" s="180"/>
      <c r="Y1366" s="189"/>
      <c r="Z1366" s="180"/>
      <c r="AB1366" s="185"/>
    </row>
    <row r="1367" spans="6:28" s="178" customFormat="1" ht="15" customHeight="1" x14ac:dyDescent="0.15">
      <c r="F1367" s="189"/>
      <c r="I1367" s="180"/>
      <c r="J1367" s="180"/>
      <c r="K1367" s="180"/>
      <c r="M1367" s="189"/>
      <c r="N1367" s="180"/>
      <c r="P1367" s="189"/>
      <c r="Q1367" s="180"/>
      <c r="S1367" s="189"/>
      <c r="T1367" s="180"/>
      <c r="V1367" s="189"/>
      <c r="W1367" s="180"/>
      <c r="Y1367" s="189"/>
      <c r="Z1367" s="180"/>
      <c r="AB1367" s="185"/>
    </row>
    <row r="1368" spans="6:28" s="178" customFormat="1" ht="15" customHeight="1" x14ac:dyDescent="0.15">
      <c r="F1368" s="189"/>
      <c r="I1368" s="180"/>
      <c r="J1368" s="180"/>
      <c r="K1368" s="180"/>
      <c r="M1368" s="189"/>
      <c r="N1368" s="180"/>
      <c r="P1368" s="189"/>
      <c r="Q1368" s="180"/>
      <c r="S1368" s="189"/>
      <c r="T1368" s="180"/>
      <c r="V1368" s="189"/>
      <c r="W1368" s="180"/>
      <c r="Y1368" s="189"/>
      <c r="Z1368" s="180"/>
      <c r="AB1368" s="185"/>
    </row>
    <row r="1369" spans="6:28" s="178" customFormat="1" ht="15" customHeight="1" x14ac:dyDescent="0.15">
      <c r="F1369" s="189"/>
      <c r="I1369" s="180"/>
      <c r="J1369" s="180"/>
      <c r="K1369" s="180"/>
      <c r="M1369" s="189"/>
      <c r="N1369" s="180"/>
      <c r="P1369" s="189"/>
      <c r="Q1369" s="180"/>
      <c r="S1369" s="189"/>
      <c r="T1369" s="180"/>
      <c r="V1369" s="189"/>
      <c r="W1369" s="180"/>
      <c r="Y1369" s="189"/>
      <c r="Z1369" s="180"/>
      <c r="AB1369" s="185"/>
    </row>
    <row r="1370" spans="6:28" s="178" customFormat="1" ht="15" customHeight="1" x14ac:dyDescent="0.15">
      <c r="F1370" s="189"/>
      <c r="I1370" s="180"/>
      <c r="J1370" s="180"/>
      <c r="K1370" s="180"/>
      <c r="M1370" s="189"/>
      <c r="N1370" s="180"/>
      <c r="P1370" s="189"/>
      <c r="Q1370" s="180"/>
      <c r="S1370" s="189"/>
      <c r="T1370" s="180"/>
      <c r="V1370" s="189"/>
      <c r="W1370" s="180"/>
      <c r="Y1370" s="189"/>
      <c r="Z1370" s="180"/>
      <c r="AB1370" s="185"/>
    </row>
    <row r="1371" spans="6:28" s="178" customFormat="1" ht="15" customHeight="1" x14ac:dyDescent="0.15">
      <c r="F1371" s="189"/>
      <c r="I1371" s="180"/>
      <c r="J1371" s="180"/>
      <c r="K1371" s="180"/>
      <c r="M1371" s="189"/>
      <c r="N1371" s="180"/>
      <c r="P1371" s="189"/>
      <c r="Q1371" s="180"/>
      <c r="S1371" s="189"/>
      <c r="T1371" s="180"/>
      <c r="V1371" s="189"/>
      <c r="W1371" s="180"/>
      <c r="Y1371" s="189"/>
      <c r="Z1371" s="180"/>
      <c r="AB1371" s="185"/>
    </row>
    <row r="1372" spans="6:28" s="178" customFormat="1" ht="15" customHeight="1" x14ac:dyDescent="0.15">
      <c r="F1372" s="189"/>
      <c r="I1372" s="180"/>
      <c r="J1372" s="180"/>
      <c r="K1372" s="180"/>
      <c r="M1372" s="189"/>
      <c r="N1372" s="180"/>
      <c r="P1372" s="189"/>
      <c r="Q1372" s="180"/>
      <c r="S1372" s="189"/>
      <c r="T1372" s="180"/>
      <c r="V1372" s="189"/>
      <c r="W1372" s="180"/>
      <c r="Y1372" s="189"/>
      <c r="Z1372" s="180"/>
      <c r="AB1372" s="185"/>
    </row>
    <row r="1373" spans="6:28" s="178" customFormat="1" ht="15" customHeight="1" x14ac:dyDescent="0.15">
      <c r="F1373" s="189"/>
      <c r="I1373" s="180"/>
      <c r="J1373" s="180"/>
      <c r="K1373" s="180"/>
      <c r="M1373" s="189"/>
      <c r="N1373" s="180"/>
      <c r="P1373" s="189"/>
      <c r="Q1373" s="180"/>
      <c r="S1373" s="189"/>
      <c r="T1373" s="180"/>
      <c r="V1373" s="189"/>
      <c r="W1373" s="180"/>
      <c r="Y1373" s="189"/>
      <c r="Z1373" s="180"/>
      <c r="AB1373" s="185"/>
    </row>
    <row r="1374" spans="6:28" s="178" customFormat="1" ht="15" customHeight="1" x14ac:dyDescent="0.15">
      <c r="F1374" s="189"/>
      <c r="I1374" s="180"/>
      <c r="J1374" s="180"/>
      <c r="K1374" s="180"/>
      <c r="M1374" s="189"/>
      <c r="N1374" s="180"/>
      <c r="P1374" s="189"/>
      <c r="Q1374" s="180"/>
      <c r="S1374" s="189"/>
      <c r="T1374" s="180"/>
      <c r="V1374" s="189"/>
      <c r="W1374" s="180"/>
      <c r="Y1374" s="189"/>
      <c r="Z1374" s="180"/>
      <c r="AB1374" s="185"/>
    </row>
    <row r="1375" spans="6:28" s="178" customFormat="1" ht="15" customHeight="1" x14ac:dyDescent="0.15">
      <c r="F1375" s="189"/>
      <c r="I1375" s="180"/>
      <c r="J1375" s="180"/>
      <c r="K1375" s="180"/>
      <c r="M1375" s="189"/>
      <c r="N1375" s="180"/>
      <c r="P1375" s="189"/>
      <c r="Q1375" s="180"/>
      <c r="S1375" s="189"/>
      <c r="T1375" s="180"/>
      <c r="V1375" s="189"/>
      <c r="W1375" s="180"/>
      <c r="Y1375" s="189"/>
      <c r="Z1375" s="180"/>
      <c r="AB1375" s="185"/>
    </row>
    <row r="1376" spans="6:28" s="178" customFormat="1" ht="15" customHeight="1" x14ac:dyDescent="0.15">
      <c r="F1376" s="189"/>
      <c r="I1376" s="180"/>
      <c r="J1376" s="180"/>
      <c r="K1376" s="180"/>
      <c r="M1376" s="189"/>
      <c r="N1376" s="180"/>
      <c r="P1376" s="189"/>
      <c r="Q1376" s="180"/>
      <c r="S1376" s="189"/>
      <c r="T1376" s="180"/>
      <c r="V1376" s="189"/>
      <c r="W1376" s="180"/>
      <c r="Y1376" s="189"/>
      <c r="Z1376" s="180"/>
      <c r="AB1376" s="185"/>
    </row>
    <row r="1377" spans="6:28" s="178" customFormat="1" ht="15" customHeight="1" x14ac:dyDescent="0.15">
      <c r="F1377" s="189"/>
      <c r="I1377" s="180"/>
      <c r="J1377" s="180"/>
      <c r="K1377" s="180"/>
      <c r="M1377" s="189"/>
      <c r="N1377" s="180"/>
      <c r="P1377" s="189"/>
      <c r="Q1377" s="180"/>
      <c r="S1377" s="189"/>
      <c r="T1377" s="180"/>
      <c r="V1377" s="189"/>
      <c r="W1377" s="180"/>
      <c r="Y1377" s="189"/>
      <c r="Z1377" s="180"/>
      <c r="AB1377" s="185"/>
    </row>
    <row r="1378" spans="6:28" s="178" customFormat="1" ht="15" customHeight="1" x14ac:dyDescent="0.15">
      <c r="F1378" s="189"/>
      <c r="I1378" s="180"/>
      <c r="J1378" s="180"/>
      <c r="K1378" s="180"/>
      <c r="M1378" s="189"/>
      <c r="N1378" s="180"/>
      <c r="P1378" s="189"/>
      <c r="Q1378" s="180"/>
      <c r="S1378" s="189"/>
      <c r="T1378" s="180"/>
      <c r="V1378" s="189"/>
      <c r="W1378" s="180"/>
      <c r="Y1378" s="189"/>
      <c r="Z1378" s="180"/>
      <c r="AB1378" s="185"/>
    </row>
    <row r="1379" spans="6:28" s="178" customFormat="1" ht="15" customHeight="1" x14ac:dyDescent="0.15">
      <c r="F1379" s="189"/>
      <c r="I1379" s="180"/>
      <c r="J1379" s="180"/>
      <c r="K1379" s="180"/>
      <c r="M1379" s="189"/>
      <c r="N1379" s="180"/>
      <c r="P1379" s="189"/>
      <c r="Q1379" s="180"/>
      <c r="S1379" s="189"/>
      <c r="T1379" s="180"/>
      <c r="V1379" s="189"/>
      <c r="W1379" s="180"/>
      <c r="Y1379" s="189"/>
      <c r="Z1379" s="180"/>
      <c r="AB1379" s="185"/>
    </row>
    <row r="1380" spans="6:28" s="178" customFormat="1" ht="15" customHeight="1" x14ac:dyDescent="0.15">
      <c r="F1380" s="189"/>
      <c r="I1380" s="180"/>
      <c r="J1380" s="180"/>
      <c r="K1380" s="180"/>
      <c r="M1380" s="189"/>
      <c r="N1380" s="180"/>
      <c r="P1380" s="189"/>
      <c r="Q1380" s="180"/>
      <c r="S1380" s="189"/>
      <c r="T1380" s="180"/>
      <c r="V1380" s="189"/>
      <c r="W1380" s="180"/>
      <c r="Y1380" s="189"/>
      <c r="Z1380" s="180"/>
      <c r="AB1380" s="185"/>
    </row>
    <row r="1381" spans="6:28" s="178" customFormat="1" ht="15" customHeight="1" x14ac:dyDescent="0.15">
      <c r="F1381" s="189"/>
      <c r="I1381" s="180"/>
      <c r="J1381" s="180"/>
      <c r="K1381" s="180"/>
      <c r="M1381" s="189"/>
      <c r="N1381" s="180"/>
      <c r="P1381" s="189"/>
      <c r="Q1381" s="180"/>
      <c r="S1381" s="189"/>
      <c r="T1381" s="180"/>
      <c r="V1381" s="189"/>
      <c r="W1381" s="180"/>
      <c r="Y1381" s="189"/>
      <c r="Z1381" s="180"/>
      <c r="AB1381" s="185"/>
    </row>
    <row r="1382" spans="6:28" s="178" customFormat="1" ht="15" customHeight="1" x14ac:dyDescent="0.15">
      <c r="F1382" s="189"/>
      <c r="I1382" s="180"/>
      <c r="J1382" s="180"/>
      <c r="K1382" s="180"/>
      <c r="M1382" s="189"/>
      <c r="N1382" s="180"/>
      <c r="P1382" s="189"/>
      <c r="Q1382" s="180"/>
      <c r="S1382" s="189"/>
      <c r="T1382" s="180"/>
      <c r="V1382" s="189"/>
      <c r="W1382" s="180"/>
      <c r="Y1382" s="189"/>
      <c r="Z1382" s="180"/>
      <c r="AB1382" s="185"/>
    </row>
    <row r="1383" spans="6:28" s="178" customFormat="1" ht="15" customHeight="1" x14ac:dyDescent="0.15">
      <c r="F1383" s="189"/>
      <c r="I1383" s="180"/>
      <c r="J1383" s="180"/>
      <c r="K1383" s="180"/>
      <c r="M1383" s="189"/>
      <c r="N1383" s="180"/>
      <c r="P1383" s="189"/>
      <c r="Q1383" s="180"/>
      <c r="S1383" s="189"/>
      <c r="T1383" s="180"/>
      <c r="V1383" s="189"/>
      <c r="W1383" s="180"/>
      <c r="Y1383" s="189"/>
      <c r="Z1383" s="180"/>
      <c r="AB1383" s="185"/>
    </row>
    <row r="1384" spans="6:28" s="178" customFormat="1" ht="15" customHeight="1" x14ac:dyDescent="0.15">
      <c r="F1384" s="189"/>
      <c r="I1384" s="180"/>
      <c r="J1384" s="180"/>
      <c r="K1384" s="180"/>
      <c r="M1384" s="189"/>
      <c r="N1384" s="180"/>
      <c r="P1384" s="189"/>
      <c r="Q1384" s="180"/>
      <c r="S1384" s="189"/>
      <c r="T1384" s="180"/>
      <c r="V1384" s="189"/>
      <c r="W1384" s="180"/>
      <c r="Y1384" s="189"/>
      <c r="Z1384" s="180"/>
      <c r="AB1384" s="185"/>
    </row>
    <row r="1385" spans="6:28" s="178" customFormat="1" ht="15" customHeight="1" x14ac:dyDescent="0.15">
      <c r="F1385" s="189"/>
      <c r="I1385" s="180"/>
      <c r="J1385" s="180"/>
      <c r="K1385" s="180"/>
      <c r="M1385" s="189"/>
      <c r="N1385" s="180"/>
      <c r="P1385" s="189"/>
      <c r="Q1385" s="180"/>
      <c r="S1385" s="189"/>
      <c r="T1385" s="180"/>
      <c r="V1385" s="189"/>
      <c r="W1385" s="180"/>
      <c r="Y1385" s="189"/>
      <c r="Z1385" s="180"/>
      <c r="AB1385" s="185"/>
    </row>
    <row r="1386" spans="6:28" s="178" customFormat="1" ht="15" customHeight="1" x14ac:dyDescent="0.15">
      <c r="F1386" s="189"/>
      <c r="I1386" s="180"/>
      <c r="J1386" s="180"/>
      <c r="K1386" s="180"/>
      <c r="M1386" s="189"/>
      <c r="N1386" s="180"/>
      <c r="P1386" s="189"/>
      <c r="Q1386" s="180"/>
      <c r="S1386" s="189"/>
      <c r="T1386" s="180"/>
      <c r="V1386" s="189"/>
      <c r="W1386" s="180"/>
      <c r="Y1386" s="189"/>
      <c r="Z1386" s="180"/>
      <c r="AB1386" s="185"/>
    </row>
    <row r="1387" spans="6:28" s="178" customFormat="1" ht="15" customHeight="1" x14ac:dyDescent="0.15">
      <c r="F1387" s="189"/>
      <c r="I1387" s="180"/>
      <c r="J1387" s="180"/>
      <c r="K1387" s="180"/>
      <c r="M1387" s="189"/>
      <c r="N1387" s="180"/>
      <c r="P1387" s="189"/>
      <c r="Q1387" s="180"/>
      <c r="S1387" s="189"/>
      <c r="T1387" s="180"/>
      <c r="V1387" s="189"/>
      <c r="W1387" s="180"/>
      <c r="Y1387" s="189"/>
      <c r="Z1387" s="180"/>
      <c r="AB1387" s="185"/>
    </row>
    <row r="1388" spans="6:28" s="178" customFormat="1" ht="15" customHeight="1" x14ac:dyDescent="0.15">
      <c r="F1388" s="189"/>
      <c r="I1388" s="180"/>
      <c r="J1388" s="180"/>
      <c r="K1388" s="180"/>
      <c r="M1388" s="189"/>
      <c r="N1388" s="180"/>
      <c r="P1388" s="189"/>
      <c r="Q1388" s="180"/>
      <c r="S1388" s="189"/>
      <c r="T1388" s="180"/>
      <c r="V1388" s="189"/>
      <c r="W1388" s="180"/>
      <c r="Y1388" s="189"/>
      <c r="Z1388" s="180"/>
      <c r="AB1388" s="185"/>
    </row>
    <row r="1389" spans="6:28" s="178" customFormat="1" ht="15" customHeight="1" x14ac:dyDescent="0.15">
      <c r="F1389" s="189"/>
      <c r="I1389" s="180"/>
      <c r="J1389" s="180"/>
      <c r="K1389" s="180"/>
      <c r="M1389" s="189"/>
      <c r="N1389" s="180"/>
      <c r="P1389" s="189"/>
      <c r="Q1389" s="180"/>
      <c r="S1389" s="189"/>
      <c r="T1389" s="180"/>
      <c r="V1389" s="189"/>
      <c r="W1389" s="180"/>
      <c r="Y1389" s="189"/>
      <c r="Z1389" s="180"/>
      <c r="AB1389" s="185"/>
    </row>
    <row r="1390" spans="6:28" s="178" customFormat="1" ht="15" customHeight="1" x14ac:dyDescent="0.15">
      <c r="F1390" s="189"/>
      <c r="I1390" s="180"/>
      <c r="J1390" s="180"/>
      <c r="K1390" s="180"/>
      <c r="M1390" s="189"/>
      <c r="N1390" s="180"/>
      <c r="P1390" s="189"/>
      <c r="Q1390" s="180"/>
      <c r="S1390" s="189"/>
      <c r="T1390" s="180"/>
      <c r="V1390" s="189"/>
      <c r="W1390" s="180"/>
      <c r="Y1390" s="189"/>
      <c r="Z1390" s="180"/>
      <c r="AB1390" s="185"/>
    </row>
    <row r="1391" spans="6:28" s="178" customFormat="1" ht="15" customHeight="1" x14ac:dyDescent="0.15">
      <c r="F1391" s="189"/>
      <c r="I1391" s="180"/>
      <c r="J1391" s="180"/>
      <c r="K1391" s="180"/>
      <c r="M1391" s="189"/>
      <c r="N1391" s="180"/>
      <c r="P1391" s="189"/>
      <c r="Q1391" s="180"/>
      <c r="S1391" s="189"/>
      <c r="T1391" s="180"/>
      <c r="V1391" s="189"/>
      <c r="W1391" s="180"/>
      <c r="Y1391" s="189"/>
      <c r="Z1391" s="180"/>
      <c r="AB1391" s="185"/>
    </row>
    <row r="1392" spans="6:28" s="178" customFormat="1" ht="15" customHeight="1" x14ac:dyDescent="0.15">
      <c r="F1392" s="189"/>
      <c r="I1392" s="180"/>
      <c r="J1392" s="180"/>
      <c r="K1392" s="180"/>
      <c r="M1392" s="189"/>
      <c r="N1392" s="180"/>
      <c r="P1392" s="189"/>
      <c r="Q1392" s="180"/>
      <c r="S1392" s="189"/>
      <c r="T1392" s="180"/>
      <c r="V1392" s="189"/>
      <c r="W1392" s="180"/>
      <c r="Y1392" s="189"/>
      <c r="Z1392" s="180"/>
      <c r="AB1392" s="185"/>
    </row>
    <row r="1393" spans="6:28" s="178" customFormat="1" ht="15" customHeight="1" x14ac:dyDescent="0.15">
      <c r="F1393" s="189"/>
      <c r="I1393" s="180"/>
      <c r="J1393" s="180"/>
      <c r="K1393" s="180"/>
      <c r="M1393" s="189"/>
      <c r="N1393" s="180"/>
      <c r="P1393" s="189"/>
      <c r="Q1393" s="180"/>
      <c r="S1393" s="189"/>
      <c r="T1393" s="180"/>
      <c r="V1393" s="189"/>
      <c r="W1393" s="180"/>
      <c r="Y1393" s="189"/>
      <c r="Z1393" s="180"/>
      <c r="AB1393" s="185"/>
    </row>
    <row r="1394" spans="6:28" s="178" customFormat="1" ht="15" customHeight="1" x14ac:dyDescent="0.15">
      <c r="F1394" s="189"/>
      <c r="I1394" s="180"/>
      <c r="J1394" s="180"/>
      <c r="K1394" s="180"/>
      <c r="M1394" s="189"/>
      <c r="N1394" s="180"/>
      <c r="P1394" s="189"/>
      <c r="Q1394" s="180"/>
      <c r="S1394" s="189"/>
      <c r="T1394" s="180"/>
      <c r="V1394" s="189"/>
      <c r="W1394" s="180"/>
      <c r="Y1394" s="189"/>
      <c r="Z1394" s="180"/>
      <c r="AB1394" s="185"/>
    </row>
    <row r="1395" spans="6:28" s="178" customFormat="1" ht="15" customHeight="1" x14ac:dyDescent="0.15">
      <c r="F1395" s="189"/>
      <c r="I1395" s="180"/>
      <c r="J1395" s="180"/>
      <c r="K1395" s="180"/>
      <c r="M1395" s="189"/>
      <c r="N1395" s="180"/>
      <c r="P1395" s="189"/>
      <c r="Q1395" s="180"/>
      <c r="S1395" s="189"/>
      <c r="T1395" s="180"/>
      <c r="V1395" s="189"/>
      <c r="W1395" s="180"/>
      <c r="Y1395" s="189"/>
      <c r="Z1395" s="180"/>
      <c r="AB1395" s="185"/>
    </row>
    <row r="1396" spans="6:28" s="178" customFormat="1" ht="15" customHeight="1" x14ac:dyDescent="0.15">
      <c r="F1396" s="189"/>
      <c r="I1396" s="180"/>
      <c r="J1396" s="180"/>
      <c r="K1396" s="180"/>
      <c r="M1396" s="189"/>
      <c r="N1396" s="180"/>
      <c r="P1396" s="189"/>
      <c r="Q1396" s="180"/>
      <c r="S1396" s="189"/>
      <c r="T1396" s="180"/>
      <c r="V1396" s="189"/>
      <c r="W1396" s="180"/>
      <c r="Y1396" s="189"/>
      <c r="Z1396" s="180"/>
      <c r="AB1396" s="185"/>
    </row>
    <row r="1397" spans="6:28" s="178" customFormat="1" ht="15" customHeight="1" x14ac:dyDescent="0.15">
      <c r="F1397" s="189"/>
      <c r="I1397" s="180"/>
      <c r="J1397" s="180"/>
      <c r="K1397" s="180"/>
      <c r="M1397" s="189"/>
      <c r="N1397" s="180"/>
      <c r="P1397" s="189"/>
      <c r="Q1397" s="180"/>
      <c r="S1397" s="189"/>
      <c r="T1397" s="180"/>
      <c r="V1397" s="189"/>
      <c r="W1397" s="180"/>
      <c r="Y1397" s="189"/>
      <c r="Z1397" s="180"/>
      <c r="AB1397" s="185"/>
    </row>
    <row r="1398" spans="6:28" s="178" customFormat="1" ht="15" customHeight="1" x14ac:dyDescent="0.15">
      <c r="F1398" s="189"/>
      <c r="I1398" s="180"/>
      <c r="J1398" s="180"/>
      <c r="K1398" s="180"/>
      <c r="M1398" s="189"/>
      <c r="N1398" s="180"/>
      <c r="P1398" s="189"/>
      <c r="Q1398" s="180"/>
      <c r="S1398" s="189"/>
      <c r="T1398" s="180"/>
      <c r="V1398" s="189"/>
      <c r="W1398" s="180"/>
      <c r="Y1398" s="189"/>
      <c r="Z1398" s="180"/>
      <c r="AB1398" s="185"/>
    </row>
    <row r="1399" spans="6:28" s="178" customFormat="1" ht="15" customHeight="1" x14ac:dyDescent="0.15">
      <c r="F1399" s="189"/>
      <c r="I1399" s="180"/>
      <c r="J1399" s="180"/>
      <c r="K1399" s="180"/>
      <c r="M1399" s="189"/>
      <c r="N1399" s="180"/>
      <c r="P1399" s="189"/>
      <c r="Q1399" s="180"/>
      <c r="S1399" s="189"/>
      <c r="T1399" s="180"/>
      <c r="V1399" s="189"/>
      <c r="W1399" s="180"/>
      <c r="Y1399" s="189"/>
      <c r="Z1399" s="180"/>
      <c r="AB1399" s="185"/>
    </row>
    <row r="1400" spans="6:28" s="178" customFormat="1" ht="15" customHeight="1" x14ac:dyDescent="0.15">
      <c r="F1400" s="189"/>
      <c r="I1400" s="180"/>
      <c r="J1400" s="180"/>
      <c r="K1400" s="180"/>
      <c r="M1400" s="189"/>
      <c r="N1400" s="180"/>
      <c r="P1400" s="189"/>
      <c r="Q1400" s="180"/>
      <c r="S1400" s="189"/>
      <c r="T1400" s="180"/>
      <c r="V1400" s="189"/>
      <c r="W1400" s="180"/>
      <c r="Y1400" s="189"/>
      <c r="Z1400" s="180"/>
      <c r="AB1400" s="185"/>
    </row>
    <row r="1401" spans="6:28" s="178" customFormat="1" ht="15" customHeight="1" x14ac:dyDescent="0.15">
      <c r="F1401" s="189"/>
      <c r="I1401" s="180"/>
      <c r="J1401" s="180"/>
      <c r="K1401" s="180"/>
      <c r="M1401" s="189"/>
      <c r="N1401" s="180"/>
      <c r="P1401" s="189"/>
      <c r="Q1401" s="180"/>
      <c r="S1401" s="189"/>
      <c r="T1401" s="180"/>
      <c r="V1401" s="189"/>
      <c r="W1401" s="180"/>
      <c r="Y1401" s="189"/>
      <c r="Z1401" s="180"/>
      <c r="AB1401" s="185"/>
    </row>
    <row r="1402" spans="6:28" s="178" customFormat="1" ht="15" customHeight="1" x14ac:dyDescent="0.15">
      <c r="F1402" s="189"/>
      <c r="I1402" s="180"/>
      <c r="J1402" s="180"/>
      <c r="K1402" s="180"/>
      <c r="M1402" s="189"/>
      <c r="N1402" s="180"/>
      <c r="P1402" s="189"/>
      <c r="Q1402" s="180"/>
      <c r="S1402" s="189"/>
      <c r="T1402" s="180"/>
      <c r="V1402" s="189"/>
      <c r="W1402" s="180"/>
      <c r="Y1402" s="189"/>
      <c r="Z1402" s="180"/>
      <c r="AB1402" s="185"/>
    </row>
    <row r="1403" spans="6:28" s="178" customFormat="1" ht="15" customHeight="1" x14ac:dyDescent="0.15">
      <c r="F1403" s="189"/>
      <c r="I1403" s="180"/>
      <c r="J1403" s="180"/>
      <c r="K1403" s="180"/>
      <c r="M1403" s="189"/>
      <c r="N1403" s="180"/>
      <c r="P1403" s="189"/>
      <c r="Q1403" s="180"/>
      <c r="S1403" s="189"/>
      <c r="T1403" s="180"/>
      <c r="V1403" s="189"/>
      <c r="W1403" s="180"/>
      <c r="Y1403" s="189"/>
      <c r="Z1403" s="180"/>
      <c r="AB1403" s="185"/>
    </row>
    <row r="1404" spans="6:28" s="178" customFormat="1" ht="15" customHeight="1" x14ac:dyDescent="0.15">
      <c r="F1404" s="189"/>
      <c r="I1404" s="180"/>
      <c r="J1404" s="180"/>
      <c r="K1404" s="180"/>
      <c r="M1404" s="189"/>
      <c r="N1404" s="180"/>
      <c r="P1404" s="189"/>
      <c r="Q1404" s="180"/>
      <c r="S1404" s="189"/>
      <c r="T1404" s="180"/>
      <c r="V1404" s="189"/>
      <c r="W1404" s="180"/>
      <c r="Y1404" s="189"/>
      <c r="Z1404" s="180"/>
      <c r="AB1404" s="185"/>
    </row>
    <row r="1405" spans="6:28" s="178" customFormat="1" ht="15" customHeight="1" x14ac:dyDescent="0.15">
      <c r="F1405" s="189"/>
      <c r="I1405" s="180"/>
      <c r="J1405" s="180"/>
      <c r="K1405" s="180"/>
      <c r="M1405" s="189"/>
      <c r="N1405" s="180"/>
      <c r="P1405" s="189"/>
      <c r="Q1405" s="180"/>
      <c r="S1405" s="189"/>
      <c r="T1405" s="180"/>
      <c r="V1405" s="189"/>
      <c r="W1405" s="180"/>
      <c r="Y1405" s="189"/>
      <c r="Z1405" s="180"/>
      <c r="AB1405" s="185"/>
    </row>
    <row r="1406" spans="6:28" s="178" customFormat="1" ht="15" customHeight="1" x14ac:dyDescent="0.15">
      <c r="F1406" s="189"/>
      <c r="I1406" s="180"/>
      <c r="J1406" s="180"/>
      <c r="K1406" s="180"/>
      <c r="M1406" s="189"/>
      <c r="N1406" s="180"/>
      <c r="P1406" s="189"/>
      <c r="Q1406" s="180"/>
      <c r="S1406" s="189"/>
      <c r="T1406" s="180"/>
      <c r="V1406" s="189"/>
      <c r="W1406" s="180"/>
      <c r="Y1406" s="189"/>
      <c r="Z1406" s="180"/>
      <c r="AB1406" s="185"/>
    </row>
    <row r="1407" spans="6:28" s="178" customFormat="1" ht="15" customHeight="1" x14ac:dyDescent="0.15">
      <c r="F1407" s="189"/>
      <c r="I1407" s="180"/>
      <c r="J1407" s="180"/>
      <c r="K1407" s="180"/>
      <c r="M1407" s="189"/>
      <c r="N1407" s="180"/>
      <c r="P1407" s="189"/>
      <c r="Q1407" s="180"/>
      <c r="S1407" s="189"/>
      <c r="T1407" s="180"/>
      <c r="V1407" s="189"/>
      <c r="W1407" s="180"/>
      <c r="Y1407" s="189"/>
      <c r="Z1407" s="180"/>
      <c r="AB1407" s="185"/>
    </row>
    <row r="1408" spans="6:28" s="178" customFormat="1" ht="15" customHeight="1" x14ac:dyDescent="0.15">
      <c r="F1408" s="189"/>
      <c r="I1408" s="180"/>
      <c r="J1408" s="180"/>
      <c r="K1408" s="180"/>
      <c r="M1408" s="189"/>
      <c r="N1408" s="180"/>
      <c r="P1408" s="189"/>
      <c r="Q1408" s="180"/>
      <c r="S1408" s="189"/>
      <c r="T1408" s="180"/>
      <c r="V1408" s="189"/>
      <c r="W1408" s="180"/>
      <c r="Y1408" s="189"/>
      <c r="Z1408" s="180"/>
      <c r="AB1408" s="185"/>
    </row>
    <row r="1409" spans="6:28" s="178" customFormat="1" ht="15" customHeight="1" x14ac:dyDescent="0.15">
      <c r="F1409" s="189"/>
      <c r="I1409" s="180"/>
      <c r="J1409" s="180"/>
      <c r="K1409" s="180"/>
      <c r="M1409" s="189"/>
      <c r="N1409" s="180"/>
      <c r="P1409" s="189"/>
      <c r="Q1409" s="180"/>
      <c r="S1409" s="189"/>
      <c r="T1409" s="180"/>
      <c r="V1409" s="189"/>
      <c r="W1409" s="180"/>
      <c r="Y1409" s="189"/>
      <c r="Z1409" s="180"/>
      <c r="AB1409" s="185"/>
    </row>
    <row r="1410" spans="6:28" s="178" customFormat="1" ht="15" customHeight="1" x14ac:dyDescent="0.15">
      <c r="F1410" s="189"/>
      <c r="I1410" s="180"/>
      <c r="J1410" s="180"/>
      <c r="K1410" s="180"/>
      <c r="M1410" s="189"/>
      <c r="N1410" s="180"/>
      <c r="P1410" s="189"/>
      <c r="Q1410" s="180"/>
      <c r="S1410" s="189"/>
      <c r="T1410" s="180"/>
      <c r="V1410" s="189"/>
      <c r="W1410" s="180"/>
      <c r="Y1410" s="189"/>
      <c r="Z1410" s="180"/>
      <c r="AB1410" s="185"/>
    </row>
    <row r="1411" spans="6:28" s="178" customFormat="1" ht="15" customHeight="1" x14ac:dyDescent="0.15">
      <c r="F1411" s="189"/>
      <c r="I1411" s="180"/>
      <c r="J1411" s="180"/>
      <c r="K1411" s="180"/>
      <c r="M1411" s="189"/>
      <c r="N1411" s="180"/>
      <c r="P1411" s="189"/>
      <c r="Q1411" s="180"/>
      <c r="S1411" s="189"/>
      <c r="T1411" s="180"/>
      <c r="V1411" s="189"/>
      <c r="W1411" s="180"/>
      <c r="Y1411" s="189"/>
      <c r="Z1411" s="180"/>
      <c r="AB1411" s="185"/>
    </row>
    <row r="1412" spans="6:28" s="178" customFormat="1" ht="15" customHeight="1" x14ac:dyDescent="0.15">
      <c r="F1412" s="189"/>
      <c r="I1412" s="180"/>
      <c r="J1412" s="180"/>
      <c r="K1412" s="180"/>
      <c r="M1412" s="189"/>
      <c r="N1412" s="180"/>
      <c r="P1412" s="189"/>
      <c r="Q1412" s="180"/>
      <c r="S1412" s="189"/>
      <c r="T1412" s="180"/>
      <c r="V1412" s="189"/>
      <c r="W1412" s="180"/>
      <c r="Y1412" s="189"/>
      <c r="Z1412" s="180"/>
      <c r="AB1412" s="185"/>
    </row>
    <row r="1413" spans="6:28" s="178" customFormat="1" ht="15" customHeight="1" x14ac:dyDescent="0.15">
      <c r="F1413" s="189"/>
      <c r="I1413" s="180"/>
      <c r="J1413" s="180"/>
      <c r="K1413" s="180"/>
      <c r="M1413" s="189"/>
      <c r="N1413" s="180"/>
      <c r="P1413" s="189"/>
      <c r="Q1413" s="180"/>
      <c r="S1413" s="189"/>
      <c r="T1413" s="180"/>
      <c r="V1413" s="189"/>
      <c r="W1413" s="180"/>
      <c r="Y1413" s="189"/>
      <c r="Z1413" s="180"/>
      <c r="AB1413" s="185"/>
    </row>
    <row r="1414" spans="6:28" s="178" customFormat="1" ht="15" customHeight="1" x14ac:dyDescent="0.15">
      <c r="F1414" s="189"/>
      <c r="I1414" s="180"/>
      <c r="J1414" s="180"/>
      <c r="K1414" s="180"/>
      <c r="M1414" s="189"/>
      <c r="N1414" s="180"/>
      <c r="P1414" s="189"/>
      <c r="Q1414" s="180"/>
      <c r="S1414" s="189"/>
      <c r="T1414" s="180"/>
      <c r="V1414" s="189"/>
      <c r="W1414" s="180"/>
      <c r="Y1414" s="189"/>
      <c r="Z1414" s="180"/>
      <c r="AB1414" s="185"/>
    </row>
    <row r="1415" spans="6:28" s="178" customFormat="1" ht="15" customHeight="1" x14ac:dyDescent="0.15">
      <c r="F1415" s="189"/>
      <c r="I1415" s="180"/>
      <c r="J1415" s="180"/>
      <c r="K1415" s="180"/>
      <c r="M1415" s="189"/>
      <c r="N1415" s="180"/>
      <c r="P1415" s="189"/>
      <c r="Q1415" s="180"/>
      <c r="S1415" s="189"/>
      <c r="T1415" s="180"/>
      <c r="V1415" s="189"/>
      <c r="W1415" s="180"/>
      <c r="Y1415" s="189"/>
      <c r="Z1415" s="180"/>
      <c r="AB1415" s="185"/>
    </row>
    <row r="1416" spans="6:28" s="178" customFormat="1" ht="15" customHeight="1" x14ac:dyDescent="0.15">
      <c r="F1416" s="189"/>
      <c r="I1416" s="180"/>
      <c r="J1416" s="180"/>
      <c r="K1416" s="180"/>
      <c r="M1416" s="189"/>
      <c r="N1416" s="180"/>
      <c r="P1416" s="189"/>
      <c r="Q1416" s="180"/>
      <c r="S1416" s="189"/>
      <c r="T1416" s="180"/>
      <c r="V1416" s="189"/>
      <c r="W1416" s="180"/>
      <c r="Y1416" s="189"/>
      <c r="Z1416" s="180"/>
      <c r="AB1416" s="185"/>
    </row>
    <row r="1417" spans="6:28" s="178" customFormat="1" ht="15" customHeight="1" x14ac:dyDescent="0.15">
      <c r="F1417" s="189"/>
      <c r="I1417" s="180"/>
      <c r="J1417" s="180"/>
      <c r="K1417" s="180"/>
      <c r="M1417" s="189"/>
      <c r="N1417" s="180"/>
      <c r="P1417" s="189"/>
      <c r="Q1417" s="180"/>
      <c r="S1417" s="189"/>
      <c r="T1417" s="180"/>
      <c r="V1417" s="189"/>
      <c r="W1417" s="180"/>
      <c r="Y1417" s="189"/>
      <c r="Z1417" s="180"/>
      <c r="AB1417" s="185"/>
    </row>
    <row r="1418" spans="6:28" s="178" customFormat="1" ht="15" customHeight="1" x14ac:dyDescent="0.15">
      <c r="F1418" s="189"/>
      <c r="I1418" s="180"/>
      <c r="J1418" s="180"/>
      <c r="K1418" s="180"/>
      <c r="M1418" s="189"/>
      <c r="N1418" s="180"/>
      <c r="P1418" s="189"/>
      <c r="Q1418" s="180"/>
      <c r="S1418" s="189"/>
      <c r="T1418" s="180"/>
      <c r="V1418" s="189"/>
      <c r="W1418" s="180"/>
      <c r="Y1418" s="189"/>
      <c r="Z1418" s="180"/>
      <c r="AB1418" s="185"/>
    </row>
    <row r="1419" spans="6:28" s="178" customFormat="1" ht="15" customHeight="1" x14ac:dyDescent="0.15">
      <c r="F1419" s="189"/>
      <c r="I1419" s="180"/>
      <c r="J1419" s="180"/>
      <c r="K1419" s="180"/>
      <c r="M1419" s="189"/>
      <c r="N1419" s="180"/>
      <c r="P1419" s="189"/>
      <c r="Q1419" s="180"/>
      <c r="S1419" s="189"/>
      <c r="T1419" s="180"/>
      <c r="V1419" s="189"/>
      <c r="W1419" s="180"/>
      <c r="Y1419" s="189"/>
      <c r="Z1419" s="180"/>
      <c r="AB1419" s="185"/>
    </row>
    <row r="1420" spans="6:28" s="178" customFormat="1" ht="15" customHeight="1" x14ac:dyDescent="0.15">
      <c r="F1420" s="189"/>
      <c r="I1420" s="180"/>
      <c r="J1420" s="180"/>
      <c r="K1420" s="180"/>
      <c r="M1420" s="189"/>
      <c r="N1420" s="180"/>
      <c r="P1420" s="189"/>
      <c r="Q1420" s="180"/>
      <c r="S1420" s="189"/>
      <c r="T1420" s="180"/>
      <c r="V1420" s="189"/>
      <c r="W1420" s="180"/>
      <c r="Y1420" s="189"/>
      <c r="Z1420" s="180"/>
      <c r="AB1420" s="185"/>
    </row>
    <row r="1421" spans="6:28" s="178" customFormat="1" ht="15" customHeight="1" x14ac:dyDescent="0.15">
      <c r="F1421" s="189"/>
      <c r="I1421" s="180"/>
      <c r="J1421" s="180"/>
      <c r="K1421" s="180"/>
      <c r="M1421" s="189"/>
      <c r="N1421" s="180"/>
      <c r="P1421" s="189"/>
      <c r="Q1421" s="180"/>
      <c r="S1421" s="189"/>
      <c r="T1421" s="180"/>
      <c r="V1421" s="189"/>
      <c r="W1421" s="180"/>
      <c r="Y1421" s="189"/>
      <c r="Z1421" s="180"/>
      <c r="AB1421" s="185"/>
    </row>
    <row r="1422" spans="6:28" s="178" customFormat="1" ht="15" customHeight="1" x14ac:dyDescent="0.15">
      <c r="F1422" s="189"/>
      <c r="I1422" s="180"/>
      <c r="J1422" s="180"/>
      <c r="K1422" s="180"/>
      <c r="M1422" s="189"/>
      <c r="N1422" s="180"/>
      <c r="P1422" s="189"/>
      <c r="Q1422" s="180"/>
      <c r="S1422" s="189"/>
      <c r="T1422" s="180"/>
      <c r="V1422" s="189"/>
      <c r="W1422" s="180"/>
      <c r="Y1422" s="189"/>
      <c r="Z1422" s="180"/>
      <c r="AB1422" s="185"/>
    </row>
    <row r="1423" spans="6:28" s="178" customFormat="1" ht="15" customHeight="1" x14ac:dyDescent="0.15">
      <c r="F1423" s="189"/>
      <c r="I1423" s="180"/>
      <c r="J1423" s="180"/>
      <c r="K1423" s="180"/>
      <c r="M1423" s="189"/>
      <c r="N1423" s="180"/>
      <c r="P1423" s="189"/>
      <c r="Q1423" s="180"/>
      <c r="S1423" s="189"/>
      <c r="T1423" s="180"/>
      <c r="V1423" s="189"/>
      <c r="W1423" s="180"/>
      <c r="Y1423" s="189"/>
      <c r="Z1423" s="180"/>
      <c r="AB1423" s="185"/>
    </row>
    <row r="1424" spans="6:28" s="178" customFormat="1" ht="15" customHeight="1" x14ac:dyDescent="0.15">
      <c r="F1424" s="189"/>
      <c r="I1424" s="180"/>
      <c r="J1424" s="180"/>
      <c r="K1424" s="180"/>
      <c r="M1424" s="189"/>
      <c r="N1424" s="180"/>
      <c r="P1424" s="189"/>
      <c r="Q1424" s="180"/>
      <c r="S1424" s="189"/>
      <c r="T1424" s="180"/>
      <c r="V1424" s="189"/>
      <c r="W1424" s="180"/>
      <c r="Y1424" s="189"/>
      <c r="Z1424" s="180"/>
      <c r="AB1424" s="185"/>
    </row>
    <row r="1425" spans="6:28" s="178" customFormat="1" ht="15" customHeight="1" x14ac:dyDescent="0.15">
      <c r="F1425" s="189"/>
      <c r="I1425" s="180"/>
      <c r="J1425" s="180"/>
      <c r="K1425" s="180"/>
      <c r="M1425" s="189"/>
      <c r="N1425" s="180"/>
      <c r="P1425" s="189"/>
      <c r="Q1425" s="180"/>
      <c r="S1425" s="189"/>
      <c r="T1425" s="180"/>
      <c r="V1425" s="189"/>
      <c r="W1425" s="180"/>
      <c r="Y1425" s="189"/>
      <c r="Z1425" s="180"/>
      <c r="AB1425" s="185"/>
    </row>
    <row r="1426" spans="6:28" s="178" customFormat="1" ht="15" customHeight="1" x14ac:dyDescent="0.15">
      <c r="F1426" s="189"/>
      <c r="I1426" s="180"/>
      <c r="J1426" s="180"/>
      <c r="K1426" s="180"/>
      <c r="M1426" s="189"/>
      <c r="N1426" s="180"/>
      <c r="P1426" s="189"/>
      <c r="Q1426" s="180"/>
      <c r="S1426" s="189"/>
      <c r="T1426" s="180"/>
      <c r="V1426" s="189"/>
      <c r="W1426" s="180"/>
      <c r="Y1426" s="189"/>
      <c r="Z1426" s="180"/>
      <c r="AB1426" s="185"/>
    </row>
    <row r="1427" spans="6:28" s="178" customFormat="1" ht="15" customHeight="1" x14ac:dyDescent="0.15">
      <c r="F1427" s="189"/>
      <c r="I1427" s="180"/>
      <c r="J1427" s="180"/>
      <c r="K1427" s="180"/>
      <c r="M1427" s="189"/>
      <c r="N1427" s="180"/>
      <c r="P1427" s="189"/>
      <c r="Q1427" s="180"/>
      <c r="S1427" s="189"/>
      <c r="T1427" s="180"/>
      <c r="V1427" s="189"/>
      <c r="W1427" s="180"/>
      <c r="Y1427" s="189"/>
      <c r="Z1427" s="180"/>
      <c r="AB1427" s="185"/>
    </row>
    <row r="1428" spans="6:28" s="178" customFormat="1" ht="15" customHeight="1" x14ac:dyDescent="0.15">
      <c r="F1428" s="189"/>
      <c r="I1428" s="180"/>
      <c r="J1428" s="180"/>
      <c r="K1428" s="180"/>
      <c r="M1428" s="189"/>
      <c r="N1428" s="180"/>
      <c r="P1428" s="189"/>
      <c r="Q1428" s="180"/>
      <c r="S1428" s="189"/>
      <c r="T1428" s="180"/>
      <c r="V1428" s="189"/>
      <c r="W1428" s="180"/>
      <c r="Y1428" s="189"/>
      <c r="Z1428" s="180"/>
      <c r="AB1428" s="185"/>
    </row>
    <row r="1429" spans="6:28" s="178" customFormat="1" ht="15" customHeight="1" x14ac:dyDescent="0.15">
      <c r="F1429" s="189"/>
      <c r="I1429" s="180"/>
      <c r="J1429" s="180"/>
      <c r="K1429" s="180"/>
      <c r="M1429" s="189"/>
      <c r="N1429" s="180"/>
      <c r="P1429" s="189"/>
      <c r="Q1429" s="180"/>
      <c r="S1429" s="189"/>
      <c r="T1429" s="180"/>
      <c r="V1429" s="189"/>
      <c r="W1429" s="180"/>
      <c r="Y1429" s="189"/>
      <c r="Z1429" s="180"/>
      <c r="AB1429" s="185"/>
    </row>
    <row r="1430" spans="6:28" s="178" customFormat="1" ht="15" customHeight="1" x14ac:dyDescent="0.15">
      <c r="F1430" s="189"/>
      <c r="I1430" s="180"/>
      <c r="J1430" s="180"/>
      <c r="K1430" s="180"/>
      <c r="M1430" s="189"/>
      <c r="N1430" s="180"/>
      <c r="P1430" s="189"/>
      <c r="Q1430" s="180"/>
      <c r="S1430" s="189"/>
      <c r="T1430" s="180"/>
      <c r="V1430" s="189"/>
      <c r="W1430" s="180"/>
      <c r="Y1430" s="189"/>
      <c r="Z1430" s="180"/>
      <c r="AB1430" s="185"/>
    </row>
    <row r="1431" spans="6:28" s="178" customFormat="1" ht="15" customHeight="1" x14ac:dyDescent="0.15">
      <c r="F1431" s="189"/>
      <c r="I1431" s="180"/>
      <c r="J1431" s="180"/>
      <c r="K1431" s="180"/>
      <c r="M1431" s="189"/>
      <c r="N1431" s="180"/>
      <c r="P1431" s="189"/>
      <c r="Q1431" s="180"/>
      <c r="S1431" s="189"/>
      <c r="T1431" s="180"/>
      <c r="V1431" s="189"/>
      <c r="W1431" s="180"/>
      <c r="Y1431" s="189"/>
      <c r="Z1431" s="180"/>
      <c r="AB1431" s="185"/>
    </row>
    <row r="1432" spans="6:28" s="178" customFormat="1" ht="15" customHeight="1" x14ac:dyDescent="0.15">
      <c r="F1432" s="189"/>
      <c r="I1432" s="180"/>
      <c r="J1432" s="180"/>
      <c r="K1432" s="180"/>
      <c r="M1432" s="189"/>
      <c r="N1432" s="180"/>
      <c r="P1432" s="189"/>
      <c r="Q1432" s="180"/>
      <c r="S1432" s="189"/>
      <c r="T1432" s="180"/>
      <c r="V1432" s="189"/>
      <c r="W1432" s="180"/>
      <c r="Y1432" s="189"/>
      <c r="Z1432" s="180"/>
      <c r="AB1432" s="185"/>
    </row>
    <row r="1433" spans="6:28" s="178" customFormat="1" ht="15" customHeight="1" x14ac:dyDescent="0.15">
      <c r="F1433" s="189"/>
      <c r="I1433" s="180"/>
      <c r="J1433" s="180"/>
      <c r="K1433" s="180"/>
      <c r="M1433" s="189"/>
      <c r="N1433" s="180"/>
      <c r="P1433" s="189"/>
      <c r="Q1433" s="180"/>
      <c r="S1433" s="189"/>
      <c r="T1433" s="180"/>
      <c r="V1433" s="189"/>
      <c r="W1433" s="180"/>
      <c r="Y1433" s="189"/>
      <c r="Z1433" s="180"/>
      <c r="AB1433" s="185"/>
    </row>
    <row r="1434" spans="6:28" s="178" customFormat="1" ht="15" customHeight="1" x14ac:dyDescent="0.15">
      <c r="F1434" s="189"/>
      <c r="I1434" s="180"/>
      <c r="J1434" s="180"/>
      <c r="K1434" s="180"/>
      <c r="M1434" s="189"/>
      <c r="N1434" s="180"/>
      <c r="P1434" s="189"/>
      <c r="Q1434" s="180"/>
      <c r="S1434" s="189"/>
      <c r="T1434" s="180"/>
      <c r="V1434" s="189"/>
      <c r="W1434" s="180"/>
      <c r="Y1434" s="189"/>
      <c r="Z1434" s="180"/>
      <c r="AB1434" s="185"/>
    </row>
    <row r="1435" spans="6:28" s="178" customFormat="1" ht="15" customHeight="1" x14ac:dyDescent="0.15">
      <c r="F1435" s="189"/>
      <c r="I1435" s="180"/>
      <c r="J1435" s="180"/>
      <c r="K1435" s="180"/>
      <c r="M1435" s="189"/>
      <c r="N1435" s="180"/>
      <c r="P1435" s="189"/>
      <c r="Q1435" s="180"/>
      <c r="S1435" s="189"/>
      <c r="T1435" s="180"/>
      <c r="V1435" s="189"/>
      <c r="W1435" s="180"/>
      <c r="Y1435" s="189"/>
      <c r="Z1435" s="180"/>
      <c r="AB1435" s="185"/>
    </row>
    <row r="1436" spans="6:28" s="178" customFormat="1" ht="15" customHeight="1" x14ac:dyDescent="0.15">
      <c r="F1436" s="189"/>
      <c r="I1436" s="180"/>
      <c r="J1436" s="180"/>
      <c r="K1436" s="180"/>
      <c r="M1436" s="189"/>
      <c r="N1436" s="180"/>
      <c r="P1436" s="189"/>
      <c r="Q1436" s="180"/>
      <c r="S1436" s="189"/>
      <c r="T1436" s="180"/>
      <c r="V1436" s="189"/>
      <c r="W1436" s="180"/>
      <c r="Y1436" s="189"/>
      <c r="Z1436" s="180"/>
      <c r="AB1436" s="185"/>
    </row>
    <row r="1437" spans="6:28" s="178" customFormat="1" ht="15" customHeight="1" x14ac:dyDescent="0.15">
      <c r="F1437" s="189"/>
      <c r="I1437" s="180"/>
      <c r="J1437" s="180"/>
      <c r="K1437" s="180"/>
      <c r="M1437" s="189"/>
      <c r="N1437" s="180"/>
      <c r="P1437" s="189"/>
      <c r="Q1437" s="180"/>
      <c r="S1437" s="189"/>
      <c r="T1437" s="180"/>
      <c r="V1437" s="189"/>
      <c r="W1437" s="180"/>
      <c r="Y1437" s="189"/>
      <c r="Z1437" s="180"/>
      <c r="AB1437" s="185"/>
    </row>
    <row r="1438" spans="6:28" s="178" customFormat="1" ht="15" customHeight="1" x14ac:dyDescent="0.15">
      <c r="F1438" s="189"/>
      <c r="I1438" s="180"/>
      <c r="J1438" s="180"/>
      <c r="K1438" s="180"/>
      <c r="M1438" s="189"/>
      <c r="N1438" s="180"/>
      <c r="P1438" s="189"/>
      <c r="Q1438" s="180"/>
      <c r="S1438" s="189"/>
      <c r="T1438" s="180"/>
      <c r="V1438" s="189"/>
      <c r="W1438" s="180"/>
      <c r="Y1438" s="189"/>
      <c r="Z1438" s="180"/>
      <c r="AB1438" s="185"/>
    </row>
    <row r="1439" spans="6:28" s="178" customFormat="1" ht="15" customHeight="1" x14ac:dyDescent="0.15">
      <c r="F1439" s="189"/>
      <c r="I1439" s="180"/>
      <c r="J1439" s="180"/>
      <c r="K1439" s="180"/>
      <c r="M1439" s="189"/>
      <c r="N1439" s="180"/>
      <c r="P1439" s="189"/>
      <c r="Q1439" s="180"/>
      <c r="S1439" s="189"/>
      <c r="T1439" s="180"/>
      <c r="V1439" s="189"/>
      <c r="W1439" s="180"/>
      <c r="Y1439" s="189"/>
      <c r="Z1439" s="180"/>
      <c r="AB1439" s="185"/>
    </row>
    <row r="1440" spans="6:28" s="178" customFormat="1" ht="15" customHeight="1" x14ac:dyDescent="0.15">
      <c r="F1440" s="189"/>
      <c r="I1440" s="180"/>
      <c r="J1440" s="180"/>
      <c r="K1440" s="180"/>
      <c r="M1440" s="189"/>
      <c r="N1440" s="180"/>
      <c r="P1440" s="189"/>
      <c r="Q1440" s="180"/>
      <c r="S1440" s="189"/>
      <c r="T1440" s="180"/>
      <c r="V1440" s="189"/>
      <c r="W1440" s="180"/>
      <c r="Y1440" s="189"/>
      <c r="Z1440" s="180"/>
      <c r="AB1440" s="185"/>
    </row>
    <row r="1441" spans="6:28" s="178" customFormat="1" ht="15" customHeight="1" x14ac:dyDescent="0.15">
      <c r="F1441" s="189"/>
      <c r="I1441" s="180"/>
      <c r="J1441" s="180"/>
      <c r="K1441" s="180"/>
      <c r="M1441" s="189"/>
      <c r="N1441" s="180"/>
      <c r="P1441" s="189"/>
      <c r="Q1441" s="180"/>
      <c r="S1441" s="189"/>
      <c r="T1441" s="180"/>
      <c r="V1441" s="189"/>
      <c r="W1441" s="180"/>
      <c r="Y1441" s="189"/>
      <c r="Z1441" s="180"/>
      <c r="AB1441" s="185"/>
    </row>
    <row r="1442" spans="6:28" s="178" customFormat="1" ht="15" customHeight="1" x14ac:dyDescent="0.15">
      <c r="F1442" s="189"/>
      <c r="I1442" s="180"/>
      <c r="J1442" s="180"/>
      <c r="K1442" s="180"/>
      <c r="M1442" s="189"/>
      <c r="N1442" s="180"/>
      <c r="P1442" s="189"/>
      <c r="Q1442" s="180"/>
      <c r="S1442" s="189"/>
      <c r="T1442" s="180"/>
      <c r="V1442" s="189"/>
      <c r="W1442" s="180"/>
      <c r="Y1442" s="189"/>
      <c r="Z1442" s="180"/>
      <c r="AB1442" s="185"/>
    </row>
    <row r="1443" spans="6:28" s="178" customFormat="1" ht="15" customHeight="1" x14ac:dyDescent="0.15">
      <c r="F1443" s="189"/>
      <c r="I1443" s="180"/>
      <c r="J1443" s="180"/>
      <c r="K1443" s="180"/>
      <c r="M1443" s="189"/>
      <c r="N1443" s="180"/>
      <c r="P1443" s="189"/>
      <c r="Q1443" s="180"/>
      <c r="S1443" s="189"/>
      <c r="T1443" s="180"/>
      <c r="V1443" s="189"/>
      <c r="W1443" s="180"/>
      <c r="Y1443" s="189"/>
      <c r="Z1443" s="180"/>
      <c r="AB1443" s="185"/>
    </row>
    <row r="1444" spans="6:28" s="178" customFormat="1" ht="15" customHeight="1" x14ac:dyDescent="0.15">
      <c r="F1444" s="189"/>
      <c r="I1444" s="180"/>
      <c r="J1444" s="180"/>
      <c r="K1444" s="180"/>
      <c r="M1444" s="189"/>
      <c r="N1444" s="180"/>
      <c r="P1444" s="189"/>
      <c r="Q1444" s="180"/>
      <c r="S1444" s="189"/>
      <c r="T1444" s="180"/>
      <c r="V1444" s="189"/>
      <c r="W1444" s="180"/>
      <c r="Y1444" s="189"/>
      <c r="Z1444" s="180"/>
      <c r="AB1444" s="185"/>
    </row>
    <row r="1445" spans="6:28" s="178" customFormat="1" ht="15" customHeight="1" x14ac:dyDescent="0.15">
      <c r="F1445" s="189"/>
      <c r="I1445" s="180"/>
      <c r="J1445" s="180"/>
      <c r="K1445" s="180"/>
      <c r="M1445" s="189"/>
      <c r="N1445" s="180"/>
      <c r="P1445" s="189"/>
      <c r="Q1445" s="180"/>
      <c r="S1445" s="189"/>
      <c r="T1445" s="180"/>
      <c r="V1445" s="189"/>
      <c r="W1445" s="180"/>
      <c r="Y1445" s="189"/>
      <c r="Z1445" s="180"/>
      <c r="AB1445" s="185"/>
    </row>
    <row r="1446" spans="6:28" s="178" customFormat="1" ht="15" customHeight="1" x14ac:dyDescent="0.15">
      <c r="F1446" s="189"/>
      <c r="I1446" s="180"/>
      <c r="J1446" s="180"/>
      <c r="K1446" s="180"/>
      <c r="M1446" s="189"/>
      <c r="N1446" s="180"/>
      <c r="P1446" s="189"/>
      <c r="Q1446" s="180"/>
      <c r="S1446" s="189"/>
      <c r="T1446" s="180"/>
      <c r="V1446" s="189"/>
      <c r="W1446" s="180"/>
      <c r="Y1446" s="189"/>
      <c r="Z1446" s="180"/>
      <c r="AB1446" s="185"/>
    </row>
    <row r="1447" spans="6:28" s="178" customFormat="1" ht="15" customHeight="1" x14ac:dyDescent="0.15">
      <c r="F1447" s="189"/>
      <c r="I1447" s="180"/>
      <c r="J1447" s="180"/>
      <c r="K1447" s="180"/>
      <c r="M1447" s="189"/>
      <c r="N1447" s="180"/>
      <c r="P1447" s="189"/>
      <c r="Q1447" s="180"/>
      <c r="S1447" s="189"/>
      <c r="T1447" s="180"/>
      <c r="V1447" s="189"/>
      <c r="W1447" s="180"/>
      <c r="Y1447" s="189"/>
      <c r="Z1447" s="180"/>
      <c r="AB1447" s="185"/>
    </row>
    <row r="1448" spans="6:28" s="178" customFormat="1" ht="15" customHeight="1" x14ac:dyDescent="0.15">
      <c r="F1448" s="189"/>
      <c r="I1448" s="180"/>
      <c r="J1448" s="180"/>
      <c r="K1448" s="180"/>
      <c r="M1448" s="189"/>
      <c r="N1448" s="180"/>
      <c r="P1448" s="189"/>
      <c r="Q1448" s="180"/>
      <c r="S1448" s="189"/>
      <c r="T1448" s="180"/>
      <c r="V1448" s="189"/>
      <c r="W1448" s="180"/>
      <c r="Y1448" s="189"/>
      <c r="Z1448" s="180"/>
      <c r="AB1448" s="185"/>
    </row>
    <row r="1449" spans="6:28" s="178" customFormat="1" ht="15" customHeight="1" x14ac:dyDescent="0.15">
      <c r="F1449" s="189"/>
      <c r="I1449" s="180"/>
      <c r="J1449" s="180"/>
      <c r="K1449" s="180"/>
      <c r="M1449" s="189"/>
      <c r="N1449" s="180"/>
      <c r="P1449" s="189"/>
      <c r="Q1449" s="180"/>
      <c r="S1449" s="189"/>
      <c r="T1449" s="180"/>
      <c r="V1449" s="189"/>
      <c r="W1449" s="180"/>
      <c r="Y1449" s="189"/>
      <c r="Z1449" s="180"/>
      <c r="AB1449" s="185"/>
    </row>
    <row r="1450" spans="6:28" s="178" customFormat="1" ht="15" customHeight="1" x14ac:dyDescent="0.15">
      <c r="F1450" s="189"/>
      <c r="I1450" s="180"/>
      <c r="J1450" s="180"/>
      <c r="K1450" s="180"/>
      <c r="M1450" s="189"/>
      <c r="N1450" s="180"/>
      <c r="P1450" s="189"/>
      <c r="Q1450" s="180"/>
      <c r="S1450" s="189"/>
      <c r="T1450" s="180"/>
      <c r="V1450" s="189"/>
      <c r="W1450" s="180"/>
      <c r="Y1450" s="189"/>
      <c r="Z1450" s="180"/>
      <c r="AB1450" s="185"/>
    </row>
    <row r="1451" spans="6:28" s="178" customFormat="1" ht="15" customHeight="1" x14ac:dyDescent="0.15">
      <c r="F1451" s="189"/>
      <c r="I1451" s="180"/>
      <c r="J1451" s="180"/>
      <c r="K1451" s="180"/>
      <c r="M1451" s="189"/>
      <c r="N1451" s="180"/>
      <c r="P1451" s="189"/>
      <c r="Q1451" s="180"/>
      <c r="S1451" s="189"/>
      <c r="T1451" s="180"/>
      <c r="V1451" s="189"/>
      <c r="W1451" s="180"/>
      <c r="Y1451" s="189"/>
      <c r="Z1451" s="180"/>
      <c r="AB1451" s="185"/>
    </row>
    <row r="1452" spans="6:28" s="178" customFormat="1" ht="15" customHeight="1" x14ac:dyDescent="0.15">
      <c r="F1452" s="189"/>
      <c r="I1452" s="180"/>
      <c r="J1452" s="180"/>
      <c r="K1452" s="180"/>
      <c r="M1452" s="189"/>
      <c r="N1452" s="180"/>
      <c r="P1452" s="189"/>
      <c r="Q1452" s="180"/>
      <c r="S1452" s="189"/>
      <c r="T1452" s="180"/>
      <c r="V1452" s="189"/>
      <c r="W1452" s="180"/>
      <c r="Y1452" s="189"/>
      <c r="Z1452" s="180"/>
      <c r="AB1452" s="185"/>
    </row>
    <row r="1453" spans="6:28" s="178" customFormat="1" ht="15" customHeight="1" x14ac:dyDescent="0.15">
      <c r="F1453" s="189"/>
      <c r="I1453" s="180"/>
      <c r="J1453" s="180"/>
      <c r="K1453" s="180"/>
      <c r="M1453" s="189"/>
      <c r="N1453" s="180"/>
      <c r="P1453" s="189"/>
      <c r="Q1453" s="180"/>
      <c r="S1453" s="189"/>
      <c r="T1453" s="180"/>
      <c r="V1453" s="189"/>
      <c r="W1453" s="180"/>
      <c r="Y1453" s="189"/>
      <c r="Z1453" s="180"/>
      <c r="AB1453" s="185"/>
    </row>
    <row r="1454" spans="6:28" s="178" customFormat="1" ht="15" customHeight="1" x14ac:dyDescent="0.15">
      <c r="F1454" s="189"/>
      <c r="I1454" s="180"/>
      <c r="J1454" s="180"/>
      <c r="K1454" s="180"/>
      <c r="M1454" s="189"/>
      <c r="N1454" s="180"/>
      <c r="P1454" s="189"/>
      <c r="Q1454" s="180"/>
      <c r="S1454" s="189"/>
      <c r="T1454" s="180"/>
      <c r="V1454" s="189"/>
      <c r="W1454" s="180"/>
      <c r="Y1454" s="189"/>
      <c r="Z1454" s="180"/>
      <c r="AB1454" s="185"/>
    </row>
    <row r="1455" spans="6:28" s="178" customFormat="1" ht="15" customHeight="1" x14ac:dyDescent="0.15">
      <c r="F1455" s="189"/>
      <c r="I1455" s="180"/>
      <c r="J1455" s="180"/>
      <c r="K1455" s="180"/>
      <c r="M1455" s="189"/>
      <c r="N1455" s="180"/>
      <c r="P1455" s="189"/>
      <c r="Q1455" s="180"/>
      <c r="S1455" s="189"/>
      <c r="T1455" s="180"/>
      <c r="V1455" s="189"/>
      <c r="W1455" s="180"/>
      <c r="Y1455" s="189"/>
      <c r="Z1455" s="180"/>
      <c r="AB1455" s="185"/>
    </row>
    <row r="1456" spans="6:28" s="178" customFormat="1" ht="15" customHeight="1" x14ac:dyDescent="0.15">
      <c r="F1456" s="189"/>
      <c r="I1456" s="180"/>
      <c r="J1456" s="180"/>
      <c r="K1456" s="180"/>
      <c r="M1456" s="189"/>
      <c r="N1456" s="180"/>
      <c r="P1456" s="189"/>
      <c r="Q1456" s="180"/>
      <c r="S1456" s="189"/>
      <c r="T1456" s="180"/>
      <c r="V1456" s="189"/>
      <c r="W1456" s="180"/>
      <c r="Y1456" s="189"/>
      <c r="Z1456" s="180"/>
      <c r="AB1456" s="185"/>
    </row>
    <row r="1457" spans="6:28" s="178" customFormat="1" ht="15" customHeight="1" x14ac:dyDescent="0.15">
      <c r="F1457" s="189"/>
      <c r="I1457" s="180"/>
      <c r="J1457" s="180"/>
      <c r="K1457" s="180"/>
      <c r="M1457" s="189"/>
      <c r="N1457" s="180"/>
      <c r="P1457" s="189"/>
      <c r="Q1457" s="180"/>
      <c r="S1457" s="189"/>
      <c r="T1457" s="180"/>
      <c r="V1457" s="189"/>
      <c r="W1457" s="180"/>
      <c r="Y1457" s="189"/>
      <c r="Z1457" s="180"/>
      <c r="AB1457" s="185"/>
    </row>
    <row r="1458" spans="6:28" s="178" customFormat="1" ht="15" customHeight="1" x14ac:dyDescent="0.15">
      <c r="F1458" s="189"/>
      <c r="I1458" s="180"/>
      <c r="J1458" s="180"/>
      <c r="K1458" s="180"/>
      <c r="M1458" s="189"/>
      <c r="N1458" s="180"/>
      <c r="P1458" s="189"/>
      <c r="Q1458" s="180"/>
      <c r="S1458" s="189"/>
      <c r="T1458" s="180"/>
      <c r="V1458" s="189"/>
      <c r="W1458" s="180"/>
      <c r="Y1458" s="189"/>
      <c r="Z1458" s="180"/>
      <c r="AB1458" s="185"/>
    </row>
    <row r="1459" spans="6:28" s="178" customFormat="1" ht="15" customHeight="1" x14ac:dyDescent="0.15">
      <c r="F1459" s="189"/>
      <c r="I1459" s="180"/>
      <c r="J1459" s="180"/>
      <c r="K1459" s="180"/>
      <c r="M1459" s="189"/>
      <c r="N1459" s="180"/>
      <c r="P1459" s="189"/>
      <c r="Q1459" s="180"/>
      <c r="S1459" s="189"/>
      <c r="T1459" s="180"/>
      <c r="V1459" s="189"/>
      <c r="W1459" s="180"/>
      <c r="Y1459" s="189"/>
      <c r="Z1459" s="180"/>
      <c r="AB1459" s="185"/>
    </row>
    <row r="1460" spans="6:28" s="178" customFormat="1" ht="15" customHeight="1" x14ac:dyDescent="0.15">
      <c r="F1460" s="189"/>
      <c r="I1460" s="180"/>
      <c r="J1460" s="180"/>
      <c r="K1460" s="180"/>
      <c r="M1460" s="189"/>
      <c r="N1460" s="180"/>
      <c r="P1460" s="189"/>
      <c r="Q1460" s="180"/>
      <c r="S1460" s="189"/>
      <c r="T1460" s="180"/>
      <c r="V1460" s="189"/>
      <c r="W1460" s="180"/>
      <c r="Y1460" s="189"/>
      <c r="Z1460" s="180"/>
      <c r="AB1460" s="185"/>
    </row>
    <row r="1461" spans="6:28" s="178" customFormat="1" ht="15" customHeight="1" x14ac:dyDescent="0.15">
      <c r="F1461" s="189"/>
      <c r="I1461" s="180"/>
      <c r="J1461" s="180"/>
      <c r="K1461" s="180"/>
      <c r="M1461" s="189"/>
      <c r="N1461" s="180"/>
      <c r="P1461" s="189"/>
      <c r="Q1461" s="180"/>
      <c r="S1461" s="189"/>
      <c r="T1461" s="180"/>
      <c r="V1461" s="189"/>
      <c r="W1461" s="180"/>
      <c r="Y1461" s="189"/>
      <c r="Z1461" s="180"/>
      <c r="AB1461" s="185"/>
    </row>
    <row r="1462" spans="6:28" s="178" customFormat="1" ht="15" customHeight="1" x14ac:dyDescent="0.15">
      <c r="F1462" s="189"/>
      <c r="I1462" s="180"/>
      <c r="J1462" s="180"/>
      <c r="K1462" s="180"/>
      <c r="M1462" s="189"/>
      <c r="N1462" s="180"/>
      <c r="P1462" s="189"/>
      <c r="Q1462" s="180"/>
      <c r="S1462" s="189"/>
      <c r="T1462" s="180"/>
      <c r="V1462" s="189"/>
      <c r="W1462" s="180"/>
      <c r="Y1462" s="189"/>
      <c r="Z1462" s="180"/>
      <c r="AB1462" s="185"/>
    </row>
    <row r="1463" spans="6:28" s="178" customFormat="1" ht="15" customHeight="1" x14ac:dyDescent="0.15">
      <c r="F1463" s="189"/>
      <c r="I1463" s="180"/>
      <c r="J1463" s="180"/>
      <c r="K1463" s="180"/>
      <c r="M1463" s="189"/>
      <c r="N1463" s="180"/>
      <c r="P1463" s="189"/>
      <c r="Q1463" s="180"/>
      <c r="S1463" s="189"/>
      <c r="T1463" s="180"/>
      <c r="V1463" s="189"/>
      <c r="W1463" s="180"/>
      <c r="Y1463" s="189"/>
      <c r="Z1463" s="180"/>
      <c r="AB1463" s="185"/>
    </row>
    <row r="1464" spans="6:28" s="178" customFormat="1" ht="15" customHeight="1" x14ac:dyDescent="0.15">
      <c r="F1464" s="189"/>
      <c r="I1464" s="180"/>
      <c r="J1464" s="180"/>
      <c r="K1464" s="180"/>
      <c r="M1464" s="189"/>
      <c r="N1464" s="180"/>
      <c r="P1464" s="189"/>
      <c r="Q1464" s="180"/>
      <c r="S1464" s="189"/>
      <c r="T1464" s="180"/>
      <c r="V1464" s="189"/>
      <c r="W1464" s="180"/>
      <c r="Y1464" s="189"/>
      <c r="Z1464" s="180"/>
      <c r="AB1464" s="185"/>
    </row>
    <row r="1465" spans="6:28" s="178" customFormat="1" ht="15" customHeight="1" x14ac:dyDescent="0.15">
      <c r="F1465" s="189"/>
      <c r="I1465" s="180"/>
      <c r="J1465" s="180"/>
      <c r="K1465" s="180"/>
      <c r="M1465" s="189"/>
      <c r="N1465" s="180"/>
      <c r="P1465" s="189"/>
      <c r="Q1465" s="180"/>
      <c r="S1465" s="189"/>
      <c r="T1465" s="180"/>
      <c r="V1465" s="189"/>
      <c r="W1465" s="180"/>
      <c r="Y1465" s="189"/>
      <c r="Z1465" s="180"/>
      <c r="AB1465" s="185"/>
    </row>
    <row r="1466" spans="6:28" s="178" customFormat="1" ht="15" customHeight="1" x14ac:dyDescent="0.15">
      <c r="F1466" s="189"/>
      <c r="I1466" s="180"/>
      <c r="J1466" s="180"/>
      <c r="K1466" s="180"/>
      <c r="M1466" s="189"/>
      <c r="N1466" s="180"/>
      <c r="P1466" s="189"/>
      <c r="Q1466" s="180"/>
      <c r="S1466" s="189"/>
      <c r="T1466" s="180"/>
      <c r="V1466" s="189"/>
      <c r="W1466" s="180"/>
      <c r="Y1466" s="189"/>
      <c r="Z1466" s="180"/>
      <c r="AB1466" s="185"/>
    </row>
    <row r="1467" spans="6:28" s="178" customFormat="1" ht="15" customHeight="1" x14ac:dyDescent="0.15">
      <c r="F1467" s="189"/>
      <c r="I1467" s="180"/>
      <c r="J1467" s="180"/>
      <c r="K1467" s="180"/>
      <c r="M1467" s="189"/>
      <c r="N1467" s="180"/>
      <c r="P1467" s="189"/>
      <c r="Q1467" s="180"/>
      <c r="S1467" s="189"/>
      <c r="T1467" s="180"/>
      <c r="V1467" s="189"/>
      <c r="W1467" s="180"/>
      <c r="Y1467" s="189"/>
      <c r="Z1467" s="180"/>
      <c r="AB1467" s="185"/>
    </row>
    <row r="1468" spans="6:28" s="178" customFormat="1" ht="15" customHeight="1" x14ac:dyDescent="0.15">
      <c r="F1468" s="189"/>
      <c r="I1468" s="180"/>
      <c r="J1468" s="180"/>
      <c r="K1468" s="180"/>
      <c r="M1468" s="189"/>
      <c r="N1468" s="180"/>
      <c r="P1468" s="189"/>
      <c r="Q1468" s="180"/>
      <c r="S1468" s="189"/>
      <c r="T1468" s="180"/>
      <c r="V1468" s="189"/>
      <c r="W1468" s="180"/>
      <c r="Y1468" s="189"/>
      <c r="Z1468" s="180"/>
      <c r="AB1468" s="185"/>
    </row>
    <row r="1469" spans="6:28" s="178" customFormat="1" ht="15" customHeight="1" x14ac:dyDescent="0.15">
      <c r="F1469" s="189"/>
      <c r="I1469" s="180"/>
      <c r="J1469" s="180"/>
      <c r="K1469" s="180"/>
      <c r="M1469" s="189"/>
      <c r="N1469" s="180"/>
      <c r="P1469" s="189"/>
      <c r="Q1469" s="180"/>
      <c r="S1469" s="189"/>
      <c r="T1469" s="180"/>
      <c r="V1469" s="189"/>
      <c r="W1469" s="180"/>
      <c r="Y1469" s="189"/>
      <c r="Z1469" s="180"/>
      <c r="AB1469" s="185"/>
    </row>
    <row r="1470" spans="6:28" s="178" customFormat="1" ht="15" customHeight="1" x14ac:dyDescent="0.15">
      <c r="F1470" s="189"/>
      <c r="I1470" s="180"/>
      <c r="J1470" s="180"/>
      <c r="K1470" s="180"/>
      <c r="M1470" s="189"/>
      <c r="N1470" s="180"/>
      <c r="P1470" s="189"/>
      <c r="Q1470" s="180"/>
      <c r="S1470" s="189"/>
      <c r="T1470" s="180"/>
      <c r="V1470" s="189"/>
      <c r="W1470" s="180"/>
      <c r="Y1470" s="189"/>
      <c r="Z1470" s="180"/>
      <c r="AB1470" s="185"/>
    </row>
    <row r="1471" spans="6:28" s="178" customFormat="1" ht="15" customHeight="1" x14ac:dyDescent="0.15">
      <c r="F1471" s="189"/>
      <c r="I1471" s="180"/>
      <c r="J1471" s="180"/>
      <c r="K1471" s="180"/>
      <c r="M1471" s="189"/>
      <c r="N1471" s="180"/>
      <c r="P1471" s="189"/>
      <c r="Q1471" s="180"/>
      <c r="S1471" s="189"/>
      <c r="T1471" s="180"/>
      <c r="V1471" s="189"/>
      <c r="W1471" s="180"/>
      <c r="Y1471" s="189"/>
      <c r="Z1471" s="180"/>
      <c r="AB1471" s="185"/>
    </row>
    <row r="1472" spans="6:28" s="178" customFormat="1" ht="15" customHeight="1" x14ac:dyDescent="0.15">
      <c r="F1472" s="189"/>
      <c r="I1472" s="180"/>
      <c r="J1472" s="180"/>
      <c r="K1472" s="180"/>
      <c r="M1472" s="189"/>
      <c r="N1472" s="180"/>
      <c r="P1472" s="189"/>
      <c r="Q1472" s="180"/>
      <c r="S1472" s="189"/>
      <c r="T1472" s="180"/>
      <c r="V1472" s="189"/>
      <c r="W1472" s="180"/>
      <c r="Y1472" s="189"/>
      <c r="Z1472" s="180"/>
      <c r="AB1472" s="185"/>
    </row>
    <row r="1473" spans="6:28" s="178" customFormat="1" ht="15" customHeight="1" x14ac:dyDescent="0.15">
      <c r="F1473" s="189"/>
      <c r="I1473" s="180"/>
      <c r="J1473" s="180"/>
      <c r="K1473" s="180"/>
      <c r="M1473" s="189"/>
      <c r="N1473" s="180"/>
      <c r="P1473" s="189"/>
      <c r="Q1473" s="180"/>
      <c r="S1473" s="189"/>
      <c r="T1473" s="180"/>
      <c r="V1473" s="189"/>
      <c r="W1473" s="180"/>
      <c r="Y1473" s="189"/>
      <c r="Z1473" s="180"/>
      <c r="AB1473" s="185"/>
    </row>
    <row r="1474" spans="6:28" s="178" customFormat="1" ht="15" customHeight="1" x14ac:dyDescent="0.15">
      <c r="F1474" s="189"/>
      <c r="I1474" s="180"/>
      <c r="J1474" s="180"/>
      <c r="K1474" s="180"/>
      <c r="M1474" s="189"/>
      <c r="N1474" s="180"/>
      <c r="P1474" s="189"/>
      <c r="Q1474" s="180"/>
      <c r="S1474" s="189"/>
      <c r="T1474" s="180"/>
      <c r="V1474" s="189"/>
      <c r="W1474" s="180"/>
      <c r="Y1474" s="189"/>
      <c r="Z1474" s="180"/>
      <c r="AB1474" s="185"/>
    </row>
    <row r="1475" spans="6:28" s="178" customFormat="1" ht="15" customHeight="1" x14ac:dyDescent="0.15">
      <c r="F1475" s="189"/>
      <c r="I1475" s="180"/>
      <c r="J1475" s="180"/>
      <c r="K1475" s="180"/>
      <c r="M1475" s="189"/>
      <c r="N1475" s="180"/>
      <c r="P1475" s="189"/>
      <c r="Q1475" s="180"/>
      <c r="S1475" s="189"/>
      <c r="T1475" s="180"/>
      <c r="V1475" s="189"/>
      <c r="W1475" s="180"/>
      <c r="Y1475" s="189"/>
      <c r="Z1475" s="180"/>
      <c r="AB1475" s="185"/>
    </row>
    <row r="1476" spans="6:28" s="178" customFormat="1" ht="15" customHeight="1" x14ac:dyDescent="0.15">
      <c r="F1476" s="189"/>
      <c r="I1476" s="180"/>
      <c r="J1476" s="180"/>
      <c r="K1476" s="180"/>
      <c r="M1476" s="189"/>
      <c r="N1476" s="180"/>
      <c r="P1476" s="189"/>
      <c r="Q1476" s="180"/>
      <c r="S1476" s="189"/>
      <c r="T1476" s="180"/>
      <c r="V1476" s="189"/>
      <c r="W1476" s="180"/>
      <c r="Y1476" s="189"/>
      <c r="Z1476" s="180"/>
      <c r="AB1476" s="185"/>
    </row>
    <row r="1477" spans="6:28" s="178" customFormat="1" ht="15" customHeight="1" x14ac:dyDescent="0.15">
      <c r="F1477" s="189"/>
      <c r="I1477" s="180"/>
      <c r="J1477" s="180"/>
      <c r="K1477" s="180"/>
      <c r="M1477" s="189"/>
      <c r="N1477" s="180"/>
      <c r="P1477" s="189"/>
      <c r="Q1477" s="180"/>
      <c r="S1477" s="189"/>
      <c r="T1477" s="180"/>
      <c r="V1477" s="189"/>
      <c r="W1477" s="180"/>
      <c r="Y1477" s="189"/>
      <c r="Z1477" s="180"/>
      <c r="AB1477" s="185"/>
    </row>
    <row r="1478" spans="6:28" s="178" customFormat="1" ht="15" customHeight="1" x14ac:dyDescent="0.15">
      <c r="F1478" s="189"/>
      <c r="I1478" s="180"/>
      <c r="J1478" s="180"/>
      <c r="K1478" s="180"/>
      <c r="M1478" s="189"/>
      <c r="N1478" s="180"/>
      <c r="P1478" s="189"/>
      <c r="Q1478" s="180"/>
      <c r="S1478" s="189"/>
      <c r="T1478" s="180"/>
      <c r="V1478" s="189"/>
      <c r="W1478" s="180"/>
      <c r="Y1478" s="189"/>
      <c r="Z1478" s="180"/>
      <c r="AB1478" s="185"/>
    </row>
    <row r="1479" spans="6:28" s="178" customFormat="1" ht="15" customHeight="1" x14ac:dyDescent="0.15">
      <c r="F1479" s="189"/>
      <c r="I1479" s="180"/>
      <c r="J1479" s="180"/>
      <c r="K1479" s="180"/>
      <c r="M1479" s="189"/>
      <c r="N1479" s="180"/>
      <c r="P1479" s="189"/>
      <c r="Q1479" s="180"/>
      <c r="S1479" s="189"/>
      <c r="T1479" s="180"/>
      <c r="V1479" s="189"/>
      <c r="W1479" s="180"/>
      <c r="Y1479" s="189"/>
      <c r="Z1479" s="180"/>
      <c r="AB1479" s="185"/>
    </row>
    <row r="1480" spans="6:28" s="178" customFormat="1" ht="15" customHeight="1" x14ac:dyDescent="0.15">
      <c r="F1480" s="189"/>
      <c r="I1480" s="180"/>
      <c r="J1480" s="180"/>
      <c r="K1480" s="180"/>
      <c r="M1480" s="189"/>
      <c r="N1480" s="180"/>
      <c r="P1480" s="189"/>
      <c r="Q1480" s="180"/>
      <c r="S1480" s="189"/>
      <c r="T1480" s="180"/>
      <c r="V1480" s="189"/>
      <c r="W1480" s="180"/>
      <c r="Y1480" s="189"/>
      <c r="Z1480" s="180"/>
      <c r="AB1480" s="185"/>
    </row>
    <row r="1481" spans="6:28" s="178" customFormat="1" ht="15" customHeight="1" x14ac:dyDescent="0.15">
      <c r="F1481" s="189"/>
      <c r="I1481" s="180"/>
      <c r="J1481" s="180"/>
      <c r="K1481" s="180"/>
      <c r="M1481" s="189"/>
      <c r="N1481" s="180"/>
      <c r="P1481" s="189"/>
      <c r="Q1481" s="180"/>
      <c r="S1481" s="189"/>
      <c r="T1481" s="180"/>
      <c r="V1481" s="189"/>
      <c r="W1481" s="180"/>
      <c r="Y1481" s="189"/>
      <c r="Z1481" s="180"/>
      <c r="AB1481" s="185"/>
    </row>
    <row r="1482" spans="6:28" s="178" customFormat="1" ht="15" customHeight="1" x14ac:dyDescent="0.15">
      <c r="F1482" s="189"/>
      <c r="I1482" s="180"/>
      <c r="J1482" s="180"/>
      <c r="K1482" s="180"/>
      <c r="M1482" s="189"/>
      <c r="N1482" s="180"/>
      <c r="P1482" s="189"/>
      <c r="Q1482" s="180"/>
      <c r="S1482" s="189"/>
      <c r="T1482" s="180"/>
      <c r="V1482" s="189"/>
      <c r="W1482" s="180"/>
      <c r="Y1482" s="189"/>
      <c r="Z1482" s="180"/>
      <c r="AB1482" s="185"/>
    </row>
    <row r="1483" spans="6:28" s="178" customFormat="1" ht="15" customHeight="1" x14ac:dyDescent="0.15">
      <c r="F1483" s="189"/>
      <c r="I1483" s="180"/>
      <c r="J1483" s="180"/>
      <c r="K1483" s="180"/>
      <c r="M1483" s="189"/>
      <c r="N1483" s="180"/>
      <c r="P1483" s="189"/>
      <c r="Q1483" s="180"/>
      <c r="S1483" s="189"/>
      <c r="T1483" s="180"/>
      <c r="V1483" s="189"/>
      <c r="W1483" s="180"/>
      <c r="Y1483" s="189"/>
      <c r="Z1483" s="180"/>
      <c r="AB1483" s="185"/>
    </row>
    <row r="1484" spans="6:28" s="178" customFormat="1" ht="15" customHeight="1" x14ac:dyDescent="0.15">
      <c r="F1484" s="189"/>
      <c r="I1484" s="180"/>
      <c r="J1484" s="180"/>
      <c r="K1484" s="180"/>
      <c r="M1484" s="189"/>
      <c r="N1484" s="180"/>
      <c r="P1484" s="189"/>
      <c r="Q1484" s="180"/>
      <c r="S1484" s="189"/>
      <c r="T1484" s="180"/>
      <c r="V1484" s="189"/>
      <c r="W1484" s="180"/>
      <c r="Y1484" s="189"/>
      <c r="Z1484" s="180"/>
      <c r="AB1484" s="185"/>
    </row>
    <row r="1485" spans="6:28" s="178" customFormat="1" ht="15" customHeight="1" x14ac:dyDescent="0.15">
      <c r="F1485" s="189"/>
      <c r="I1485" s="180"/>
      <c r="J1485" s="180"/>
      <c r="K1485" s="180"/>
      <c r="M1485" s="189"/>
      <c r="N1485" s="180"/>
      <c r="P1485" s="189"/>
      <c r="Q1485" s="180"/>
      <c r="S1485" s="189"/>
      <c r="T1485" s="180"/>
      <c r="V1485" s="189"/>
      <c r="W1485" s="180"/>
      <c r="Y1485" s="189"/>
      <c r="Z1485" s="180"/>
      <c r="AB1485" s="185"/>
    </row>
    <row r="1486" spans="6:28" s="178" customFormat="1" ht="15" customHeight="1" x14ac:dyDescent="0.15">
      <c r="F1486" s="189"/>
      <c r="I1486" s="180"/>
      <c r="J1486" s="180"/>
      <c r="K1486" s="180"/>
      <c r="M1486" s="189"/>
      <c r="N1486" s="180"/>
      <c r="P1486" s="189"/>
      <c r="Q1486" s="180"/>
      <c r="S1486" s="189"/>
      <c r="T1486" s="180"/>
      <c r="V1486" s="189"/>
      <c r="W1486" s="180"/>
      <c r="Y1486" s="189"/>
      <c r="Z1486" s="180"/>
      <c r="AB1486" s="185"/>
    </row>
    <row r="1487" spans="6:28" s="178" customFormat="1" ht="15" customHeight="1" x14ac:dyDescent="0.15">
      <c r="F1487" s="189"/>
      <c r="I1487" s="180"/>
      <c r="J1487" s="180"/>
      <c r="K1487" s="180"/>
      <c r="M1487" s="189"/>
      <c r="N1487" s="180"/>
      <c r="P1487" s="189"/>
      <c r="Q1487" s="180"/>
      <c r="S1487" s="189"/>
      <c r="T1487" s="180"/>
      <c r="V1487" s="189"/>
      <c r="W1487" s="180"/>
      <c r="Y1487" s="189"/>
      <c r="Z1487" s="180"/>
      <c r="AB1487" s="185"/>
    </row>
    <row r="1488" spans="6:28" s="178" customFormat="1" ht="15" customHeight="1" x14ac:dyDescent="0.15">
      <c r="F1488" s="189"/>
      <c r="I1488" s="180"/>
      <c r="J1488" s="180"/>
      <c r="K1488" s="180"/>
      <c r="M1488" s="189"/>
      <c r="N1488" s="180"/>
      <c r="P1488" s="189"/>
      <c r="Q1488" s="180"/>
      <c r="S1488" s="189"/>
      <c r="T1488" s="180"/>
      <c r="V1488" s="189"/>
      <c r="W1488" s="180"/>
      <c r="Y1488" s="189"/>
      <c r="Z1488" s="180"/>
      <c r="AB1488" s="185"/>
    </row>
    <row r="1489" spans="6:28" s="178" customFormat="1" ht="15" customHeight="1" x14ac:dyDescent="0.15">
      <c r="F1489" s="189"/>
      <c r="I1489" s="180"/>
      <c r="J1489" s="180"/>
      <c r="K1489" s="180"/>
      <c r="M1489" s="189"/>
      <c r="N1489" s="180"/>
      <c r="P1489" s="189"/>
      <c r="Q1489" s="180"/>
      <c r="S1489" s="189"/>
      <c r="T1489" s="180"/>
      <c r="V1489" s="189"/>
      <c r="W1489" s="180"/>
      <c r="Y1489" s="189"/>
      <c r="Z1489" s="180"/>
      <c r="AB1489" s="185"/>
    </row>
    <row r="1490" spans="6:28" s="178" customFormat="1" ht="15" customHeight="1" x14ac:dyDescent="0.15">
      <c r="F1490" s="189"/>
      <c r="I1490" s="180"/>
      <c r="J1490" s="180"/>
      <c r="K1490" s="180"/>
      <c r="M1490" s="189"/>
      <c r="N1490" s="180"/>
      <c r="P1490" s="189"/>
      <c r="Q1490" s="180"/>
      <c r="S1490" s="189"/>
      <c r="T1490" s="180"/>
      <c r="V1490" s="189"/>
      <c r="W1490" s="180"/>
      <c r="Y1490" s="189"/>
      <c r="Z1490" s="180"/>
      <c r="AB1490" s="185"/>
    </row>
    <row r="1491" spans="6:28" s="178" customFormat="1" ht="15" customHeight="1" x14ac:dyDescent="0.15">
      <c r="F1491" s="189"/>
      <c r="I1491" s="180"/>
      <c r="J1491" s="180"/>
      <c r="K1491" s="180"/>
      <c r="M1491" s="189"/>
      <c r="N1491" s="180"/>
      <c r="P1491" s="189"/>
      <c r="Q1491" s="180"/>
      <c r="S1491" s="189"/>
      <c r="T1491" s="180"/>
      <c r="V1491" s="189"/>
      <c r="W1491" s="180"/>
      <c r="Y1491" s="189"/>
      <c r="Z1491" s="180"/>
      <c r="AB1491" s="185"/>
    </row>
    <row r="1492" spans="6:28" s="178" customFormat="1" ht="15" customHeight="1" x14ac:dyDescent="0.15">
      <c r="F1492" s="189"/>
      <c r="I1492" s="180"/>
      <c r="J1492" s="180"/>
      <c r="K1492" s="180"/>
      <c r="M1492" s="189"/>
      <c r="N1492" s="180"/>
      <c r="P1492" s="189"/>
      <c r="Q1492" s="180"/>
      <c r="S1492" s="189"/>
      <c r="T1492" s="180"/>
      <c r="V1492" s="189"/>
      <c r="W1492" s="180"/>
      <c r="Y1492" s="189"/>
      <c r="Z1492" s="180"/>
      <c r="AB1492" s="185"/>
    </row>
    <row r="1493" spans="6:28" s="178" customFormat="1" ht="15" customHeight="1" x14ac:dyDescent="0.15">
      <c r="F1493" s="189"/>
      <c r="I1493" s="180"/>
      <c r="J1493" s="180"/>
      <c r="K1493" s="180"/>
      <c r="M1493" s="189"/>
      <c r="N1493" s="180"/>
      <c r="P1493" s="189"/>
      <c r="Q1493" s="180"/>
      <c r="S1493" s="189"/>
      <c r="T1493" s="180"/>
      <c r="V1493" s="189"/>
      <c r="W1493" s="180"/>
      <c r="Y1493" s="189"/>
      <c r="Z1493" s="180"/>
      <c r="AB1493" s="185"/>
    </row>
    <row r="1494" spans="6:28" s="178" customFormat="1" ht="15" customHeight="1" x14ac:dyDescent="0.15">
      <c r="F1494" s="189"/>
      <c r="I1494" s="180"/>
      <c r="J1494" s="180"/>
      <c r="K1494" s="180"/>
      <c r="M1494" s="189"/>
      <c r="N1494" s="180"/>
      <c r="P1494" s="189"/>
      <c r="Q1494" s="180"/>
      <c r="S1494" s="189"/>
      <c r="T1494" s="180"/>
      <c r="V1494" s="189"/>
      <c r="W1494" s="180"/>
      <c r="Y1494" s="189"/>
      <c r="Z1494" s="180"/>
      <c r="AB1494" s="185"/>
    </row>
    <row r="1495" spans="6:28" s="178" customFormat="1" ht="15" customHeight="1" x14ac:dyDescent="0.15">
      <c r="F1495" s="189"/>
      <c r="I1495" s="180"/>
      <c r="J1495" s="180"/>
      <c r="K1495" s="180"/>
      <c r="M1495" s="189"/>
      <c r="N1495" s="180"/>
      <c r="P1495" s="189"/>
      <c r="Q1495" s="180"/>
      <c r="S1495" s="189"/>
      <c r="T1495" s="180"/>
      <c r="V1495" s="189"/>
      <c r="W1495" s="180"/>
      <c r="Y1495" s="189"/>
      <c r="Z1495" s="180"/>
      <c r="AB1495" s="185"/>
    </row>
    <row r="1496" spans="6:28" s="178" customFormat="1" ht="15" customHeight="1" x14ac:dyDescent="0.15">
      <c r="F1496" s="189"/>
      <c r="I1496" s="180"/>
      <c r="J1496" s="180"/>
      <c r="K1496" s="180"/>
      <c r="M1496" s="189"/>
      <c r="N1496" s="180"/>
      <c r="P1496" s="189"/>
      <c r="Q1496" s="180"/>
      <c r="S1496" s="189"/>
      <c r="T1496" s="180"/>
      <c r="V1496" s="189"/>
      <c r="W1496" s="180"/>
      <c r="Y1496" s="189"/>
      <c r="Z1496" s="180"/>
      <c r="AB1496" s="185"/>
    </row>
    <row r="1497" spans="6:28" s="178" customFormat="1" ht="15" customHeight="1" x14ac:dyDescent="0.15">
      <c r="F1497" s="189"/>
      <c r="I1497" s="180"/>
      <c r="J1497" s="180"/>
      <c r="K1497" s="180"/>
      <c r="M1497" s="189"/>
      <c r="N1497" s="180"/>
      <c r="P1497" s="189"/>
      <c r="Q1497" s="180"/>
      <c r="S1497" s="189"/>
      <c r="T1497" s="180"/>
      <c r="V1497" s="189"/>
      <c r="W1497" s="180"/>
      <c r="Y1497" s="189"/>
      <c r="Z1497" s="180"/>
      <c r="AB1497" s="185"/>
    </row>
    <row r="1498" spans="6:28" s="178" customFormat="1" ht="15" customHeight="1" x14ac:dyDescent="0.15">
      <c r="F1498" s="189"/>
      <c r="I1498" s="180"/>
      <c r="J1498" s="180"/>
      <c r="K1498" s="180"/>
      <c r="M1498" s="189"/>
      <c r="N1498" s="180"/>
      <c r="P1498" s="189"/>
      <c r="Q1498" s="180"/>
      <c r="S1498" s="189"/>
      <c r="T1498" s="180"/>
      <c r="V1498" s="189"/>
      <c r="W1498" s="180"/>
      <c r="Y1498" s="189"/>
      <c r="Z1498" s="180"/>
      <c r="AB1498" s="185"/>
    </row>
    <row r="1499" spans="6:28" s="178" customFormat="1" ht="15" customHeight="1" x14ac:dyDescent="0.15">
      <c r="F1499" s="189"/>
      <c r="I1499" s="180"/>
      <c r="J1499" s="180"/>
      <c r="K1499" s="180"/>
      <c r="M1499" s="189"/>
      <c r="N1499" s="180"/>
      <c r="P1499" s="189"/>
      <c r="Q1499" s="180"/>
      <c r="S1499" s="189"/>
      <c r="T1499" s="180"/>
      <c r="V1499" s="189"/>
      <c r="W1499" s="180"/>
      <c r="Y1499" s="189"/>
      <c r="Z1499" s="180"/>
      <c r="AB1499" s="185"/>
    </row>
    <row r="1500" spans="6:28" s="178" customFormat="1" ht="15" customHeight="1" x14ac:dyDescent="0.15">
      <c r="F1500" s="189"/>
      <c r="I1500" s="180"/>
      <c r="J1500" s="180"/>
      <c r="K1500" s="180"/>
      <c r="M1500" s="189"/>
      <c r="N1500" s="180"/>
      <c r="P1500" s="189"/>
      <c r="Q1500" s="180"/>
      <c r="S1500" s="189"/>
      <c r="T1500" s="180"/>
      <c r="V1500" s="189"/>
      <c r="W1500" s="180"/>
      <c r="Y1500" s="189"/>
      <c r="Z1500" s="180"/>
      <c r="AB1500" s="185"/>
    </row>
    <row r="1501" spans="6:28" s="178" customFormat="1" ht="15" customHeight="1" x14ac:dyDescent="0.15">
      <c r="F1501" s="189"/>
      <c r="I1501" s="180"/>
      <c r="J1501" s="180"/>
      <c r="K1501" s="180"/>
      <c r="M1501" s="189"/>
      <c r="N1501" s="180"/>
      <c r="P1501" s="189"/>
      <c r="Q1501" s="180"/>
      <c r="S1501" s="189"/>
      <c r="T1501" s="180"/>
      <c r="V1501" s="189"/>
      <c r="W1501" s="180"/>
      <c r="Y1501" s="189"/>
      <c r="Z1501" s="180"/>
      <c r="AB1501" s="185"/>
    </row>
    <row r="1502" spans="6:28" s="178" customFormat="1" ht="15" customHeight="1" x14ac:dyDescent="0.15">
      <c r="F1502" s="189"/>
      <c r="I1502" s="180"/>
      <c r="J1502" s="180"/>
      <c r="K1502" s="180"/>
      <c r="M1502" s="189"/>
      <c r="N1502" s="180"/>
      <c r="P1502" s="189"/>
      <c r="Q1502" s="180"/>
      <c r="S1502" s="189"/>
      <c r="T1502" s="180"/>
      <c r="V1502" s="189"/>
      <c r="W1502" s="180"/>
      <c r="Y1502" s="189"/>
      <c r="Z1502" s="180"/>
      <c r="AB1502" s="185"/>
    </row>
    <row r="1503" spans="6:28" s="178" customFormat="1" ht="15" customHeight="1" x14ac:dyDescent="0.15">
      <c r="F1503" s="189"/>
      <c r="I1503" s="180"/>
      <c r="J1503" s="180"/>
      <c r="K1503" s="180"/>
      <c r="M1503" s="189"/>
      <c r="N1503" s="180"/>
      <c r="P1503" s="189"/>
      <c r="Q1503" s="180"/>
      <c r="S1503" s="189"/>
      <c r="T1503" s="180"/>
      <c r="V1503" s="189"/>
      <c r="W1503" s="180"/>
      <c r="Y1503" s="189"/>
      <c r="Z1503" s="180"/>
      <c r="AB1503" s="185"/>
    </row>
    <row r="1504" spans="6:28" s="178" customFormat="1" ht="15" customHeight="1" x14ac:dyDescent="0.15">
      <c r="F1504" s="189"/>
      <c r="I1504" s="180"/>
      <c r="J1504" s="180"/>
      <c r="K1504" s="180"/>
      <c r="M1504" s="189"/>
      <c r="N1504" s="180"/>
      <c r="P1504" s="189"/>
      <c r="Q1504" s="180"/>
      <c r="S1504" s="189"/>
      <c r="T1504" s="180"/>
      <c r="V1504" s="189"/>
      <c r="W1504" s="180"/>
      <c r="Y1504" s="189"/>
      <c r="Z1504" s="180"/>
      <c r="AB1504" s="185"/>
    </row>
    <row r="1505" spans="6:28" s="178" customFormat="1" ht="15" customHeight="1" x14ac:dyDescent="0.15">
      <c r="F1505" s="189"/>
      <c r="I1505" s="180"/>
      <c r="J1505" s="180"/>
      <c r="K1505" s="180"/>
      <c r="M1505" s="189"/>
      <c r="N1505" s="180"/>
      <c r="P1505" s="189"/>
      <c r="Q1505" s="180"/>
      <c r="S1505" s="189"/>
      <c r="T1505" s="180"/>
      <c r="V1505" s="189"/>
      <c r="W1505" s="180"/>
      <c r="Y1505" s="189"/>
      <c r="Z1505" s="180"/>
      <c r="AB1505" s="185"/>
    </row>
    <row r="1506" spans="6:28" s="178" customFormat="1" ht="15" customHeight="1" x14ac:dyDescent="0.15">
      <c r="F1506" s="189"/>
      <c r="I1506" s="180"/>
      <c r="J1506" s="180"/>
      <c r="K1506" s="180"/>
      <c r="M1506" s="189"/>
      <c r="N1506" s="180"/>
      <c r="P1506" s="189"/>
      <c r="Q1506" s="180"/>
      <c r="S1506" s="189"/>
      <c r="T1506" s="180"/>
      <c r="V1506" s="189"/>
      <c r="W1506" s="180"/>
      <c r="Y1506" s="189"/>
      <c r="Z1506" s="180"/>
      <c r="AB1506" s="185"/>
    </row>
    <row r="1507" spans="6:28" s="178" customFormat="1" ht="15" customHeight="1" x14ac:dyDescent="0.15">
      <c r="F1507" s="189"/>
      <c r="I1507" s="180"/>
      <c r="J1507" s="180"/>
      <c r="K1507" s="180"/>
      <c r="M1507" s="189"/>
      <c r="N1507" s="180"/>
      <c r="P1507" s="189"/>
      <c r="Q1507" s="180"/>
      <c r="S1507" s="189"/>
      <c r="T1507" s="180"/>
      <c r="V1507" s="189"/>
      <c r="W1507" s="180"/>
      <c r="Y1507" s="189"/>
      <c r="Z1507" s="180"/>
      <c r="AB1507" s="185"/>
    </row>
    <row r="1508" spans="6:28" s="178" customFormat="1" ht="15" customHeight="1" x14ac:dyDescent="0.15">
      <c r="F1508" s="189"/>
      <c r="I1508" s="180"/>
      <c r="J1508" s="180"/>
      <c r="K1508" s="180"/>
      <c r="M1508" s="189"/>
      <c r="N1508" s="180"/>
      <c r="P1508" s="189"/>
      <c r="Q1508" s="180"/>
      <c r="S1508" s="189"/>
      <c r="T1508" s="180"/>
      <c r="V1508" s="189"/>
      <c r="W1508" s="180"/>
      <c r="Y1508" s="189"/>
      <c r="Z1508" s="180"/>
      <c r="AB1508" s="185"/>
    </row>
    <row r="1509" spans="6:28" s="178" customFormat="1" ht="15" customHeight="1" x14ac:dyDescent="0.15">
      <c r="F1509" s="189"/>
      <c r="I1509" s="180"/>
      <c r="J1509" s="180"/>
      <c r="K1509" s="180"/>
      <c r="M1509" s="189"/>
      <c r="N1509" s="180"/>
      <c r="P1509" s="189"/>
      <c r="Q1509" s="180"/>
      <c r="S1509" s="189"/>
      <c r="T1509" s="180"/>
      <c r="V1509" s="189"/>
      <c r="W1509" s="180"/>
      <c r="Y1509" s="189"/>
      <c r="Z1509" s="180"/>
      <c r="AB1509" s="185"/>
    </row>
    <row r="1510" spans="6:28" s="178" customFormat="1" ht="15" customHeight="1" x14ac:dyDescent="0.15">
      <c r="F1510" s="189"/>
      <c r="I1510" s="180"/>
      <c r="J1510" s="180"/>
      <c r="K1510" s="180"/>
      <c r="M1510" s="189"/>
      <c r="N1510" s="180"/>
      <c r="P1510" s="189"/>
      <c r="Q1510" s="180"/>
      <c r="S1510" s="189"/>
      <c r="T1510" s="180"/>
      <c r="V1510" s="189"/>
      <c r="W1510" s="180"/>
      <c r="Y1510" s="189"/>
      <c r="Z1510" s="180"/>
      <c r="AB1510" s="185"/>
    </row>
    <row r="1511" spans="6:28" s="178" customFormat="1" ht="15" customHeight="1" x14ac:dyDescent="0.15">
      <c r="F1511" s="189"/>
      <c r="I1511" s="180"/>
      <c r="J1511" s="180"/>
      <c r="K1511" s="180"/>
      <c r="M1511" s="189"/>
      <c r="N1511" s="180"/>
      <c r="P1511" s="189"/>
      <c r="Q1511" s="180"/>
      <c r="S1511" s="189"/>
      <c r="T1511" s="180"/>
      <c r="V1511" s="189"/>
      <c r="W1511" s="180"/>
      <c r="Y1511" s="189"/>
      <c r="Z1511" s="180"/>
      <c r="AB1511" s="185"/>
    </row>
    <row r="1512" spans="6:28" s="178" customFormat="1" ht="15" customHeight="1" x14ac:dyDescent="0.15">
      <c r="F1512" s="189"/>
      <c r="I1512" s="180"/>
      <c r="J1512" s="180"/>
      <c r="K1512" s="180"/>
      <c r="M1512" s="189"/>
      <c r="N1512" s="180"/>
      <c r="P1512" s="189"/>
      <c r="Q1512" s="180"/>
      <c r="S1512" s="189"/>
      <c r="T1512" s="180"/>
      <c r="V1512" s="189"/>
      <c r="W1512" s="180"/>
      <c r="Y1512" s="189"/>
      <c r="Z1512" s="180"/>
      <c r="AB1512" s="185"/>
    </row>
    <row r="1513" spans="6:28" s="178" customFormat="1" ht="15" customHeight="1" x14ac:dyDescent="0.15">
      <c r="F1513" s="189"/>
      <c r="I1513" s="180"/>
      <c r="J1513" s="180"/>
      <c r="K1513" s="180"/>
      <c r="M1513" s="189"/>
      <c r="N1513" s="180"/>
      <c r="P1513" s="189"/>
      <c r="Q1513" s="180"/>
      <c r="S1513" s="189"/>
      <c r="T1513" s="180"/>
      <c r="V1513" s="189"/>
      <c r="W1513" s="180"/>
      <c r="Y1513" s="189"/>
      <c r="Z1513" s="180"/>
      <c r="AB1513" s="185"/>
    </row>
    <row r="1514" spans="6:28" s="178" customFormat="1" ht="15" customHeight="1" x14ac:dyDescent="0.15">
      <c r="F1514" s="189"/>
      <c r="I1514" s="180"/>
      <c r="J1514" s="180"/>
      <c r="K1514" s="180"/>
      <c r="M1514" s="189"/>
      <c r="N1514" s="180"/>
      <c r="P1514" s="189"/>
      <c r="Q1514" s="180"/>
      <c r="S1514" s="189"/>
      <c r="T1514" s="180"/>
      <c r="V1514" s="189"/>
      <c r="W1514" s="180"/>
      <c r="Y1514" s="189"/>
      <c r="Z1514" s="180"/>
      <c r="AB1514" s="185"/>
    </row>
    <row r="1515" spans="6:28" s="178" customFormat="1" ht="15" customHeight="1" x14ac:dyDescent="0.15">
      <c r="F1515" s="189"/>
      <c r="I1515" s="180"/>
      <c r="J1515" s="180"/>
      <c r="K1515" s="180"/>
      <c r="M1515" s="189"/>
      <c r="N1515" s="180"/>
      <c r="P1515" s="189"/>
      <c r="Q1515" s="180"/>
      <c r="S1515" s="189"/>
      <c r="T1515" s="180"/>
      <c r="V1515" s="189"/>
      <c r="W1515" s="180"/>
      <c r="Y1515" s="189"/>
      <c r="Z1515" s="180"/>
      <c r="AB1515" s="185"/>
    </row>
    <row r="1516" spans="6:28" s="178" customFormat="1" ht="15" customHeight="1" x14ac:dyDescent="0.15">
      <c r="F1516" s="189"/>
      <c r="I1516" s="180"/>
      <c r="J1516" s="180"/>
      <c r="K1516" s="180"/>
      <c r="M1516" s="189"/>
      <c r="N1516" s="180"/>
      <c r="P1516" s="189"/>
      <c r="Q1516" s="180"/>
      <c r="S1516" s="189"/>
      <c r="T1516" s="180"/>
      <c r="V1516" s="189"/>
      <c r="W1516" s="180"/>
      <c r="Y1516" s="189"/>
      <c r="Z1516" s="180"/>
      <c r="AB1516" s="185"/>
    </row>
    <row r="1517" spans="6:28" s="178" customFormat="1" ht="15" customHeight="1" x14ac:dyDescent="0.15">
      <c r="F1517" s="189"/>
      <c r="I1517" s="180"/>
      <c r="J1517" s="180"/>
      <c r="K1517" s="180"/>
      <c r="M1517" s="189"/>
      <c r="N1517" s="180"/>
      <c r="P1517" s="189"/>
      <c r="Q1517" s="180"/>
      <c r="S1517" s="189"/>
      <c r="T1517" s="180"/>
      <c r="V1517" s="189"/>
      <c r="W1517" s="180"/>
      <c r="Y1517" s="189"/>
      <c r="Z1517" s="180"/>
      <c r="AB1517" s="185"/>
    </row>
    <row r="1518" spans="6:28" s="178" customFormat="1" ht="15" customHeight="1" x14ac:dyDescent="0.15">
      <c r="F1518" s="189"/>
      <c r="I1518" s="180"/>
      <c r="J1518" s="180"/>
      <c r="K1518" s="180"/>
      <c r="M1518" s="189"/>
      <c r="N1518" s="180"/>
      <c r="P1518" s="189"/>
      <c r="Q1518" s="180"/>
      <c r="S1518" s="189"/>
      <c r="T1518" s="180"/>
      <c r="V1518" s="189"/>
      <c r="W1518" s="180"/>
      <c r="Y1518" s="189"/>
      <c r="Z1518" s="180"/>
      <c r="AB1518" s="185"/>
    </row>
    <row r="1519" spans="6:28" s="178" customFormat="1" ht="15" customHeight="1" x14ac:dyDescent="0.15">
      <c r="F1519" s="189"/>
      <c r="I1519" s="180"/>
      <c r="J1519" s="180"/>
      <c r="K1519" s="180"/>
      <c r="M1519" s="189"/>
      <c r="N1519" s="180"/>
      <c r="P1519" s="189"/>
      <c r="Q1519" s="180"/>
      <c r="S1519" s="189"/>
      <c r="T1519" s="180"/>
      <c r="V1519" s="189"/>
      <c r="W1519" s="180"/>
      <c r="Y1519" s="189"/>
      <c r="Z1519" s="180"/>
      <c r="AB1519" s="185"/>
    </row>
    <row r="1520" spans="6:28" s="178" customFormat="1" ht="15" customHeight="1" x14ac:dyDescent="0.15">
      <c r="F1520" s="189"/>
      <c r="I1520" s="180"/>
      <c r="J1520" s="180"/>
      <c r="K1520" s="180"/>
      <c r="M1520" s="189"/>
      <c r="N1520" s="180"/>
      <c r="P1520" s="189"/>
      <c r="Q1520" s="180"/>
      <c r="S1520" s="189"/>
      <c r="T1520" s="180"/>
      <c r="V1520" s="189"/>
      <c r="W1520" s="180"/>
      <c r="Y1520" s="189"/>
      <c r="Z1520" s="180"/>
      <c r="AB1520" s="185"/>
    </row>
    <row r="1521" spans="6:28" s="178" customFormat="1" ht="15" customHeight="1" x14ac:dyDescent="0.15">
      <c r="F1521" s="189"/>
      <c r="I1521" s="180"/>
      <c r="J1521" s="180"/>
      <c r="K1521" s="180"/>
      <c r="M1521" s="189"/>
      <c r="N1521" s="180"/>
      <c r="P1521" s="189"/>
      <c r="Q1521" s="180"/>
      <c r="S1521" s="189"/>
      <c r="T1521" s="180"/>
      <c r="V1521" s="189"/>
      <c r="W1521" s="180"/>
      <c r="Y1521" s="189"/>
      <c r="Z1521" s="180"/>
      <c r="AB1521" s="185"/>
    </row>
    <row r="1522" spans="6:28" s="178" customFormat="1" ht="15" customHeight="1" x14ac:dyDescent="0.15">
      <c r="F1522" s="189"/>
      <c r="I1522" s="180"/>
      <c r="J1522" s="180"/>
      <c r="K1522" s="180"/>
      <c r="M1522" s="189"/>
      <c r="N1522" s="180"/>
      <c r="P1522" s="189"/>
      <c r="Q1522" s="180"/>
      <c r="S1522" s="189"/>
      <c r="T1522" s="180"/>
      <c r="V1522" s="189"/>
      <c r="W1522" s="180"/>
      <c r="Y1522" s="189"/>
      <c r="Z1522" s="180"/>
      <c r="AB1522" s="185"/>
    </row>
    <row r="1523" spans="6:28" s="178" customFormat="1" ht="15" customHeight="1" x14ac:dyDescent="0.15">
      <c r="F1523" s="189"/>
      <c r="I1523" s="180"/>
      <c r="J1523" s="180"/>
      <c r="K1523" s="180"/>
      <c r="M1523" s="189"/>
      <c r="N1523" s="180"/>
      <c r="P1523" s="189"/>
      <c r="Q1523" s="180"/>
      <c r="S1523" s="189"/>
      <c r="T1523" s="180"/>
      <c r="V1523" s="189"/>
      <c r="W1523" s="180"/>
      <c r="Y1523" s="189"/>
      <c r="Z1523" s="180"/>
      <c r="AB1523" s="185"/>
    </row>
    <row r="1524" spans="6:28" s="178" customFormat="1" ht="15" customHeight="1" x14ac:dyDescent="0.15">
      <c r="F1524" s="189"/>
      <c r="I1524" s="180"/>
      <c r="J1524" s="180"/>
      <c r="K1524" s="180"/>
      <c r="M1524" s="189"/>
      <c r="N1524" s="180"/>
      <c r="P1524" s="189"/>
      <c r="Q1524" s="180"/>
      <c r="S1524" s="189"/>
      <c r="T1524" s="180"/>
      <c r="V1524" s="189"/>
      <c r="W1524" s="180"/>
      <c r="Y1524" s="189"/>
      <c r="Z1524" s="180"/>
      <c r="AB1524" s="185"/>
    </row>
    <row r="1525" spans="6:28" s="178" customFormat="1" ht="15" customHeight="1" x14ac:dyDescent="0.15">
      <c r="F1525" s="189"/>
      <c r="I1525" s="180"/>
      <c r="J1525" s="180"/>
      <c r="K1525" s="180"/>
      <c r="M1525" s="189"/>
      <c r="N1525" s="180"/>
      <c r="P1525" s="189"/>
      <c r="Q1525" s="180"/>
      <c r="S1525" s="189"/>
      <c r="T1525" s="180"/>
      <c r="V1525" s="189"/>
      <c r="W1525" s="180"/>
      <c r="Y1525" s="189"/>
      <c r="Z1525" s="180"/>
      <c r="AB1525" s="185"/>
    </row>
    <row r="1526" spans="6:28" s="178" customFormat="1" ht="15" customHeight="1" x14ac:dyDescent="0.15">
      <c r="F1526" s="189"/>
      <c r="I1526" s="180"/>
      <c r="J1526" s="180"/>
      <c r="K1526" s="180"/>
      <c r="M1526" s="189"/>
      <c r="N1526" s="180"/>
      <c r="P1526" s="189"/>
      <c r="Q1526" s="180"/>
      <c r="S1526" s="189"/>
      <c r="T1526" s="180"/>
      <c r="V1526" s="189"/>
      <c r="W1526" s="180"/>
      <c r="Y1526" s="189"/>
      <c r="Z1526" s="180"/>
      <c r="AB1526" s="185"/>
    </row>
    <row r="1527" spans="6:28" s="178" customFormat="1" ht="15" customHeight="1" x14ac:dyDescent="0.15">
      <c r="F1527" s="189"/>
      <c r="I1527" s="180"/>
      <c r="J1527" s="180"/>
      <c r="K1527" s="180"/>
      <c r="M1527" s="189"/>
      <c r="N1527" s="180"/>
      <c r="P1527" s="189"/>
      <c r="Q1527" s="180"/>
      <c r="S1527" s="189"/>
      <c r="T1527" s="180"/>
      <c r="V1527" s="189"/>
      <c r="W1527" s="180"/>
      <c r="Y1527" s="189"/>
      <c r="Z1527" s="180"/>
      <c r="AB1527" s="185"/>
    </row>
    <row r="1528" spans="6:28" s="178" customFormat="1" ht="15" customHeight="1" x14ac:dyDescent="0.15">
      <c r="F1528" s="189"/>
      <c r="I1528" s="180"/>
      <c r="J1528" s="180"/>
      <c r="K1528" s="180"/>
      <c r="M1528" s="189"/>
      <c r="N1528" s="180"/>
      <c r="P1528" s="189"/>
      <c r="Q1528" s="180"/>
      <c r="S1528" s="189"/>
      <c r="T1528" s="180"/>
      <c r="V1528" s="189"/>
      <c r="W1528" s="180"/>
      <c r="Y1528" s="189"/>
      <c r="Z1528" s="180"/>
      <c r="AB1528" s="185"/>
    </row>
    <row r="1529" spans="6:28" s="178" customFormat="1" ht="15" customHeight="1" x14ac:dyDescent="0.15">
      <c r="F1529" s="189"/>
      <c r="I1529" s="180"/>
      <c r="J1529" s="180"/>
      <c r="K1529" s="180"/>
      <c r="M1529" s="189"/>
      <c r="N1529" s="180"/>
      <c r="P1529" s="189"/>
      <c r="Q1529" s="180"/>
      <c r="S1529" s="189"/>
      <c r="T1529" s="180"/>
      <c r="V1529" s="189"/>
      <c r="W1529" s="180"/>
      <c r="Y1529" s="189"/>
      <c r="Z1529" s="180"/>
      <c r="AB1529" s="185"/>
    </row>
    <row r="1530" spans="6:28" s="178" customFormat="1" ht="15" customHeight="1" x14ac:dyDescent="0.15">
      <c r="F1530" s="189"/>
      <c r="I1530" s="180"/>
      <c r="J1530" s="180"/>
      <c r="K1530" s="180"/>
      <c r="M1530" s="189"/>
      <c r="N1530" s="180"/>
      <c r="P1530" s="189"/>
      <c r="Q1530" s="180"/>
      <c r="S1530" s="189"/>
      <c r="T1530" s="180"/>
      <c r="V1530" s="189"/>
      <c r="W1530" s="180"/>
      <c r="Y1530" s="189"/>
      <c r="Z1530" s="180"/>
      <c r="AB1530" s="185"/>
    </row>
    <row r="1531" spans="6:28" s="178" customFormat="1" ht="15" customHeight="1" x14ac:dyDescent="0.15">
      <c r="F1531" s="189"/>
      <c r="I1531" s="180"/>
      <c r="J1531" s="180"/>
      <c r="K1531" s="180"/>
      <c r="M1531" s="189"/>
      <c r="N1531" s="180"/>
      <c r="P1531" s="189"/>
      <c r="Q1531" s="180"/>
      <c r="S1531" s="189"/>
      <c r="T1531" s="180"/>
      <c r="V1531" s="189"/>
      <c r="W1531" s="180"/>
      <c r="Y1531" s="189"/>
      <c r="Z1531" s="180"/>
      <c r="AB1531" s="185"/>
    </row>
    <row r="1532" spans="6:28" s="178" customFormat="1" ht="15" customHeight="1" x14ac:dyDescent="0.15">
      <c r="F1532" s="189"/>
      <c r="I1532" s="180"/>
      <c r="J1532" s="180"/>
      <c r="K1532" s="180"/>
      <c r="M1532" s="189"/>
      <c r="N1532" s="180"/>
      <c r="P1532" s="189"/>
      <c r="Q1532" s="180"/>
      <c r="S1532" s="189"/>
      <c r="T1532" s="180"/>
      <c r="V1532" s="189"/>
      <c r="W1532" s="180"/>
      <c r="Y1532" s="189"/>
      <c r="Z1532" s="180"/>
      <c r="AB1532" s="185"/>
    </row>
    <row r="1533" spans="6:28" s="178" customFormat="1" ht="15" customHeight="1" x14ac:dyDescent="0.15">
      <c r="F1533" s="189"/>
      <c r="I1533" s="180"/>
      <c r="J1533" s="180"/>
      <c r="K1533" s="180"/>
      <c r="M1533" s="189"/>
      <c r="N1533" s="180"/>
      <c r="P1533" s="189"/>
      <c r="Q1533" s="180"/>
      <c r="S1533" s="189"/>
      <c r="T1533" s="180"/>
      <c r="V1533" s="189"/>
      <c r="W1533" s="180"/>
      <c r="Y1533" s="189"/>
      <c r="Z1533" s="180"/>
      <c r="AB1533" s="185"/>
    </row>
    <row r="1534" spans="6:28" s="178" customFormat="1" ht="15" customHeight="1" x14ac:dyDescent="0.15">
      <c r="F1534" s="189"/>
      <c r="I1534" s="180"/>
      <c r="J1534" s="180"/>
      <c r="K1534" s="180"/>
      <c r="M1534" s="189"/>
      <c r="N1534" s="180"/>
      <c r="P1534" s="189"/>
      <c r="Q1534" s="180"/>
      <c r="S1534" s="189"/>
      <c r="T1534" s="180"/>
      <c r="V1534" s="189"/>
      <c r="W1534" s="180"/>
      <c r="Y1534" s="189"/>
      <c r="Z1534" s="180"/>
      <c r="AB1534" s="185"/>
    </row>
    <row r="1535" spans="6:28" s="178" customFormat="1" ht="15" customHeight="1" x14ac:dyDescent="0.15">
      <c r="F1535" s="189"/>
      <c r="I1535" s="180"/>
      <c r="J1535" s="180"/>
      <c r="K1535" s="180"/>
      <c r="M1535" s="189"/>
      <c r="N1535" s="180"/>
      <c r="P1535" s="189"/>
      <c r="Q1535" s="180"/>
      <c r="S1535" s="189"/>
      <c r="T1535" s="180"/>
      <c r="V1535" s="189"/>
      <c r="W1535" s="180"/>
      <c r="Y1535" s="189"/>
      <c r="Z1535" s="180"/>
      <c r="AB1535" s="185"/>
    </row>
    <row r="1536" spans="6:28" s="178" customFormat="1" ht="15" customHeight="1" x14ac:dyDescent="0.15">
      <c r="F1536" s="189"/>
      <c r="I1536" s="180"/>
      <c r="J1536" s="180"/>
      <c r="K1536" s="180"/>
      <c r="M1536" s="189"/>
      <c r="N1536" s="180"/>
      <c r="P1536" s="189"/>
      <c r="Q1536" s="180"/>
      <c r="S1536" s="189"/>
      <c r="T1536" s="180"/>
      <c r="V1536" s="189"/>
      <c r="W1536" s="180"/>
      <c r="Y1536" s="189"/>
      <c r="Z1536" s="180"/>
      <c r="AB1536" s="185"/>
    </row>
    <row r="1537" spans="6:28" s="178" customFormat="1" ht="15" customHeight="1" x14ac:dyDescent="0.15">
      <c r="F1537" s="189"/>
      <c r="I1537" s="180"/>
      <c r="J1537" s="180"/>
      <c r="K1537" s="180"/>
      <c r="M1537" s="189"/>
      <c r="N1537" s="180"/>
      <c r="P1537" s="189"/>
      <c r="Q1537" s="180"/>
      <c r="S1537" s="189"/>
      <c r="T1537" s="180"/>
      <c r="V1537" s="189"/>
      <c r="W1537" s="180"/>
      <c r="Y1537" s="189"/>
      <c r="Z1537" s="180"/>
      <c r="AB1537" s="185"/>
    </row>
    <row r="1538" spans="6:28" s="178" customFormat="1" ht="15" customHeight="1" x14ac:dyDescent="0.15">
      <c r="F1538" s="189"/>
      <c r="I1538" s="180"/>
      <c r="J1538" s="180"/>
      <c r="K1538" s="180"/>
      <c r="M1538" s="189"/>
      <c r="N1538" s="180"/>
      <c r="P1538" s="189"/>
      <c r="Q1538" s="180"/>
      <c r="S1538" s="189"/>
      <c r="T1538" s="180"/>
      <c r="V1538" s="189"/>
      <c r="W1538" s="180"/>
      <c r="Y1538" s="189"/>
      <c r="Z1538" s="180"/>
      <c r="AB1538" s="185"/>
    </row>
    <row r="1539" spans="6:28" s="178" customFormat="1" ht="15" customHeight="1" x14ac:dyDescent="0.15">
      <c r="F1539" s="189"/>
      <c r="I1539" s="180"/>
      <c r="J1539" s="180"/>
      <c r="K1539" s="180"/>
      <c r="M1539" s="189"/>
      <c r="N1539" s="180"/>
      <c r="P1539" s="189"/>
      <c r="Q1539" s="180"/>
      <c r="S1539" s="189"/>
      <c r="T1539" s="180"/>
      <c r="V1539" s="189"/>
      <c r="W1539" s="180"/>
      <c r="Y1539" s="189"/>
      <c r="Z1539" s="180"/>
      <c r="AB1539" s="185"/>
    </row>
    <row r="1540" spans="6:28" s="178" customFormat="1" ht="15" customHeight="1" x14ac:dyDescent="0.15">
      <c r="F1540" s="189"/>
      <c r="I1540" s="180"/>
      <c r="J1540" s="180"/>
      <c r="K1540" s="180"/>
      <c r="M1540" s="189"/>
      <c r="N1540" s="180"/>
      <c r="P1540" s="189"/>
      <c r="Q1540" s="180"/>
      <c r="S1540" s="189"/>
      <c r="T1540" s="180"/>
      <c r="V1540" s="189"/>
      <c r="W1540" s="180"/>
      <c r="Y1540" s="189"/>
      <c r="Z1540" s="180"/>
      <c r="AB1540" s="185"/>
    </row>
    <row r="1541" spans="6:28" s="178" customFormat="1" ht="15" customHeight="1" x14ac:dyDescent="0.15">
      <c r="F1541" s="189"/>
      <c r="I1541" s="180"/>
      <c r="J1541" s="180"/>
      <c r="K1541" s="180"/>
      <c r="M1541" s="189"/>
      <c r="N1541" s="180"/>
      <c r="P1541" s="189"/>
      <c r="Q1541" s="180"/>
      <c r="S1541" s="189"/>
      <c r="T1541" s="180"/>
      <c r="V1541" s="189"/>
      <c r="W1541" s="180"/>
      <c r="Y1541" s="189"/>
      <c r="Z1541" s="180"/>
      <c r="AB1541" s="185"/>
    </row>
    <row r="1542" spans="6:28" s="178" customFormat="1" ht="15" customHeight="1" x14ac:dyDescent="0.15">
      <c r="F1542" s="189"/>
      <c r="I1542" s="180"/>
      <c r="J1542" s="180"/>
      <c r="K1542" s="180"/>
      <c r="M1542" s="189"/>
      <c r="N1542" s="180"/>
      <c r="P1542" s="189"/>
      <c r="Q1542" s="180"/>
      <c r="S1542" s="189"/>
      <c r="T1542" s="180"/>
      <c r="V1542" s="189"/>
      <c r="W1542" s="180"/>
      <c r="Y1542" s="189"/>
      <c r="Z1542" s="180"/>
      <c r="AB1542" s="185"/>
    </row>
    <row r="1543" spans="6:28" s="178" customFormat="1" ht="15" customHeight="1" x14ac:dyDescent="0.15">
      <c r="F1543" s="189"/>
      <c r="I1543" s="180"/>
      <c r="J1543" s="180"/>
      <c r="K1543" s="180"/>
      <c r="M1543" s="189"/>
      <c r="N1543" s="180"/>
      <c r="P1543" s="189"/>
      <c r="Q1543" s="180"/>
      <c r="S1543" s="189"/>
      <c r="T1543" s="180"/>
      <c r="V1543" s="189"/>
      <c r="W1543" s="180"/>
      <c r="Y1543" s="189"/>
      <c r="Z1543" s="180"/>
      <c r="AB1543" s="185"/>
    </row>
    <row r="1544" spans="6:28" s="178" customFormat="1" ht="15" customHeight="1" x14ac:dyDescent="0.15">
      <c r="F1544" s="189"/>
      <c r="I1544" s="180"/>
      <c r="J1544" s="180"/>
      <c r="K1544" s="180"/>
      <c r="M1544" s="189"/>
      <c r="N1544" s="180"/>
      <c r="P1544" s="189"/>
      <c r="Q1544" s="180"/>
      <c r="S1544" s="189"/>
      <c r="T1544" s="180"/>
      <c r="V1544" s="189"/>
      <c r="W1544" s="180"/>
      <c r="Y1544" s="189"/>
      <c r="Z1544" s="180"/>
      <c r="AB1544" s="185"/>
    </row>
    <row r="1545" spans="6:28" s="178" customFormat="1" ht="15" customHeight="1" x14ac:dyDescent="0.15">
      <c r="F1545" s="189"/>
      <c r="I1545" s="180"/>
      <c r="J1545" s="180"/>
      <c r="K1545" s="180"/>
      <c r="M1545" s="189"/>
      <c r="N1545" s="180"/>
      <c r="P1545" s="189"/>
      <c r="Q1545" s="180"/>
      <c r="S1545" s="189"/>
      <c r="T1545" s="180"/>
      <c r="V1545" s="189"/>
      <c r="W1545" s="180"/>
      <c r="Y1545" s="189"/>
      <c r="Z1545" s="180"/>
      <c r="AB1545" s="185"/>
    </row>
    <row r="1546" spans="6:28" s="178" customFormat="1" ht="15" customHeight="1" x14ac:dyDescent="0.15">
      <c r="F1546" s="189"/>
      <c r="I1546" s="180"/>
      <c r="J1546" s="180"/>
      <c r="K1546" s="180"/>
      <c r="M1546" s="189"/>
      <c r="N1546" s="180"/>
      <c r="P1546" s="189"/>
      <c r="Q1546" s="180"/>
      <c r="S1546" s="189"/>
      <c r="T1546" s="180"/>
      <c r="V1546" s="189"/>
      <c r="W1546" s="180"/>
      <c r="Y1546" s="189"/>
      <c r="Z1546" s="180"/>
      <c r="AB1546" s="185"/>
    </row>
    <row r="1547" spans="6:28" s="178" customFormat="1" ht="15" customHeight="1" x14ac:dyDescent="0.15">
      <c r="F1547" s="189"/>
      <c r="I1547" s="180"/>
      <c r="J1547" s="180"/>
      <c r="K1547" s="180"/>
      <c r="M1547" s="189"/>
      <c r="N1547" s="180"/>
      <c r="P1547" s="189"/>
      <c r="Q1547" s="180"/>
      <c r="S1547" s="189"/>
      <c r="T1547" s="180"/>
      <c r="V1547" s="189"/>
      <c r="W1547" s="180"/>
      <c r="Y1547" s="189"/>
      <c r="Z1547" s="180"/>
      <c r="AB1547" s="185"/>
    </row>
    <row r="1548" spans="6:28" s="178" customFormat="1" ht="15" customHeight="1" x14ac:dyDescent="0.15">
      <c r="F1548" s="189"/>
      <c r="I1548" s="180"/>
      <c r="J1548" s="180"/>
      <c r="K1548" s="180"/>
      <c r="M1548" s="189"/>
      <c r="N1548" s="180"/>
      <c r="P1548" s="189"/>
      <c r="Q1548" s="180"/>
      <c r="S1548" s="189"/>
      <c r="T1548" s="180"/>
      <c r="V1548" s="189"/>
      <c r="W1548" s="180"/>
      <c r="Y1548" s="189"/>
      <c r="Z1548" s="180"/>
      <c r="AB1548" s="185"/>
    </row>
    <row r="1549" spans="6:28" s="178" customFormat="1" ht="15" customHeight="1" x14ac:dyDescent="0.15">
      <c r="F1549" s="189"/>
      <c r="I1549" s="180"/>
      <c r="J1549" s="180"/>
      <c r="K1549" s="180"/>
      <c r="M1549" s="189"/>
      <c r="N1549" s="180"/>
      <c r="P1549" s="189"/>
      <c r="Q1549" s="180"/>
      <c r="S1549" s="189"/>
      <c r="T1549" s="180"/>
      <c r="V1549" s="189"/>
      <c r="W1549" s="180"/>
      <c r="Y1549" s="189"/>
      <c r="Z1549" s="180"/>
      <c r="AB1549" s="185"/>
    </row>
    <row r="1550" spans="6:28" s="178" customFormat="1" ht="15" customHeight="1" x14ac:dyDescent="0.15">
      <c r="F1550" s="189"/>
      <c r="I1550" s="180"/>
      <c r="J1550" s="180"/>
      <c r="K1550" s="180"/>
      <c r="M1550" s="189"/>
      <c r="N1550" s="180"/>
      <c r="P1550" s="189"/>
      <c r="Q1550" s="180"/>
      <c r="S1550" s="189"/>
      <c r="T1550" s="180"/>
      <c r="V1550" s="189"/>
      <c r="W1550" s="180"/>
      <c r="Y1550" s="189"/>
      <c r="Z1550" s="180"/>
      <c r="AB1550" s="185"/>
    </row>
    <row r="1551" spans="6:28" s="178" customFormat="1" ht="15" customHeight="1" x14ac:dyDescent="0.15">
      <c r="F1551" s="189"/>
      <c r="I1551" s="180"/>
      <c r="J1551" s="180"/>
      <c r="K1551" s="180"/>
      <c r="M1551" s="189"/>
      <c r="N1551" s="180"/>
      <c r="P1551" s="189"/>
      <c r="Q1551" s="180"/>
      <c r="S1551" s="189"/>
      <c r="T1551" s="180"/>
      <c r="V1551" s="189"/>
      <c r="W1551" s="180"/>
      <c r="Y1551" s="189"/>
      <c r="Z1551" s="180"/>
      <c r="AB1551" s="185"/>
    </row>
    <row r="1552" spans="6:28" s="178" customFormat="1" ht="15" customHeight="1" x14ac:dyDescent="0.15">
      <c r="F1552" s="189"/>
      <c r="I1552" s="180"/>
      <c r="J1552" s="180"/>
      <c r="K1552" s="180"/>
      <c r="M1552" s="189"/>
      <c r="N1552" s="180"/>
      <c r="P1552" s="189"/>
      <c r="Q1552" s="180"/>
      <c r="S1552" s="189"/>
      <c r="T1552" s="180"/>
      <c r="V1552" s="189"/>
      <c r="W1552" s="180"/>
      <c r="Y1552" s="189"/>
      <c r="Z1552" s="180"/>
      <c r="AB1552" s="185"/>
    </row>
    <row r="1553" spans="6:28" s="178" customFormat="1" ht="15" customHeight="1" x14ac:dyDescent="0.15">
      <c r="F1553" s="189"/>
      <c r="I1553" s="180"/>
      <c r="J1553" s="180"/>
      <c r="K1553" s="180"/>
      <c r="M1553" s="189"/>
      <c r="N1553" s="180"/>
      <c r="P1553" s="189"/>
      <c r="Q1553" s="180"/>
      <c r="S1553" s="189"/>
      <c r="T1553" s="180"/>
      <c r="V1553" s="189"/>
      <c r="W1553" s="180"/>
      <c r="Y1553" s="189"/>
      <c r="Z1553" s="180"/>
      <c r="AB1553" s="185"/>
    </row>
    <row r="1554" spans="6:28" s="178" customFormat="1" ht="15" customHeight="1" x14ac:dyDescent="0.15">
      <c r="F1554" s="189"/>
      <c r="I1554" s="180"/>
      <c r="J1554" s="180"/>
      <c r="K1554" s="180"/>
      <c r="M1554" s="189"/>
      <c r="N1554" s="180"/>
      <c r="P1554" s="189"/>
      <c r="Q1554" s="180"/>
      <c r="S1554" s="189"/>
      <c r="T1554" s="180"/>
      <c r="V1554" s="189"/>
      <c r="W1554" s="180"/>
      <c r="Y1554" s="189"/>
      <c r="Z1554" s="180"/>
      <c r="AB1554" s="185"/>
    </row>
    <row r="1555" spans="6:28" s="178" customFormat="1" ht="15" customHeight="1" x14ac:dyDescent="0.15">
      <c r="F1555" s="189"/>
      <c r="I1555" s="180"/>
      <c r="J1555" s="180"/>
      <c r="K1555" s="180"/>
      <c r="M1555" s="189"/>
      <c r="N1555" s="180"/>
      <c r="P1555" s="189"/>
      <c r="Q1555" s="180"/>
      <c r="S1555" s="189"/>
      <c r="T1555" s="180"/>
      <c r="V1555" s="189"/>
      <c r="W1555" s="180"/>
      <c r="Y1555" s="189"/>
      <c r="Z1555" s="180"/>
      <c r="AB1555" s="185"/>
    </row>
    <row r="1556" spans="6:28" s="178" customFormat="1" ht="15" customHeight="1" x14ac:dyDescent="0.15">
      <c r="F1556" s="189"/>
      <c r="I1556" s="180"/>
      <c r="J1556" s="180"/>
      <c r="K1556" s="180"/>
      <c r="M1556" s="189"/>
      <c r="N1556" s="180"/>
      <c r="P1556" s="189"/>
      <c r="Q1556" s="180"/>
      <c r="S1556" s="189"/>
      <c r="T1556" s="180"/>
      <c r="V1556" s="189"/>
      <c r="W1556" s="180"/>
      <c r="Y1556" s="189"/>
      <c r="Z1556" s="180"/>
      <c r="AB1556" s="185"/>
    </row>
    <row r="1557" spans="6:28" s="178" customFormat="1" ht="15" customHeight="1" x14ac:dyDescent="0.15">
      <c r="F1557" s="189"/>
      <c r="I1557" s="180"/>
      <c r="J1557" s="180"/>
      <c r="K1557" s="180"/>
      <c r="M1557" s="189"/>
      <c r="N1557" s="180"/>
      <c r="P1557" s="189"/>
      <c r="Q1557" s="180"/>
      <c r="S1557" s="189"/>
      <c r="T1557" s="180"/>
      <c r="V1557" s="189"/>
      <c r="W1557" s="180"/>
      <c r="Y1557" s="189"/>
      <c r="Z1557" s="180"/>
      <c r="AB1557" s="185"/>
    </row>
    <row r="1558" spans="6:28" s="178" customFormat="1" ht="15" customHeight="1" x14ac:dyDescent="0.15">
      <c r="F1558" s="189"/>
      <c r="I1558" s="180"/>
      <c r="J1558" s="180"/>
      <c r="K1558" s="180"/>
      <c r="M1558" s="189"/>
      <c r="N1558" s="180"/>
      <c r="P1558" s="189"/>
      <c r="Q1558" s="180"/>
      <c r="S1558" s="189"/>
      <c r="T1558" s="180"/>
      <c r="V1558" s="189"/>
      <c r="W1558" s="180"/>
      <c r="Y1558" s="189"/>
      <c r="Z1558" s="180"/>
      <c r="AB1558" s="185"/>
    </row>
    <row r="1559" spans="6:28" s="178" customFormat="1" ht="15" customHeight="1" x14ac:dyDescent="0.15">
      <c r="F1559" s="189"/>
      <c r="I1559" s="180"/>
      <c r="J1559" s="180"/>
      <c r="K1559" s="180"/>
      <c r="M1559" s="189"/>
      <c r="N1559" s="180"/>
      <c r="P1559" s="189"/>
      <c r="Q1559" s="180"/>
      <c r="S1559" s="189"/>
      <c r="T1559" s="180"/>
      <c r="V1559" s="189"/>
      <c r="W1559" s="180"/>
      <c r="Y1559" s="189"/>
      <c r="Z1559" s="180"/>
      <c r="AB1559" s="185"/>
    </row>
    <row r="1560" spans="6:28" s="178" customFormat="1" ht="15" customHeight="1" x14ac:dyDescent="0.15">
      <c r="F1560" s="189"/>
      <c r="I1560" s="180"/>
      <c r="J1560" s="180"/>
      <c r="K1560" s="180"/>
      <c r="M1560" s="189"/>
      <c r="N1560" s="180"/>
      <c r="P1560" s="189"/>
      <c r="Q1560" s="180"/>
      <c r="S1560" s="189"/>
      <c r="T1560" s="180"/>
      <c r="V1560" s="189"/>
      <c r="W1560" s="180"/>
      <c r="Y1560" s="189"/>
      <c r="Z1560" s="180"/>
      <c r="AB1560" s="185"/>
    </row>
    <row r="1561" spans="6:28" s="178" customFormat="1" ht="15" customHeight="1" x14ac:dyDescent="0.15">
      <c r="F1561" s="189"/>
      <c r="I1561" s="180"/>
      <c r="J1561" s="180"/>
      <c r="K1561" s="180"/>
      <c r="M1561" s="189"/>
      <c r="N1561" s="180"/>
      <c r="P1561" s="189"/>
      <c r="Q1561" s="180"/>
      <c r="S1561" s="189"/>
      <c r="T1561" s="180"/>
      <c r="V1561" s="189"/>
      <c r="W1561" s="180"/>
      <c r="Y1561" s="189"/>
      <c r="Z1561" s="180"/>
      <c r="AB1561" s="185"/>
    </row>
    <row r="1562" spans="6:28" s="178" customFormat="1" ht="15" customHeight="1" x14ac:dyDescent="0.15">
      <c r="F1562" s="189"/>
      <c r="I1562" s="180"/>
      <c r="J1562" s="180"/>
      <c r="K1562" s="180"/>
      <c r="M1562" s="189"/>
      <c r="N1562" s="180"/>
      <c r="P1562" s="189"/>
      <c r="Q1562" s="180"/>
      <c r="S1562" s="189"/>
      <c r="T1562" s="180"/>
      <c r="V1562" s="189"/>
      <c r="W1562" s="180"/>
      <c r="Y1562" s="189"/>
      <c r="Z1562" s="180"/>
      <c r="AB1562" s="185"/>
    </row>
    <row r="1563" spans="6:28" s="178" customFormat="1" ht="15" customHeight="1" x14ac:dyDescent="0.15">
      <c r="F1563" s="189"/>
      <c r="I1563" s="180"/>
      <c r="J1563" s="180"/>
      <c r="K1563" s="180"/>
      <c r="M1563" s="189"/>
      <c r="N1563" s="180"/>
      <c r="P1563" s="189"/>
      <c r="Q1563" s="180"/>
      <c r="S1563" s="189"/>
      <c r="T1563" s="180"/>
      <c r="V1563" s="189"/>
      <c r="W1563" s="180"/>
      <c r="Y1563" s="189"/>
      <c r="Z1563" s="180"/>
      <c r="AB1563" s="185"/>
    </row>
    <row r="1564" spans="6:28" s="178" customFormat="1" ht="15" customHeight="1" x14ac:dyDescent="0.15">
      <c r="F1564" s="189"/>
      <c r="I1564" s="180"/>
      <c r="J1564" s="180"/>
      <c r="K1564" s="180"/>
      <c r="M1564" s="189"/>
      <c r="N1564" s="180"/>
      <c r="P1564" s="189"/>
      <c r="Q1564" s="180"/>
      <c r="S1564" s="189"/>
      <c r="T1564" s="180"/>
      <c r="V1564" s="189"/>
      <c r="W1564" s="180"/>
      <c r="Y1564" s="189"/>
      <c r="Z1564" s="180"/>
      <c r="AB1564" s="185"/>
    </row>
    <row r="1565" spans="6:28" s="178" customFormat="1" ht="15" customHeight="1" x14ac:dyDescent="0.15">
      <c r="F1565" s="189"/>
      <c r="I1565" s="180"/>
      <c r="J1565" s="180"/>
      <c r="K1565" s="180"/>
      <c r="M1565" s="189"/>
      <c r="N1565" s="180"/>
      <c r="P1565" s="189"/>
      <c r="Q1565" s="180"/>
      <c r="S1565" s="189"/>
      <c r="T1565" s="180"/>
      <c r="V1565" s="189"/>
      <c r="W1565" s="180"/>
      <c r="Y1565" s="189"/>
      <c r="Z1565" s="180"/>
      <c r="AB1565" s="185"/>
    </row>
    <row r="1566" spans="6:28" s="178" customFormat="1" ht="15" customHeight="1" x14ac:dyDescent="0.15">
      <c r="F1566" s="189"/>
      <c r="I1566" s="180"/>
      <c r="J1566" s="180"/>
      <c r="K1566" s="180"/>
      <c r="M1566" s="189"/>
      <c r="N1566" s="180"/>
      <c r="P1566" s="189"/>
      <c r="Q1566" s="180"/>
      <c r="S1566" s="189"/>
      <c r="T1566" s="180"/>
      <c r="V1566" s="189"/>
      <c r="W1566" s="180"/>
      <c r="Y1566" s="189"/>
      <c r="Z1566" s="180"/>
      <c r="AB1566" s="185"/>
    </row>
    <row r="1567" spans="6:28" s="178" customFormat="1" ht="15" customHeight="1" x14ac:dyDescent="0.15">
      <c r="F1567" s="189"/>
      <c r="I1567" s="180"/>
      <c r="J1567" s="180"/>
      <c r="K1567" s="180"/>
      <c r="M1567" s="189"/>
      <c r="N1567" s="180"/>
      <c r="P1567" s="189"/>
      <c r="Q1567" s="180"/>
      <c r="S1567" s="189"/>
      <c r="T1567" s="180"/>
      <c r="V1567" s="189"/>
      <c r="W1567" s="180"/>
      <c r="Y1567" s="189"/>
      <c r="Z1567" s="180"/>
      <c r="AB1567" s="185"/>
    </row>
    <row r="1568" spans="6:28" s="178" customFormat="1" ht="15" customHeight="1" x14ac:dyDescent="0.15">
      <c r="F1568" s="189"/>
      <c r="I1568" s="180"/>
      <c r="J1568" s="180"/>
      <c r="K1568" s="180"/>
      <c r="M1568" s="189"/>
      <c r="N1568" s="180"/>
      <c r="P1568" s="189"/>
      <c r="Q1568" s="180"/>
      <c r="S1568" s="189"/>
      <c r="T1568" s="180"/>
      <c r="V1568" s="189"/>
      <c r="W1568" s="180"/>
      <c r="Y1568" s="189"/>
      <c r="Z1568" s="180"/>
      <c r="AB1568" s="185"/>
    </row>
    <row r="1569" spans="6:28" s="178" customFormat="1" ht="15" customHeight="1" x14ac:dyDescent="0.15">
      <c r="F1569" s="189"/>
      <c r="I1569" s="180"/>
      <c r="J1569" s="180"/>
      <c r="K1569" s="180"/>
      <c r="M1569" s="189"/>
      <c r="N1569" s="180"/>
      <c r="P1569" s="189"/>
      <c r="Q1569" s="180"/>
      <c r="S1569" s="189"/>
      <c r="T1569" s="180"/>
      <c r="V1569" s="189"/>
      <c r="W1569" s="180"/>
      <c r="Y1569" s="189"/>
      <c r="Z1569" s="180"/>
      <c r="AB1569" s="185"/>
    </row>
    <row r="1570" spans="6:28" s="178" customFormat="1" ht="15" customHeight="1" x14ac:dyDescent="0.15">
      <c r="F1570" s="189"/>
      <c r="I1570" s="180"/>
      <c r="J1570" s="180"/>
      <c r="K1570" s="180"/>
      <c r="M1570" s="189"/>
      <c r="N1570" s="180"/>
      <c r="P1570" s="189"/>
      <c r="Q1570" s="180"/>
      <c r="S1570" s="189"/>
      <c r="T1570" s="180"/>
      <c r="V1570" s="189"/>
      <c r="W1570" s="180"/>
      <c r="Y1570" s="189"/>
      <c r="Z1570" s="180"/>
      <c r="AB1570" s="185"/>
    </row>
    <row r="1571" spans="6:28" s="178" customFormat="1" ht="15" customHeight="1" x14ac:dyDescent="0.15">
      <c r="F1571" s="189"/>
      <c r="I1571" s="180"/>
      <c r="J1571" s="180"/>
      <c r="K1571" s="180"/>
      <c r="M1571" s="189"/>
      <c r="N1571" s="180"/>
      <c r="P1571" s="189"/>
      <c r="Q1571" s="180"/>
      <c r="S1571" s="189"/>
      <c r="T1571" s="180"/>
      <c r="V1571" s="189"/>
      <c r="W1571" s="180"/>
      <c r="Y1571" s="189"/>
      <c r="Z1571" s="180"/>
      <c r="AB1571" s="185"/>
    </row>
    <row r="1572" spans="6:28" s="178" customFormat="1" ht="15" customHeight="1" x14ac:dyDescent="0.15">
      <c r="F1572" s="189"/>
      <c r="I1572" s="180"/>
      <c r="J1572" s="180"/>
      <c r="K1572" s="180"/>
      <c r="M1572" s="189"/>
      <c r="N1572" s="180"/>
      <c r="P1572" s="189"/>
      <c r="Q1572" s="180"/>
      <c r="S1572" s="189"/>
      <c r="T1572" s="180"/>
      <c r="V1572" s="189"/>
      <c r="W1572" s="180"/>
      <c r="Y1572" s="189"/>
      <c r="Z1572" s="180"/>
      <c r="AB1572" s="185"/>
    </row>
    <row r="1573" spans="6:28" s="178" customFormat="1" ht="15" customHeight="1" x14ac:dyDescent="0.15">
      <c r="F1573" s="189"/>
      <c r="I1573" s="180"/>
      <c r="J1573" s="180"/>
      <c r="K1573" s="180"/>
      <c r="M1573" s="189"/>
      <c r="N1573" s="180"/>
      <c r="P1573" s="189"/>
      <c r="Q1573" s="180"/>
      <c r="S1573" s="189"/>
      <c r="T1573" s="180"/>
      <c r="V1573" s="189"/>
      <c r="W1573" s="180"/>
      <c r="Y1573" s="189"/>
      <c r="Z1573" s="180"/>
      <c r="AB1573" s="185"/>
    </row>
    <row r="1574" spans="6:28" s="178" customFormat="1" ht="15" customHeight="1" x14ac:dyDescent="0.15">
      <c r="F1574" s="189"/>
      <c r="I1574" s="180"/>
      <c r="J1574" s="180"/>
      <c r="K1574" s="180"/>
      <c r="M1574" s="189"/>
      <c r="N1574" s="180"/>
      <c r="P1574" s="189"/>
      <c r="Q1574" s="180"/>
      <c r="S1574" s="189"/>
      <c r="T1574" s="180"/>
      <c r="V1574" s="189"/>
      <c r="W1574" s="180"/>
      <c r="Y1574" s="189"/>
      <c r="Z1574" s="180"/>
      <c r="AB1574" s="185"/>
    </row>
    <row r="1575" spans="6:28" s="178" customFormat="1" ht="15" customHeight="1" x14ac:dyDescent="0.15">
      <c r="F1575" s="189"/>
      <c r="I1575" s="180"/>
      <c r="J1575" s="180"/>
      <c r="K1575" s="180"/>
      <c r="M1575" s="189"/>
      <c r="N1575" s="180"/>
      <c r="P1575" s="189"/>
      <c r="Q1575" s="180"/>
      <c r="S1575" s="189"/>
      <c r="T1575" s="180"/>
      <c r="V1575" s="189"/>
      <c r="W1575" s="180"/>
      <c r="Y1575" s="189"/>
      <c r="Z1575" s="180"/>
      <c r="AB1575" s="185"/>
    </row>
    <row r="1576" spans="6:28" s="178" customFormat="1" ht="15" customHeight="1" x14ac:dyDescent="0.15">
      <c r="F1576" s="189"/>
      <c r="I1576" s="180"/>
      <c r="J1576" s="180"/>
      <c r="K1576" s="180"/>
      <c r="M1576" s="189"/>
      <c r="N1576" s="180"/>
      <c r="P1576" s="189"/>
      <c r="Q1576" s="180"/>
      <c r="S1576" s="189"/>
      <c r="T1576" s="180"/>
      <c r="V1576" s="189"/>
      <c r="W1576" s="180"/>
      <c r="Y1576" s="189"/>
      <c r="Z1576" s="180"/>
      <c r="AB1576" s="185"/>
    </row>
    <row r="1577" spans="6:28" s="178" customFormat="1" ht="15" customHeight="1" x14ac:dyDescent="0.15">
      <c r="F1577" s="189"/>
      <c r="I1577" s="180"/>
      <c r="J1577" s="180"/>
      <c r="K1577" s="180"/>
      <c r="M1577" s="189"/>
      <c r="N1577" s="180"/>
      <c r="P1577" s="189"/>
      <c r="Q1577" s="180"/>
      <c r="S1577" s="189"/>
      <c r="T1577" s="180"/>
      <c r="V1577" s="189"/>
      <c r="W1577" s="180"/>
      <c r="Y1577" s="189"/>
      <c r="Z1577" s="180"/>
      <c r="AB1577" s="185"/>
    </row>
    <row r="1578" spans="6:28" s="178" customFormat="1" ht="15" customHeight="1" x14ac:dyDescent="0.15">
      <c r="F1578" s="189"/>
      <c r="I1578" s="180"/>
      <c r="J1578" s="180"/>
      <c r="K1578" s="180"/>
      <c r="M1578" s="189"/>
      <c r="N1578" s="180"/>
      <c r="P1578" s="189"/>
      <c r="Q1578" s="180"/>
      <c r="S1578" s="189"/>
      <c r="T1578" s="180"/>
      <c r="V1578" s="189"/>
      <c r="W1578" s="180"/>
      <c r="Y1578" s="189"/>
      <c r="Z1578" s="180"/>
      <c r="AB1578" s="185"/>
    </row>
    <row r="1579" spans="6:28" s="178" customFormat="1" ht="15" customHeight="1" x14ac:dyDescent="0.15">
      <c r="F1579" s="189"/>
      <c r="I1579" s="180"/>
      <c r="J1579" s="180"/>
      <c r="K1579" s="180"/>
      <c r="M1579" s="189"/>
      <c r="N1579" s="180"/>
      <c r="P1579" s="189"/>
      <c r="Q1579" s="180"/>
      <c r="S1579" s="189"/>
      <c r="T1579" s="180"/>
      <c r="V1579" s="189"/>
      <c r="W1579" s="180"/>
      <c r="Y1579" s="189"/>
      <c r="Z1579" s="180"/>
      <c r="AB1579" s="185"/>
    </row>
    <row r="1580" spans="6:28" s="178" customFormat="1" ht="15" customHeight="1" x14ac:dyDescent="0.15">
      <c r="F1580" s="189"/>
      <c r="I1580" s="180"/>
      <c r="J1580" s="180"/>
      <c r="K1580" s="180"/>
      <c r="M1580" s="189"/>
      <c r="N1580" s="180"/>
      <c r="P1580" s="189"/>
      <c r="Q1580" s="180"/>
      <c r="S1580" s="189"/>
      <c r="T1580" s="180"/>
      <c r="V1580" s="189"/>
      <c r="W1580" s="180"/>
      <c r="Y1580" s="189"/>
      <c r="Z1580" s="180"/>
      <c r="AB1580" s="185"/>
    </row>
    <row r="1581" spans="6:28" s="178" customFormat="1" ht="15" customHeight="1" x14ac:dyDescent="0.15">
      <c r="F1581" s="189"/>
      <c r="I1581" s="180"/>
      <c r="J1581" s="180"/>
      <c r="K1581" s="180"/>
      <c r="M1581" s="189"/>
      <c r="N1581" s="180"/>
      <c r="P1581" s="189"/>
      <c r="Q1581" s="180"/>
      <c r="S1581" s="189"/>
      <c r="T1581" s="180"/>
      <c r="V1581" s="189"/>
      <c r="W1581" s="180"/>
      <c r="Y1581" s="189"/>
      <c r="Z1581" s="180"/>
      <c r="AB1581" s="185"/>
    </row>
    <row r="1582" spans="6:28" s="178" customFormat="1" ht="15" customHeight="1" x14ac:dyDescent="0.15">
      <c r="F1582" s="189"/>
      <c r="I1582" s="180"/>
      <c r="J1582" s="180"/>
      <c r="K1582" s="180"/>
      <c r="M1582" s="189"/>
      <c r="N1582" s="180"/>
      <c r="P1582" s="189"/>
      <c r="Q1582" s="180"/>
      <c r="S1582" s="189"/>
      <c r="T1582" s="180"/>
      <c r="V1582" s="189"/>
      <c r="W1582" s="180"/>
      <c r="Y1582" s="189"/>
      <c r="Z1582" s="180"/>
      <c r="AB1582" s="185"/>
    </row>
    <row r="1583" spans="6:28" s="178" customFormat="1" ht="15" customHeight="1" x14ac:dyDescent="0.15">
      <c r="F1583" s="189"/>
      <c r="I1583" s="180"/>
      <c r="J1583" s="180"/>
      <c r="K1583" s="180"/>
      <c r="M1583" s="189"/>
      <c r="N1583" s="180"/>
      <c r="P1583" s="189"/>
      <c r="Q1583" s="180"/>
      <c r="S1583" s="189"/>
      <c r="T1583" s="180"/>
      <c r="V1583" s="189"/>
      <c r="W1583" s="180"/>
      <c r="Y1583" s="189"/>
      <c r="Z1583" s="180"/>
      <c r="AB1583" s="185"/>
    </row>
    <row r="1584" spans="6:28" s="178" customFormat="1" ht="15" customHeight="1" x14ac:dyDescent="0.15">
      <c r="F1584" s="189"/>
      <c r="I1584" s="180"/>
      <c r="J1584" s="180"/>
      <c r="K1584" s="180"/>
      <c r="M1584" s="189"/>
      <c r="N1584" s="180"/>
      <c r="P1584" s="189"/>
      <c r="Q1584" s="180"/>
      <c r="S1584" s="189"/>
      <c r="T1584" s="180"/>
      <c r="V1584" s="189"/>
      <c r="W1584" s="180"/>
      <c r="Y1584" s="189"/>
      <c r="Z1584" s="180"/>
      <c r="AB1584" s="185"/>
    </row>
    <row r="1585" spans="6:28" s="178" customFormat="1" ht="15" customHeight="1" x14ac:dyDescent="0.15">
      <c r="F1585" s="189"/>
      <c r="I1585" s="180"/>
      <c r="J1585" s="180"/>
      <c r="K1585" s="180"/>
      <c r="M1585" s="189"/>
      <c r="N1585" s="180"/>
      <c r="P1585" s="189"/>
      <c r="Q1585" s="180"/>
      <c r="S1585" s="189"/>
      <c r="T1585" s="180"/>
      <c r="V1585" s="189"/>
      <c r="W1585" s="180"/>
      <c r="Y1585" s="189"/>
      <c r="Z1585" s="180"/>
      <c r="AB1585" s="185"/>
    </row>
    <row r="1586" spans="6:28" s="178" customFormat="1" ht="15" customHeight="1" x14ac:dyDescent="0.15">
      <c r="F1586" s="189"/>
      <c r="I1586" s="180"/>
      <c r="J1586" s="180"/>
      <c r="K1586" s="180"/>
      <c r="M1586" s="189"/>
      <c r="N1586" s="180"/>
      <c r="P1586" s="189"/>
      <c r="Q1586" s="180"/>
      <c r="S1586" s="189"/>
      <c r="T1586" s="180"/>
      <c r="V1586" s="189"/>
      <c r="W1586" s="180"/>
      <c r="Y1586" s="189"/>
      <c r="Z1586" s="180"/>
      <c r="AB1586" s="185"/>
    </row>
    <row r="1587" spans="6:28" s="178" customFormat="1" ht="15" customHeight="1" x14ac:dyDescent="0.15">
      <c r="F1587" s="189"/>
      <c r="I1587" s="180"/>
      <c r="J1587" s="180"/>
      <c r="K1587" s="180"/>
      <c r="M1587" s="189"/>
      <c r="N1587" s="180"/>
      <c r="P1587" s="189"/>
      <c r="Q1587" s="180"/>
      <c r="S1587" s="189"/>
      <c r="T1587" s="180"/>
      <c r="V1587" s="189"/>
      <c r="W1587" s="180"/>
      <c r="Y1587" s="189"/>
      <c r="Z1587" s="180"/>
      <c r="AB1587" s="185"/>
    </row>
    <row r="1588" spans="6:28" s="178" customFormat="1" ht="15" customHeight="1" x14ac:dyDescent="0.15">
      <c r="F1588" s="189"/>
      <c r="I1588" s="180"/>
      <c r="J1588" s="180"/>
      <c r="K1588" s="180"/>
      <c r="M1588" s="189"/>
      <c r="N1588" s="180"/>
      <c r="P1588" s="189"/>
      <c r="Q1588" s="180"/>
      <c r="S1588" s="189"/>
      <c r="T1588" s="180"/>
      <c r="V1588" s="189"/>
      <c r="W1588" s="180"/>
      <c r="Y1588" s="189"/>
      <c r="Z1588" s="180"/>
      <c r="AB1588" s="185"/>
    </row>
    <row r="1589" spans="6:28" s="178" customFormat="1" ht="15" customHeight="1" x14ac:dyDescent="0.15">
      <c r="F1589" s="189"/>
      <c r="I1589" s="180"/>
      <c r="J1589" s="180"/>
      <c r="K1589" s="180"/>
      <c r="M1589" s="189"/>
      <c r="N1589" s="180"/>
      <c r="P1589" s="189"/>
      <c r="Q1589" s="180"/>
      <c r="S1589" s="189"/>
      <c r="T1589" s="180"/>
      <c r="V1589" s="189"/>
      <c r="W1589" s="180"/>
      <c r="Y1589" s="189"/>
      <c r="Z1589" s="180"/>
      <c r="AB1589" s="185"/>
    </row>
    <row r="1590" spans="6:28" s="178" customFormat="1" ht="15" customHeight="1" x14ac:dyDescent="0.15">
      <c r="F1590" s="189"/>
      <c r="I1590" s="180"/>
      <c r="J1590" s="180"/>
      <c r="K1590" s="180"/>
      <c r="M1590" s="189"/>
      <c r="N1590" s="180"/>
      <c r="P1590" s="189"/>
      <c r="Q1590" s="180"/>
      <c r="S1590" s="189"/>
      <c r="T1590" s="180"/>
      <c r="V1590" s="189"/>
      <c r="W1590" s="180"/>
      <c r="Y1590" s="189"/>
      <c r="Z1590" s="180"/>
      <c r="AB1590" s="185"/>
    </row>
    <row r="1591" spans="6:28" s="178" customFormat="1" ht="15" customHeight="1" x14ac:dyDescent="0.15">
      <c r="F1591" s="189"/>
      <c r="I1591" s="180"/>
      <c r="J1591" s="180"/>
      <c r="K1591" s="180"/>
      <c r="M1591" s="189"/>
      <c r="N1591" s="180"/>
      <c r="P1591" s="189"/>
      <c r="Q1591" s="180"/>
      <c r="S1591" s="189"/>
      <c r="T1591" s="180"/>
      <c r="V1591" s="189"/>
      <c r="W1591" s="180"/>
      <c r="Y1591" s="189"/>
      <c r="Z1591" s="180"/>
      <c r="AB1591" s="185"/>
    </row>
    <row r="1592" spans="6:28" s="178" customFormat="1" ht="15" customHeight="1" x14ac:dyDescent="0.15">
      <c r="F1592" s="189"/>
      <c r="I1592" s="180"/>
      <c r="J1592" s="180"/>
      <c r="K1592" s="180"/>
      <c r="M1592" s="189"/>
      <c r="N1592" s="180"/>
      <c r="P1592" s="189"/>
      <c r="Q1592" s="180"/>
      <c r="S1592" s="189"/>
      <c r="T1592" s="180"/>
      <c r="V1592" s="189"/>
      <c r="W1592" s="180"/>
      <c r="Y1592" s="189"/>
      <c r="Z1592" s="180"/>
      <c r="AB1592" s="185"/>
    </row>
    <row r="1593" spans="6:28" s="178" customFormat="1" ht="15" customHeight="1" x14ac:dyDescent="0.15">
      <c r="F1593" s="189"/>
      <c r="I1593" s="180"/>
      <c r="J1593" s="180"/>
      <c r="K1593" s="180"/>
      <c r="M1593" s="189"/>
      <c r="N1593" s="180"/>
      <c r="P1593" s="189"/>
      <c r="Q1593" s="180"/>
      <c r="S1593" s="189"/>
      <c r="T1593" s="180"/>
      <c r="V1593" s="189"/>
      <c r="W1593" s="180"/>
      <c r="Y1593" s="189"/>
      <c r="Z1593" s="180"/>
      <c r="AB1593" s="185"/>
    </row>
    <row r="1594" spans="6:28" s="178" customFormat="1" ht="15" customHeight="1" x14ac:dyDescent="0.15">
      <c r="F1594" s="189"/>
      <c r="I1594" s="180"/>
      <c r="J1594" s="180"/>
      <c r="K1594" s="180"/>
      <c r="M1594" s="189"/>
      <c r="N1594" s="180"/>
      <c r="P1594" s="189"/>
      <c r="Q1594" s="180"/>
      <c r="S1594" s="189"/>
      <c r="T1594" s="180"/>
      <c r="V1594" s="189"/>
      <c r="W1594" s="180"/>
      <c r="Y1594" s="189"/>
      <c r="Z1594" s="180"/>
      <c r="AB1594" s="185"/>
    </row>
    <row r="1595" spans="6:28" s="178" customFormat="1" ht="15" customHeight="1" x14ac:dyDescent="0.15">
      <c r="F1595" s="189"/>
      <c r="I1595" s="180"/>
      <c r="J1595" s="180"/>
      <c r="K1595" s="180"/>
      <c r="M1595" s="189"/>
      <c r="N1595" s="180"/>
      <c r="P1595" s="189"/>
      <c r="Q1595" s="180"/>
      <c r="S1595" s="189"/>
      <c r="T1595" s="180"/>
      <c r="V1595" s="189"/>
      <c r="W1595" s="180"/>
      <c r="Y1595" s="189"/>
      <c r="Z1595" s="180"/>
      <c r="AB1595" s="185"/>
    </row>
    <row r="1596" spans="6:28" s="178" customFormat="1" ht="15" customHeight="1" x14ac:dyDescent="0.15">
      <c r="F1596" s="189"/>
      <c r="I1596" s="180"/>
      <c r="J1596" s="180"/>
      <c r="K1596" s="180"/>
      <c r="M1596" s="189"/>
      <c r="N1596" s="180"/>
      <c r="P1596" s="189"/>
      <c r="Q1596" s="180"/>
      <c r="S1596" s="189"/>
      <c r="T1596" s="180"/>
      <c r="V1596" s="189"/>
      <c r="W1596" s="180"/>
      <c r="Y1596" s="189"/>
      <c r="Z1596" s="180"/>
      <c r="AB1596" s="185"/>
    </row>
    <row r="1597" spans="6:28" s="178" customFormat="1" ht="15" customHeight="1" x14ac:dyDescent="0.15">
      <c r="F1597" s="189"/>
      <c r="I1597" s="180"/>
      <c r="J1597" s="180"/>
      <c r="K1597" s="180"/>
      <c r="M1597" s="189"/>
      <c r="N1597" s="180"/>
      <c r="P1597" s="189"/>
      <c r="Q1597" s="180"/>
      <c r="S1597" s="189"/>
      <c r="T1597" s="180"/>
      <c r="V1597" s="189"/>
      <c r="W1597" s="180"/>
      <c r="Y1597" s="189"/>
      <c r="Z1597" s="180"/>
      <c r="AB1597" s="185"/>
    </row>
    <row r="1598" spans="6:28" s="178" customFormat="1" ht="15" customHeight="1" x14ac:dyDescent="0.15">
      <c r="F1598" s="189"/>
      <c r="I1598" s="180"/>
      <c r="J1598" s="180"/>
      <c r="K1598" s="180"/>
      <c r="M1598" s="189"/>
      <c r="N1598" s="180"/>
      <c r="P1598" s="189"/>
      <c r="Q1598" s="180"/>
      <c r="S1598" s="189"/>
      <c r="T1598" s="180"/>
      <c r="V1598" s="189"/>
      <c r="W1598" s="180"/>
      <c r="Y1598" s="189"/>
      <c r="Z1598" s="180"/>
      <c r="AB1598" s="185"/>
    </row>
    <row r="1599" spans="6:28" s="178" customFormat="1" ht="15" customHeight="1" x14ac:dyDescent="0.15">
      <c r="F1599" s="189"/>
      <c r="I1599" s="180"/>
      <c r="J1599" s="180"/>
      <c r="K1599" s="180"/>
      <c r="M1599" s="189"/>
      <c r="N1599" s="180"/>
      <c r="P1599" s="189"/>
      <c r="Q1599" s="180"/>
      <c r="S1599" s="189"/>
      <c r="T1599" s="180"/>
      <c r="V1599" s="189"/>
      <c r="W1599" s="180"/>
      <c r="Y1599" s="189"/>
      <c r="Z1599" s="180"/>
      <c r="AB1599" s="185"/>
    </row>
    <row r="1600" spans="6:28" s="178" customFormat="1" ht="15" customHeight="1" x14ac:dyDescent="0.15">
      <c r="F1600" s="189"/>
      <c r="I1600" s="180"/>
      <c r="J1600" s="180"/>
      <c r="K1600" s="180"/>
      <c r="M1600" s="189"/>
      <c r="N1600" s="180"/>
      <c r="P1600" s="189"/>
      <c r="Q1600" s="180"/>
      <c r="S1600" s="189"/>
      <c r="T1600" s="180"/>
      <c r="V1600" s="189"/>
      <c r="W1600" s="180"/>
      <c r="Y1600" s="189"/>
      <c r="Z1600" s="180"/>
      <c r="AB1600" s="185"/>
    </row>
    <row r="1601" spans="6:28" s="178" customFormat="1" ht="15" customHeight="1" x14ac:dyDescent="0.15">
      <c r="F1601" s="189"/>
      <c r="I1601" s="180"/>
      <c r="J1601" s="180"/>
      <c r="K1601" s="180"/>
      <c r="M1601" s="189"/>
      <c r="N1601" s="180"/>
      <c r="P1601" s="189"/>
      <c r="Q1601" s="180"/>
      <c r="S1601" s="189"/>
      <c r="T1601" s="180"/>
      <c r="V1601" s="189"/>
      <c r="W1601" s="180"/>
      <c r="Y1601" s="189"/>
      <c r="Z1601" s="180"/>
      <c r="AB1601" s="185"/>
    </row>
    <row r="1602" spans="6:28" s="178" customFormat="1" ht="15" customHeight="1" x14ac:dyDescent="0.15">
      <c r="F1602" s="189"/>
      <c r="I1602" s="180"/>
      <c r="J1602" s="180"/>
      <c r="K1602" s="180"/>
      <c r="M1602" s="189"/>
      <c r="N1602" s="180"/>
      <c r="P1602" s="189"/>
      <c r="Q1602" s="180"/>
      <c r="S1602" s="189"/>
      <c r="T1602" s="180"/>
      <c r="V1602" s="189"/>
      <c r="W1602" s="180"/>
      <c r="Y1602" s="189"/>
      <c r="Z1602" s="180"/>
      <c r="AB1602" s="185"/>
    </row>
    <row r="1603" spans="6:28" s="178" customFormat="1" ht="15" customHeight="1" x14ac:dyDescent="0.15">
      <c r="F1603" s="189"/>
      <c r="I1603" s="180"/>
      <c r="J1603" s="180"/>
      <c r="K1603" s="180"/>
      <c r="M1603" s="189"/>
      <c r="N1603" s="180"/>
      <c r="P1603" s="189"/>
      <c r="Q1603" s="180"/>
      <c r="S1603" s="189"/>
      <c r="T1603" s="180"/>
      <c r="V1603" s="189"/>
      <c r="W1603" s="180"/>
      <c r="Y1603" s="189"/>
      <c r="Z1603" s="180"/>
      <c r="AB1603" s="185"/>
    </row>
    <row r="1604" spans="6:28" s="178" customFormat="1" ht="15" customHeight="1" x14ac:dyDescent="0.15">
      <c r="F1604" s="189"/>
      <c r="I1604" s="180"/>
      <c r="J1604" s="180"/>
      <c r="K1604" s="180"/>
      <c r="M1604" s="189"/>
      <c r="N1604" s="180"/>
      <c r="P1604" s="189"/>
      <c r="Q1604" s="180"/>
      <c r="S1604" s="189"/>
      <c r="T1604" s="180"/>
      <c r="V1604" s="189"/>
      <c r="W1604" s="180"/>
      <c r="Y1604" s="189"/>
      <c r="Z1604" s="180"/>
      <c r="AB1604" s="185"/>
    </row>
    <row r="1605" spans="6:28" s="178" customFormat="1" ht="15" customHeight="1" x14ac:dyDescent="0.15">
      <c r="F1605" s="189"/>
      <c r="I1605" s="180"/>
      <c r="J1605" s="180"/>
      <c r="K1605" s="180"/>
      <c r="M1605" s="189"/>
      <c r="N1605" s="180"/>
      <c r="P1605" s="189"/>
      <c r="Q1605" s="180"/>
      <c r="S1605" s="189"/>
      <c r="T1605" s="180"/>
      <c r="V1605" s="189"/>
      <c r="W1605" s="180"/>
      <c r="Y1605" s="189"/>
      <c r="Z1605" s="180"/>
      <c r="AB1605" s="185"/>
    </row>
    <row r="1606" spans="6:28" s="178" customFormat="1" ht="15" customHeight="1" x14ac:dyDescent="0.15">
      <c r="F1606" s="189"/>
      <c r="I1606" s="180"/>
      <c r="J1606" s="180"/>
      <c r="K1606" s="180"/>
      <c r="M1606" s="189"/>
      <c r="N1606" s="180"/>
      <c r="P1606" s="189"/>
      <c r="Q1606" s="180"/>
      <c r="S1606" s="189"/>
      <c r="T1606" s="180"/>
      <c r="V1606" s="189"/>
      <c r="W1606" s="180"/>
      <c r="Y1606" s="189"/>
      <c r="Z1606" s="180"/>
      <c r="AB1606" s="185"/>
    </row>
    <row r="1607" spans="6:28" s="178" customFormat="1" ht="15" customHeight="1" x14ac:dyDescent="0.15">
      <c r="F1607" s="189"/>
      <c r="I1607" s="180"/>
      <c r="J1607" s="180"/>
      <c r="K1607" s="180"/>
      <c r="M1607" s="189"/>
      <c r="N1607" s="180"/>
      <c r="P1607" s="189"/>
      <c r="Q1607" s="180"/>
      <c r="S1607" s="189"/>
      <c r="T1607" s="180"/>
      <c r="V1607" s="189"/>
      <c r="W1607" s="180"/>
      <c r="Y1607" s="189"/>
      <c r="Z1607" s="180"/>
      <c r="AB1607" s="185"/>
    </row>
    <row r="1608" spans="6:28" s="178" customFormat="1" ht="15" customHeight="1" x14ac:dyDescent="0.15">
      <c r="F1608" s="189"/>
      <c r="I1608" s="180"/>
      <c r="J1608" s="180"/>
      <c r="K1608" s="180"/>
      <c r="M1608" s="189"/>
      <c r="N1608" s="180"/>
      <c r="P1608" s="189"/>
      <c r="Q1608" s="180"/>
      <c r="S1608" s="189"/>
      <c r="T1608" s="180"/>
      <c r="V1608" s="189"/>
      <c r="W1608" s="180"/>
      <c r="Y1608" s="189"/>
      <c r="Z1608" s="180"/>
      <c r="AB1608" s="185"/>
    </row>
    <row r="1609" spans="6:28" s="178" customFormat="1" ht="15" customHeight="1" x14ac:dyDescent="0.15">
      <c r="F1609" s="189"/>
      <c r="I1609" s="180"/>
      <c r="J1609" s="180"/>
      <c r="K1609" s="180"/>
      <c r="M1609" s="189"/>
      <c r="N1609" s="180"/>
      <c r="P1609" s="189"/>
      <c r="Q1609" s="180"/>
      <c r="S1609" s="189"/>
      <c r="T1609" s="180"/>
      <c r="V1609" s="189"/>
      <c r="W1609" s="180"/>
      <c r="Y1609" s="189"/>
      <c r="Z1609" s="180"/>
      <c r="AB1609" s="185"/>
    </row>
    <row r="1610" spans="6:28" s="178" customFormat="1" ht="15" customHeight="1" x14ac:dyDescent="0.15">
      <c r="F1610" s="189"/>
      <c r="I1610" s="180"/>
      <c r="J1610" s="180"/>
      <c r="K1610" s="180"/>
      <c r="M1610" s="189"/>
      <c r="N1610" s="180"/>
      <c r="P1610" s="189"/>
      <c r="Q1610" s="180"/>
      <c r="S1610" s="189"/>
      <c r="T1610" s="180"/>
      <c r="V1610" s="189"/>
      <c r="W1610" s="180"/>
      <c r="Y1610" s="189"/>
      <c r="Z1610" s="180"/>
      <c r="AB1610" s="185"/>
    </row>
    <row r="1611" spans="6:28" s="178" customFormat="1" ht="15" customHeight="1" x14ac:dyDescent="0.15">
      <c r="F1611" s="189"/>
      <c r="I1611" s="180"/>
      <c r="J1611" s="180"/>
      <c r="K1611" s="180"/>
      <c r="M1611" s="189"/>
      <c r="N1611" s="180"/>
      <c r="P1611" s="189"/>
      <c r="Q1611" s="180"/>
      <c r="S1611" s="189"/>
      <c r="T1611" s="180"/>
      <c r="V1611" s="189"/>
      <c r="W1611" s="180"/>
      <c r="Y1611" s="189"/>
      <c r="Z1611" s="180"/>
      <c r="AB1611" s="185"/>
    </row>
    <row r="1612" spans="6:28" s="178" customFormat="1" ht="15" customHeight="1" x14ac:dyDescent="0.15">
      <c r="F1612" s="189"/>
      <c r="I1612" s="180"/>
      <c r="J1612" s="180"/>
      <c r="K1612" s="180"/>
      <c r="M1612" s="189"/>
      <c r="N1612" s="180"/>
      <c r="P1612" s="189"/>
      <c r="Q1612" s="180"/>
      <c r="S1612" s="189"/>
      <c r="T1612" s="180"/>
      <c r="V1612" s="189"/>
      <c r="W1612" s="180"/>
      <c r="Y1612" s="189"/>
      <c r="Z1612" s="180"/>
      <c r="AB1612" s="185"/>
    </row>
    <row r="1613" spans="6:28" s="178" customFormat="1" ht="15" customHeight="1" x14ac:dyDescent="0.15">
      <c r="F1613" s="189"/>
      <c r="I1613" s="180"/>
      <c r="J1613" s="180"/>
      <c r="K1613" s="180"/>
      <c r="M1613" s="189"/>
      <c r="N1613" s="180"/>
      <c r="P1613" s="189"/>
      <c r="Q1613" s="180"/>
      <c r="S1613" s="189"/>
      <c r="T1613" s="180"/>
      <c r="V1613" s="189"/>
      <c r="W1613" s="180"/>
      <c r="Y1613" s="189"/>
      <c r="Z1613" s="180"/>
      <c r="AB1613" s="185"/>
    </row>
    <row r="1614" spans="6:28" s="178" customFormat="1" ht="15" customHeight="1" x14ac:dyDescent="0.15">
      <c r="F1614" s="189"/>
      <c r="I1614" s="180"/>
      <c r="J1614" s="180"/>
      <c r="K1614" s="180"/>
      <c r="M1614" s="189"/>
      <c r="N1614" s="180"/>
      <c r="P1614" s="189"/>
      <c r="Q1614" s="180"/>
      <c r="S1614" s="189"/>
      <c r="T1614" s="180"/>
      <c r="V1614" s="189"/>
      <c r="W1614" s="180"/>
      <c r="Y1614" s="189"/>
      <c r="Z1614" s="180"/>
      <c r="AB1614" s="185"/>
    </row>
    <row r="1615" spans="6:28" s="178" customFormat="1" ht="15" customHeight="1" x14ac:dyDescent="0.15">
      <c r="F1615" s="189"/>
      <c r="I1615" s="180"/>
      <c r="J1615" s="180"/>
      <c r="K1615" s="180"/>
      <c r="M1615" s="189"/>
      <c r="N1615" s="180"/>
      <c r="P1615" s="189"/>
      <c r="Q1615" s="180"/>
      <c r="S1615" s="189"/>
      <c r="T1615" s="180"/>
      <c r="V1615" s="189"/>
      <c r="W1615" s="180"/>
      <c r="Y1615" s="189"/>
      <c r="Z1615" s="180"/>
      <c r="AB1615" s="185"/>
    </row>
    <row r="1616" spans="6:28" s="178" customFormat="1" ht="15" customHeight="1" x14ac:dyDescent="0.15">
      <c r="F1616" s="189"/>
      <c r="I1616" s="180"/>
      <c r="J1616" s="180"/>
      <c r="K1616" s="180"/>
      <c r="M1616" s="189"/>
      <c r="N1616" s="180"/>
      <c r="P1616" s="189"/>
      <c r="Q1616" s="180"/>
      <c r="S1616" s="189"/>
      <c r="T1616" s="180"/>
      <c r="V1616" s="189"/>
      <c r="W1616" s="180"/>
      <c r="Y1616" s="189"/>
      <c r="Z1616" s="180"/>
      <c r="AB1616" s="185"/>
    </row>
    <row r="1617" spans="6:28" s="178" customFormat="1" ht="15" customHeight="1" x14ac:dyDescent="0.15">
      <c r="F1617" s="189"/>
      <c r="I1617" s="180"/>
      <c r="J1617" s="180"/>
      <c r="K1617" s="180"/>
      <c r="M1617" s="189"/>
      <c r="N1617" s="180"/>
      <c r="P1617" s="189"/>
      <c r="Q1617" s="180"/>
      <c r="S1617" s="189"/>
      <c r="T1617" s="180"/>
      <c r="V1617" s="189"/>
      <c r="W1617" s="180"/>
      <c r="Y1617" s="189"/>
      <c r="Z1617" s="180"/>
      <c r="AB1617" s="185"/>
    </row>
    <row r="1618" spans="6:28" s="178" customFormat="1" ht="15" customHeight="1" x14ac:dyDescent="0.15">
      <c r="F1618" s="189"/>
      <c r="I1618" s="180"/>
      <c r="J1618" s="180"/>
      <c r="K1618" s="180"/>
      <c r="M1618" s="189"/>
      <c r="N1618" s="180"/>
      <c r="P1618" s="189"/>
      <c r="Q1618" s="180"/>
      <c r="S1618" s="189"/>
      <c r="T1618" s="180"/>
      <c r="V1618" s="189"/>
      <c r="W1618" s="180"/>
      <c r="Y1618" s="189"/>
      <c r="Z1618" s="180"/>
      <c r="AB1618" s="185"/>
    </row>
    <row r="1619" spans="6:28" s="178" customFormat="1" ht="15" customHeight="1" x14ac:dyDescent="0.15">
      <c r="F1619" s="189"/>
      <c r="I1619" s="180"/>
      <c r="J1619" s="180"/>
      <c r="K1619" s="180"/>
      <c r="M1619" s="189"/>
      <c r="N1619" s="180"/>
      <c r="P1619" s="189"/>
      <c r="Q1619" s="180"/>
      <c r="S1619" s="189"/>
      <c r="T1619" s="180"/>
      <c r="V1619" s="189"/>
      <c r="W1619" s="180"/>
      <c r="Y1619" s="189"/>
      <c r="Z1619" s="180"/>
      <c r="AB1619" s="185"/>
    </row>
    <row r="1620" spans="6:28" s="178" customFormat="1" ht="15" customHeight="1" x14ac:dyDescent="0.15">
      <c r="F1620" s="189"/>
      <c r="I1620" s="180"/>
      <c r="J1620" s="180"/>
      <c r="K1620" s="180"/>
      <c r="M1620" s="189"/>
      <c r="N1620" s="180"/>
      <c r="P1620" s="189"/>
      <c r="Q1620" s="180"/>
      <c r="S1620" s="189"/>
      <c r="T1620" s="180"/>
      <c r="V1620" s="189"/>
      <c r="W1620" s="180"/>
      <c r="Y1620" s="189"/>
      <c r="Z1620" s="180"/>
      <c r="AB1620" s="185"/>
    </row>
    <row r="1621" spans="6:28" s="178" customFormat="1" ht="15" customHeight="1" x14ac:dyDescent="0.15">
      <c r="F1621" s="189"/>
      <c r="I1621" s="180"/>
      <c r="J1621" s="180"/>
      <c r="K1621" s="180"/>
      <c r="M1621" s="189"/>
      <c r="N1621" s="180"/>
      <c r="P1621" s="189"/>
      <c r="Q1621" s="180"/>
      <c r="S1621" s="189"/>
      <c r="T1621" s="180"/>
      <c r="V1621" s="189"/>
      <c r="W1621" s="180"/>
      <c r="Y1621" s="189"/>
      <c r="Z1621" s="180"/>
      <c r="AB1621" s="185"/>
    </row>
    <row r="1622" spans="6:28" s="178" customFormat="1" ht="15" customHeight="1" x14ac:dyDescent="0.15">
      <c r="F1622" s="189"/>
      <c r="I1622" s="180"/>
      <c r="J1622" s="180"/>
      <c r="K1622" s="180"/>
      <c r="M1622" s="189"/>
      <c r="N1622" s="180"/>
      <c r="P1622" s="189"/>
      <c r="Q1622" s="180"/>
      <c r="S1622" s="189"/>
      <c r="T1622" s="180"/>
      <c r="V1622" s="189"/>
      <c r="W1622" s="180"/>
      <c r="Y1622" s="189"/>
      <c r="Z1622" s="180"/>
      <c r="AB1622" s="185"/>
    </row>
    <row r="1623" spans="6:28" s="178" customFormat="1" ht="15" customHeight="1" x14ac:dyDescent="0.15">
      <c r="F1623" s="189"/>
      <c r="I1623" s="180"/>
      <c r="J1623" s="180"/>
      <c r="K1623" s="180"/>
      <c r="M1623" s="189"/>
      <c r="N1623" s="180"/>
      <c r="P1623" s="189"/>
      <c r="Q1623" s="180"/>
      <c r="S1623" s="189"/>
      <c r="T1623" s="180"/>
      <c r="V1623" s="189"/>
      <c r="W1623" s="180"/>
      <c r="Y1623" s="189"/>
      <c r="Z1623" s="180"/>
      <c r="AB1623" s="185"/>
    </row>
    <row r="1624" spans="6:28" s="178" customFormat="1" ht="15" customHeight="1" x14ac:dyDescent="0.15">
      <c r="F1624" s="189"/>
      <c r="I1624" s="180"/>
      <c r="J1624" s="180"/>
      <c r="K1624" s="180"/>
      <c r="M1624" s="189"/>
      <c r="N1624" s="180"/>
      <c r="P1624" s="189"/>
      <c r="Q1624" s="180"/>
      <c r="S1624" s="189"/>
      <c r="T1624" s="180"/>
      <c r="V1624" s="189"/>
      <c r="W1624" s="180"/>
      <c r="Y1624" s="189"/>
      <c r="Z1624" s="180"/>
      <c r="AB1624" s="185"/>
    </row>
    <row r="1625" spans="6:28" s="178" customFormat="1" ht="15" customHeight="1" x14ac:dyDescent="0.15">
      <c r="F1625" s="189"/>
      <c r="I1625" s="180"/>
      <c r="J1625" s="180"/>
      <c r="K1625" s="180"/>
      <c r="M1625" s="189"/>
      <c r="N1625" s="180"/>
      <c r="P1625" s="189"/>
      <c r="Q1625" s="180"/>
      <c r="S1625" s="189"/>
      <c r="T1625" s="180"/>
      <c r="V1625" s="189"/>
      <c r="W1625" s="180"/>
      <c r="Y1625" s="189"/>
      <c r="Z1625" s="180"/>
      <c r="AB1625" s="185"/>
    </row>
    <row r="1626" spans="6:28" s="178" customFormat="1" ht="15" customHeight="1" x14ac:dyDescent="0.15">
      <c r="F1626" s="189"/>
      <c r="I1626" s="180"/>
      <c r="J1626" s="180"/>
      <c r="K1626" s="180"/>
      <c r="M1626" s="189"/>
      <c r="N1626" s="180"/>
      <c r="P1626" s="189"/>
      <c r="Q1626" s="180"/>
      <c r="S1626" s="189"/>
      <c r="T1626" s="180"/>
      <c r="V1626" s="189"/>
      <c r="W1626" s="180"/>
      <c r="Y1626" s="189"/>
      <c r="Z1626" s="180"/>
      <c r="AB1626" s="185"/>
    </row>
    <row r="1627" spans="6:28" s="178" customFormat="1" ht="15" customHeight="1" x14ac:dyDescent="0.15">
      <c r="F1627" s="189"/>
      <c r="I1627" s="180"/>
      <c r="J1627" s="180"/>
      <c r="K1627" s="180"/>
      <c r="M1627" s="189"/>
      <c r="N1627" s="180"/>
      <c r="P1627" s="189"/>
      <c r="Q1627" s="180"/>
      <c r="S1627" s="189"/>
      <c r="T1627" s="180"/>
      <c r="V1627" s="189"/>
      <c r="W1627" s="180"/>
      <c r="Y1627" s="189"/>
      <c r="Z1627" s="180"/>
      <c r="AB1627" s="185"/>
    </row>
    <row r="1628" spans="6:28" s="178" customFormat="1" ht="15" customHeight="1" x14ac:dyDescent="0.15">
      <c r="F1628" s="189"/>
      <c r="I1628" s="180"/>
      <c r="J1628" s="180"/>
      <c r="K1628" s="180"/>
      <c r="M1628" s="189"/>
      <c r="N1628" s="180"/>
      <c r="P1628" s="189"/>
      <c r="Q1628" s="180"/>
      <c r="S1628" s="189"/>
      <c r="T1628" s="180"/>
      <c r="V1628" s="189"/>
      <c r="W1628" s="180"/>
      <c r="Y1628" s="189"/>
      <c r="Z1628" s="180"/>
      <c r="AB1628" s="185"/>
    </row>
    <row r="1629" spans="6:28" s="178" customFormat="1" ht="15" customHeight="1" x14ac:dyDescent="0.15">
      <c r="F1629" s="189"/>
      <c r="I1629" s="180"/>
      <c r="J1629" s="180"/>
      <c r="K1629" s="180"/>
      <c r="M1629" s="189"/>
      <c r="N1629" s="180"/>
      <c r="P1629" s="189"/>
      <c r="Q1629" s="180"/>
      <c r="S1629" s="189"/>
      <c r="T1629" s="180"/>
      <c r="V1629" s="189"/>
      <c r="W1629" s="180"/>
      <c r="Y1629" s="189"/>
      <c r="Z1629" s="180"/>
      <c r="AB1629" s="185"/>
    </row>
    <row r="1630" spans="6:28" s="178" customFormat="1" ht="15" customHeight="1" x14ac:dyDescent="0.15">
      <c r="F1630" s="189"/>
      <c r="I1630" s="180"/>
      <c r="J1630" s="180"/>
      <c r="K1630" s="180"/>
      <c r="M1630" s="189"/>
      <c r="N1630" s="180"/>
      <c r="P1630" s="189"/>
      <c r="Q1630" s="180"/>
      <c r="S1630" s="189"/>
      <c r="T1630" s="180"/>
      <c r="V1630" s="189"/>
      <c r="W1630" s="180"/>
      <c r="Y1630" s="189"/>
      <c r="Z1630" s="180"/>
      <c r="AB1630" s="185"/>
    </row>
    <row r="1631" spans="6:28" s="178" customFormat="1" ht="15" customHeight="1" x14ac:dyDescent="0.15">
      <c r="F1631" s="189"/>
      <c r="I1631" s="180"/>
      <c r="J1631" s="180"/>
      <c r="K1631" s="180"/>
      <c r="M1631" s="189"/>
      <c r="N1631" s="180"/>
      <c r="P1631" s="189"/>
      <c r="Q1631" s="180"/>
      <c r="S1631" s="189"/>
      <c r="T1631" s="180"/>
      <c r="V1631" s="189"/>
      <c r="W1631" s="180"/>
      <c r="Y1631" s="189"/>
      <c r="Z1631" s="180"/>
      <c r="AB1631" s="185"/>
    </row>
    <row r="1632" spans="6:28" s="178" customFormat="1" ht="15" customHeight="1" x14ac:dyDescent="0.15">
      <c r="F1632" s="189"/>
      <c r="I1632" s="180"/>
      <c r="J1632" s="180"/>
      <c r="K1632" s="180"/>
      <c r="M1632" s="189"/>
      <c r="N1632" s="180"/>
      <c r="P1632" s="189"/>
      <c r="Q1632" s="180"/>
      <c r="S1632" s="189"/>
      <c r="T1632" s="180"/>
      <c r="V1632" s="189"/>
      <c r="W1632" s="180"/>
      <c r="Y1632" s="189"/>
      <c r="Z1632" s="180"/>
      <c r="AB1632" s="185"/>
    </row>
    <row r="1633" spans="6:28" s="178" customFormat="1" ht="15" customHeight="1" x14ac:dyDescent="0.15">
      <c r="F1633" s="189"/>
      <c r="I1633" s="180"/>
      <c r="J1633" s="180"/>
      <c r="K1633" s="180"/>
      <c r="M1633" s="189"/>
      <c r="N1633" s="180"/>
      <c r="P1633" s="189"/>
      <c r="Q1633" s="180"/>
      <c r="S1633" s="189"/>
      <c r="T1633" s="180"/>
      <c r="V1633" s="189"/>
      <c r="W1633" s="180"/>
      <c r="Y1633" s="189"/>
      <c r="Z1633" s="180"/>
      <c r="AB1633" s="185"/>
    </row>
    <row r="1634" spans="6:28" s="178" customFormat="1" ht="15" customHeight="1" x14ac:dyDescent="0.15">
      <c r="F1634" s="189"/>
      <c r="I1634" s="180"/>
      <c r="J1634" s="180"/>
      <c r="K1634" s="180"/>
      <c r="M1634" s="189"/>
      <c r="N1634" s="180"/>
      <c r="P1634" s="189"/>
      <c r="Q1634" s="180"/>
      <c r="S1634" s="189"/>
      <c r="T1634" s="180"/>
      <c r="V1634" s="189"/>
      <c r="W1634" s="180"/>
      <c r="Y1634" s="189"/>
      <c r="Z1634" s="180"/>
      <c r="AB1634" s="185"/>
    </row>
    <row r="1635" spans="6:28" s="178" customFormat="1" ht="15" customHeight="1" x14ac:dyDescent="0.15">
      <c r="F1635" s="189"/>
      <c r="I1635" s="180"/>
      <c r="J1635" s="180"/>
      <c r="K1635" s="180"/>
      <c r="M1635" s="189"/>
      <c r="N1635" s="180"/>
      <c r="P1635" s="189"/>
      <c r="Q1635" s="180"/>
      <c r="S1635" s="189"/>
      <c r="T1635" s="180"/>
      <c r="V1635" s="189"/>
      <c r="W1635" s="180"/>
      <c r="Y1635" s="189"/>
      <c r="Z1635" s="180"/>
      <c r="AB1635" s="185"/>
    </row>
    <row r="1636" spans="6:28" s="178" customFormat="1" ht="15" customHeight="1" x14ac:dyDescent="0.15">
      <c r="F1636" s="189"/>
      <c r="I1636" s="180"/>
      <c r="J1636" s="180"/>
      <c r="K1636" s="180"/>
      <c r="M1636" s="189"/>
      <c r="N1636" s="180"/>
      <c r="P1636" s="189"/>
      <c r="Q1636" s="180"/>
      <c r="S1636" s="189"/>
      <c r="T1636" s="180"/>
      <c r="V1636" s="189"/>
      <c r="W1636" s="180"/>
      <c r="Y1636" s="189"/>
      <c r="Z1636" s="180"/>
      <c r="AB1636" s="185"/>
    </row>
    <row r="1637" spans="6:28" s="178" customFormat="1" ht="15" customHeight="1" x14ac:dyDescent="0.15">
      <c r="F1637" s="189"/>
      <c r="I1637" s="180"/>
      <c r="J1637" s="180"/>
      <c r="K1637" s="180"/>
      <c r="M1637" s="189"/>
      <c r="N1637" s="180"/>
      <c r="P1637" s="189"/>
      <c r="Q1637" s="180"/>
      <c r="S1637" s="189"/>
      <c r="T1637" s="180"/>
      <c r="V1637" s="189"/>
      <c r="W1637" s="180"/>
      <c r="Y1637" s="189"/>
      <c r="Z1637" s="180"/>
      <c r="AB1637" s="185"/>
    </row>
    <row r="1638" spans="6:28" s="178" customFormat="1" ht="15" customHeight="1" x14ac:dyDescent="0.15">
      <c r="F1638" s="189"/>
      <c r="I1638" s="180"/>
      <c r="J1638" s="180"/>
      <c r="K1638" s="180"/>
      <c r="M1638" s="189"/>
      <c r="N1638" s="180"/>
      <c r="P1638" s="189"/>
      <c r="Q1638" s="180"/>
      <c r="S1638" s="189"/>
      <c r="T1638" s="180"/>
      <c r="V1638" s="189"/>
      <c r="W1638" s="180"/>
      <c r="Y1638" s="189"/>
      <c r="Z1638" s="180"/>
      <c r="AB1638" s="185"/>
    </row>
    <row r="1639" spans="6:28" s="178" customFormat="1" ht="15" customHeight="1" x14ac:dyDescent="0.15">
      <c r="F1639" s="189"/>
      <c r="I1639" s="180"/>
      <c r="J1639" s="180"/>
      <c r="K1639" s="180"/>
      <c r="M1639" s="189"/>
      <c r="N1639" s="180"/>
      <c r="P1639" s="189"/>
      <c r="Q1639" s="180"/>
      <c r="S1639" s="189"/>
      <c r="T1639" s="180"/>
      <c r="V1639" s="189"/>
      <c r="W1639" s="180"/>
      <c r="Y1639" s="189"/>
      <c r="Z1639" s="180"/>
      <c r="AB1639" s="185"/>
    </row>
    <row r="1640" spans="6:28" s="178" customFormat="1" ht="15" customHeight="1" x14ac:dyDescent="0.15">
      <c r="F1640" s="189"/>
      <c r="I1640" s="180"/>
      <c r="J1640" s="180"/>
      <c r="K1640" s="180"/>
      <c r="M1640" s="189"/>
      <c r="N1640" s="180"/>
      <c r="P1640" s="189"/>
      <c r="Q1640" s="180"/>
      <c r="S1640" s="189"/>
      <c r="T1640" s="180"/>
      <c r="V1640" s="189"/>
      <c r="W1640" s="180"/>
      <c r="Y1640" s="189"/>
      <c r="Z1640" s="180"/>
      <c r="AB1640" s="185"/>
    </row>
    <row r="1641" spans="6:28" s="178" customFormat="1" ht="15" customHeight="1" x14ac:dyDescent="0.15">
      <c r="F1641" s="189"/>
      <c r="I1641" s="180"/>
      <c r="J1641" s="180"/>
      <c r="K1641" s="180"/>
      <c r="M1641" s="189"/>
      <c r="N1641" s="180"/>
      <c r="P1641" s="189"/>
      <c r="Q1641" s="180"/>
      <c r="S1641" s="189"/>
      <c r="T1641" s="180"/>
      <c r="V1641" s="189"/>
      <c r="W1641" s="180"/>
      <c r="Y1641" s="189"/>
      <c r="Z1641" s="180"/>
      <c r="AB1641" s="185"/>
    </row>
    <row r="1642" spans="6:28" s="178" customFormat="1" ht="15" customHeight="1" x14ac:dyDescent="0.15">
      <c r="F1642" s="189"/>
      <c r="I1642" s="180"/>
      <c r="J1642" s="180"/>
      <c r="K1642" s="180"/>
      <c r="M1642" s="189"/>
      <c r="N1642" s="180"/>
      <c r="P1642" s="189"/>
      <c r="Q1642" s="180"/>
      <c r="S1642" s="189"/>
      <c r="T1642" s="180"/>
      <c r="V1642" s="189"/>
      <c r="W1642" s="180"/>
      <c r="Y1642" s="189"/>
      <c r="Z1642" s="180"/>
      <c r="AB1642" s="185"/>
    </row>
    <row r="1643" spans="6:28" s="178" customFormat="1" ht="15" customHeight="1" x14ac:dyDescent="0.15">
      <c r="F1643" s="189"/>
      <c r="I1643" s="180"/>
      <c r="J1643" s="180"/>
      <c r="K1643" s="180"/>
      <c r="M1643" s="189"/>
      <c r="N1643" s="180"/>
      <c r="P1643" s="189"/>
      <c r="Q1643" s="180"/>
      <c r="S1643" s="189"/>
      <c r="T1643" s="180"/>
      <c r="V1643" s="189"/>
      <c r="W1643" s="180"/>
      <c r="Y1643" s="189"/>
      <c r="Z1643" s="180"/>
      <c r="AB1643" s="185"/>
    </row>
    <row r="1644" spans="6:28" s="178" customFormat="1" ht="15" customHeight="1" x14ac:dyDescent="0.15">
      <c r="F1644" s="189"/>
      <c r="I1644" s="180"/>
      <c r="J1644" s="180"/>
      <c r="K1644" s="180"/>
      <c r="M1644" s="189"/>
      <c r="N1644" s="180"/>
      <c r="P1644" s="189"/>
      <c r="Q1644" s="180"/>
      <c r="S1644" s="189"/>
      <c r="T1644" s="180"/>
      <c r="V1644" s="189"/>
      <c r="W1644" s="180"/>
      <c r="Y1644" s="189"/>
      <c r="Z1644" s="180"/>
      <c r="AB1644" s="185"/>
    </row>
    <row r="1645" spans="6:28" s="178" customFormat="1" ht="15" customHeight="1" x14ac:dyDescent="0.15">
      <c r="F1645" s="189"/>
      <c r="I1645" s="180"/>
      <c r="J1645" s="180"/>
      <c r="K1645" s="180"/>
      <c r="M1645" s="189"/>
      <c r="N1645" s="180"/>
      <c r="P1645" s="189"/>
      <c r="Q1645" s="180"/>
      <c r="S1645" s="189"/>
      <c r="T1645" s="180"/>
      <c r="V1645" s="189"/>
      <c r="W1645" s="180"/>
      <c r="Y1645" s="189"/>
      <c r="Z1645" s="180"/>
      <c r="AB1645" s="185"/>
    </row>
    <row r="1646" spans="6:28" s="178" customFormat="1" ht="15" customHeight="1" x14ac:dyDescent="0.15">
      <c r="F1646" s="189"/>
      <c r="I1646" s="180"/>
      <c r="J1646" s="180"/>
      <c r="K1646" s="180"/>
      <c r="M1646" s="189"/>
      <c r="N1646" s="180"/>
      <c r="P1646" s="189"/>
      <c r="Q1646" s="180"/>
      <c r="S1646" s="189"/>
      <c r="T1646" s="180"/>
      <c r="V1646" s="189"/>
      <c r="W1646" s="180"/>
      <c r="Y1646" s="189"/>
      <c r="Z1646" s="180"/>
      <c r="AB1646" s="185"/>
    </row>
    <row r="1647" spans="6:28" s="178" customFormat="1" ht="15" customHeight="1" x14ac:dyDescent="0.15">
      <c r="F1647" s="189"/>
      <c r="I1647" s="180"/>
      <c r="J1647" s="180"/>
      <c r="K1647" s="180"/>
      <c r="M1647" s="189"/>
      <c r="N1647" s="180"/>
      <c r="P1647" s="189"/>
      <c r="Q1647" s="180"/>
      <c r="S1647" s="189"/>
      <c r="T1647" s="180"/>
      <c r="V1647" s="189"/>
      <c r="W1647" s="180"/>
      <c r="Y1647" s="189"/>
      <c r="Z1647" s="180"/>
      <c r="AB1647" s="185"/>
    </row>
    <row r="1648" spans="6:28" s="178" customFormat="1" ht="15" customHeight="1" x14ac:dyDescent="0.15">
      <c r="F1648" s="189"/>
      <c r="I1648" s="180"/>
      <c r="J1648" s="180"/>
      <c r="K1648" s="180"/>
      <c r="M1648" s="189"/>
      <c r="N1648" s="180"/>
      <c r="P1648" s="189"/>
      <c r="Q1648" s="180"/>
      <c r="S1648" s="189"/>
      <c r="T1648" s="180"/>
      <c r="V1648" s="189"/>
      <c r="W1648" s="180"/>
      <c r="Y1648" s="189"/>
      <c r="Z1648" s="180"/>
      <c r="AB1648" s="185"/>
    </row>
    <row r="1649" spans="6:28" s="178" customFormat="1" ht="15" customHeight="1" x14ac:dyDescent="0.15">
      <c r="F1649" s="189"/>
      <c r="I1649" s="180"/>
      <c r="J1649" s="180"/>
      <c r="K1649" s="180"/>
      <c r="M1649" s="189"/>
      <c r="N1649" s="180"/>
      <c r="P1649" s="189"/>
      <c r="Q1649" s="180"/>
      <c r="S1649" s="189"/>
      <c r="T1649" s="180"/>
      <c r="V1649" s="189"/>
      <c r="W1649" s="180"/>
      <c r="Y1649" s="189"/>
      <c r="Z1649" s="180"/>
      <c r="AB1649" s="185"/>
    </row>
    <row r="1650" spans="6:28" s="178" customFormat="1" ht="15" customHeight="1" x14ac:dyDescent="0.15">
      <c r="F1650" s="189"/>
      <c r="I1650" s="180"/>
      <c r="J1650" s="180"/>
      <c r="K1650" s="180"/>
      <c r="M1650" s="189"/>
      <c r="N1650" s="180"/>
      <c r="P1650" s="189"/>
      <c r="Q1650" s="180"/>
      <c r="S1650" s="189"/>
      <c r="T1650" s="180"/>
      <c r="V1650" s="189"/>
      <c r="W1650" s="180"/>
      <c r="Y1650" s="189"/>
      <c r="Z1650" s="180"/>
      <c r="AB1650" s="185"/>
    </row>
    <row r="1651" spans="6:28" s="178" customFormat="1" ht="15" customHeight="1" x14ac:dyDescent="0.15">
      <c r="F1651" s="189"/>
      <c r="I1651" s="180"/>
      <c r="J1651" s="180"/>
      <c r="K1651" s="180"/>
      <c r="M1651" s="189"/>
      <c r="N1651" s="180"/>
      <c r="P1651" s="189"/>
      <c r="Q1651" s="180"/>
      <c r="S1651" s="189"/>
      <c r="T1651" s="180"/>
      <c r="V1651" s="189"/>
      <c r="W1651" s="180"/>
      <c r="Y1651" s="189"/>
      <c r="Z1651" s="180"/>
      <c r="AB1651" s="185"/>
    </row>
    <row r="1652" spans="6:28" s="178" customFormat="1" ht="15" customHeight="1" x14ac:dyDescent="0.15">
      <c r="F1652" s="189"/>
      <c r="I1652" s="180"/>
      <c r="J1652" s="180"/>
      <c r="K1652" s="180"/>
      <c r="M1652" s="189"/>
      <c r="N1652" s="180"/>
      <c r="P1652" s="189"/>
      <c r="Q1652" s="180"/>
      <c r="S1652" s="189"/>
      <c r="T1652" s="180"/>
      <c r="V1652" s="189"/>
      <c r="W1652" s="180"/>
      <c r="Y1652" s="189"/>
      <c r="Z1652" s="180"/>
      <c r="AB1652" s="185"/>
    </row>
    <row r="1653" spans="6:28" s="178" customFormat="1" ht="15" customHeight="1" x14ac:dyDescent="0.15">
      <c r="F1653" s="189"/>
      <c r="I1653" s="180"/>
      <c r="J1653" s="180"/>
      <c r="K1653" s="180"/>
      <c r="M1653" s="189"/>
      <c r="N1653" s="180"/>
      <c r="P1653" s="189"/>
      <c r="Q1653" s="180"/>
      <c r="S1653" s="189"/>
      <c r="T1653" s="180"/>
      <c r="V1653" s="189"/>
      <c r="W1653" s="180"/>
      <c r="Y1653" s="189"/>
      <c r="Z1653" s="180"/>
      <c r="AB1653" s="185"/>
    </row>
    <row r="1654" spans="6:28" s="178" customFormat="1" ht="15" customHeight="1" x14ac:dyDescent="0.15">
      <c r="F1654" s="189"/>
      <c r="I1654" s="180"/>
      <c r="J1654" s="180"/>
      <c r="K1654" s="180"/>
      <c r="M1654" s="189"/>
      <c r="N1654" s="180"/>
      <c r="P1654" s="189"/>
      <c r="Q1654" s="180"/>
      <c r="S1654" s="189"/>
      <c r="T1654" s="180"/>
      <c r="V1654" s="189"/>
      <c r="W1654" s="180"/>
      <c r="Y1654" s="189"/>
      <c r="Z1654" s="180"/>
      <c r="AB1654" s="185"/>
    </row>
    <row r="1655" spans="6:28" s="178" customFormat="1" ht="15" customHeight="1" x14ac:dyDescent="0.15">
      <c r="F1655" s="189"/>
      <c r="I1655" s="180"/>
      <c r="J1655" s="180"/>
      <c r="K1655" s="180"/>
      <c r="M1655" s="189"/>
      <c r="N1655" s="180"/>
      <c r="P1655" s="189"/>
      <c r="Q1655" s="180"/>
      <c r="S1655" s="189"/>
      <c r="T1655" s="180"/>
      <c r="V1655" s="189"/>
      <c r="W1655" s="180"/>
      <c r="Y1655" s="189"/>
      <c r="Z1655" s="180"/>
      <c r="AB1655" s="185"/>
    </row>
    <row r="1656" spans="6:28" s="178" customFormat="1" ht="15" customHeight="1" x14ac:dyDescent="0.15">
      <c r="F1656" s="189"/>
      <c r="I1656" s="180"/>
      <c r="J1656" s="180"/>
      <c r="K1656" s="180"/>
      <c r="M1656" s="189"/>
      <c r="N1656" s="180"/>
      <c r="P1656" s="189"/>
      <c r="Q1656" s="180"/>
      <c r="S1656" s="189"/>
      <c r="T1656" s="180"/>
      <c r="V1656" s="189"/>
      <c r="W1656" s="180"/>
      <c r="Y1656" s="189"/>
      <c r="Z1656" s="180"/>
      <c r="AB1656" s="185"/>
    </row>
    <row r="1657" spans="6:28" s="178" customFormat="1" ht="15" customHeight="1" x14ac:dyDescent="0.15">
      <c r="F1657" s="189"/>
      <c r="I1657" s="180"/>
      <c r="J1657" s="180"/>
      <c r="K1657" s="180"/>
      <c r="M1657" s="189"/>
      <c r="N1657" s="180"/>
      <c r="P1657" s="189"/>
      <c r="Q1657" s="180"/>
      <c r="S1657" s="189"/>
      <c r="T1657" s="180"/>
      <c r="V1657" s="189"/>
      <c r="W1657" s="180"/>
      <c r="Y1657" s="189"/>
      <c r="Z1657" s="180"/>
      <c r="AB1657" s="185"/>
    </row>
    <row r="1658" spans="6:28" s="178" customFormat="1" ht="15" customHeight="1" x14ac:dyDescent="0.15">
      <c r="F1658" s="189"/>
      <c r="I1658" s="180"/>
      <c r="J1658" s="180"/>
      <c r="K1658" s="180"/>
      <c r="M1658" s="189"/>
      <c r="N1658" s="180"/>
      <c r="P1658" s="189"/>
      <c r="Q1658" s="180"/>
      <c r="S1658" s="189"/>
      <c r="T1658" s="180"/>
      <c r="V1658" s="189"/>
      <c r="W1658" s="180"/>
      <c r="Y1658" s="189"/>
      <c r="Z1658" s="180"/>
      <c r="AB1658" s="185"/>
    </row>
    <row r="1659" spans="6:28" s="178" customFormat="1" ht="15" customHeight="1" x14ac:dyDescent="0.15">
      <c r="F1659" s="189"/>
      <c r="I1659" s="180"/>
      <c r="J1659" s="180"/>
      <c r="K1659" s="180"/>
      <c r="M1659" s="189"/>
      <c r="N1659" s="180"/>
      <c r="P1659" s="189"/>
      <c r="Q1659" s="180"/>
      <c r="S1659" s="189"/>
      <c r="T1659" s="180"/>
      <c r="V1659" s="189"/>
      <c r="W1659" s="180"/>
      <c r="Y1659" s="189"/>
      <c r="Z1659" s="180"/>
      <c r="AB1659" s="185"/>
    </row>
    <row r="1660" spans="6:28" s="178" customFormat="1" ht="15" customHeight="1" x14ac:dyDescent="0.15">
      <c r="F1660" s="189"/>
      <c r="I1660" s="180"/>
      <c r="J1660" s="180"/>
      <c r="K1660" s="180"/>
      <c r="M1660" s="189"/>
      <c r="N1660" s="180"/>
      <c r="P1660" s="189"/>
      <c r="Q1660" s="180"/>
      <c r="S1660" s="189"/>
      <c r="T1660" s="180"/>
      <c r="V1660" s="189"/>
      <c r="W1660" s="180"/>
      <c r="Y1660" s="189"/>
      <c r="Z1660" s="180"/>
      <c r="AB1660" s="185"/>
    </row>
    <row r="1661" spans="6:28" s="178" customFormat="1" ht="15" customHeight="1" x14ac:dyDescent="0.15">
      <c r="F1661" s="189"/>
      <c r="I1661" s="180"/>
      <c r="J1661" s="180"/>
      <c r="K1661" s="180"/>
      <c r="M1661" s="189"/>
      <c r="N1661" s="180"/>
      <c r="P1661" s="189"/>
      <c r="Q1661" s="180"/>
      <c r="S1661" s="189"/>
      <c r="T1661" s="180"/>
      <c r="V1661" s="189"/>
      <c r="W1661" s="180"/>
      <c r="Y1661" s="189"/>
      <c r="Z1661" s="180"/>
      <c r="AB1661" s="185"/>
    </row>
    <row r="1662" spans="6:28" s="178" customFormat="1" ht="15" customHeight="1" x14ac:dyDescent="0.15">
      <c r="F1662" s="189"/>
      <c r="I1662" s="180"/>
      <c r="J1662" s="180"/>
      <c r="K1662" s="180"/>
      <c r="M1662" s="189"/>
      <c r="N1662" s="180"/>
      <c r="P1662" s="189"/>
      <c r="Q1662" s="180"/>
      <c r="S1662" s="189"/>
      <c r="T1662" s="180"/>
      <c r="V1662" s="189"/>
      <c r="W1662" s="180"/>
      <c r="Y1662" s="189"/>
      <c r="Z1662" s="180"/>
      <c r="AB1662" s="185"/>
    </row>
    <row r="1663" spans="6:28" s="178" customFormat="1" ht="15" customHeight="1" x14ac:dyDescent="0.15">
      <c r="F1663" s="189"/>
      <c r="I1663" s="180"/>
      <c r="J1663" s="180"/>
      <c r="K1663" s="180"/>
      <c r="M1663" s="189"/>
      <c r="N1663" s="180"/>
      <c r="P1663" s="189"/>
      <c r="Q1663" s="180"/>
      <c r="S1663" s="189"/>
      <c r="T1663" s="180"/>
      <c r="V1663" s="189"/>
      <c r="W1663" s="180"/>
      <c r="Y1663" s="189"/>
      <c r="Z1663" s="180"/>
      <c r="AB1663" s="185"/>
    </row>
    <row r="1664" spans="6:28" s="178" customFormat="1" ht="15" customHeight="1" x14ac:dyDescent="0.15">
      <c r="F1664" s="189"/>
      <c r="I1664" s="180"/>
      <c r="J1664" s="180"/>
      <c r="K1664" s="180"/>
      <c r="M1664" s="189"/>
      <c r="N1664" s="180"/>
      <c r="P1664" s="189"/>
      <c r="Q1664" s="180"/>
      <c r="S1664" s="189"/>
      <c r="T1664" s="180"/>
      <c r="V1664" s="189"/>
      <c r="W1664" s="180"/>
      <c r="Y1664" s="189"/>
      <c r="Z1664" s="180"/>
      <c r="AB1664" s="185"/>
    </row>
    <row r="1665" spans="6:28" s="178" customFormat="1" ht="15" customHeight="1" x14ac:dyDescent="0.15">
      <c r="F1665" s="189"/>
      <c r="I1665" s="180"/>
      <c r="J1665" s="180"/>
      <c r="K1665" s="180"/>
      <c r="M1665" s="189"/>
      <c r="N1665" s="180"/>
      <c r="P1665" s="189"/>
      <c r="Q1665" s="180"/>
      <c r="S1665" s="189"/>
      <c r="T1665" s="180"/>
      <c r="V1665" s="189"/>
      <c r="W1665" s="180"/>
      <c r="Y1665" s="189"/>
      <c r="Z1665" s="180"/>
      <c r="AB1665" s="185"/>
    </row>
    <row r="1666" spans="6:28" s="178" customFormat="1" ht="15" customHeight="1" x14ac:dyDescent="0.15">
      <c r="F1666" s="189"/>
      <c r="I1666" s="180"/>
      <c r="J1666" s="180"/>
      <c r="K1666" s="180"/>
      <c r="M1666" s="189"/>
      <c r="N1666" s="180"/>
      <c r="P1666" s="189"/>
      <c r="Q1666" s="180"/>
      <c r="S1666" s="189"/>
      <c r="T1666" s="180"/>
      <c r="V1666" s="189"/>
      <c r="W1666" s="180"/>
      <c r="Y1666" s="189"/>
      <c r="Z1666" s="180"/>
      <c r="AB1666" s="185"/>
    </row>
    <row r="1667" spans="6:28" s="178" customFormat="1" ht="15" customHeight="1" x14ac:dyDescent="0.15">
      <c r="F1667" s="189"/>
      <c r="I1667" s="180"/>
      <c r="J1667" s="180"/>
      <c r="K1667" s="180"/>
      <c r="M1667" s="189"/>
      <c r="N1667" s="180"/>
      <c r="P1667" s="189"/>
      <c r="Q1667" s="180"/>
      <c r="S1667" s="189"/>
      <c r="T1667" s="180"/>
      <c r="V1667" s="189"/>
      <c r="W1667" s="180"/>
      <c r="Y1667" s="189"/>
      <c r="Z1667" s="180"/>
      <c r="AB1667" s="185"/>
    </row>
    <row r="1668" spans="6:28" s="178" customFormat="1" ht="15" customHeight="1" x14ac:dyDescent="0.15">
      <c r="F1668" s="189"/>
      <c r="I1668" s="180"/>
      <c r="J1668" s="180"/>
      <c r="K1668" s="180"/>
      <c r="M1668" s="189"/>
      <c r="N1668" s="180"/>
      <c r="P1668" s="189"/>
      <c r="Q1668" s="180"/>
      <c r="S1668" s="189"/>
      <c r="T1668" s="180"/>
      <c r="V1668" s="189"/>
      <c r="W1668" s="180"/>
      <c r="Y1668" s="189"/>
      <c r="Z1668" s="180"/>
      <c r="AB1668" s="185"/>
    </row>
    <row r="1669" spans="6:28" s="178" customFormat="1" ht="15" customHeight="1" x14ac:dyDescent="0.15">
      <c r="F1669" s="189"/>
      <c r="I1669" s="180"/>
      <c r="J1669" s="180"/>
      <c r="K1669" s="180"/>
      <c r="M1669" s="189"/>
      <c r="N1669" s="180"/>
      <c r="P1669" s="189"/>
      <c r="Q1669" s="180"/>
      <c r="S1669" s="189"/>
      <c r="T1669" s="180"/>
      <c r="V1669" s="189"/>
      <c r="W1669" s="180"/>
      <c r="Y1669" s="189"/>
      <c r="Z1669" s="180"/>
      <c r="AB1669" s="185"/>
    </row>
    <row r="1670" spans="6:28" s="178" customFormat="1" ht="15" customHeight="1" x14ac:dyDescent="0.15">
      <c r="F1670" s="189"/>
      <c r="I1670" s="180"/>
      <c r="J1670" s="180"/>
      <c r="K1670" s="180"/>
      <c r="M1670" s="189"/>
      <c r="N1670" s="180"/>
      <c r="P1670" s="189"/>
      <c r="Q1670" s="180"/>
      <c r="S1670" s="189"/>
      <c r="T1670" s="180"/>
      <c r="V1670" s="189"/>
      <c r="W1670" s="180"/>
      <c r="Y1670" s="189"/>
      <c r="Z1670" s="180"/>
      <c r="AB1670" s="185"/>
    </row>
    <row r="1671" spans="6:28" s="178" customFormat="1" ht="15" customHeight="1" x14ac:dyDescent="0.15">
      <c r="F1671" s="189"/>
      <c r="I1671" s="180"/>
      <c r="J1671" s="180"/>
      <c r="K1671" s="180"/>
      <c r="M1671" s="189"/>
      <c r="N1671" s="180"/>
      <c r="P1671" s="189"/>
      <c r="Q1671" s="180"/>
      <c r="S1671" s="189"/>
      <c r="T1671" s="180"/>
      <c r="V1671" s="189"/>
      <c r="W1671" s="180"/>
      <c r="Y1671" s="189"/>
      <c r="Z1671" s="180"/>
      <c r="AB1671" s="185"/>
    </row>
    <row r="1672" spans="6:28" s="178" customFormat="1" ht="15" customHeight="1" x14ac:dyDescent="0.15">
      <c r="F1672" s="189"/>
      <c r="I1672" s="180"/>
      <c r="J1672" s="180"/>
      <c r="K1672" s="180"/>
      <c r="M1672" s="189"/>
      <c r="N1672" s="180"/>
      <c r="P1672" s="189"/>
      <c r="Q1672" s="180"/>
      <c r="S1672" s="189"/>
      <c r="T1672" s="180"/>
      <c r="V1672" s="189"/>
      <c r="W1672" s="180"/>
      <c r="Y1672" s="189"/>
      <c r="Z1672" s="180"/>
      <c r="AB1672" s="185"/>
    </row>
    <row r="1673" spans="6:28" s="178" customFormat="1" ht="15" customHeight="1" x14ac:dyDescent="0.15">
      <c r="F1673" s="189"/>
      <c r="I1673" s="180"/>
      <c r="J1673" s="180"/>
      <c r="K1673" s="180"/>
      <c r="M1673" s="189"/>
      <c r="N1673" s="180"/>
      <c r="P1673" s="189"/>
      <c r="Q1673" s="180"/>
      <c r="S1673" s="189"/>
      <c r="T1673" s="180"/>
      <c r="V1673" s="189"/>
      <c r="W1673" s="180"/>
      <c r="Y1673" s="189"/>
      <c r="Z1673" s="180"/>
      <c r="AB1673" s="185"/>
    </row>
    <row r="1674" spans="6:28" s="178" customFormat="1" ht="15" customHeight="1" x14ac:dyDescent="0.15">
      <c r="F1674" s="189"/>
      <c r="I1674" s="180"/>
      <c r="J1674" s="180"/>
      <c r="K1674" s="180"/>
      <c r="M1674" s="189"/>
      <c r="N1674" s="180"/>
      <c r="P1674" s="189"/>
      <c r="Q1674" s="180"/>
      <c r="S1674" s="189"/>
      <c r="T1674" s="180"/>
      <c r="V1674" s="189"/>
      <c r="W1674" s="180"/>
      <c r="Y1674" s="189"/>
      <c r="Z1674" s="180"/>
      <c r="AB1674" s="185"/>
    </row>
    <row r="1675" spans="6:28" s="178" customFormat="1" ht="15" customHeight="1" x14ac:dyDescent="0.15">
      <c r="F1675" s="189"/>
      <c r="I1675" s="180"/>
      <c r="J1675" s="180"/>
      <c r="K1675" s="180"/>
      <c r="M1675" s="189"/>
      <c r="N1675" s="180"/>
      <c r="P1675" s="189"/>
      <c r="Q1675" s="180"/>
      <c r="S1675" s="189"/>
      <c r="T1675" s="180"/>
      <c r="V1675" s="189"/>
      <c r="W1675" s="180"/>
      <c r="Y1675" s="189"/>
      <c r="Z1675" s="180"/>
      <c r="AB1675" s="185"/>
    </row>
    <row r="1676" spans="6:28" s="178" customFormat="1" ht="15" customHeight="1" x14ac:dyDescent="0.15">
      <c r="F1676" s="189"/>
      <c r="I1676" s="180"/>
      <c r="J1676" s="180"/>
      <c r="K1676" s="180"/>
      <c r="M1676" s="189"/>
      <c r="N1676" s="180"/>
      <c r="P1676" s="189"/>
      <c r="Q1676" s="180"/>
      <c r="S1676" s="189"/>
      <c r="T1676" s="180"/>
      <c r="V1676" s="189"/>
      <c r="W1676" s="180"/>
      <c r="Y1676" s="189"/>
      <c r="Z1676" s="180"/>
      <c r="AB1676" s="185"/>
    </row>
    <row r="1677" spans="6:28" s="178" customFormat="1" ht="15" customHeight="1" x14ac:dyDescent="0.15">
      <c r="F1677" s="189"/>
      <c r="I1677" s="180"/>
      <c r="J1677" s="180"/>
      <c r="K1677" s="180"/>
      <c r="M1677" s="189"/>
      <c r="N1677" s="180"/>
      <c r="P1677" s="189"/>
      <c r="Q1677" s="180"/>
      <c r="S1677" s="189"/>
      <c r="T1677" s="180"/>
      <c r="V1677" s="189"/>
      <c r="W1677" s="180"/>
      <c r="Y1677" s="189"/>
      <c r="Z1677" s="180"/>
      <c r="AB1677" s="185"/>
    </row>
    <row r="1678" spans="6:28" s="178" customFormat="1" ht="15" customHeight="1" x14ac:dyDescent="0.15">
      <c r="F1678" s="189"/>
      <c r="I1678" s="180"/>
      <c r="J1678" s="180"/>
      <c r="K1678" s="180"/>
      <c r="M1678" s="189"/>
      <c r="N1678" s="180"/>
      <c r="P1678" s="189"/>
      <c r="Q1678" s="180"/>
      <c r="S1678" s="189"/>
      <c r="T1678" s="180"/>
      <c r="V1678" s="189"/>
      <c r="W1678" s="180"/>
      <c r="Y1678" s="189"/>
      <c r="Z1678" s="180"/>
      <c r="AB1678" s="185"/>
    </row>
    <row r="1679" spans="6:28" s="178" customFormat="1" ht="15" customHeight="1" x14ac:dyDescent="0.15">
      <c r="F1679" s="189"/>
      <c r="I1679" s="180"/>
      <c r="J1679" s="180"/>
      <c r="K1679" s="180"/>
      <c r="M1679" s="189"/>
      <c r="N1679" s="180"/>
      <c r="P1679" s="189"/>
      <c r="Q1679" s="180"/>
      <c r="S1679" s="189"/>
      <c r="T1679" s="180"/>
      <c r="V1679" s="189"/>
      <c r="W1679" s="180"/>
      <c r="Y1679" s="189"/>
      <c r="Z1679" s="180"/>
      <c r="AB1679" s="185"/>
    </row>
    <row r="1680" spans="6:28" s="178" customFormat="1" ht="15" customHeight="1" x14ac:dyDescent="0.15">
      <c r="F1680" s="189"/>
      <c r="I1680" s="180"/>
      <c r="J1680" s="180"/>
      <c r="K1680" s="180"/>
      <c r="M1680" s="189"/>
      <c r="N1680" s="180"/>
      <c r="P1680" s="189"/>
      <c r="Q1680" s="180"/>
      <c r="S1680" s="189"/>
      <c r="T1680" s="180"/>
      <c r="V1680" s="189"/>
      <c r="W1680" s="180"/>
      <c r="Y1680" s="189"/>
      <c r="Z1680" s="180"/>
      <c r="AB1680" s="185"/>
    </row>
    <row r="1681" spans="6:28" s="178" customFormat="1" ht="15" customHeight="1" x14ac:dyDescent="0.15">
      <c r="F1681" s="189"/>
      <c r="I1681" s="180"/>
      <c r="J1681" s="180"/>
      <c r="K1681" s="180"/>
      <c r="M1681" s="189"/>
      <c r="N1681" s="180"/>
      <c r="P1681" s="189"/>
      <c r="Q1681" s="180"/>
      <c r="S1681" s="189"/>
      <c r="T1681" s="180"/>
      <c r="V1681" s="189"/>
      <c r="W1681" s="180"/>
      <c r="Y1681" s="189"/>
      <c r="Z1681" s="180"/>
      <c r="AB1681" s="185"/>
    </row>
    <row r="1682" spans="6:28" s="178" customFormat="1" ht="15" customHeight="1" x14ac:dyDescent="0.15">
      <c r="F1682" s="189"/>
      <c r="I1682" s="180"/>
      <c r="J1682" s="180"/>
      <c r="K1682" s="180"/>
      <c r="M1682" s="189"/>
      <c r="N1682" s="180"/>
      <c r="P1682" s="189"/>
      <c r="Q1682" s="180"/>
      <c r="S1682" s="189"/>
      <c r="T1682" s="180"/>
      <c r="V1682" s="189"/>
      <c r="W1682" s="180"/>
      <c r="Y1682" s="189"/>
      <c r="Z1682" s="180"/>
      <c r="AB1682" s="185"/>
    </row>
    <row r="1683" spans="6:28" s="178" customFormat="1" ht="15" customHeight="1" x14ac:dyDescent="0.15">
      <c r="F1683" s="189"/>
      <c r="I1683" s="180"/>
      <c r="J1683" s="180"/>
      <c r="K1683" s="180"/>
      <c r="M1683" s="189"/>
      <c r="N1683" s="180"/>
      <c r="P1683" s="189"/>
      <c r="Q1683" s="180"/>
      <c r="S1683" s="189"/>
      <c r="T1683" s="180"/>
      <c r="V1683" s="189"/>
      <c r="W1683" s="180"/>
      <c r="Y1683" s="189"/>
      <c r="Z1683" s="180"/>
      <c r="AB1683" s="185"/>
    </row>
    <row r="1684" spans="6:28" s="178" customFormat="1" ht="15" customHeight="1" x14ac:dyDescent="0.15">
      <c r="F1684" s="189"/>
      <c r="I1684" s="180"/>
      <c r="J1684" s="180"/>
      <c r="K1684" s="180"/>
      <c r="M1684" s="189"/>
      <c r="N1684" s="180"/>
      <c r="P1684" s="189"/>
      <c r="Q1684" s="180"/>
      <c r="S1684" s="189"/>
      <c r="T1684" s="180"/>
      <c r="V1684" s="189"/>
      <c r="W1684" s="180"/>
      <c r="Y1684" s="189"/>
      <c r="Z1684" s="180"/>
      <c r="AB1684" s="185"/>
    </row>
    <row r="1685" spans="6:28" s="178" customFormat="1" ht="15" customHeight="1" x14ac:dyDescent="0.15">
      <c r="F1685" s="189"/>
      <c r="I1685" s="180"/>
      <c r="J1685" s="180"/>
      <c r="K1685" s="180"/>
      <c r="M1685" s="189"/>
      <c r="N1685" s="180"/>
      <c r="P1685" s="189"/>
      <c r="Q1685" s="180"/>
      <c r="S1685" s="189"/>
      <c r="T1685" s="180"/>
      <c r="V1685" s="189"/>
      <c r="W1685" s="180"/>
      <c r="Y1685" s="189"/>
      <c r="Z1685" s="180"/>
      <c r="AB1685" s="185"/>
    </row>
    <row r="1686" spans="6:28" s="178" customFormat="1" ht="15" customHeight="1" x14ac:dyDescent="0.15">
      <c r="F1686" s="189"/>
      <c r="I1686" s="180"/>
      <c r="J1686" s="180"/>
      <c r="K1686" s="180"/>
      <c r="M1686" s="189"/>
      <c r="N1686" s="180"/>
      <c r="P1686" s="189"/>
      <c r="Q1686" s="180"/>
      <c r="S1686" s="189"/>
      <c r="T1686" s="180"/>
      <c r="V1686" s="189"/>
      <c r="W1686" s="180"/>
      <c r="Y1686" s="189"/>
      <c r="Z1686" s="180"/>
      <c r="AB1686" s="185"/>
    </row>
    <row r="1687" spans="6:28" s="178" customFormat="1" ht="15" customHeight="1" x14ac:dyDescent="0.15">
      <c r="F1687" s="189"/>
      <c r="I1687" s="180"/>
      <c r="J1687" s="180"/>
      <c r="K1687" s="180"/>
      <c r="M1687" s="189"/>
      <c r="N1687" s="180"/>
      <c r="P1687" s="189"/>
      <c r="Q1687" s="180"/>
      <c r="S1687" s="189"/>
      <c r="T1687" s="180"/>
      <c r="V1687" s="189"/>
      <c r="W1687" s="180"/>
      <c r="Y1687" s="189"/>
      <c r="Z1687" s="180"/>
      <c r="AB1687" s="185"/>
    </row>
    <row r="1688" spans="6:28" s="178" customFormat="1" ht="15" customHeight="1" x14ac:dyDescent="0.15">
      <c r="F1688" s="189"/>
      <c r="I1688" s="180"/>
      <c r="J1688" s="180"/>
      <c r="K1688" s="180"/>
      <c r="M1688" s="189"/>
      <c r="N1688" s="180"/>
      <c r="P1688" s="189"/>
      <c r="Q1688" s="180"/>
      <c r="S1688" s="189"/>
      <c r="T1688" s="180"/>
      <c r="V1688" s="189"/>
      <c r="W1688" s="180"/>
      <c r="Y1688" s="189"/>
      <c r="Z1688" s="180"/>
      <c r="AB1688" s="185"/>
    </row>
    <row r="1689" spans="6:28" s="178" customFormat="1" ht="15" customHeight="1" x14ac:dyDescent="0.15">
      <c r="F1689" s="189"/>
      <c r="I1689" s="180"/>
      <c r="J1689" s="180"/>
      <c r="K1689" s="180"/>
      <c r="M1689" s="189"/>
      <c r="N1689" s="180"/>
      <c r="P1689" s="189"/>
      <c r="Q1689" s="180"/>
      <c r="S1689" s="189"/>
      <c r="T1689" s="180"/>
      <c r="V1689" s="189"/>
      <c r="W1689" s="180"/>
      <c r="Y1689" s="189"/>
      <c r="Z1689" s="180"/>
      <c r="AB1689" s="185"/>
    </row>
    <row r="1690" spans="6:28" s="178" customFormat="1" ht="15" customHeight="1" x14ac:dyDescent="0.15">
      <c r="F1690" s="189"/>
      <c r="I1690" s="180"/>
      <c r="J1690" s="180"/>
      <c r="K1690" s="180"/>
      <c r="M1690" s="189"/>
      <c r="N1690" s="180"/>
      <c r="P1690" s="189"/>
      <c r="Q1690" s="180"/>
      <c r="S1690" s="189"/>
      <c r="T1690" s="180"/>
      <c r="V1690" s="189"/>
      <c r="W1690" s="180"/>
      <c r="Y1690" s="189"/>
      <c r="Z1690" s="180"/>
      <c r="AB1690" s="185"/>
    </row>
    <row r="1691" spans="6:28" s="178" customFormat="1" ht="15" customHeight="1" x14ac:dyDescent="0.15">
      <c r="F1691" s="189"/>
      <c r="I1691" s="180"/>
      <c r="J1691" s="180"/>
      <c r="K1691" s="180"/>
      <c r="M1691" s="189"/>
      <c r="N1691" s="180"/>
      <c r="P1691" s="189"/>
      <c r="Q1691" s="180"/>
      <c r="S1691" s="189"/>
      <c r="T1691" s="180"/>
      <c r="V1691" s="189"/>
      <c r="W1691" s="180"/>
      <c r="Y1691" s="189"/>
      <c r="Z1691" s="180"/>
      <c r="AB1691" s="185"/>
    </row>
    <row r="1692" spans="6:28" s="178" customFormat="1" ht="15" customHeight="1" x14ac:dyDescent="0.15">
      <c r="F1692" s="189"/>
      <c r="I1692" s="180"/>
      <c r="J1692" s="180"/>
      <c r="K1692" s="180"/>
      <c r="M1692" s="189"/>
      <c r="N1692" s="180"/>
      <c r="P1692" s="189"/>
      <c r="Q1692" s="180"/>
      <c r="S1692" s="189"/>
      <c r="T1692" s="180"/>
      <c r="V1692" s="189"/>
      <c r="W1692" s="180"/>
      <c r="Y1692" s="189"/>
      <c r="Z1692" s="180"/>
      <c r="AB1692" s="185"/>
    </row>
    <row r="1693" spans="6:28" s="178" customFormat="1" ht="15" customHeight="1" x14ac:dyDescent="0.15">
      <c r="F1693" s="189"/>
      <c r="I1693" s="180"/>
      <c r="J1693" s="180"/>
      <c r="K1693" s="180"/>
      <c r="M1693" s="189"/>
      <c r="N1693" s="180"/>
      <c r="P1693" s="189"/>
      <c r="Q1693" s="180"/>
      <c r="S1693" s="189"/>
      <c r="T1693" s="180"/>
      <c r="V1693" s="189"/>
      <c r="W1693" s="180"/>
      <c r="Y1693" s="189"/>
      <c r="Z1693" s="180"/>
      <c r="AB1693" s="185"/>
    </row>
    <row r="1694" spans="6:28" s="178" customFormat="1" ht="15" customHeight="1" x14ac:dyDescent="0.15">
      <c r="F1694" s="189"/>
      <c r="I1694" s="180"/>
      <c r="J1694" s="180"/>
      <c r="K1694" s="180"/>
      <c r="M1694" s="189"/>
      <c r="N1694" s="180"/>
      <c r="P1694" s="189"/>
      <c r="Q1694" s="180"/>
      <c r="S1694" s="189"/>
      <c r="T1694" s="180"/>
      <c r="V1694" s="189"/>
      <c r="W1694" s="180"/>
      <c r="Y1694" s="189"/>
      <c r="Z1694" s="180"/>
      <c r="AB1694" s="185"/>
    </row>
    <row r="1695" spans="6:28" s="178" customFormat="1" ht="15" customHeight="1" x14ac:dyDescent="0.15">
      <c r="F1695" s="189"/>
      <c r="I1695" s="180"/>
      <c r="J1695" s="180"/>
      <c r="K1695" s="180"/>
      <c r="M1695" s="189"/>
      <c r="N1695" s="180"/>
      <c r="P1695" s="189"/>
      <c r="Q1695" s="180"/>
      <c r="S1695" s="189"/>
      <c r="T1695" s="180"/>
      <c r="V1695" s="189"/>
      <c r="W1695" s="180"/>
      <c r="Y1695" s="189"/>
      <c r="Z1695" s="180"/>
      <c r="AB1695" s="185"/>
    </row>
    <row r="1696" spans="6:28" s="178" customFormat="1" ht="15" customHeight="1" x14ac:dyDescent="0.15">
      <c r="F1696" s="189"/>
      <c r="I1696" s="180"/>
      <c r="J1696" s="180"/>
      <c r="K1696" s="180"/>
      <c r="M1696" s="189"/>
      <c r="N1696" s="180"/>
      <c r="P1696" s="189"/>
      <c r="Q1696" s="180"/>
      <c r="S1696" s="189"/>
      <c r="T1696" s="180"/>
      <c r="V1696" s="189"/>
      <c r="W1696" s="180"/>
      <c r="Y1696" s="189"/>
      <c r="Z1696" s="180"/>
      <c r="AB1696" s="185"/>
    </row>
    <row r="1697" spans="6:28" s="178" customFormat="1" ht="15" customHeight="1" x14ac:dyDescent="0.15">
      <c r="F1697" s="189"/>
      <c r="I1697" s="180"/>
      <c r="J1697" s="180"/>
      <c r="K1697" s="180"/>
      <c r="M1697" s="189"/>
      <c r="N1697" s="180"/>
      <c r="P1697" s="189"/>
      <c r="Q1697" s="180"/>
      <c r="S1697" s="189"/>
      <c r="T1697" s="180"/>
      <c r="V1697" s="189"/>
      <c r="W1697" s="180"/>
      <c r="Y1697" s="189"/>
      <c r="Z1697" s="180"/>
      <c r="AB1697" s="185"/>
    </row>
    <row r="1698" spans="6:28" s="178" customFormat="1" ht="15" customHeight="1" x14ac:dyDescent="0.15">
      <c r="F1698" s="189"/>
      <c r="I1698" s="180"/>
      <c r="J1698" s="180"/>
      <c r="K1698" s="180"/>
      <c r="M1698" s="189"/>
      <c r="N1698" s="180"/>
      <c r="P1698" s="189"/>
      <c r="Q1698" s="180"/>
      <c r="S1698" s="189"/>
      <c r="T1698" s="180"/>
      <c r="V1698" s="189"/>
      <c r="W1698" s="180"/>
      <c r="Y1698" s="189"/>
      <c r="Z1698" s="180"/>
      <c r="AB1698" s="185"/>
    </row>
    <row r="1699" spans="6:28" s="178" customFormat="1" ht="15" customHeight="1" x14ac:dyDescent="0.15">
      <c r="F1699" s="189"/>
      <c r="I1699" s="180"/>
      <c r="J1699" s="180"/>
      <c r="K1699" s="180"/>
      <c r="M1699" s="189"/>
      <c r="N1699" s="180"/>
      <c r="P1699" s="189"/>
      <c r="Q1699" s="180"/>
      <c r="S1699" s="189"/>
      <c r="T1699" s="180"/>
      <c r="V1699" s="189"/>
      <c r="W1699" s="180"/>
      <c r="Y1699" s="189"/>
      <c r="Z1699" s="180"/>
      <c r="AB1699" s="185"/>
    </row>
    <row r="1700" spans="6:28" s="178" customFormat="1" ht="15" customHeight="1" x14ac:dyDescent="0.15">
      <c r="F1700" s="189"/>
      <c r="I1700" s="180"/>
      <c r="J1700" s="180"/>
      <c r="K1700" s="180"/>
      <c r="M1700" s="189"/>
      <c r="N1700" s="180"/>
      <c r="P1700" s="189"/>
      <c r="Q1700" s="180"/>
      <c r="S1700" s="189"/>
      <c r="T1700" s="180"/>
      <c r="V1700" s="189"/>
      <c r="W1700" s="180"/>
      <c r="Y1700" s="189"/>
      <c r="Z1700" s="180"/>
      <c r="AB1700" s="185"/>
    </row>
    <row r="1701" spans="6:28" s="178" customFormat="1" ht="15" customHeight="1" x14ac:dyDescent="0.15">
      <c r="F1701" s="189"/>
      <c r="I1701" s="180"/>
      <c r="J1701" s="180"/>
      <c r="K1701" s="180"/>
      <c r="M1701" s="189"/>
      <c r="N1701" s="180"/>
      <c r="P1701" s="189"/>
      <c r="Q1701" s="180"/>
      <c r="S1701" s="189"/>
      <c r="T1701" s="180"/>
      <c r="V1701" s="189"/>
      <c r="W1701" s="180"/>
      <c r="Y1701" s="189"/>
      <c r="Z1701" s="180"/>
      <c r="AB1701" s="185"/>
    </row>
    <row r="1702" spans="6:28" s="178" customFormat="1" ht="15" customHeight="1" x14ac:dyDescent="0.15">
      <c r="F1702" s="189"/>
      <c r="I1702" s="180"/>
      <c r="J1702" s="180"/>
      <c r="K1702" s="180"/>
      <c r="M1702" s="189"/>
      <c r="N1702" s="180"/>
      <c r="P1702" s="189"/>
      <c r="Q1702" s="180"/>
      <c r="S1702" s="189"/>
      <c r="T1702" s="180"/>
      <c r="V1702" s="189"/>
      <c r="W1702" s="180"/>
      <c r="Y1702" s="189"/>
      <c r="Z1702" s="180"/>
      <c r="AB1702" s="185"/>
    </row>
    <row r="1703" spans="6:28" s="178" customFormat="1" ht="15" customHeight="1" x14ac:dyDescent="0.15">
      <c r="F1703" s="189"/>
      <c r="I1703" s="180"/>
      <c r="J1703" s="180"/>
      <c r="K1703" s="180"/>
      <c r="M1703" s="189"/>
      <c r="N1703" s="180"/>
      <c r="P1703" s="189"/>
      <c r="Q1703" s="180"/>
      <c r="S1703" s="189"/>
      <c r="T1703" s="180"/>
      <c r="V1703" s="189"/>
      <c r="W1703" s="180"/>
      <c r="Y1703" s="189"/>
      <c r="Z1703" s="180"/>
      <c r="AB1703" s="185"/>
    </row>
    <row r="1704" spans="6:28" s="178" customFormat="1" ht="15" customHeight="1" x14ac:dyDescent="0.15">
      <c r="F1704" s="189"/>
      <c r="I1704" s="180"/>
      <c r="J1704" s="180"/>
      <c r="K1704" s="180"/>
      <c r="M1704" s="189"/>
      <c r="N1704" s="180"/>
      <c r="P1704" s="189"/>
      <c r="Q1704" s="180"/>
      <c r="S1704" s="189"/>
      <c r="T1704" s="180"/>
      <c r="V1704" s="189"/>
      <c r="W1704" s="180"/>
      <c r="Y1704" s="189"/>
      <c r="Z1704" s="180"/>
      <c r="AB1704" s="185"/>
    </row>
    <row r="1705" spans="6:28" s="178" customFormat="1" ht="15" customHeight="1" x14ac:dyDescent="0.15">
      <c r="F1705" s="189"/>
      <c r="I1705" s="180"/>
      <c r="J1705" s="180"/>
      <c r="K1705" s="180"/>
      <c r="M1705" s="189"/>
      <c r="N1705" s="180"/>
      <c r="P1705" s="189"/>
      <c r="Q1705" s="180"/>
      <c r="S1705" s="189"/>
      <c r="T1705" s="180"/>
      <c r="V1705" s="189"/>
      <c r="W1705" s="180"/>
      <c r="Y1705" s="189"/>
      <c r="Z1705" s="180"/>
      <c r="AB1705" s="185"/>
    </row>
    <row r="1706" spans="6:28" s="178" customFormat="1" ht="15" customHeight="1" x14ac:dyDescent="0.15">
      <c r="F1706" s="189"/>
      <c r="I1706" s="180"/>
      <c r="J1706" s="180"/>
      <c r="K1706" s="180"/>
      <c r="M1706" s="189"/>
      <c r="N1706" s="180"/>
      <c r="P1706" s="189"/>
      <c r="Q1706" s="180"/>
      <c r="S1706" s="189"/>
      <c r="T1706" s="180"/>
      <c r="V1706" s="189"/>
      <c r="W1706" s="180"/>
      <c r="Y1706" s="189"/>
      <c r="Z1706" s="180"/>
      <c r="AB1706" s="185"/>
    </row>
    <row r="1707" spans="6:28" s="178" customFormat="1" ht="15" customHeight="1" x14ac:dyDescent="0.15">
      <c r="F1707" s="189"/>
      <c r="I1707" s="180"/>
      <c r="J1707" s="180"/>
      <c r="K1707" s="180"/>
      <c r="M1707" s="189"/>
      <c r="N1707" s="180"/>
      <c r="P1707" s="189"/>
      <c r="Q1707" s="180"/>
      <c r="S1707" s="189"/>
      <c r="T1707" s="180"/>
      <c r="V1707" s="189"/>
      <c r="W1707" s="180"/>
      <c r="Y1707" s="189"/>
      <c r="Z1707" s="180"/>
      <c r="AB1707" s="185"/>
    </row>
    <row r="1708" spans="6:28" s="178" customFormat="1" ht="15" customHeight="1" x14ac:dyDescent="0.15">
      <c r="F1708" s="189"/>
      <c r="I1708" s="180"/>
      <c r="J1708" s="180"/>
      <c r="K1708" s="180"/>
      <c r="M1708" s="189"/>
      <c r="N1708" s="180"/>
      <c r="P1708" s="189"/>
      <c r="Q1708" s="180"/>
      <c r="S1708" s="189"/>
      <c r="T1708" s="180"/>
      <c r="V1708" s="189"/>
      <c r="W1708" s="180"/>
      <c r="Y1708" s="189"/>
      <c r="Z1708" s="180"/>
      <c r="AB1708" s="185"/>
    </row>
    <row r="1709" spans="6:28" s="178" customFormat="1" ht="15" customHeight="1" x14ac:dyDescent="0.15">
      <c r="F1709" s="189"/>
      <c r="I1709" s="180"/>
      <c r="J1709" s="180"/>
      <c r="K1709" s="180"/>
      <c r="M1709" s="189"/>
      <c r="N1709" s="180"/>
      <c r="P1709" s="189"/>
      <c r="Q1709" s="180"/>
      <c r="S1709" s="189"/>
      <c r="T1709" s="180"/>
      <c r="V1709" s="189"/>
      <c r="W1709" s="180"/>
      <c r="Y1709" s="189"/>
      <c r="Z1709" s="180"/>
      <c r="AB1709" s="185"/>
    </row>
    <row r="1710" spans="6:28" s="178" customFormat="1" ht="15" customHeight="1" x14ac:dyDescent="0.15">
      <c r="F1710" s="189"/>
      <c r="I1710" s="180"/>
      <c r="J1710" s="180"/>
      <c r="K1710" s="180"/>
      <c r="M1710" s="189"/>
      <c r="N1710" s="180"/>
      <c r="P1710" s="189"/>
      <c r="Q1710" s="180"/>
      <c r="S1710" s="189"/>
      <c r="T1710" s="180"/>
      <c r="V1710" s="189"/>
      <c r="W1710" s="180"/>
      <c r="Y1710" s="189"/>
      <c r="Z1710" s="180"/>
      <c r="AB1710" s="185"/>
    </row>
    <row r="1711" spans="6:28" s="178" customFormat="1" ht="15" customHeight="1" x14ac:dyDescent="0.15">
      <c r="F1711" s="189"/>
      <c r="I1711" s="180"/>
      <c r="J1711" s="180"/>
      <c r="K1711" s="180"/>
      <c r="M1711" s="189"/>
      <c r="N1711" s="180"/>
      <c r="P1711" s="189"/>
      <c r="Q1711" s="180"/>
      <c r="S1711" s="189"/>
      <c r="T1711" s="180"/>
      <c r="V1711" s="189"/>
      <c r="W1711" s="180"/>
      <c r="Y1711" s="189"/>
      <c r="Z1711" s="180"/>
      <c r="AB1711" s="185"/>
    </row>
    <row r="1712" spans="6:28" s="178" customFormat="1" ht="15" customHeight="1" x14ac:dyDescent="0.15">
      <c r="F1712" s="189"/>
      <c r="I1712" s="180"/>
      <c r="J1712" s="180"/>
      <c r="K1712" s="180"/>
      <c r="M1712" s="189"/>
      <c r="N1712" s="180"/>
      <c r="P1712" s="189"/>
      <c r="Q1712" s="180"/>
      <c r="S1712" s="189"/>
      <c r="T1712" s="180"/>
      <c r="V1712" s="189"/>
      <c r="W1712" s="180"/>
      <c r="Y1712" s="189"/>
      <c r="Z1712" s="180"/>
      <c r="AB1712" s="185"/>
    </row>
    <row r="1713" spans="6:28" s="178" customFormat="1" ht="15" customHeight="1" x14ac:dyDescent="0.15">
      <c r="F1713" s="189"/>
      <c r="I1713" s="180"/>
      <c r="J1713" s="180"/>
      <c r="K1713" s="180"/>
      <c r="M1713" s="189"/>
      <c r="N1713" s="180"/>
      <c r="P1713" s="189"/>
      <c r="Q1713" s="180"/>
      <c r="S1713" s="189"/>
      <c r="T1713" s="180"/>
      <c r="V1713" s="189"/>
      <c r="W1713" s="180"/>
      <c r="Y1713" s="189"/>
      <c r="Z1713" s="180"/>
      <c r="AB1713" s="185"/>
    </row>
    <row r="1714" spans="6:28" s="178" customFormat="1" ht="15" customHeight="1" x14ac:dyDescent="0.15">
      <c r="F1714" s="189"/>
      <c r="I1714" s="180"/>
      <c r="J1714" s="180"/>
      <c r="K1714" s="180"/>
      <c r="M1714" s="189"/>
      <c r="N1714" s="180"/>
      <c r="P1714" s="189"/>
      <c r="Q1714" s="180"/>
      <c r="S1714" s="189"/>
      <c r="T1714" s="180"/>
      <c r="V1714" s="189"/>
      <c r="W1714" s="180"/>
      <c r="Y1714" s="189"/>
      <c r="Z1714" s="180"/>
      <c r="AB1714" s="185"/>
    </row>
    <row r="1715" spans="6:28" s="178" customFormat="1" ht="15" customHeight="1" x14ac:dyDescent="0.15">
      <c r="F1715" s="189"/>
      <c r="I1715" s="180"/>
      <c r="J1715" s="180"/>
      <c r="K1715" s="180"/>
      <c r="M1715" s="189"/>
      <c r="N1715" s="180"/>
      <c r="P1715" s="189"/>
      <c r="Q1715" s="180"/>
      <c r="S1715" s="189"/>
      <c r="T1715" s="180"/>
      <c r="V1715" s="189"/>
      <c r="W1715" s="180"/>
      <c r="Y1715" s="189"/>
      <c r="Z1715" s="180"/>
      <c r="AB1715" s="185"/>
    </row>
    <row r="1716" spans="6:28" s="178" customFormat="1" ht="15" customHeight="1" x14ac:dyDescent="0.15">
      <c r="F1716" s="189"/>
      <c r="I1716" s="180"/>
      <c r="J1716" s="180"/>
      <c r="K1716" s="180"/>
      <c r="M1716" s="189"/>
      <c r="N1716" s="180"/>
      <c r="P1716" s="189"/>
      <c r="Q1716" s="180"/>
      <c r="S1716" s="189"/>
      <c r="T1716" s="180"/>
      <c r="V1716" s="189"/>
      <c r="W1716" s="180"/>
      <c r="Y1716" s="189"/>
      <c r="Z1716" s="180"/>
      <c r="AB1716" s="185"/>
    </row>
    <row r="1717" spans="6:28" s="178" customFormat="1" ht="15" customHeight="1" x14ac:dyDescent="0.15">
      <c r="F1717" s="189"/>
      <c r="I1717" s="180"/>
      <c r="J1717" s="180"/>
      <c r="K1717" s="180"/>
      <c r="M1717" s="189"/>
      <c r="N1717" s="180"/>
      <c r="P1717" s="189"/>
      <c r="Q1717" s="180"/>
      <c r="S1717" s="189"/>
      <c r="T1717" s="180"/>
      <c r="V1717" s="189"/>
      <c r="W1717" s="180"/>
      <c r="Y1717" s="189"/>
      <c r="Z1717" s="180"/>
      <c r="AB1717" s="185"/>
    </row>
    <row r="1718" spans="6:28" s="178" customFormat="1" ht="15" customHeight="1" x14ac:dyDescent="0.15">
      <c r="F1718" s="189"/>
      <c r="I1718" s="180"/>
      <c r="J1718" s="180"/>
      <c r="K1718" s="180"/>
      <c r="M1718" s="189"/>
      <c r="N1718" s="180"/>
      <c r="P1718" s="189"/>
      <c r="Q1718" s="180"/>
      <c r="S1718" s="189"/>
      <c r="T1718" s="180"/>
      <c r="V1718" s="189"/>
      <c r="W1718" s="180"/>
      <c r="Y1718" s="189"/>
      <c r="Z1718" s="180"/>
      <c r="AB1718" s="185"/>
    </row>
    <row r="1719" spans="6:28" s="178" customFormat="1" ht="15" customHeight="1" x14ac:dyDescent="0.15">
      <c r="F1719" s="189"/>
      <c r="I1719" s="180"/>
      <c r="J1719" s="180"/>
      <c r="K1719" s="180"/>
      <c r="M1719" s="189"/>
      <c r="N1719" s="180"/>
      <c r="P1719" s="189"/>
      <c r="Q1719" s="180"/>
      <c r="S1719" s="189"/>
      <c r="T1719" s="180"/>
      <c r="V1719" s="189"/>
      <c r="W1719" s="180"/>
      <c r="Y1719" s="189"/>
      <c r="Z1719" s="180"/>
      <c r="AB1719" s="185"/>
    </row>
    <row r="1720" spans="6:28" s="178" customFormat="1" ht="15" customHeight="1" x14ac:dyDescent="0.15">
      <c r="F1720" s="189"/>
      <c r="I1720" s="180"/>
      <c r="J1720" s="180"/>
      <c r="K1720" s="180"/>
      <c r="M1720" s="189"/>
      <c r="N1720" s="180"/>
      <c r="P1720" s="189"/>
      <c r="Q1720" s="180"/>
      <c r="S1720" s="189"/>
      <c r="T1720" s="180"/>
      <c r="V1720" s="189"/>
      <c r="W1720" s="180"/>
      <c r="Y1720" s="189"/>
      <c r="Z1720" s="180"/>
      <c r="AB1720" s="185"/>
    </row>
    <row r="1721" spans="6:28" s="178" customFormat="1" ht="15" customHeight="1" x14ac:dyDescent="0.15">
      <c r="F1721" s="189"/>
      <c r="I1721" s="180"/>
      <c r="J1721" s="180"/>
      <c r="K1721" s="180"/>
      <c r="M1721" s="189"/>
      <c r="N1721" s="180"/>
      <c r="P1721" s="189"/>
      <c r="Q1721" s="180"/>
      <c r="S1721" s="189"/>
      <c r="T1721" s="180"/>
      <c r="V1721" s="189"/>
      <c r="W1721" s="180"/>
      <c r="Y1721" s="189"/>
      <c r="Z1721" s="180"/>
      <c r="AB1721" s="185"/>
    </row>
    <row r="1722" spans="6:28" s="178" customFormat="1" ht="15" customHeight="1" x14ac:dyDescent="0.15">
      <c r="F1722" s="189"/>
      <c r="I1722" s="180"/>
      <c r="J1722" s="180"/>
      <c r="K1722" s="180"/>
      <c r="M1722" s="189"/>
      <c r="N1722" s="180"/>
      <c r="P1722" s="189"/>
      <c r="Q1722" s="180"/>
      <c r="S1722" s="189"/>
      <c r="T1722" s="180"/>
      <c r="V1722" s="189"/>
      <c r="W1722" s="180"/>
      <c r="Y1722" s="189"/>
      <c r="Z1722" s="180"/>
      <c r="AB1722" s="185"/>
    </row>
    <row r="1723" spans="6:28" s="178" customFormat="1" ht="15" customHeight="1" x14ac:dyDescent="0.15">
      <c r="F1723" s="189"/>
      <c r="I1723" s="180"/>
      <c r="J1723" s="180"/>
      <c r="K1723" s="180"/>
      <c r="M1723" s="189"/>
      <c r="N1723" s="180"/>
      <c r="P1723" s="189"/>
      <c r="Q1723" s="180"/>
      <c r="S1723" s="189"/>
      <c r="T1723" s="180"/>
      <c r="V1723" s="189"/>
      <c r="W1723" s="180"/>
      <c r="Y1723" s="189"/>
      <c r="Z1723" s="180"/>
      <c r="AB1723" s="185"/>
    </row>
    <row r="1724" spans="6:28" s="178" customFormat="1" ht="15" customHeight="1" x14ac:dyDescent="0.15">
      <c r="F1724" s="189"/>
      <c r="I1724" s="180"/>
      <c r="J1724" s="180"/>
      <c r="K1724" s="180"/>
      <c r="M1724" s="189"/>
      <c r="N1724" s="180"/>
      <c r="P1724" s="189"/>
      <c r="Q1724" s="180"/>
      <c r="S1724" s="189"/>
      <c r="T1724" s="180"/>
      <c r="V1724" s="189"/>
      <c r="W1724" s="180"/>
      <c r="Y1724" s="189"/>
      <c r="Z1724" s="180"/>
      <c r="AB1724" s="185"/>
    </row>
    <row r="1725" spans="6:28" s="178" customFormat="1" ht="15" customHeight="1" x14ac:dyDescent="0.15">
      <c r="F1725" s="189"/>
      <c r="I1725" s="180"/>
      <c r="J1725" s="180"/>
      <c r="K1725" s="180"/>
      <c r="M1725" s="189"/>
      <c r="N1725" s="180"/>
      <c r="P1725" s="189"/>
      <c r="Q1725" s="180"/>
      <c r="S1725" s="189"/>
      <c r="T1725" s="180"/>
      <c r="V1725" s="189"/>
      <c r="W1725" s="180"/>
      <c r="Y1725" s="189"/>
      <c r="Z1725" s="180"/>
      <c r="AB1725" s="185"/>
    </row>
    <row r="1726" spans="6:28" s="178" customFormat="1" ht="15" customHeight="1" x14ac:dyDescent="0.15">
      <c r="F1726" s="189"/>
      <c r="I1726" s="180"/>
      <c r="J1726" s="180"/>
      <c r="K1726" s="180"/>
      <c r="M1726" s="189"/>
      <c r="N1726" s="180"/>
      <c r="P1726" s="189"/>
      <c r="Q1726" s="180"/>
      <c r="S1726" s="189"/>
      <c r="T1726" s="180"/>
      <c r="V1726" s="189"/>
      <c r="W1726" s="180"/>
      <c r="Y1726" s="189"/>
      <c r="Z1726" s="180"/>
      <c r="AB1726" s="185"/>
    </row>
    <row r="1727" spans="6:28" s="178" customFormat="1" ht="15" customHeight="1" x14ac:dyDescent="0.15">
      <c r="F1727" s="189"/>
      <c r="I1727" s="180"/>
      <c r="J1727" s="180"/>
      <c r="K1727" s="180"/>
      <c r="M1727" s="189"/>
      <c r="N1727" s="180"/>
      <c r="P1727" s="189"/>
      <c r="Q1727" s="180"/>
      <c r="S1727" s="189"/>
      <c r="T1727" s="180"/>
      <c r="V1727" s="189"/>
      <c r="W1727" s="180"/>
      <c r="Y1727" s="189"/>
      <c r="Z1727" s="180"/>
      <c r="AB1727" s="185"/>
    </row>
    <row r="1728" spans="6:28" s="178" customFormat="1" ht="15" customHeight="1" x14ac:dyDescent="0.15">
      <c r="F1728" s="189"/>
      <c r="I1728" s="180"/>
      <c r="J1728" s="180"/>
      <c r="K1728" s="180"/>
      <c r="M1728" s="189"/>
      <c r="N1728" s="180"/>
      <c r="P1728" s="189"/>
      <c r="Q1728" s="180"/>
      <c r="S1728" s="189"/>
      <c r="T1728" s="180"/>
      <c r="V1728" s="189"/>
      <c r="W1728" s="180"/>
      <c r="Y1728" s="189"/>
      <c r="Z1728" s="180"/>
      <c r="AB1728" s="185"/>
    </row>
    <row r="1729" spans="6:28" s="178" customFormat="1" ht="15" customHeight="1" x14ac:dyDescent="0.15">
      <c r="F1729" s="189"/>
      <c r="I1729" s="180"/>
      <c r="J1729" s="180"/>
      <c r="K1729" s="180"/>
      <c r="M1729" s="189"/>
      <c r="N1729" s="180"/>
      <c r="P1729" s="189"/>
      <c r="Q1729" s="180"/>
      <c r="S1729" s="189"/>
      <c r="T1729" s="180"/>
      <c r="V1729" s="189"/>
      <c r="W1729" s="180"/>
      <c r="Y1729" s="189"/>
      <c r="Z1729" s="180"/>
      <c r="AB1729" s="185"/>
    </row>
    <row r="1730" spans="6:28" s="178" customFormat="1" ht="15" customHeight="1" x14ac:dyDescent="0.15">
      <c r="F1730" s="189"/>
      <c r="I1730" s="180"/>
      <c r="J1730" s="180"/>
      <c r="K1730" s="180"/>
      <c r="M1730" s="189"/>
      <c r="N1730" s="180"/>
      <c r="P1730" s="189"/>
      <c r="Q1730" s="180"/>
      <c r="S1730" s="189"/>
      <c r="T1730" s="180"/>
      <c r="V1730" s="189"/>
      <c r="W1730" s="180"/>
      <c r="Y1730" s="189"/>
      <c r="Z1730" s="180"/>
      <c r="AB1730" s="185"/>
    </row>
    <row r="1731" spans="6:28" s="178" customFormat="1" ht="15" customHeight="1" x14ac:dyDescent="0.15">
      <c r="F1731" s="189"/>
      <c r="I1731" s="180"/>
      <c r="J1731" s="180"/>
      <c r="K1731" s="180"/>
      <c r="M1731" s="189"/>
      <c r="N1731" s="180"/>
      <c r="P1731" s="189"/>
      <c r="Q1731" s="180"/>
      <c r="S1731" s="189"/>
      <c r="T1731" s="180"/>
      <c r="V1731" s="189"/>
      <c r="W1731" s="180"/>
      <c r="Y1731" s="189"/>
      <c r="Z1731" s="180"/>
      <c r="AB1731" s="185"/>
    </row>
    <row r="1732" spans="6:28" s="178" customFormat="1" ht="15" customHeight="1" x14ac:dyDescent="0.15">
      <c r="F1732" s="189"/>
      <c r="I1732" s="180"/>
      <c r="J1732" s="180"/>
      <c r="K1732" s="180"/>
      <c r="M1732" s="189"/>
      <c r="N1732" s="180"/>
      <c r="P1732" s="189"/>
      <c r="Q1732" s="180"/>
      <c r="S1732" s="189"/>
      <c r="T1732" s="180"/>
      <c r="V1732" s="189"/>
      <c r="W1732" s="180"/>
      <c r="Y1732" s="189"/>
      <c r="Z1732" s="180"/>
      <c r="AB1732" s="185"/>
    </row>
    <row r="1733" spans="6:28" s="178" customFormat="1" ht="15" customHeight="1" x14ac:dyDescent="0.15">
      <c r="F1733" s="189"/>
      <c r="I1733" s="180"/>
      <c r="J1733" s="180"/>
      <c r="K1733" s="180"/>
      <c r="M1733" s="189"/>
      <c r="N1733" s="180"/>
      <c r="P1733" s="189"/>
      <c r="Q1733" s="180"/>
      <c r="S1733" s="189"/>
      <c r="T1733" s="180"/>
      <c r="V1733" s="189"/>
      <c r="W1733" s="180"/>
      <c r="Y1733" s="189"/>
      <c r="Z1733" s="180"/>
      <c r="AB1733" s="185"/>
    </row>
    <row r="1734" spans="6:28" s="178" customFormat="1" ht="15" customHeight="1" x14ac:dyDescent="0.15">
      <c r="F1734" s="189"/>
      <c r="I1734" s="180"/>
      <c r="J1734" s="180"/>
      <c r="K1734" s="180"/>
      <c r="M1734" s="189"/>
      <c r="N1734" s="180"/>
      <c r="P1734" s="189"/>
      <c r="Q1734" s="180"/>
      <c r="S1734" s="189"/>
      <c r="T1734" s="180"/>
      <c r="V1734" s="189"/>
      <c r="W1734" s="180"/>
      <c r="Y1734" s="189"/>
      <c r="Z1734" s="180"/>
      <c r="AB1734" s="185"/>
    </row>
    <row r="1735" spans="6:28" s="178" customFormat="1" ht="15" customHeight="1" x14ac:dyDescent="0.15">
      <c r="F1735" s="189"/>
      <c r="I1735" s="180"/>
      <c r="J1735" s="180"/>
      <c r="K1735" s="180"/>
      <c r="M1735" s="189"/>
      <c r="N1735" s="180"/>
      <c r="P1735" s="189"/>
      <c r="Q1735" s="180"/>
      <c r="S1735" s="189"/>
      <c r="T1735" s="180"/>
      <c r="V1735" s="189"/>
      <c r="W1735" s="180"/>
      <c r="Y1735" s="189"/>
      <c r="Z1735" s="180"/>
      <c r="AB1735" s="185"/>
    </row>
    <row r="1736" spans="6:28" s="178" customFormat="1" ht="15" customHeight="1" x14ac:dyDescent="0.15">
      <c r="F1736" s="189"/>
      <c r="I1736" s="180"/>
      <c r="J1736" s="180"/>
      <c r="K1736" s="180"/>
      <c r="M1736" s="189"/>
      <c r="N1736" s="180"/>
      <c r="P1736" s="189"/>
      <c r="Q1736" s="180"/>
      <c r="S1736" s="189"/>
      <c r="T1736" s="180"/>
      <c r="V1736" s="189"/>
      <c r="W1736" s="180"/>
      <c r="Y1736" s="189"/>
      <c r="Z1736" s="180"/>
      <c r="AB1736" s="185"/>
    </row>
    <row r="1737" spans="6:28" s="178" customFormat="1" ht="15" customHeight="1" x14ac:dyDescent="0.15">
      <c r="F1737" s="189"/>
      <c r="I1737" s="180"/>
      <c r="J1737" s="180"/>
      <c r="K1737" s="180"/>
      <c r="M1737" s="189"/>
      <c r="N1737" s="180"/>
      <c r="P1737" s="189"/>
      <c r="Q1737" s="180"/>
      <c r="S1737" s="189"/>
      <c r="T1737" s="180"/>
      <c r="V1737" s="189"/>
      <c r="W1737" s="180"/>
      <c r="Y1737" s="189"/>
      <c r="Z1737" s="180"/>
      <c r="AB1737" s="185"/>
    </row>
    <row r="1738" spans="6:28" s="178" customFormat="1" ht="15" customHeight="1" x14ac:dyDescent="0.15">
      <c r="F1738" s="189"/>
      <c r="I1738" s="180"/>
      <c r="J1738" s="180"/>
      <c r="K1738" s="180"/>
      <c r="M1738" s="189"/>
      <c r="N1738" s="180"/>
      <c r="P1738" s="189"/>
      <c r="Q1738" s="180"/>
      <c r="S1738" s="189"/>
      <c r="T1738" s="180"/>
      <c r="V1738" s="189"/>
      <c r="W1738" s="180"/>
      <c r="Y1738" s="189"/>
      <c r="Z1738" s="180"/>
      <c r="AB1738" s="185"/>
    </row>
    <row r="1739" spans="6:28" s="178" customFormat="1" ht="15" customHeight="1" x14ac:dyDescent="0.15">
      <c r="F1739" s="189"/>
      <c r="I1739" s="180"/>
      <c r="J1739" s="180"/>
      <c r="K1739" s="180"/>
      <c r="M1739" s="189"/>
      <c r="N1739" s="180"/>
      <c r="P1739" s="189"/>
      <c r="Q1739" s="180"/>
      <c r="S1739" s="189"/>
      <c r="T1739" s="180"/>
      <c r="V1739" s="189"/>
      <c r="W1739" s="180"/>
      <c r="Y1739" s="189"/>
      <c r="Z1739" s="180"/>
      <c r="AB1739" s="185"/>
    </row>
    <row r="1740" spans="6:28" s="178" customFormat="1" ht="15" customHeight="1" x14ac:dyDescent="0.15">
      <c r="F1740" s="189"/>
      <c r="I1740" s="180"/>
      <c r="J1740" s="180"/>
      <c r="K1740" s="180"/>
      <c r="M1740" s="189"/>
      <c r="N1740" s="180"/>
      <c r="P1740" s="189"/>
      <c r="Q1740" s="180"/>
      <c r="S1740" s="189"/>
      <c r="T1740" s="180"/>
      <c r="V1740" s="189"/>
      <c r="W1740" s="180"/>
      <c r="Y1740" s="189"/>
      <c r="Z1740" s="180"/>
      <c r="AB1740" s="185"/>
    </row>
    <row r="1741" spans="6:28" s="178" customFormat="1" ht="15" customHeight="1" x14ac:dyDescent="0.15">
      <c r="F1741" s="189"/>
      <c r="I1741" s="180"/>
      <c r="J1741" s="180"/>
      <c r="K1741" s="180"/>
      <c r="M1741" s="189"/>
      <c r="N1741" s="180"/>
      <c r="P1741" s="189"/>
      <c r="Q1741" s="180"/>
      <c r="S1741" s="189"/>
      <c r="T1741" s="180"/>
      <c r="V1741" s="189"/>
      <c r="W1741" s="180"/>
      <c r="Y1741" s="189"/>
      <c r="Z1741" s="180"/>
      <c r="AB1741" s="185"/>
    </row>
    <row r="1742" spans="6:28" s="178" customFormat="1" ht="15" customHeight="1" x14ac:dyDescent="0.15">
      <c r="F1742" s="189"/>
      <c r="I1742" s="180"/>
      <c r="J1742" s="180"/>
      <c r="K1742" s="180"/>
      <c r="M1742" s="189"/>
      <c r="N1742" s="180"/>
      <c r="P1742" s="189"/>
      <c r="Q1742" s="180"/>
      <c r="S1742" s="189"/>
      <c r="T1742" s="180"/>
      <c r="V1742" s="189"/>
      <c r="W1742" s="180"/>
      <c r="Y1742" s="189"/>
      <c r="Z1742" s="180"/>
      <c r="AB1742" s="185"/>
    </row>
    <row r="1743" spans="6:28" s="178" customFormat="1" ht="15" customHeight="1" x14ac:dyDescent="0.15">
      <c r="F1743" s="189"/>
      <c r="I1743" s="180"/>
      <c r="J1743" s="180"/>
      <c r="K1743" s="180"/>
      <c r="M1743" s="189"/>
      <c r="N1743" s="180"/>
      <c r="P1743" s="189"/>
      <c r="Q1743" s="180"/>
      <c r="S1743" s="189"/>
      <c r="T1743" s="180"/>
      <c r="V1743" s="189"/>
      <c r="W1743" s="180"/>
      <c r="Y1743" s="189"/>
      <c r="Z1743" s="180"/>
      <c r="AB1743" s="185"/>
    </row>
    <row r="1744" spans="6:28" s="178" customFormat="1" ht="15" customHeight="1" x14ac:dyDescent="0.15">
      <c r="F1744" s="189"/>
      <c r="I1744" s="180"/>
      <c r="J1744" s="180"/>
      <c r="K1744" s="180"/>
      <c r="M1744" s="189"/>
      <c r="N1744" s="180"/>
      <c r="P1744" s="189"/>
      <c r="Q1744" s="180"/>
      <c r="S1744" s="189"/>
      <c r="T1744" s="180"/>
      <c r="V1744" s="189"/>
      <c r="W1744" s="180"/>
      <c r="Y1744" s="189"/>
      <c r="Z1744" s="180"/>
      <c r="AB1744" s="185"/>
    </row>
    <row r="1745" spans="6:28" s="178" customFormat="1" ht="15" customHeight="1" x14ac:dyDescent="0.15">
      <c r="F1745" s="189"/>
      <c r="I1745" s="180"/>
      <c r="J1745" s="180"/>
      <c r="K1745" s="180"/>
      <c r="M1745" s="189"/>
      <c r="N1745" s="180"/>
      <c r="P1745" s="189"/>
      <c r="Q1745" s="180"/>
      <c r="S1745" s="189"/>
      <c r="T1745" s="180"/>
      <c r="V1745" s="189"/>
      <c r="W1745" s="180"/>
      <c r="Y1745" s="189"/>
      <c r="Z1745" s="180"/>
      <c r="AB1745" s="185"/>
    </row>
    <row r="1746" spans="6:28" s="178" customFormat="1" ht="15" customHeight="1" x14ac:dyDescent="0.15">
      <c r="F1746" s="189"/>
      <c r="I1746" s="180"/>
      <c r="J1746" s="180"/>
      <c r="K1746" s="180"/>
      <c r="M1746" s="189"/>
      <c r="N1746" s="180"/>
      <c r="P1746" s="189"/>
      <c r="Q1746" s="180"/>
      <c r="S1746" s="189"/>
      <c r="T1746" s="180"/>
      <c r="V1746" s="189"/>
      <c r="W1746" s="180"/>
      <c r="Y1746" s="189"/>
      <c r="Z1746" s="180"/>
      <c r="AB1746" s="185"/>
    </row>
    <row r="1747" spans="6:28" s="178" customFormat="1" ht="15" customHeight="1" x14ac:dyDescent="0.15">
      <c r="F1747" s="189"/>
      <c r="I1747" s="180"/>
      <c r="J1747" s="180"/>
      <c r="K1747" s="180"/>
      <c r="M1747" s="189"/>
      <c r="N1747" s="180"/>
      <c r="P1747" s="189"/>
      <c r="Q1747" s="180"/>
      <c r="S1747" s="189"/>
      <c r="T1747" s="180"/>
      <c r="V1747" s="189"/>
      <c r="W1747" s="180"/>
      <c r="Y1747" s="189"/>
      <c r="Z1747" s="180"/>
      <c r="AB1747" s="185"/>
    </row>
    <row r="1748" spans="6:28" s="178" customFormat="1" ht="15" customHeight="1" x14ac:dyDescent="0.15">
      <c r="F1748" s="189"/>
      <c r="I1748" s="180"/>
      <c r="J1748" s="180"/>
      <c r="K1748" s="180"/>
      <c r="M1748" s="189"/>
      <c r="N1748" s="180"/>
      <c r="P1748" s="189"/>
      <c r="Q1748" s="180"/>
      <c r="S1748" s="189"/>
      <c r="T1748" s="180"/>
      <c r="V1748" s="189"/>
      <c r="W1748" s="180"/>
      <c r="Y1748" s="189"/>
      <c r="Z1748" s="180"/>
      <c r="AB1748" s="185"/>
    </row>
    <row r="1749" spans="6:28" s="178" customFormat="1" ht="15" customHeight="1" x14ac:dyDescent="0.15">
      <c r="F1749" s="189"/>
      <c r="I1749" s="180"/>
      <c r="J1749" s="180"/>
      <c r="K1749" s="180"/>
      <c r="M1749" s="189"/>
      <c r="N1749" s="180"/>
      <c r="P1749" s="189"/>
      <c r="Q1749" s="180"/>
      <c r="S1749" s="189"/>
      <c r="T1749" s="180"/>
      <c r="V1749" s="189"/>
      <c r="W1749" s="180"/>
      <c r="Y1749" s="189"/>
      <c r="Z1749" s="180"/>
      <c r="AB1749" s="185"/>
    </row>
    <row r="1750" spans="6:28" s="178" customFormat="1" ht="15" customHeight="1" x14ac:dyDescent="0.15">
      <c r="F1750" s="189"/>
      <c r="I1750" s="180"/>
      <c r="J1750" s="180"/>
      <c r="K1750" s="180"/>
      <c r="M1750" s="189"/>
      <c r="N1750" s="180"/>
      <c r="P1750" s="189"/>
      <c r="Q1750" s="180"/>
      <c r="S1750" s="189"/>
      <c r="T1750" s="180"/>
      <c r="V1750" s="189"/>
      <c r="W1750" s="180"/>
      <c r="Y1750" s="189"/>
      <c r="Z1750" s="180"/>
      <c r="AB1750" s="185"/>
    </row>
    <row r="1751" spans="6:28" s="178" customFormat="1" ht="15" customHeight="1" x14ac:dyDescent="0.15">
      <c r="F1751" s="189"/>
      <c r="I1751" s="180"/>
      <c r="J1751" s="180"/>
      <c r="K1751" s="180"/>
      <c r="M1751" s="189"/>
      <c r="N1751" s="180"/>
      <c r="P1751" s="189"/>
      <c r="Q1751" s="180"/>
      <c r="S1751" s="189"/>
      <c r="T1751" s="180"/>
      <c r="V1751" s="189"/>
      <c r="W1751" s="180"/>
      <c r="Y1751" s="189"/>
      <c r="Z1751" s="180"/>
      <c r="AB1751" s="185"/>
    </row>
    <row r="1752" spans="6:28" s="178" customFormat="1" ht="15" customHeight="1" x14ac:dyDescent="0.15">
      <c r="F1752" s="189"/>
      <c r="I1752" s="180"/>
      <c r="J1752" s="180"/>
      <c r="K1752" s="180"/>
      <c r="M1752" s="189"/>
      <c r="N1752" s="180"/>
      <c r="P1752" s="189"/>
      <c r="Q1752" s="180"/>
      <c r="S1752" s="189"/>
      <c r="T1752" s="180"/>
      <c r="V1752" s="189"/>
      <c r="W1752" s="180"/>
      <c r="Y1752" s="189"/>
      <c r="Z1752" s="180"/>
      <c r="AB1752" s="185"/>
    </row>
    <row r="1753" spans="6:28" s="178" customFormat="1" ht="15" customHeight="1" x14ac:dyDescent="0.15">
      <c r="F1753" s="189"/>
      <c r="I1753" s="180"/>
      <c r="J1753" s="180"/>
      <c r="K1753" s="180"/>
      <c r="M1753" s="189"/>
      <c r="N1753" s="180"/>
      <c r="P1753" s="189"/>
      <c r="Q1753" s="180"/>
      <c r="S1753" s="189"/>
      <c r="T1753" s="180"/>
      <c r="V1753" s="189"/>
      <c r="W1753" s="180"/>
      <c r="Y1753" s="189"/>
      <c r="Z1753" s="180"/>
      <c r="AB1753" s="185"/>
    </row>
    <row r="1754" spans="6:28" s="178" customFormat="1" ht="15" customHeight="1" x14ac:dyDescent="0.15">
      <c r="F1754" s="189"/>
      <c r="I1754" s="180"/>
      <c r="J1754" s="180"/>
      <c r="K1754" s="180"/>
      <c r="M1754" s="189"/>
      <c r="N1754" s="180"/>
      <c r="P1754" s="189"/>
      <c r="Q1754" s="180"/>
      <c r="S1754" s="189"/>
      <c r="T1754" s="180"/>
      <c r="V1754" s="189"/>
      <c r="W1754" s="180"/>
      <c r="Y1754" s="189"/>
      <c r="Z1754" s="180"/>
      <c r="AB1754" s="185"/>
    </row>
    <row r="1755" spans="6:28" s="178" customFormat="1" ht="15" customHeight="1" x14ac:dyDescent="0.15">
      <c r="F1755" s="189"/>
      <c r="I1755" s="180"/>
      <c r="J1755" s="180"/>
      <c r="K1755" s="180"/>
      <c r="M1755" s="189"/>
      <c r="N1755" s="180"/>
      <c r="P1755" s="189"/>
      <c r="Q1755" s="180"/>
      <c r="S1755" s="189"/>
      <c r="T1755" s="180"/>
      <c r="V1755" s="189"/>
      <c r="W1755" s="180"/>
      <c r="Y1755" s="189"/>
      <c r="Z1755" s="180"/>
      <c r="AB1755" s="185"/>
    </row>
    <row r="1756" spans="6:28" s="178" customFormat="1" ht="15" customHeight="1" x14ac:dyDescent="0.15">
      <c r="F1756" s="189"/>
      <c r="I1756" s="180"/>
      <c r="J1756" s="180"/>
      <c r="K1756" s="180"/>
      <c r="M1756" s="189"/>
      <c r="N1756" s="180"/>
      <c r="P1756" s="189"/>
      <c r="Q1756" s="180"/>
      <c r="S1756" s="189"/>
      <c r="T1756" s="180"/>
      <c r="V1756" s="189"/>
      <c r="W1756" s="180"/>
      <c r="Y1756" s="189"/>
      <c r="Z1756" s="180"/>
      <c r="AB1756" s="185"/>
    </row>
    <row r="1757" spans="6:28" s="178" customFormat="1" ht="15" customHeight="1" x14ac:dyDescent="0.15">
      <c r="F1757" s="189"/>
      <c r="I1757" s="180"/>
      <c r="J1757" s="180"/>
      <c r="K1757" s="180"/>
      <c r="M1757" s="189"/>
      <c r="N1757" s="180"/>
      <c r="P1757" s="189"/>
      <c r="Q1757" s="180"/>
      <c r="S1757" s="189"/>
      <c r="T1757" s="180"/>
      <c r="V1757" s="189"/>
      <c r="W1757" s="180"/>
      <c r="Y1757" s="189"/>
      <c r="Z1757" s="180"/>
      <c r="AB1757" s="185"/>
    </row>
    <row r="1758" spans="6:28" s="178" customFormat="1" ht="15" customHeight="1" x14ac:dyDescent="0.15">
      <c r="F1758" s="189"/>
      <c r="I1758" s="180"/>
      <c r="J1758" s="180"/>
      <c r="K1758" s="180"/>
      <c r="M1758" s="189"/>
      <c r="N1758" s="180"/>
      <c r="P1758" s="189"/>
      <c r="Q1758" s="180"/>
      <c r="S1758" s="189"/>
      <c r="T1758" s="180"/>
      <c r="V1758" s="189"/>
      <c r="W1758" s="180"/>
      <c r="Y1758" s="189"/>
      <c r="Z1758" s="180"/>
      <c r="AB1758" s="185"/>
    </row>
    <row r="1759" spans="6:28" s="178" customFormat="1" ht="15" customHeight="1" x14ac:dyDescent="0.15">
      <c r="F1759" s="189"/>
      <c r="I1759" s="180"/>
      <c r="J1759" s="180"/>
      <c r="K1759" s="180"/>
      <c r="M1759" s="189"/>
      <c r="N1759" s="180"/>
      <c r="P1759" s="189"/>
      <c r="Q1759" s="180"/>
      <c r="S1759" s="189"/>
      <c r="T1759" s="180"/>
      <c r="V1759" s="189"/>
      <c r="W1759" s="180"/>
      <c r="Y1759" s="189"/>
      <c r="Z1759" s="180"/>
      <c r="AB1759" s="185"/>
    </row>
    <row r="1760" spans="6:28" s="178" customFormat="1" ht="15" customHeight="1" x14ac:dyDescent="0.15">
      <c r="F1760" s="189"/>
      <c r="I1760" s="180"/>
      <c r="J1760" s="180"/>
      <c r="K1760" s="180"/>
      <c r="M1760" s="189"/>
      <c r="N1760" s="180"/>
      <c r="P1760" s="189"/>
      <c r="Q1760" s="180"/>
      <c r="S1760" s="189"/>
      <c r="T1760" s="180"/>
      <c r="V1760" s="189"/>
      <c r="W1760" s="180"/>
      <c r="Y1760" s="189"/>
      <c r="Z1760" s="180"/>
      <c r="AB1760" s="185"/>
    </row>
    <row r="1761" spans="6:28" s="178" customFormat="1" ht="15" customHeight="1" x14ac:dyDescent="0.15">
      <c r="F1761" s="189"/>
      <c r="I1761" s="180"/>
      <c r="J1761" s="180"/>
      <c r="K1761" s="180"/>
      <c r="M1761" s="189"/>
      <c r="N1761" s="180"/>
      <c r="P1761" s="189"/>
      <c r="Q1761" s="180"/>
      <c r="S1761" s="189"/>
      <c r="T1761" s="180"/>
      <c r="V1761" s="189"/>
      <c r="W1761" s="180"/>
      <c r="Y1761" s="189"/>
      <c r="Z1761" s="180"/>
      <c r="AB1761" s="185"/>
    </row>
    <row r="1762" spans="6:28" s="178" customFormat="1" ht="15" customHeight="1" x14ac:dyDescent="0.15">
      <c r="F1762" s="189"/>
      <c r="I1762" s="180"/>
      <c r="J1762" s="180"/>
      <c r="K1762" s="180"/>
      <c r="M1762" s="189"/>
      <c r="N1762" s="180"/>
      <c r="P1762" s="189"/>
      <c r="Q1762" s="180"/>
      <c r="S1762" s="189"/>
      <c r="T1762" s="180"/>
      <c r="V1762" s="189"/>
      <c r="W1762" s="180"/>
      <c r="Y1762" s="189"/>
      <c r="Z1762" s="180"/>
      <c r="AB1762" s="185"/>
    </row>
    <row r="1763" spans="6:28" s="178" customFormat="1" ht="15" customHeight="1" x14ac:dyDescent="0.15">
      <c r="F1763" s="189"/>
      <c r="I1763" s="180"/>
      <c r="J1763" s="180"/>
      <c r="K1763" s="180"/>
      <c r="M1763" s="189"/>
      <c r="N1763" s="180"/>
      <c r="P1763" s="189"/>
      <c r="Q1763" s="180"/>
      <c r="S1763" s="189"/>
      <c r="T1763" s="180"/>
      <c r="V1763" s="189"/>
      <c r="W1763" s="180"/>
      <c r="Y1763" s="189"/>
      <c r="Z1763" s="180"/>
      <c r="AB1763" s="185"/>
    </row>
    <row r="1764" spans="6:28" s="178" customFormat="1" ht="15" customHeight="1" x14ac:dyDescent="0.15">
      <c r="F1764" s="189"/>
      <c r="I1764" s="180"/>
      <c r="J1764" s="180"/>
      <c r="K1764" s="180"/>
      <c r="M1764" s="189"/>
      <c r="N1764" s="180"/>
      <c r="P1764" s="189"/>
      <c r="Q1764" s="180"/>
      <c r="S1764" s="189"/>
      <c r="T1764" s="180"/>
      <c r="V1764" s="189"/>
      <c r="W1764" s="180"/>
      <c r="Y1764" s="189"/>
      <c r="Z1764" s="180"/>
      <c r="AB1764" s="185"/>
    </row>
    <row r="1765" spans="6:28" s="178" customFormat="1" ht="15" customHeight="1" x14ac:dyDescent="0.15">
      <c r="F1765" s="189"/>
      <c r="I1765" s="180"/>
      <c r="J1765" s="180"/>
      <c r="K1765" s="180"/>
      <c r="M1765" s="189"/>
      <c r="N1765" s="180"/>
      <c r="P1765" s="189"/>
      <c r="Q1765" s="180"/>
      <c r="S1765" s="189"/>
      <c r="T1765" s="180"/>
      <c r="V1765" s="189"/>
      <c r="W1765" s="180"/>
      <c r="Y1765" s="189"/>
      <c r="Z1765" s="180"/>
      <c r="AB1765" s="185"/>
    </row>
    <row r="1766" spans="6:28" s="178" customFormat="1" ht="15" customHeight="1" x14ac:dyDescent="0.15">
      <c r="F1766" s="189"/>
      <c r="I1766" s="180"/>
      <c r="J1766" s="180"/>
      <c r="K1766" s="180"/>
      <c r="M1766" s="189"/>
      <c r="N1766" s="180"/>
      <c r="P1766" s="189"/>
      <c r="Q1766" s="180"/>
      <c r="S1766" s="189"/>
      <c r="T1766" s="180"/>
      <c r="V1766" s="189"/>
      <c r="W1766" s="180"/>
      <c r="Y1766" s="189"/>
      <c r="Z1766" s="180"/>
      <c r="AB1766" s="185"/>
    </row>
    <row r="1767" spans="6:28" s="178" customFormat="1" ht="15" customHeight="1" x14ac:dyDescent="0.15">
      <c r="F1767" s="189"/>
      <c r="I1767" s="180"/>
      <c r="J1767" s="180"/>
      <c r="K1767" s="180"/>
      <c r="M1767" s="189"/>
      <c r="N1767" s="180"/>
      <c r="P1767" s="189"/>
      <c r="Q1767" s="180"/>
      <c r="S1767" s="189"/>
      <c r="T1767" s="180"/>
      <c r="V1767" s="189"/>
      <c r="W1767" s="180"/>
      <c r="Y1767" s="189"/>
      <c r="Z1767" s="180"/>
      <c r="AB1767" s="185"/>
    </row>
    <row r="1768" spans="6:28" s="178" customFormat="1" ht="15" customHeight="1" x14ac:dyDescent="0.15">
      <c r="F1768" s="189"/>
      <c r="I1768" s="180"/>
      <c r="J1768" s="180"/>
      <c r="K1768" s="180"/>
      <c r="M1768" s="189"/>
      <c r="N1768" s="180"/>
      <c r="P1768" s="189"/>
      <c r="Q1768" s="180"/>
      <c r="S1768" s="189"/>
      <c r="T1768" s="180"/>
      <c r="V1768" s="189"/>
      <c r="W1768" s="180"/>
      <c r="Y1768" s="189"/>
      <c r="Z1768" s="180"/>
      <c r="AB1768" s="185"/>
    </row>
    <row r="1769" spans="6:28" s="178" customFormat="1" ht="15" customHeight="1" x14ac:dyDescent="0.15">
      <c r="F1769" s="189"/>
      <c r="I1769" s="180"/>
      <c r="J1769" s="180"/>
      <c r="K1769" s="180"/>
      <c r="M1769" s="189"/>
      <c r="N1769" s="180"/>
      <c r="P1769" s="189"/>
      <c r="Q1769" s="180"/>
      <c r="S1769" s="189"/>
      <c r="T1769" s="180"/>
      <c r="V1769" s="189"/>
      <c r="W1769" s="180"/>
      <c r="Y1769" s="189"/>
      <c r="Z1769" s="180"/>
      <c r="AB1769" s="185"/>
    </row>
    <row r="1770" spans="6:28" s="178" customFormat="1" ht="15" customHeight="1" x14ac:dyDescent="0.15">
      <c r="F1770" s="189"/>
      <c r="I1770" s="180"/>
      <c r="J1770" s="180"/>
      <c r="K1770" s="180"/>
      <c r="M1770" s="189"/>
      <c r="N1770" s="180"/>
      <c r="P1770" s="189"/>
      <c r="Q1770" s="180"/>
      <c r="S1770" s="189"/>
      <c r="T1770" s="180"/>
      <c r="V1770" s="189"/>
      <c r="W1770" s="180"/>
      <c r="Y1770" s="189"/>
      <c r="Z1770" s="180"/>
      <c r="AB1770" s="185"/>
    </row>
    <row r="1771" spans="6:28" s="178" customFormat="1" ht="15" customHeight="1" x14ac:dyDescent="0.15">
      <c r="F1771" s="189"/>
      <c r="I1771" s="180"/>
      <c r="J1771" s="180"/>
      <c r="K1771" s="180"/>
      <c r="M1771" s="189"/>
      <c r="N1771" s="180"/>
      <c r="P1771" s="189"/>
      <c r="Q1771" s="180"/>
      <c r="S1771" s="189"/>
      <c r="T1771" s="180"/>
      <c r="V1771" s="189"/>
      <c r="W1771" s="180"/>
      <c r="Y1771" s="189"/>
      <c r="Z1771" s="180"/>
      <c r="AB1771" s="185"/>
    </row>
    <row r="1772" spans="6:28" s="178" customFormat="1" ht="15" customHeight="1" x14ac:dyDescent="0.15">
      <c r="F1772" s="189"/>
      <c r="I1772" s="180"/>
      <c r="J1772" s="180"/>
      <c r="K1772" s="180"/>
      <c r="M1772" s="189"/>
      <c r="N1772" s="180"/>
      <c r="P1772" s="189"/>
      <c r="Q1772" s="180"/>
      <c r="S1772" s="189"/>
      <c r="T1772" s="180"/>
      <c r="V1772" s="189"/>
      <c r="W1772" s="180"/>
      <c r="Y1772" s="189"/>
      <c r="Z1772" s="180"/>
      <c r="AB1772" s="185"/>
    </row>
    <row r="1773" spans="6:28" s="178" customFormat="1" ht="15" customHeight="1" x14ac:dyDescent="0.15">
      <c r="F1773" s="189"/>
      <c r="I1773" s="180"/>
      <c r="J1773" s="180"/>
      <c r="K1773" s="180"/>
      <c r="M1773" s="189"/>
      <c r="N1773" s="180"/>
      <c r="P1773" s="189"/>
      <c r="Q1773" s="180"/>
      <c r="S1773" s="189"/>
      <c r="T1773" s="180"/>
      <c r="V1773" s="189"/>
      <c r="W1773" s="180"/>
      <c r="Y1773" s="189"/>
      <c r="Z1773" s="180"/>
      <c r="AB1773" s="185"/>
    </row>
    <row r="1774" spans="6:28" s="178" customFormat="1" ht="15" customHeight="1" x14ac:dyDescent="0.15">
      <c r="F1774" s="189"/>
      <c r="I1774" s="180"/>
      <c r="J1774" s="180"/>
      <c r="K1774" s="180"/>
      <c r="M1774" s="189"/>
      <c r="N1774" s="180"/>
      <c r="P1774" s="189"/>
      <c r="Q1774" s="180"/>
      <c r="S1774" s="189"/>
      <c r="T1774" s="180"/>
      <c r="V1774" s="189"/>
      <c r="W1774" s="180"/>
      <c r="Y1774" s="189"/>
      <c r="Z1774" s="180"/>
      <c r="AB1774" s="185"/>
    </row>
    <row r="1775" spans="6:28" s="178" customFormat="1" ht="15" customHeight="1" x14ac:dyDescent="0.15">
      <c r="F1775" s="189"/>
      <c r="I1775" s="180"/>
      <c r="J1775" s="180"/>
      <c r="K1775" s="180"/>
      <c r="M1775" s="189"/>
      <c r="N1775" s="180"/>
      <c r="P1775" s="189"/>
      <c r="Q1775" s="180"/>
      <c r="S1775" s="189"/>
      <c r="T1775" s="180"/>
      <c r="V1775" s="189"/>
      <c r="W1775" s="180"/>
      <c r="Y1775" s="189"/>
      <c r="Z1775" s="180"/>
      <c r="AB1775" s="185"/>
    </row>
    <row r="1776" spans="6:28" s="178" customFormat="1" ht="15" customHeight="1" x14ac:dyDescent="0.15">
      <c r="F1776" s="189"/>
      <c r="I1776" s="180"/>
      <c r="J1776" s="180"/>
      <c r="K1776" s="180"/>
      <c r="M1776" s="189"/>
      <c r="N1776" s="180"/>
      <c r="P1776" s="189"/>
      <c r="Q1776" s="180"/>
      <c r="S1776" s="189"/>
      <c r="T1776" s="180"/>
      <c r="V1776" s="189"/>
      <c r="W1776" s="180"/>
      <c r="Y1776" s="189"/>
      <c r="Z1776" s="180"/>
      <c r="AB1776" s="185"/>
    </row>
    <row r="1777" spans="6:28" s="178" customFormat="1" ht="15" customHeight="1" x14ac:dyDescent="0.15">
      <c r="F1777" s="189"/>
      <c r="I1777" s="180"/>
      <c r="J1777" s="180"/>
      <c r="K1777" s="180"/>
      <c r="M1777" s="189"/>
      <c r="N1777" s="180"/>
      <c r="P1777" s="189"/>
      <c r="Q1777" s="180"/>
      <c r="S1777" s="189"/>
      <c r="T1777" s="180"/>
      <c r="V1777" s="189"/>
      <c r="W1777" s="180"/>
      <c r="Y1777" s="189"/>
      <c r="Z1777" s="180"/>
      <c r="AB1777" s="185"/>
    </row>
    <row r="1778" spans="6:28" s="178" customFormat="1" ht="15" customHeight="1" x14ac:dyDescent="0.15">
      <c r="F1778" s="189"/>
      <c r="I1778" s="180"/>
      <c r="J1778" s="180"/>
      <c r="K1778" s="180"/>
      <c r="M1778" s="189"/>
      <c r="N1778" s="180"/>
      <c r="P1778" s="189"/>
      <c r="Q1778" s="180"/>
      <c r="S1778" s="189"/>
      <c r="T1778" s="180"/>
      <c r="V1778" s="189"/>
      <c r="W1778" s="180"/>
      <c r="Y1778" s="189"/>
      <c r="Z1778" s="180"/>
      <c r="AB1778" s="185"/>
    </row>
    <row r="1779" spans="6:28" s="178" customFormat="1" ht="15" customHeight="1" x14ac:dyDescent="0.15">
      <c r="F1779" s="189"/>
      <c r="I1779" s="180"/>
      <c r="J1779" s="180"/>
      <c r="K1779" s="180"/>
      <c r="M1779" s="189"/>
      <c r="N1779" s="180"/>
      <c r="P1779" s="189"/>
      <c r="Q1779" s="180"/>
      <c r="S1779" s="189"/>
      <c r="T1779" s="180"/>
      <c r="V1779" s="189"/>
      <c r="W1779" s="180"/>
      <c r="Y1779" s="189"/>
      <c r="Z1779" s="180"/>
      <c r="AB1779" s="185"/>
    </row>
    <row r="1780" spans="6:28" s="178" customFormat="1" ht="15" customHeight="1" x14ac:dyDescent="0.15">
      <c r="F1780" s="189"/>
      <c r="I1780" s="180"/>
      <c r="J1780" s="180"/>
      <c r="K1780" s="180"/>
      <c r="M1780" s="189"/>
      <c r="N1780" s="180"/>
      <c r="P1780" s="189"/>
      <c r="Q1780" s="180"/>
      <c r="S1780" s="189"/>
      <c r="T1780" s="180"/>
      <c r="V1780" s="189"/>
      <c r="W1780" s="180"/>
      <c r="Y1780" s="189"/>
      <c r="Z1780" s="180"/>
      <c r="AB1780" s="185"/>
    </row>
    <row r="1781" spans="6:28" s="178" customFormat="1" ht="15" customHeight="1" x14ac:dyDescent="0.15">
      <c r="F1781" s="189"/>
      <c r="I1781" s="180"/>
      <c r="J1781" s="180"/>
      <c r="K1781" s="180"/>
      <c r="M1781" s="189"/>
      <c r="N1781" s="180"/>
      <c r="P1781" s="189"/>
      <c r="Q1781" s="180"/>
      <c r="S1781" s="189"/>
      <c r="T1781" s="180"/>
      <c r="V1781" s="189"/>
      <c r="W1781" s="180"/>
      <c r="Y1781" s="189"/>
      <c r="Z1781" s="180"/>
      <c r="AB1781" s="185"/>
    </row>
    <row r="1782" spans="6:28" s="178" customFormat="1" ht="15" customHeight="1" x14ac:dyDescent="0.15">
      <c r="F1782" s="189"/>
      <c r="I1782" s="180"/>
      <c r="J1782" s="180"/>
      <c r="K1782" s="180"/>
      <c r="M1782" s="189"/>
      <c r="N1782" s="180"/>
      <c r="P1782" s="189"/>
      <c r="Q1782" s="180"/>
      <c r="S1782" s="189"/>
      <c r="T1782" s="180"/>
      <c r="V1782" s="189"/>
      <c r="W1782" s="180"/>
      <c r="Y1782" s="189"/>
      <c r="Z1782" s="180"/>
      <c r="AB1782" s="185"/>
    </row>
    <row r="1783" spans="6:28" s="178" customFormat="1" ht="15" customHeight="1" x14ac:dyDescent="0.15">
      <c r="F1783" s="189"/>
      <c r="I1783" s="180"/>
      <c r="J1783" s="180"/>
      <c r="K1783" s="180"/>
      <c r="M1783" s="189"/>
      <c r="N1783" s="180"/>
      <c r="P1783" s="189"/>
      <c r="Q1783" s="180"/>
      <c r="S1783" s="189"/>
      <c r="T1783" s="180"/>
      <c r="V1783" s="189"/>
      <c r="W1783" s="180"/>
      <c r="Y1783" s="189"/>
      <c r="Z1783" s="180"/>
      <c r="AB1783" s="185"/>
    </row>
    <row r="1784" spans="6:28" s="178" customFormat="1" ht="15" customHeight="1" x14ac:dyDescent="0.15">
      <c r="F1784" s="189"/>
      <c r="I1784" s="180"/>
      <c r="J1784" s="180"/>
      <c r="K1784" s="180"/>
      <c r="M1784" s="189"/>
      <c r="N1784" s="180"/>
      <c r="P1784" s="189"/>
      <c r="Q1784" s="180"/>
      <c r="S1784" s="189"/>
      <c r="T1784" s="180"/>
      <c r="V1784" s="189"/>
      <c r="W1784" s="180"/>
      <c r="Y1784" s="189"/>
      <c r="Z1784" s="180"/>
      <c r="AB1784" s="185"/>
    </row>
    <row r="1785" spans="6:28" s="178" customFormat="1" ht="15" customHeight="1" x14ac:dyDescent="0.15">
      <c r="F1785" s="189"/>
      <c r="I1785" s="180"/>
      <c r="J1785" s="180"/>
      <c r="K1785" s="180"/>
      <c r="M1785" s="189"/>
      <c r="N1785" s="180"/>
      <c r="P1785" s="189"/>
      <c r="Q1785" s="180"/>
      <c r="S1785" s="189"/>
      <c r="T1785" s="180"/>
      <c r="V1785" s="189"/>
      <c r="W1785" s="180"/>
      <c r="Y1785" s="189"/>
      <c r="Z1785" s="180"/>
      <c r="AB1785" s="185"/>
    </row>
    <row r="1786" spans="6:28" s="178" customFormat="1" ht="15" customHeight="1" x14ac:dyDescent="0.15">
      <c r="F1786" s="189"/>
      <c r="I1786" s="180"/>
      <c r="J1786" s="180"/>
      <c r="K1786" s="180"/>
      <c r="M1786" s="189"/>
      <c r="N1786" s="180"/>
      <c r="P1786" s="189"/>
      <c r="Q1786" s="180"/>
      <c r="S1786" s="189"/>
      <c r="T1786" s="180"/>
      <c r="V1786" s="189"/>
      <c r="W1786" s="180"/>
      <c r="Y1786" s="189"/>
      <c r="Z1786" s="180"/>
      <c r="AB1786" s="185"/>
    </row>
    <row r="1787" spans="6:28" s="178" customFormat="1" ht="15" customHeight="1" x14ac:dyDescent="0.15">
      <c r="F1787" s="189"/>
      <c r="I1787" s="180"/>
      <c r="J1787" s="180"/>
      <c r="K1787" s="180"/>
      <c r="M1787" s="189"/>
      <c r="N1787" s="180"/>
      <c r="P1787" s="189"/>
      <c r="Q1787" s="180"/>
      <c r="S1787" s="189"/>
      <c r="T1787" s="180"/>
      <c r="V1787" s="189"/>
      <c r="W1787" s="180"/>
      <c r="Y1787" s="189"/>
      <c r="Z1787" s="180"/>
      <c r="AB1787" s="185"/>
    </row>
    <row r="1788" spans="6:28" s="178" customFormat="1" ht="15" customHeight="1" x14ac:dyDescent="0.15">
      <c r="F1788" s="189"/>
      <c r="I1788" s="180"/>
      <c r="J1788" s="180"/>
      <c r="K1788" s="180"/>
      <c r="M1788" s="189"/>
      <c r="N1788" s="180"/>
      <c r="P1788" s="189"/>
      <c r="Q1788" s="180"/>
      <c r="S1788" s="189"/>
      <c r="T1788" s="180"/>
      <c r="V1788" s="189"/>
      <c r="W1788" s="180"/>
      <c r="Y1788" s="189"/>
      <c r="Z1788" s="180"/>
      <c r="AB1788" s="185"/>
    </row>
    <row r="1789" spans="6:28" s="178" customFormat="1" ht="15" customHeight="1" x14ac:dyDescent="0.15">
      <c r="F1789" s="189"/>
      <c r="I1789" s="180"/>
      <c r="J1789" s="180"/>
      <c r="K1789" s="180"/>
      <c r="M1789" s="189"/>
      <c r="N1789" s="180"/>
      <c r="P1789" s="189"/>
      <c r="Q1789" s="180"/>
      <c r="S1789" s="189"/>
      <c r="T1789" s="180"/>
      <c r="V1789" s="189"/>
      <c r="W1789" s="180"/>
      <c r="Y1789" s="189"/>
      <c r="Z1789" s="180"/>
      <c r="AB1789" s="185"/>
    </row>
    <row r="1790" spans="6:28" s="178" customFormat="1" ht="15" customHeight="1" x14ac:dyDescent="0.15">
      <c r="F1790" s="189"/>
      <c r="I1790" s="180"/>
      <c r="J1790" s="180"/>
      <c r="K1790" s="180"/>
      <c r="M1790" s="189"/>
      <c r="N1790" s="180"/>
      <c r="P1790" s="189"/>
      <c r="Q1790" s="180"/>
      <c r="S1790" s="189"/>
      <c r="T1790" s="180"/>
      <c r="V1790" s="189"/>
      <c r="W1790" s="180"/>
      <c r="Y1790" s="189"/>
      <c r="Z1790" s="180"/>
      <c r="AB1790" s="185"/>
    </row>
    <row r="1791" spans="6:28" s="178" customFormat="1" ht="15" customHeight="1" x14ac:dyDescent="0.15">
      <c r="F1791" s="189"/>
      <c r="I1791" s="180"/>
      <c r="J1791" s="180"/>
      <c r="K1791" s="180"/>
      <c r="M1791" s="189"/>
      <c r="N1791" s="180"/>
      <c r="P1791" s="189"/>
      <c r="Q1791" s="180"/>
      <c r="S1791" s="189"/>
      <c r="T1791" s="180"/>
      <c r="V1791" s="189"/>
      <c r="W1791" s="180"/>
      <c r="Y1791" s="189"/>
      <c r="Z1791" s="180"/>
      <c r="AB1791" s="185"/>
    </row>
    <row r="1792" spans="6:28" s="178" customFormat="1" ht="15" customHeight="1" x14ac:dyDescent="0.15">
      <c r="F1792" s="189"/>
      <c r="I1792" s="180"/>
      <c r="J1792" s="180"/>
      <c r="K1792" s="180"/>
      <c r="M1792" s="189"/>
      <c r="N1792" s="180"/>
      <c r="P1792" s="189"/>
      <c r="Q1792" s="180"/>
      <c r="S1792" s="189"/>
      <c r="T1792" s="180"/>
      <c r="V1792" s="189"/>
      <c r="W1792" s="180"/>
      <c r="Y1792" s="189"/>
      <c r="Z1792" s="180"/>
      <c r="AB1792" s="185"/>
    </row>
    <row r="1793" spans="6:28" s="178" customFormat="1" ht="15" customHeight="1" x14ac:dyDescent="0.15">
      <c r="F1793" s="189"/>
      <c r="I1793" s="180"/>
      <c r="J1793" s="180"/>
      <c r="K1793" s="180"/>
      <c r="M1793" s="189"/>
      <c r="N1793" s="180"/>
      <c r="P1793" s="189"/>
      <c r="Q1793" s="180"/>
      <c r="S1793" s="189"/>
      <c r="T1793" s="180"/>
      <c r="V1793" s="189"/>
      <c r="W1793" s="180"/>
      <c r="Y1793" s="189"/>
      <c r="Z1793" s="180"/>
      <c r="AB1793" s="185"/>
    </row>
    <row r="1794" spans="6:28" s="178" customFormat="1" ht="15" customHeight="1" x14ac:dyDescent="0.15">
      <c r="F1794" s="189"/>
      <c r="I1794" s="180"/>
      <c r="J1794" s="180"/>
      <c r="K1794" s="180"/>
      <c r="M1794" s="189"/>
      <c r="N1794" s="180"/>
      <c r="P1794" s="189"/>
      <c r="Q1794" s="180"/>
      <c r="S1794" s="189"/>
      <c r="T1794" s="180"/>
      <c r="V1794" s="189"/>
      <c r="W1794" s="180"/>
      <c r="Y1794" s="189"/>
      <c r="Z1794" s="180"/>
      <c r="AB1794" s="185"/>
    </row>
    <row r="1795" spans="6:28" s="178" customFormat="1" ht="15" customHeight="1" x14ac:dyDescent="0.15">
      <c r="F1795" s="189"/>
      <c r="I1795" s="180"/>
      <c r="J1795" s="180"/>
      <c r="K1795" s="180"/>
      <c r="M1795" s="189"/>
      <c r="N1795" s="180"/>
      <c r="P1795" s="189"/>
      <c r="Q1795" s="180"/>
      <c r="S1795" s="189"/>
      <c r="T1795" s="180"/>
      <c r="V1795" s="189"/>
      <c r="W1795" s="180"/>
      <c r="Y1795" s="189"/>
      <c r="Z1795" s="180"/>
      <c r="AB1795" s="185"/>
    </row>
    <row r="1796" spans="6:28" s="178" customFormat="1" ht="15" customHeight="1" x14ac:dyDescent="0.15">
      <c r="F1796" s="189"/>
      <c r="I1796" s="180"/>
      <c r="J1796" s="180"/>
      <c r="K1796" s="180"/>
      <c r="M1796" s="189"/>
      <c r="N1796" s="180"/>
      <c r="P1796" s="189"/>
      <c r="Q1796" s="180"/>
      <c r="S1796" s="189"/>
      <c r="T1796" s="180"/>
      <c r="V1796" s="189"/>
      <c r="W1796" s="180"/>
      <c r="Y1796" s="189"/>
      <c r="Z1796" s="180"/>
      <c r="AB1796" s="185"/>
    </row>
    <row r="1797" spans="6:28" s="178" customFormat="1" ht="15" customHeight="1" x14ac:dyDescent="0.15">
      <c r="F1797" s="189"/>
      <c r="I1797" s="180"/>
      <c r="J1797" s="180"/>
      <c r="K1797" s="180"/>
      <c r="M1797" s="189"/>
      <c r="N1797" s="180"/>
      <c r="P1797" s="189"/>
      <c r="Q1797" s="180"/>
      <c r="S1797" s="189"/>
      <c r="T1797" s="180"/>
      <c r="V1797" s="189"/>
      <c r="W1797" s="180"/>
      <c r="Y1797" s="189"/>
      <c r="Z1797" s="180"/>
      <c r="AB1797" s="185"/>
    </row>
    <row r="1798" spans="6:28" s="178" customFormat="1" ht="15" customHeight="1" x14ac:dyDescent="0.15">
      <c r="F1798" s="189"/>
      <c r="I1798" s="180"/>
      <c r="J1798" s="180"/>
      <c r="K1798" s="180"/>
      <c r="M1798" s="189"/>
      <c r="N1798" s="180"/>
      <c r="P1798" s="189"/>
      <c r="Q1798" s="180"/>
      <c r="S1798" s="189"/>
      <c r="T1798" s="180"/>
      <c r="V1798" s="189"/>
      <c r="W1798" s="180"/>
      <c r="Y1798" s="189"/>
      <c r="Z1798" s="180"/>
      <c r="AB1798" s="185"/>
    </row>
    <row r="1799" spans="6:28" s="178" customFormat="1" ht="15" customHeight="1" x14ac:dyDescent="0.15">
      <c r="F1799" s="189"/>
      <c r="I1799" s="180"/>
      <c r="J1799" s="180"/>
      <c r="K1799" s="180"/>
      <c r="M1799" s="189"/>
      <c r="N1799" s="180"/>
      <c r="P1799" s="189"/>
      <c r="Q1799" s="180"/>
      <c r="S1799" s="189"/>
      <c r="T1799" s="180"/>
      <c r="V1799" s="189"/>
      <c r="W1799" s="180"/>
      <c r="Y1799" s="189"/>
      <c r="Z1799" s="180"/>
      <c r="AB1799" s="185"/>
    </row>
    <row r="1800" spans="6:28" s="178" customFormat="1" ht="15" customHeight="1" x14ac:dyDescent="0.15">
      <c r="F1800" s="189"/>
      <c r="I1800" s="180"/>
      <c r="J1800" s="180"/>
      <c r="K1800" s="180"/>
      <c r="M1800" s="189"/>
      <c r="N1800" s="180"/>
      <c r="P1800" s="189"/>
      <c r="Q1800" s="180"/>
      <c r="S1800" s="189"/>
      <c r="T1800" s="180"/>
      <c r="V1800" s="189"/>
      <c r="W1800" s="180"/>
      <c r="Y1800" s="189"/>
      <c r="Z1800" s="180"/>
      <c r="AB1800" s="185"/>
    </row>
    <row r="1801" spans="6:28" s="178" customFormat="1" ht="15" customHeight="1" x14ac:dyDescent="0.15">
      <c r="F1801" s="189"/>
      <c r="I1801" s="180"/>
      <c r="J1801" s="180"/>
      <c r="K1801" s="180"/>
      <c r="M1801" s="189"/>
      <c r="N1801" s="180"/>
      <c r="P1801" s="189"/>
      <c r="Q1801" s="180"/>
      <c r="S1801" s="189"/>
      <c r="T1801" s="180"/>
      <c r="V1801" s="189"/>
      <c r="W1801" s="180"/>
      <c r="Y1801" s="189"/>
      <c r="Z1801" s="180"/>
      <c r="AB1801" s="185"/>
    </row>
    <row r="1802" spans="6:28" s="178" customFormat="1" ht="15" customHeight="1" x14ac:dyDescent="0.15">
      <c r="F1802" s="189"/>
      <c r="I1802" s="180"/>
      <c r="J1802" s="180"/>
      <c r="K1802" s="180"/>
      <c r="M1802" s="189"/>
      <c r="N1802" s="180"/>
      <c r="P1802" s="189"/>
      <c r="Q1802" s="180"/>
      <c r="S1802" s="189"/>
      <c r="T1802" s="180"/>
      <c r="V1802" s="189"/>
      <c r="W1802" s="180"/>
      <c r="Y1802" s="189"/>
      <c r="Z1802" s="180"/>
      <c r="AB1802" s="185"/>
    </row>
    <row r="1803" spans="6:28" s="178" customFormat="1" ht="15" customHeight="1" x14ac:dyDescent="0.15">
      <c r="F1803" s="189"/>
      <c r="I1803" s="180"/>
      <c r="J1803" s="180"/>
      <c r="K1803" s="180"/>
      <c r="M1803" s="189"/>
      <c r="N1803" s="180"/>
      <c r="P1803" s="189"/>
      <c r="Q1803" s="180"/>
      <c r="S1803" s="189"/>
      <c r="T1803" s="180"/>
      <c r="V1803" s="189"/>
      <c r="W1803" s="180"/>
      <c r="Y1803" s="189"/>
      <c r="Z1803" s="180"/>
      <c r="AB1803" s="185"/>
    </row>
    <row r="1804" spans="6:28" s="178" customFormat="1" ht="15" customHeight="1" x14ac:dyDescent="0.15">
      <c r="F1804" s="189"/>
      <c r="I1804" s="180"/>
      <c r="J1804" s="180"/>
      <c r="K1804" s="180"/>
      <c r="M1804" s="189"/>
      <c r="N1804" s="180"/>
      <c r="P1804" s="189"/>
      <c r="Q1804" s="180"/>
      <c r="S1804" s="189"/>
      <c r="T1804" s="180"/>
      <c r="V1804" s="189"/>
      <c r="W1804" s="180"/>
      <c r="Y1804" s="189"/>
      <c r="Z1804" s="180"/>
      <c r="AB1804" s="185"/>
    </row>
    <row r="1805" spans="6:28" s="178" customFormat="1" ht="15" customHeight="1" x14ac:dyDescent="0.15">
      <c r="F1805" s="189"/>
      <c r="I1805" s="180"/>
      <c r="J1805" s="180"/>
      <c r="K1805" s="180"/>
      <c r="M1805" s="189"/>
      <c r="N1805" s="180"/>
      <c r="P1805" s="189"/>
      <c r="Q1805" s="180"/>
      <c r="S1805" s="189"/>
      <c r="T1805" s="180"/>
      <c r="V1805" s="189"/>
      <c r="W1805" s="180"/>
      <c r="Y1805" s="189"/>
      <c r="Z1805" s="180"/>
      <c r="AB1805" s="185"/>
    </row>
    <row r="1806" spans="6:28" s="178" customFormat="1" ht="15" customHeight="1" x14ac:dyDescent="0.15">
      <c r="F1806" s="189"/>
      <c r="I1806" s="180"/>
      <c r="J1806" s="180"/>
      <c r="K1806" s="180"/>
      <c r="M1806" s="189"/>
      <c r="N1806" s="180"/>
      <c r="P1806" s="189"/>
      <c r="Q1806" s="180"/>
      <c r="S1806" s="189"/>
      <c r="T1806" s="180"/>
      <c r="V1806" s="189"/>
      <c r="W1806" s="180"/>
      <c r="Y1806" s="189"/>
      <c r="Z1806" s="180"/>
      <c r="AB1806" s="185"/>
    </row>
    <row r="1807" spans="6:28" s="178" customFormat="1" ht="15" customHeight="1" x14ac:dyDescent="0.15">
      <c r="F1807" s="189"/>
      <c r="I1807" s="180"/>
      <c r="J1807" s="180"/>
      <c r="K1807" s="180"/>
      <c r="M1807" s="189"/>
      <c r="N1807" s="180"/>
      <c r="P1807" s="189"/>
      <c r="Q1807" s="180"/>
      <c r="S1807" s="189"/>
      <c r="T1807" s="180"/>
      <c r="V1807" s="189"/>
      <c r="W1807" s="180"/>
      <c r="Y1807" s="189"/>
      <c r="Z1807" s="180"/>
      <c r="AB1807" s="185"/>
    </row>
    <row r="1808" spans="6:28" s="178" customFormat="1" ht="15" customHeight="1" x14ac:dyDescent="0.15">
      <c r="F1808" s="189"/>
      <c r="I1808" s="180"/>
      <c r="J1808" s="180"/>
      <c r="K1808" s="180"/>
      <c r="M1808" s="189"/>
      <c r="N1808" s="180"/>
      <c r="P1808" s="189"/>
      <c r="Q1808" s="180"/>
      <c r="S1808" s="189"/>
      <c r="T1808" s="180"/>
      <c r="V1808" s="189"/>
      <c r="W1808" s="180"/>
      <c r="Y1808" s="189"/>
      <c r="Z1808" s="180"/>
      <c r="AB1808" s="185"/>
    </row>
    <row r="1809" spans="6:28" s="178" customFormat="1" ht="15" customHeight="1" x14ac:dyDescent="0.15">
      <c r="F1809" s="189"/>
      <c r="I1809" s="180"/>
      <c r="J1809" s="180"/>
      <c r="K1809" s="180"/>
      <c r="M1809" s="189"/>
      <c r="N1809" s="180"/>
      <c r="P1809" s="189"/>
      <c r="Q1809" s="180"/>
      <c r="S1809" s="189"/>
      <c r="T1809" s="180"/>
      <c r="V1809" s="189"/>
      <c r="W1809" s="180"/>
      <c r="Y1809" s="189"/>
      <c r="Z1809" s="180"/>
      <c r="AB1809" s="185"/>
    </row>
    <row r="1810" spans="6:28" s="178" customFormat="1" ht="15" customHeight="1" x14ac:dyDescent="0.15">
      <c r="F1810" s="189"/>
      <c r="I1810" s="180"/>
      <c r="J1810" s="180"/>
      <c r="K1810" s="180"/>
      <c r="M1810" s="189"/>
      <c r="N1810" s="180"/>
      <c r="P1810" s="189"/>
      <c r="Q1810" s="180"/>
      <c r="S1810" s="189"/>
      <c r="T1810" s="180"/>
      <c r="V1810" s="189"/>
      <c r="W1810" s="180"/>
      <c r="Y1810" s="189"/>
      <c r="Z1810" s="180"/>
      <c r="AB1810" s="185"/>
    </row>
    <row r="1811" spans="6:28" s="178" customFormat="1" ht="15" customHeight="1" x14ac:dyDescent="0.15">
      <c r="F1811" s="189"/>
      <c r="I1811" s="180"/>
      <c r="J1811" s="180"/>
      <c r="K1811" s="180"/>
      <c r="M1811" s="189"/>
      <c r="N1811" s="180"/>
      <c r="P1811" s="189"/>
      <c r="Q1811" s="180"/>
      <c r="S1811" s="189"/>
      <c r="T1811" s="180"/>
      <c r="V1811" s="189"/>
      <c r="W1811" s="180"/>
      <c r="Y1811" s="189"/>
      <c r="Z1811" s="180"/>
      <c r="AB1811" s="185"/>
    </row>
    <row r="1812" spans="6:28" s="178" customFormat="1" ht="15" customHeight="1" x14ac:dyDescent="0.15">
      <c r="F1812" s="189"/>
      <c r="I1812" s="180"/>
      <c r="J1812" s="180"/>
      <c r="K1812" s="180"/>
      <c r="M1812" s="189"/>
      <c r="N1812" s="180"/>
      <c r="P1812" s="189"/>
      <c r="Q1812" s="180"/>
      <c r="S1812" s="189"/>
      <c r="T1812" s="180"/>
      <c r="V1812" s="189"/>
      <c r="W1812" s="180"/>
      <c r="Y1812" s="189"/>
      <c r="Z1812" s="180"/>
      <c r="AB1812" s="185"/>
    </row>
    <row r="1813" spans="6:28" s="178" customFormat="1" ht="15" customHeight="1" x14ac:dyDescent="0.15">
      <c r="F1813" s="189"/>
      <c r="I1813" s="180"/>
      <c r="J1813" s="180"/>
      <c r="K1813" s="180"/>
      <c r="M1813" s="189"/>
      <c r="N1813" s="180"/>
      <c r="P1813" s="189"/>
      <c r="Q1813" s="180"/>
      <c r="S1813" s="189"/>
      <c r="T1813" s="180"/>
      <c r="V1813" s="189"/>
      <c r="W1813" s="180"/>
      <c r="Y1813" s="189"/>
      <c r="Z1813" s="180"/>
      <c r="AB1813" s="185"/>
    </row>
    <row r="1814" spans="6:28" s="178" customFormat="1" ht="15" customHeight="1" x14ac:dyDescent="0.15">
      <c r="F1814" s="189"/>
      <c r="I1814" s="180"/>
      <c r="J1814" s="180"/>
      <c r="K1814" s="180"/>
      <c r="M1814" s="189"/>
      <c r="N1814" s="180"/>
      <c r="P1814" s="189"/>
      <c r="Q1814" s="180"/>
      <c r="S1814" s="189"/>
      <c r="T1814" s="180"/>
      <c r="V1814" s="189"/>
      <c r="W1814" s="180"/>
      <c r="Y1814" s="189"/>
      <c r="Z1814" s="180"/>
      <c r="AB1814" s="185"/>
    </row>
    <row r="1815" spans="6:28" s="178" customFormat="1" ht="15" customHeight="1" x14ac:dyDescent="0.15">
      <c r="F1815" s="189"/>
      <c r="I1815" s="180"/>
      <c r="J1815" s="180"/>
      <c r="K1815" s="180"/>
      <c r="M1815" s="189"/>
      <c r="N1815" s="180"/>
      <c r="P1815" s="189"/>
      <c r="Q1815" s="180"/>
      <c r="S1815" s="189"/>
      <c r="T1815" s="180"/>
      <c r="V1815" s="189"/>
      <c r="W1815" s="180"/>
      <c r="Y1815" s="189"/>
      <c r="Z1815" s="180"/>
      <c r="AB1815" s="185"/>
    </row>
    <row r="1816" spans="6:28" s="178" customFormat="1" ht="15" customHeight="1" x14ac:dyDescent="0.15">
      <c r="F1816" s="189"/>
      <c r="I1816" s="180"/>
      <c r="J1816" s="180"/>
      <c r="K1816" s="180"/>
      <c r="M1816" s="189"/>
      <c r="N1816" s="180"/>
      <c r="P1816" s="189"/>
      <c r="Q1816" s="180"/>
      <c r="S1816" s="189"/>
      <c r="T1816" s="180"/>
      <c r="V1816" s="189"/>
      <c r="W1816" s="180"/>
      <c r="Y1816" s="189"/>
      <c r="Z1816" s="180"/>
      <c r="AB1816" s="185"/>
    </row>
    <row r="1817" spans="6:28" s="178" customFormat="1" ht="15" customHeight="1" x14ac:dyDescent="0.15">
      <c r="F1817" s="189"/>
      <c r="I1817" s="180"/>
      <c r="J1817" s="180"/>
      <c r="K1817" s="180"/>
      <c r="M1817" s="189"/>
      <c r="N1817" s="180"/>
      <c r="P1817" s="189"/>
      <c r="Q1817" s="180"/>
      <c r="S1817" s="189"/>
      <c r="T1817" s="180"/>
      <c r="V1817" s="189"/>
      <c r="W1817" s="180"/>
      <c r="Y1817" s="189"/>
      <c r="Z1817" s="180"/>
      <c r="AB1817" s="185"/>
    </row>
    <row r="1818" spans="6:28" s="178" customFormat="1" ht="15" customHeight="1" x14ac:dyDescent="0.15">
      <c r="F1818" s="189"/>
      <c r="I1818" s="180"/>
      <c r="J1818" s="180"/>
      <c r="K1818" s="180"/>
      <c r="M1818" s="189"/>
      <c r="N1818" s="180"/>
      <c r="P1818" s="189"/>
      <c r="Q1818" s="180"/>
      <c r="S1818" s="189"/>
      <c r="T1818" s="180"/>
      <c r="V1818" s="189"/>
      <c r="W1818" s="180"/>
      <c r="Y1818" s="189"/>
      <c r="Z1818" s="180"/>
      <c r="AB1818" s="185"/>
    </row>
    <row r="1819" spans="6:28" s="178" customFormat="1" ht="15" customHeight="1" x14ac:dyDescent="0.15">
      <c r="F1819" s="189"/>
      <c r="I1819" s="180"/>
      <c r="J1819" s="180"/>
      <c r="K1819" s="180"/>
      <c r="M1819" s="189"/>
      <c r="N1819" s="180"/>
      <c r="P1819" s="189"/>
      <c r="Q1819" s="180"/>
      <c r="S1819" s="189"/>
      <c r="T1819" s="180"/>
      <c r="V1819" s="189"/>
      <c r="W1819" s="180"/>
      <c r="Y1819" s="189"/>
      <c r="Z1819" s="180"/>
      <c r="AB1819" s="185"/>
    </row>
    <row r="1820" spans="6:28" s="178" customFormat="1" ht="15" customHeight="1" x14ac:dyDescent="0.15">
      <c r="F1820" s="189"/>
      <c r="I1820" s="180"/>
      <c r="J1820" s="180"/>
      <c r="K1820" s="180"/>
      <c r="M1820" s="189"/>
      <c r="N1820" s="180"/>
      <c r="P1820" s="189"/>
      <c r="Q1820" s="180"/>
      <c r="S1820" s="189"/>
      <c r="T1820" s="180"/>
      <c r="V1820" s="189"/>
      <c r="W1820" s="180"/>
      <c r="Y1820" s="189"/>
      <c r="Z1820" s="180"/>
      <c r="AB1820" s="185"/>
    </row>
    <row r="1821" spans="6:28" s="178" customFormat="1" ht="15" customHeight="1" x14ac:dyDescent="0.15">
      <c r="F1821" s="189"/>
      <c r="I1821" s="180"/>
      <c r="J1821" s="180"/>
      <c r="K1821" s="180"/>
      <c r="M1821" s="189"/>
      <c r="N1821" s="180"/>
      <c r="P1821" s="189"/>
      <c r="Q1821" s="180"/>
      <c r="S1821" s="189"/>
      <c r="T1821" s="180"/>
      <c r="V1821" s="189"/>
      <c r="W1821" s="180"/>
      <c r="Y1821" s="189"/>
      <c r="Z1821" s="180"/>
      <c r="AB1821" s="185"/>
    </row>
    <row r="1822" spans="6:28" s="178" customFormat="1" ht="15" customHeight="1" x14ac:dyDescent="0.15">
      <c r="F1822" s="189"/>
      <c r="I1822" s="180"/>
      <c r="J1822" s="180"/>
      <c r="K1822" s="180"/>
      <c r="M1822" s="189"/>
      <c r="N1822" s="180"/>
      <c r="P1822" s="189"/>
      <c r="Q1822" s="180"/>
      <c r="S1822" s="189"/>
      <c r="T1822" s="180"/>
      <c r="V1822" s="189"/>
      <c r="W1822" s="180"/>
      <c r="Y1822" s="189"/>
      <c r="Z1822" s="180"/>
      <c r="AB1822" s="185"/>
    </row>
    <row r="1823" spans="6:28" s="178" customFormat="1" ht="15" customHeight="1" x14ac:dyDescent="0.15">
      <c r="F1823" s="189"/>
      <c r="I1823" s="180"/>
      <c r="J1823" s="180"/>
      <c r="K1823" s="180"/>
      <c r="M1823" s="189"/>
      <c r="N1823" s="180"/>
      <c r="P1823" s="189"/>
      <c r="Q1823" s="180"/>
      <c r="S1823" s="189"/>
      <c r="T1823" s="180"/>
      <c r="V1823" s="189"/>
      <c r="W1823" s="180"/>
      <c r="Y1823" s="189"/>
      <c r="Z1823" s="180"/>
      <c r="AB1823" s="185"/>
    </row>
    <row r="1824" spans="6:28" s="178" customFormat="1" ht="15" customHeight="1" x14ac:dyDescent="0.15">
      <c r="F1824" s="189"/>
      <c r="I1824" s="180"/>
      <c r="J1824" s="180"/>
      <c r="K1824" s="180"/>
      <c r="M1824" s="189"/>
      <c r="N1824" s="180"/>
      <c r="P1824" s="189"/>
      <c r="Q1824" s="180"/>
      <c r="S1824" s="189"/>
      <c r="T1824" s="180"/>
      <c r="V1824" s="189"/>
      <c r="W1824" s="180"/>
      <c r="Y1824" s="189"/>
      <c r="Z1824" s="180"/>
      <c r="AB1824" s="185"/>
    </row>
    <row r="1825" spans="6:28" s="178" customFormat="1" ht="15" customHeight="1" x14ac:dyDescent="0.15">
      <c r="F1825" s="189"/>
      <c r="I1825" s="180"/>
      <c r="J1825" s="180"/>
      <c r="K1825" s="180"/>
      <c r="M1825" s="189"/>
      <c r="N1825" s="180"/>
      <c r="P1825" s="189"/>
      <c r="Q1825" s="180"/>
      <c r="S1825" s="189"/>
      <c r="T1825" s="180"/>
      <c r="V1825" s="189"/>
      <c r="W1825" s="180"/>
      <c r="Y1825" s="189"/>
      <c r="Z1825" s="180"/>
      <c r="AB1825" s="185"/>
    </row>
    <row r="1826" spans="6:28" s="178" customFormat="1" ht="15" customHeight="1" x14ac:dyDescent="0.15">
      <c r="F1826" s="189"/>
      <c r="I1826" s="180"/>
      <c r="J1826" s="180"/>
      <c r="K1826" s="180"/>
      <c r="M1826" s="189"/>
      <c r="N1826" s="180"/>
      <c r="P1826" s="189"/>
      <c r="Q1826" s="180"/>
      <c r="S1826" s="189"/>
      <c r="T1826" s="180"/>
      <c r="V1826" s="189"/>
      <c r="W1826" s="180"/>
      <c r="Y1826" s="189"/>
      <c r="Z1826" s="180"/>
      <c r="AB1826" s="185"/>
    </row>
    <row r="1827" spans="6:28" s="178" customFormat="1" ht="15" customHeight="1" x14ac:dyDescent="0.15">
      <c r="F1827" s="189"/>
      <c r="I1827" s="180"/>
      <c r="J1827" s="180"/>
      <c r="K1827" s="180"/>
      <c r="M1827" s="189"/>
      <c r="N1827" s="180"/>
      <c r="P1827" s="189"/>
      <c r="Q1827" s="180"/>
      <c r="S1827" s="189"/>
      <c r="T1827" s="180"/>
      <c r="V1827" s="189"/>
      <c r="W1827" s="180"/>
      <c r="Y1827" s="189"/>
      <c r="Z1827" s="180"/>
      <c r="AB1827" s="185"/>
    </row>
    <row r="1828" spans="6:28" s="178" customFormat="1" ht="15" customHeight="1" x14ac:dyDescent="0.15">
      <c r="F1828" s="189"/>
      <c r="I1828" s="180"/>
      <c r="J1828" s="180"/>
      <c r="K1828" s="180"/>
      <c r="M1828" s="189"/>
      <c r="N1828" s="180"/>
      <c r="P1828" s="189"/>
      <c r="Q1828" s="180"/>
      <c r="S1828" s="189"/>
      <c r="T1828" s="180"/>
      <c r="V1828" s="189"/>
      <c r="W1828" s="180"/>
      <c r="Y1828" s="189"/>
      <c r="Z1828" s="180"/>
      <c r="AB1828" s="185"/>
    </row>
    <row r="1829" spans="6:28" s="178" customFormat="1" ht="15" customHeight="1" x14ac:dyDescent="0.15">
      <c r="F1829" s="189"/>
      <c r="I1829" s="180"/>
      <c r="J1829" s="180"/>
      <c r="K1829" s="180"/>
      <c r="M1829" s="189"/>
      <c r="N1829" s="180"/>
      <c r="P1829" s="189"/>
      <c r="Q1829" s="180"/>
      <c r="S1829" s="189"/>
      <c r="T1829" s="180"/>
      <c r="V1829" s="189"/>
      <c r="W1829" s="180"/>
      <c r="Y1829" s="189"/>
      <c r="Z1829" s="180"/>
      <c r="AB1829" s="185"/>
    </row>
    <row r="1830" spans="6:28" s="178" customFormat="1" ht="15" customHeight="1" x14ac:dyDescent="0.15">
      <c r="F1830" s="189"/>
      <c r="I1830" s="180"/>
      <c r="J1830" s="180"/>
      <c r="K1830" s="180"/>
      <c r="M1830" s="189"/>
      <c r="N1830" s="180"/>
      <c r="P1830" s="189"/>
      <c r="Q1830" s="180"/>
      <c r="S1830" s="189"/>
      <c r="T1830" s="180"/>
      <c r="V1830" s="189"/>
      <c r="W1830" s="180"/>
      <c r="Y1830" s="189"/>
      <c r="Z1830" s="180"/>
      <c r="AB1830" s="185"/>
    </row>
    <row r="1831" spans="6:28" s="178" customFormat="1" ht="15" customHeight="1" x14ac:dyDescent="0.15">
      <c r="F1831" s="189"/>
      <c r="I1831" s="180"/>
      <c r="J1831" s="180"/>
      <c r="K1831" s="180"/>
      <c r="M1831" s="189"/>
      <c r="N1831" s="180"/>
      <c r="P1831" s="189"/>
      <c r="Q1831" s="180"/>
      <c r="S1831" s="189"/>
      <c r="T1831" s="180"/>
      <c r="V1831" s="189"/>
      <c r="W1831" s="180"/>
      <c r="Y1831" s="189"/>
      <c r="Z1831" s="180"/>
      <c r="AB1831" s="185"/>
    </row>
    <row r="1832" spans="6:28" s="178" customFormat="1" ht="15" customHeight="1" x14ac:dyDescent="0.15">
      <c r="F1832" s="189"/>
      <c r="I1832" s="180"/>
      <c r="J1832" s="180"/>
      <c r="K1832" s="180"/>
      <c r="M1832" s="189"/>
      <c r="N1832" s="180"/>
      <c r="P1832" s="189"/>
      <c r="Q1832" s="180"/>
      <c r="S1832" s="189"/>
      <c r="T1832" s="180"/>
      <c r="V1832" s="189"/>
      <c r="W1832" s="180"/>
      <c r="Y1832" s="189"/>
      <c r="Z1832" s="180"/>
      <c r="AB1832" s="185"/>
    </row>
    <row r="1833" spans="6:28" s="178" customFormat="1" ht="15" customHeight="1" x14ac:dyDescent="0.15">
      <c r="F1833" s="189"/>
      <c r="I1833" s="180"/>
      <c r="J1833" s="180"/>
      <c r="K1833" s="180"/>
      <c r="M1833" s="189"/>
      <c r="N1833" s="180"/>
      <c r="P1833" s="189"/>
      <c r="Q1833" s="180"/>
      <c r="S1833" s="189"/>
      <c r="T1833" s="180"/>
      <c r="V1833" s="189"/>
      <c r="W1833" s="180"/>
      <c r="Y1833" s="189"/>
      <c r="Z1833" s="180"/>
      <c r="AB1833" s="185"/>
    </row>
    <row r="1834" spans="6:28" s="178" customFormat="1" ht="15" customHeight="1" x14ac:dyDescent="0.15">
      <c r="F1834" s="189"/>
      <c r="I1834" s="180"/>
      <c r="J1834" s="180"/>
      <c r="K1834" s="180"/>
      <c r="M1834" s="189"/>
      <c r="N1834" s="180"/>
      <c r="P1834" s="189"/>
      <c r="Q1834" s="180"/>
      <c r="S1834" s="189"/>
      <c r="T1834" s="180"/>
      <c r="V1834" s="189"/>
      <c r="W1834" s="180"/>
      <c r="Y1834" s="189"/>
      <c r="Z1834" s="180"/>
      <c r="AB1834" s="185"/>
    </row>
    <row r="1835" spans="6:28" s="178" customFormat="1" ht="15" customHeight="1" x14ac:dyDescent="0.15">
      <c r="F1835" s="189"/>
      <c r="I1835" s="180"/>
      <c r="J1835" s="180"/>
      <c r="K1835" s="180"/>
      <c r="M1835" s="189"/>
      <c r="N1835" s="180"/>
      <c r="P1835" s="189"/>
      <c r="Q1835" s="180"/>
      <c r="S1835" s="189"/>
      <c r="T1835" s="180"/>
      <c r="V1835" s="189"/>
      <c r="W1835" s="180"/>
      <c r="Y1835" s="189"/>
      <c r="Z1835" s="180"/>
      <c r="AB1835" s="185"/>
    </row>
    <row r="1836" spans="6:28" s="178" customFormat="1" ht="15" customHeight="1" x14ac:dyDescent="0.15">
      <c r="F1836" s="189"/>
      <c r="I1836" s="180"/>
      <c r="J1836" s="180"/>
      <c r="K1836" s="180"/>
      <c r="M1836" s="189"/>
      <c r="N1836" s="180"/>
      <c r="P1836" s="189"/>
      <c r="Q1836" s="180"/>
      <c r="S1836" s="189"/>
      <c r="T1836" s="180"/>
      <c r="V1836" s="189"/>
      <c r="W1836" s="180"/>
      <c r="Y1836" s="189"/>
      <c r="Z1836" s="180"/>
      <c r="AB1836" s="185"/>
    </row>
    <row r="1837" spans="6:28" s="178" customFormat="1" ht="15" customHeight="1" x14ac:dyDescent="0.15">
      <c r="F1837" s="189"/>
      <c r="I1837" s="180"/>
      <c r="J1837" s="180"/>
      <c r="K1837" s="180"/>
      <c r="M1837" s="189"/>
      <c r="N1837" s="180"/>
      <c r="P1837" s="189"/>
      <c r="Q1837" s="180"/>
      <c r="S1837" s="189"/>
      <c r="T1837" s="180"/>
      <c r="V1837" s="189"/>
      <c r="W1837" s="180"/>
      <c r="Y1837" s="189"/>
      <c r="Z1837" s="180"/>
      <c r="AB1837" s="185"/>
    </row>
    <row r="1838" spans="6:28" s="178" customFormat="1" ht="15" customHeight="1" x14ac:dyDescent="0.15">
      <c r="F1838" s="189"/>
      <c r="I1838" s="180"/>
      <c r="J1838" s="180"/>
      <c r="K1838" s="180"/>
      <c r="M1838" s="189"/>
      <c r="N1838" s="180"/>
      <c r="P1838" s="189"/>
      <c r="Q1838" s="180"/>
      <c r="S1838" s="189"/>
      <c r="T1838" s="180"/>
      <c r="V1838" s="189"/>
      <c r="W1838" s="180"/>
      <c r="Y1838" s="189"/>
      <c r="Z1838" s="180"/>
      <c r="AB1838" s="185"/>
    </row>
    <row r="1839" spans="6:28" s="178" customFormat="1" ht="15" customHeight="1" x14ac:dyDescent="0.15">
      <c r="F1839" s="189"/>
      <c r="I1839" s="180"/>
      <c r="J1839" s="180"/>
      <c r="K1839" s="180"/>
      <c r="M1839" s="189"/>
      <c r="N1839" s="180"/>
      <c r="P1839" s="189"/>
      <c r="Q1839" s="180"/>
      <c r="S1839" s="189"/>
      <c r="T1839" s="180"/>
      <c r="V1839" s="189"/>
      <c r="W1839" s="180"/>
      <c r="Y1839" s="189"/>
      <c r="Z1839" s="180"/>
      <c r="AB1839" s="185"/>
    </row>
    <row r="1840" spans="6:28" s="178" customFormat="1" ht="15" customHeight="1" x14ac:dyDescent="0.15">
      <c r="F1840" s="189"/>
      <c r="I1840" s="180"/>
      <c r="J1840" s="180"/>
      <c r="K1840" s="180"/>
      <c r="M1840" s="189"/>
      <c r="N1840" s="180"/>
      <c r="P1840" s="189"/>
      <c r="Q1840" s="180"/>
      <c r="S1840" s="189"/>
      <c r="T1840" s="180"/>
      <c r="V1840" s="189"/>
      <c r="W1840" s="180"/>
      <c r="Y1840" s="189"/>
      <c r="Z1840" s="180"/>
      <c r="AB1840" s="185"/>
    </row>
    <row r="1841" spans="6:28" s="178" customFormat="1" ht="15" customHeight="1" x14ac:dyDescent="0.15">
      <c r="F1841" s="189"/>
      <c r="I1841" s="180"/>
      <c r="J1841" s="180"/>
      <c r="K1841" s="180"/>
      <c r="M1841" s="189"/>
      <c r="N1841" s="180"/>
      <c r="P1841" s="189"/>
      <c r="Q1841" s="180"/>
      <c r="S1841" s="189"/>
      <c r="T1841" s="180"/>
      <c r="V1841" s="189"/>
      <c r="W1841" s="180"/>
      <c r="Y1841" s="189"/>
      <c r="Z1841" s="180"/>
      <c r="AB1841" s="185"/>
    </row>
    <row r="1842" spans="6:28" s="178" customFormat="1" ht="15" customHeight="1" x14ac:dyDescent="0.15">
      <c r="F1842" s="189"/>
      <c r="I1842" s="180"/>
      <c r="J1842" s="180"/>
      <c r="K1842" s="180"/>
      <c r="M1842" s="189"/>
      <c r="N1842" s="180"/>
      <c r="P1842" s="189"/>
      <c r="Q1842" s="180"/>
      <c r="S1842" s="189"/>
      <c r="T1842" s="180"/>
      <c r="V1842" s="189"/>
      <c r="W1842" s="180"/>
      <c r="Y1842" s="189"/>
      <c r="Z1842" s="180"/>
      <c r="AB1842" s="185"/>
    </row>
    <row r="1843" spans="6:28" s="178" customFormat="1" ht="15" customHeight="1" x14ac:dyDescent="0.15">
      <c r="F1843" s="189"/>
      <c r="I1843" s="180"/>
      <c r="J1843" s="180"/>
      <c r="K1843" s="180"/>
      <c r="M1843" s="189"/>
      <c r="N1843" s="180"/>
      <c r="P1843" s="189"/>
      <c r="Q1843" s="180"/>
      <c r="S1843" s="189"/>
      <c r="T1843" s="180"/>
      <c r="V1843" s="189"/>
      <c r="W1843" s="180"/>
      <c r="Y1843" s="189"/>
      <c r="Z1843" s="180"/>
      <c r="AB1843" s="185"/>
    </row>
    <row r="1844" spans="6:28" s="178" customFormat="1" ht="15" customHeight="1" x14ac:dyDescent="0.15">
      <c r="F1844" s="189"/>
      <c r="I1844" s="180"/>
      <c r="J1844" s="180"/>
      <c r="K1844" s="180"/>
      <c r="M1844" s="189"/>
      <c r="N1844" s="180"/>
      <c r="P1844" s="189"/>
      <c r="Q1844" s="180"/>
      <c r="S1844" s="189"/>
      <c r="T1844" s="180"/>
      <c r="V1844" s="189"/>
      <c r="W1844" s="180"/>
      <c r="Y1844" s="189"/>
      <c r="Z1844" s="180"/>
      <c r="AB1844" s="185"/>
    </row>
    <row r="1845" spans="6:28" s="178" customFormat="1" ht="15" customHeight="1" x14ac:dyDescent="0.15">
      <c r="F1845" s="189"/>
      <c r="I1845" s="180"/>
      <c r="J1845" s="180"/>
      <c r="K1845" s="180"/>
      <c r="M1845" s="189"/>
      <c r="N1845" s="180"/>
      <c r="P1845" s="189"/>
      <c r="Q1845" s="180"/>
      <c r="S1845" s="189"/>
      <c r="T1845" s="180"/>
      <c r="V1845" s="189"/>
      <c r="W1845" s="180"/>
      <c r="Y1845" s="189"/>
      <c r="Z1845" s="180"/>
      <c r="AB1845" s="185"/>
    </row>
    <row r="1846" spans="6:28" s="178" customFormat="1" ht="15" customHeight="1" x14ac:dyDescent="0.15">
      <c r="F1846" s="189"/>
      <c r="I1846" s="180"/>
      <c r="J1846" s="180"/>
      <c r="K1846" s="180"/>
      <c r="M1846" s="189"/>
      <c r="N1846" s="180"/>
      <c r="P1846" s="189"/>
      <c r="Q1846" s="180"/>
      <c r="S1846" s="189"/>
      <c r="T1846" s="180"/>
      <c r="V1846" s="189"/>
      <c r="W1846" s="180"/>
      <c r="Y1846" s="189"/>
      <c r="Z1846" s="180"/>
      <c r="AB1846" s="185"/>
    </row>
    <row r="1847" spans="6:28" s="178" customFormat="1" ht="15" customHeight="1" x14ac:dyDescent="0.15">
      <c r="F1847" s="189"/>
      <c r="I1847" s="180"/>
      <c r="J1847" s="180"/>
      <c r="K1847" s="180"/>
      <c r="M1847" s="189"/>
      <c r="N1847" s="180"/>
      <c r="P1847" s="189"/>
      <c r="Q1847" s="180"/>
      <c r="S1847" s="189"/>
      <c r="T1847" s="180"/>
      <c r="V1847" s="189"/>
      <c r="W1847" s="180"/>
      <c r="Y1847" s="189"/>
      <c r="Z1847" s="180"/>
      <c r="AB1847" s="185"/>
    </row>
    <row r="1848" spans="6:28" s="178" customFormat="1" ht="15" customHeight="1" x14ac:dyDescent="0.15">
      <c r="F1848" s="189"/>
      <c r="I1848" s="180"/>
      <c r="J1848" s="180"/>
      <c r="K1848" s="180"/>
      <c r="M1848" s="189"/>
      <c r="N1848" s="180"/>
      <c r="P1848" s="189"/>
      <c r="Q1848" s="180"/>
      <c r="S1848" s="189"/>
      <c r="T1848" s="180"/>
      <c r="V1848" s="189"/>
      <c r="W1848" s="180"/>
      <c r="Y1848" s="189"/>
      <c r="Z1848" s="180"/>
      <c r="AB1848" s="185"/>
    </row>
    <row r="1849" spans="6:28" s="178" customFormat="1" ht="15" customHeight="1" x14ac:dyDescent="0.15">
      <c r="F1849" s="189"/>
      <c r="I1849" s="180"/>
      <c r="J1849" s="180"/>
      <c r="K1849" s="180"/>
      <c r="M1849" s="189"/>
      <c r="N1849" s="180"/>
      <c r="P1849" s="189"/>
      <c r="Q1849" s="180"/>
      <c r="S1849" s="189"/>
      <c r="T1849" s="180"/>
      <c r="V1849" s="189"/>
      <c r="W1849" s="180"/>
      <c r="Y1849" s="189"/>
      <c r="Z1849" s="180"/>
      <c r="AB1849" s="185"/>
    </row>
    <row r="1850" spans="6:28" s="178" customFormat="1" ht="15" customHeight="1" x14ac:dyDescent="0.15">
      <c r="F1850" s="189"/>
      <c r="I1850" s="180"/>
      <c r="J1850" s="180"/>
      <c r="K1850" s="180"/>
      <c r="M1850" s="189"/>
      <c r="N1850" s="180"/>
      <c r="P1850" s="189"/>
      <c r="Q1850" s="180"/>
      <c r="S1850" s="189"/>
      <c r="T1850" s="180"/>
      <c r="V1850" s="189"/>
      <c r="W1850" s="180"/>
      <c r="Y1850" s="189"/>
      <c r="Z1850" s="180"/>
      <c r="AB1850" s="185"/>
    </row>
    <row r="1851" spans="6:28" s="178" customFormat="1" ht="15" customHeight="1" x14ac:dyDescent="0.15">
      <c r="F1851" s="189"/>
      <c r="I1851" s="180"/>
      <c r="J1851" s="180"/>
      <c r="K1851" s="180"/>
      <c r="M1851" s="189"/>
      <c r="N1851" s="180"/>
      <c r="P1851" s="189"/>
      <c r="Q1851" s="180"/>
      <c r="S1851" s="189"/>
      <c r="T1851" s="180"/>
      <c r="V1851" s="189"/>
      <c r="W1851" s="180"/>
      <c r="Y1851" s="189"/>
      <c r="Z1851" s="180"/>
      <c r="AB1851" s="185"/>
    </row>
    <row r="1852" spans="6:28" s="178" customFormat="1" ht="15" customHeight="1" x14ac:dyDescent="0.15">
      <c r="F1852" s="189"/>
      <c r="I1852" s="180"/>
      <c r="J1852" s="180"/>
      <c r="K1852" s="180"/>
      <c r="M1852" s="189"/>
      <c r="N1852" s="180"/>
      <c r="P1852" s="189"/>
      <c r="Q1852" s="180"/>
      <c r="S1852" s="189"/>
      <c r="T1852" s="180"/>
      <c r="V1852" s="189"/>
      <c r="W1852" s="180"/>
      <c r="Y1852" s="189"/>
      <c r="Z1852" s="180"/>
      <c r="AB1852" s="185"/>
    </row>
    <row r="1853" spans="6:28" s="178" customFormat="1" ht="15" customHeight="1" x14ac:dyDescent="0.15">
      <c r="F1853" s="189"/>
      <c r="I1853" s="180"/>
      <c r="J1853" s="180"/>
      <c r="K1853" s="180"/>
      <c r="M1853" s="189"/>
      <c r="N1853" s="180"/>
      <c r="P1853" s="189"/>
      <c r="Q1853" s="180"/>
      <c r="S1853" s="189"/>
      <c r="T1853" s="180"/>
      <c r="V1853" s="189"/>
      <c r="W1853" s="180"/>
      <c r="Y1853" s="189"/>
      <c r="Z1853" s="180"/>
      <c r="AB1853" s="185"/>
    </row>
    <row r="1854" spans="6:28" s="178" customFormat="1" ht="15" customHeight="1" x14ac:dyDescent="0.15">
      <c r="F1854" s="189"/>
      <c r="I1854" s="180"/>
      <c r="J1854" s="180"/>
      <c r="K1854" s="180"/>
      <c r="M1854" s="189"/>
      <c r="N1854" s="180"/>
      <c r="P1854" s="189"/>
      <c r="Q1854" s="180"/>
      <c r="S1854" s="189"/>
      <c r="T1854" s="180"/>
      <c r="V1854" s="189"/>
      <c r="W1854" s="180"/>
      <c r="Y1854" s="189"/>
      <c r="Z1854" s="180"/>
      <c r="AB1854" s="185"/>
    </row>
    <row r="1855" spans="6:28" s="178" customFormat="1" ht="15" customHeight="1" x14ac:dyDescent="0.15">
      <c r="F1855" s="189"/>
      <c r="I1855" s="180"/>
      <c r="J1855" s="180"/>
      <c r="K1855" s="180"/>
      <c r="M1855" s="189"/>
      <c r="N1855" s="180"/>
      <c r="P1855" s="189"/>
      <c r="Q1855" s="180"/>
      <c r="S1855" s="189"/>
      <c r="T1855" s="180"/>
      <c r="V1855" s="189"/>
      <c r="W1855" s="180"/>
      <c r="Y1855" s="189"/>
      <c r="Z1855" s="180"/>
      <c r="AB1855" s="185"/>
    </row>
    <row r="1856" spans="6:28" s="178" customFormat="1" ht="15" customHeight="1" x14ac:dyDescent="0.15">
      <c r="F1856" s="189"/>
      <c r="I1856" s="180"/>
      <c r="J1856" s="180"/>
      <c r="K1856" s="180"/>
      <c r="M1856" s="189"/>
      <c r="N1856" s="180"/>
      <c r="P1856" s="189"/>
      <c r="Q1856" s="180"/>
      <c r="S1856" s="189"/>
      <c r="T1856" s="180"/>
      <c r="V1856" s="189"/>
      <c r="W1856" s="180"/>
      <c r="Y1856" s="189"/>
      <c r="Z1856" s="180"/>
      <c r="AB1856" s="185"/>
    </row>
    <row r="1857" spans="6:28" s="178" customFormat="1" ht="15" customHeight="1" x14ac:dyDescent="0.15">
      <c r="F1857" s="189"/>
      <c r="I1857" s="180"/>
      <c r="J1857" s="180"/>
      <c r="K1857" s="180"/>
      <c r="M1857" s="189"/>
      <c r="N1857" s="180"/>
      <c r="P1857" s="189"/>
      <c r="Q1857" s="180"/>
      <c r="S1857" s="189"/>
      <c r="T1857" s="180"/>
      <c r="V1857" s="189"/>
      <c r="W1857" s="180"/>
      <c r="Y1857" s="189"/>
      <c r="Z1857" s="180"/>
      <c r="AB1857" s="185"/>
    </row>
    <row r="1858" spans="6:28" s="178" customFormat="1" ht="15" customHeight="1" x14ac:dyDescent="0.15">
      <c r="F1858" s="189"/>
      <c r="I1858" s="180"/>
      <c r="J1858" s="180"/>
      <c r="K1858" s="180"/>
      <c r="M1858" s="189"/>
      <c r="N1858" s="180"/>
      <c r="P1858" s="189"/>
      <c r="Q1858" s="180"/>
      <c r="S1858" s="189"/>
      <c r="T1858" s="180"/>
      <c r="V1858" s="189"/>
      <c r="W1858" s="180"/>
      <c r="Y1858" s="189"/>
      <c r="Z1858" s="180"/>
      <c r="AB1858" s="185"/>
    </row>
    <row r="1859" spans="6:28" s="178" customFormat="1" ht="15" customHeight="1" x14ac:dyDescent="0.15">
      <c r="F1859" s="189"/>
      <c r="I1859" s="180"/>
      <c r="J1859" s="180"/>
      <c r="K1859" s="180"/>
      <c r="M1859" s="189"/>
      <c r="N1859" s="180"/>
      <c r="P1859" s="189"/>
      <c r="Q1859" s="180"/>
      <c r="S1859" s="189"/>
      <c r="T1859" s="180"/>
      <c r="V1859" s="189"/>
      <c r="W1859" s="180"/>
      <c r="Y1859" s="189"/>
      <c r="Z1859" s="180"/>
      <c r="AB1859" s="185"/>
    </row>
    <row r="1860" spans="6:28" s="178" customFormat="1" ht="15" customHeight="1" x14ac:dyDescent="0.15">
      <c r="F1860" s="189"/>
      <c r="I1860" s="180"/>
      <c r="J1860" s="180"/>
      <c r="K1860" s="180"/>
      <c r="M1860" s="189"/>
      <c r="N1860" s="180"/>
      <c r="P1860" s="189"/>
      <c r="Q1860" s="180"/>
      <c r="S1860" s="189"/>
      <c r="T1860" s="180"/>
      <c r="V1860" s="189"/>
      <c r="W1860" s="180"/>
      <c r="Y1860" s="189"/>
      <c r="Z1860" s="180"/>
      <c r="AB1860" s="185"/>
    </row>
    <row r="1861" spans="6:28" s="178" customFormat="1" ht="15" customHeight="1" x14ac:dyDescent="0.15">
      <c r="F1861" s="189"/>
      <c r="I1861" s="180"/>
      <c r="J1861" s="180"/>
      <c r="K1861" s="180"/>
      <c r="M1861" s="189"/>
      <c r="N1861" s="180"/>
      <c r="P1861" s="189"/>
      <c r="Q1861" s="180"/>
      <c r="S1861" s="189"/>
      <c r="T1861" s="180"/>
      <c r="V1861" s="189"/>
      <c r="W1861" s="180"/>
      <c r="Y1861" s="189"/>
      <c r="Z1861" s="180"/>
      <c r="AB1861" s="185"/>
    </row>
    <row r="1862" spans="6:28" s="178" customFormat="1" ht="15" customHeight="1" x14ac:dyDescent="0.15">
      <c r="F1862" s="189"/>
      <c r="I1862" s="180"/>
      <c r="J1862" s="180"/>
      <c r="K1862" s="180"/>
      <c r="M1862" s="189"/>
      <c r="N1862" s="180"/>
      <c r="P1862" s="189"/>
      <c r="Q1862" s="180"/>
      <c r="S1862" s="189"/>
      <c r="T1862" s="180"/>
      <c r="V1862" s="189"/>
      <c r="W1862" s="180"/>
      <c r="Y1862" s="189"/>
      <c r="Z1862" s="180"/>
      <c r="AB1862" s="185"/>
    </row>
    <row r="1863" spans="6:28" s="178" customFormat="1" ht="15" customHeight="1" x14ac:dyDescent="0.15">
      <c r="F1863" s="189"/>
      <c r="I1863" s="180"/>
      <c r="J1863" s="180"/>
      <c r="K1863" s="180"/>
      <c r="M1863" s="189"/>
      <c r="N1863" s="180"/>
      <c r="P1863" s="189"/>
      <c r="Q1863" s="180"/>
      <c r="S1863" s="189"/>
      <c r="T1863" s="180"/>
      <c r="V1863" s="189"/>
      <c r="W1863" s="180"/>
      <c r="Y1863" s="189"/>
      <c r="Z1863" s="180"/>
      <c r="AB1863" s="185"/>
    </row>
    <row r="1864" spans="6:28" s="178" customFormat="1" ht="15" customHeight="1" x14ac:dyDescent="0.15">
      <c r="F1864" s="189"/>
      <c r="I1864" s="180"/>
      <c r="J1864" s="180"/>
      <c r="K1864" s="180"/>
      <c r="M1864" s="189"/>
      <c r="N1864" s="180"/>
      <c r="P1864" s="189"/>
      <c r="Q1864" s="180"/>
      <c r="S1864" s="189"/>
      <c r="T1864" s="180"/>
      <c r="V1864" s="189"/>
      <c r="W1864" s="180"/>
      <c r="Y1864" s="189"/>
      <c r="Z1864" s="180"/>
      <c r="AB1864" s="185"/>
    </row>
    <row r="1865" spans="6:28" s="178" customFormat="1" ht="15" customHeight="1" x14ac:dyDescent="0.15">
      <c r="F1865" s="189"/>
      <c r="I1865" s="180"/>
      <c r="J1865" s="180"/>
      <c r="K1865" s="180"/>
      <c r="M1865" s="189"/>
      <c r="N1865" s="180"/>
      <c r="P1865" s="189"/>
      <c r="Q1865" s="180"/>
      <c r="S1865" s="189"/>
      <c r="T1865" s="180"/>
      <c r="V1865" s="189"/>
      <c r="W1865" s="180"/>
      <c r="Y1865" s="189"/>
      <c r="Z1865" s="180"/>
      <c r="AB1865" s="185"/>
    </row>
    <row r="1866" spans="6:28" s="178" customFormat="1" ht="15" customHeight="1" x14ac:dyDescent="0.15">
      <c r="F1866" s="189"/>
      <c r="I1866" s="180"/>
      <c r="J1866" s="180"/>
      <c r="K1866" s="180"/>
      <c r="M1866" s="189"/>
      <c r="N1866" s="180"/>
      <c r="P1866" s="189"/>
      <c r="Q1866" s="180"/>
      <c r="S1866" s="189"/>
      <c r="T1866" s="180"/>
      <c r="V1866" s="189"/>
      <c r="W1866" s="180"/>
      <c r="Y1866" s="189"/>
      <c r="Z1866" s="180"/>
      <c r="AB1866" s="185"/>
    </row>
    <row r="1867" spans="6:28" s="178" customFormat="1" ht="15" customHeight="1" x14ac:dyDescent="0.15">
      <c r="F1867" s="189"/>
      <c r="I1867" s="180"/>
      <c r="J1867" s="180"/>
      <c r="K1867" s="180"/>
      <c r="M1867" s="189"/>
      <c r="N1867" s="180"/>
      <c r="P1867" s="189"/>
      <c r="Q1867" s="180"/>
      <c r="S1867" s="189"/>
      <c r="T1867" s="180"/>
      <c r="V1867" s="189"/>
      <c r="W1867" s="180"/>
      <c r="Y1867" s="189"/>
      <c r="Z1867" s="180"/>
      <c r="AB1867" s="185"/>
    </row>
    <row r="1868" spans="6:28" s="178" customFormat="1" ht="15" customHeight="1" x14ac:dyDescent="0.15">
      <c r="F1868" s="189"/>
      <c r="I1868" s="180"/>
      <c r="J1868" s="180"/>
      <c r="K1868" s="180"/>
      <c r="M1868" s="189"/>
      <c r="N1868" s="180"/>
      <c r="P1868" s="189"/>
      <c r="Q1868" s="180"/>
      <c r="S1868" s="189"/>
      <c r="T1868" s="180"/>
      <c r="V1868" s="189"/>
      <c r="W1868" s="180"/>
      <c r="Y1868" s="189"/>
      <c r="Z1868" s="180"/>
      <c r="AB1868" s="185"/>
    </row>
    <row r="1869" spans="6:28" s="178" customFormat="1" ht="15" customHeight="1" x14ac:dyDescent="0.15">
      <c r="F1869" s="189"/>
      <c r="I1869" s="180"/>
      <c r="J1869" s="180"/>
      <c r="K1869" s="180"/>
      <c r="M1869" s="189"/>
      <c r="N1869" s="180"/>
      <c r="P1869" s="189"/>
      <c r="Q1869" s="180"/>
      <c r="S1869" s="189"/>
      <c r="T1869" s="180"/>
      <c r="V1869" s="189"/>
      <c r="W1869" s="180"/>
      <c r="Y1869" s="189"/>
      <c r="Z1869" s="180"/>
      <c r="AB1869" s="185"/>
    </row>
    <row r="1870" spans="6:28" s="178" customFormat="1" ht="15" customHeight="1" x14ac:dyDescent="0.15">
      <c r="F1870" s="189"/>
      <c r="I1870" s="180"/>
      <c r="J1870" s="180"/>
      <c r="K1870" s="180"/>
      <c r="M1870" s="189"/>
      <c r="N1870" s="180"/>
      <c r="P1870" s="189"/>
      <c r="Q1870" s="180"/>
      <c r="S1870" s="189"/>
      <c r="T1870" s="180"/>
      <c r="V1870" s="189"/>
      <c r="W1870" s="180"/>
      <c r="Y1870" s="189"/>
      <c r="Z1870" s="180"/>
      <c r="AB1870" s="185"/>
    </row>
    <row r="1871" spans="6:28" s="178" customFormat="1" ht="15" customHeight="1" x14ac:dyDescent="0.15">
      <c r="F1871" s="189"/>
      <c r="I1871" s="180"/>
      <c r="J1871" s="180"/>
      <c r="K1871" s="180"/>
      <c r="M1871" s="189"/>
      <c r="N1871" s="180"/>
      <c r="P1871" s="189"/>
      <c r="Q1871" s="180"/>
      <c r="S1871" s="189"/>
      <c r="T1871" s="180"/>
      <c r="V1871" s="189"/>
      <c r="W1871" s="180"/>
      <c r="Y1871" s="189"/>
      <c r="Z1871" s="180"/>
      <c r="AB1871" s="185"/>
    </row>
    <row r="1872" spans="6:28" s="178" customFormat="1" ht="15" customHeight="1" x14ac:dyDescent="0.15">
      <c r="F1872" s="189"/>
      <c r="I1872" s="180"/>
      <c r="J1872" s="180"/>
      <c r="K1872" s="180"/>
      <c r="M1872" s="189"/>
      <c r="N1872" s="180"/>
      <c r="P1872" s="189"/>
      <c r="Q1872" s="180"/>
      <c r="S1872" s="189"/>
      <c r="T1872" s="180"/>
      <c r="V1872" s="189"/>
      <c r="W1872" s="180"/>
      <c r="Y1872" s="189"/>
      <c r="Z1872" s="180"/>
      <c r="AB1872" s="185"/>
    </row>
    <row r="1873" spans="6:28" s="178" customFormat="1" ht="15" customHeight="1" x14ac:dyDescent="0.15">
      <c r="F1873" s="189"/>
      <c r="I1873" s="180"/>
      <c r="J1873" s="180"/>
      <c r="K1873" s="180"/>
      <c r="M1873" s="189"/>
      <c r="N1873" s="180"/>
      <c r="P1873" s="189"/>
      <c r="Q1873" s="180"/>
      <c r="S1873" s="189"/>
      <c r="T1873" s="180"/>
      <c r="V1873" s="189"/>
      <c r="W1873" s="180"/>
      <c r="Y1873" s="189"/>
      <c r="Z1873" s="180"/>
      <c r="AB1873" s="185"/>
    </row>
    <row r="1874" spans="6:28" s="178" customFormat="1" ht="15" customHeight="1" x14ac:dyDescent="0.15">
      <c r="F1874" s="189"/>
      <c r="I1874" s="180"/>
      <c r="J1874" s="180"/>
      <c r="K1874" s="180"/>
      <c r="M1874" s="189"/>
      <c r="N1874" s="180"/>
      <c r="P1874" s="189"/>
      <c r="Q1874" s="180"/>
      <c r="S1874" s="189"/>
      <c r="T1874" s="180"/>
      <c r="V1874" s="189"/>
      <c r="W1874" s="180"/>
      <c r="Y1874" s="189"/>
      <c r="Z1874" s="180"/>
      <c r="AB1874" s="185"/>
    </row>
    <row r="1875" spans="6:28" s="178" customFormat="1" ht="15" customHeight="1" x14ac:dyDescent="0.15">
      <c r="F1875" s="189"/>
      <c r="I1875" s="180"/>
      <c r="J1875" s="180"/>
      <c r="K1875" s="180"/>
      <c r="M1875" s="189"/>
      <c r="N1875" s="180"/>
      <c r="P1875" s="189"/>
      <c r="Q1875" s="180"/>
      <c r="S1875" s="189"/>
      <c r="T1875" s="180"/>
      <c r="V1875" s="189"/>
      <c r="W1875" s="180"/>
      <c r="Y1875" s="189"/>
      <c r="Z1875" s="180"/>
      <c r="AB1875" s="185"/>
    </row>
    <row r="1876" spans="6:28" s="178" customFormat="1" ht="15" customHeight="1" x14ac:dyDescent="0.15">
      <c r="F1876" s="189"/>
      <c r="I1876" s="180"/>
      <c r="J1876" s="180"/>
      <c r="K1876" s="180"/>
      <c r="M1876" s="189"/>
      <c r="N1876" s="180"/>
      <c r="P1876" s="189"/>
      <c r="Q1876" s="180"/>
      <c r="S1876" s="189"/>
      <c r="T1876" s="180"/>
      <c r="V1876" s="189"/>
      <c r="W1876" s="180"/>
      <c r="Y1876" s="189"/>
      <c r="Z1876" s="180"/>
      <c r="AB1876" s="185"/>
    </row>
    <row r="1877" spans="6:28" s="178" customFormat="1" ht="15" customHeight="1" x14ac:dyDescent="0.15">
      <c r="F1877" s="189"/>
      <c r="I1877" s="180"/>
      <c r="J1877" s="180"/>
      <c r="K1877" s="180"/>
      <c r="M1877" s="189"/>
      <c r="N1877" s="180"/>
      <c r="P1877" s="189"/>
      <c r="Q1877" s="180"/>
      <c r="S1877" s="189"/>
      <c r="T1877" s="180"/>
      <c r="V1877" s="189"/>
      <c r="W1877" s="180"/>
      <c r="Y1877" s="189"/>
      <c r="Z1877" s="180"/>
      <c r="AB1877" s="185"/>
    </row>
    <row r="1878" spans="6:28" s="178" customFormat="1" ht="15" customHeight="1" x14ac:dyDescent="0.15">
      <c r="F1878" s="189"/>
      <c r="I1878" s="180"/>
      <c r="J1878" s="180"/>
      <c r="K1878" s="180"/>
      <c r="M1878" s="189"/>
      <c r="N1878" s="180"/>
      <c r="P1878" s="189"/>
      <c r="Q1878" s="180"/>
      <c r="S1878" s="189"/>
      <c r="T1878" s="180"/>
      <c r="V1878" s="189"/>
      <c r="W1878" s="180"/>
      <c r="Y1878" s="189"/>
      <c r="Z1878" s="180"/>
      <c r="AB1878" s="185"/>
    </row>
    <row r="1879" spans="6:28" s="178" customFormat="1" ht="15" customHeight="1" x14ac:dyDescent="0.15">
      <c r="F1879" s="189"/>
      <c r="I1879" s="180"/>
      <c r="J1879" s="180"/>
      <c r="K1879" s="180"/>
      <c r="M1879" s="189"/>
      <c r="N1879" s="180"/>
      <c r="P1879" s="189"/>
      <c r="Q1879" s="180"/>
      <c r="S1879" s="189"/>
      <c r="T1879" s="180"/>
      <c r="V1879" s="189"/>
      <c r="W1879" s="180"/>
      <c r="Y1879" s="189"/>
      <c r="Z1879" s="180"/>
      <c r="AB1879" s="185"/>
    </row>
    <row r="1880" spans="6:28" s="178" customFormat="1" ht="15" customHeight="1" x14ac:dyDescent="0.15">
      <c r="F1880" s="189"/>
      <c r="I1880" s="180"/>
      <c r="J1880" s="180"/>
      <c r="K1880" s="180"/>
      <c r="M1880" s="189"/>
      <c r="N1880" s="180"/>
      <c r="P1880" s="189"/>
      <c r="Q1880" s="180"/>
      <c r="S1880" s="189"/>
      <c r="T1880" s="180"/>
      <c r="V1880" s="189"/>
      <c r="W1880" s="180"/>
      <c r="Y1880" s="189"/>
      <c r="Z1880" s="180"/>
      <c r="AB1880" s="185"/>
    </row>
    <row r="1881" spans="6:28" s="178" customFormat="1" ht="15" customHeight="1" x14ac:dyDescent="0.15">
      <c r="F1881" s="189"/>
      <c r="I1881" s="180"/>
      <c r="J1881" s="180"/>
      <c r="K1881" s="180"/>
      <c r="M1881" s="189"/>
      <c r="N1881" s="180"/>
      <c r="P1881" s="189"/>
      <c r="Q1881" s="180"/>
      <c r="S1881" s="189"/>
      <c r="T1881" s="180"/>
      <c r="V1881" s="189"/>
      <c r="W1881" s="180"/>
      <c r="Y1881" s="189"/>
      <c r="Z1881" s="180"/>
      <c r="AB1881" s="185"/>
    </row>
    <row r="1882" spans="6:28" s="178" customFormat="1" ht="15" customHeight="1" x14ac:dyDescent="0.15">
      <c r="F1882" s="189"/>
      <c r="I1882" s="180"/>
      <c r="J1882" s="180"/>
      <c r="K1882" s="180"/>
      <c r="M1882" s="189"/>
      <c r="N1882" s="180"/>
      <c r="P1882" s="189"/>
      <c r="Q1882" s="180"/>
      <c r="S1882" s="189"/>
      <c r="T1882" s="180"/>
      <c r="V1882" s="189"/>
      <c r="W1882" s="180"/>
      <c r="Y1882" s="189"/>
      <c r="Z1882" s="180"/>
      <c r="AB1882" s="185"/>
    </row>
    <row r="1883" spans="6:28" s="178" customFormat="1" ht="15" customHeight="1" x14ac:dyDescent="0.15">
      <c r="F1883" s="189"/>
      <c r="I1883" s="180"/>
      <c r="J1883" s="180"/>
      <c r="K1883" s="180"/>
      <c r="M1883" s="189"/>
      <c r="N1883" s="180"/>
      <c r="P1883" s="189"/>
      <c r="Q1883" s="180"/>
      <c r="S1883" s="189"/>
      <c r="T1883" s="180"/>
      <c r="V1883" s="189"/>
      <c r="W1883" s="180"/>
      <c r="Y1883" s="189"/>
      <c r="Z1883" s="180"/>
      <c r="AB1883" s="185"/>
    </row>
    <row r="1884" spans="6:28" s="178" customFormat="1" ht="15" customHeight="1" x14ac:dyDescent="0.15">
      <c r="F1884" s="189"/>
      <c r="I1884" s="180"/>
      <c r="J1884" s="180"/>
      <c r="K1884" s="180"/>
      <c r="M1884" s="189"/>
      <c r="N1884" s="180"/>
      <c r="P1884" s="189"/>
      <c r="Q1884" s="180"/>
      <c r="S1884" s="189"/>
      <c r="T1884" s="180"/>
      <c r="V1884" s="189"/>
      <c r="W1884" s="180"/>
      <c r="Y1884" s="189"/>
      <c r="Z1884" s="180"/>
      <c r="AB1884" s="185"/>
    </row>
    <row r="1885" spans="6:28" s="178" customFormat="1" ht="15" customHeight="1" x14ac:dyDescent="0.15">
      <c r="F1885" s="189"/>
      <c r="I1885" s="180"/>
      <c r="J1885" s="180"/>
      <c r="K1885" s="180"/>
      <c r="M1885" s="189"/>
      <c r="N1885" s="180"/>
      <c r="P1885" s="189"/>
      <c r="Q1885" s="180"/>
      <c r="S1885" s="189"/>
      <c r="T1885" s="180"/>
      <c r="V1885" s="189"/>
      <c r="W1885" s="180"/>
      <c r="Y1885" s="189"/>
      <c r="Z1885" s="180"/>
      <c r="AB1885" s="185"/>
    </row>
    <row r="1886" spans="6:28" s="178" customFormat="1" ht="15" customHeight="1" x14ac:dyDescent="0.15">
      <c r="F1886" s="189"/>
      <c r="I1886" s="180"/>
      <c r="J1886" s="180"/>
      <c r="K1886" s="180"/>
      <c r="M1886" s="189"/>
      <c r="N1886" s="180"/>
      <c r="P1886" s="189"/>
      <c r="Q1886" s="180"/>
      <c r="S1886" s="189"/>
      <c r="T1886" s="180"/>
      <c r="V1886" s="189"/>
      <c r="W1886" s="180"/>
      <c r="Y1886" s="189"/>
      <c r="Z1886" s="180"/>
      <c r="AB1886" s="185"/>
    </row>
    <row r="1887" spans="6:28" s="178" customFormat="1" ht="15" customHeight="1" x14ac:dyDescent="0.15">
      <c r="F1887" s="189"/>
      <c r="I1887" s="180"/>
      <c r="J1887" s="180"/>
      <c r="K1887" s="180"/>
      <c r="M1887" s="189"/>
      <c r="N1887" s="180"/>
      <c r="P1887" s="189"/>
      <c r="Q1887" s="180"/>
      <c r="S1887" s="189"/>
      <c r="T1887" s="180"/>
      <c r="V1887" s="189"/>
      <c r="W1887" s="180"/>
      <c r="Y1887" s="189"/>
      <c r="Z1887" s="180"/>
      <c r="AB1887" s="185"/>
    </row>
    <row r="1888" spans="6:28" s="178" customFormat="1" ht="15" customHeight="1" x14ac:dyDescent="0.15">
      <c r="F1888" s="189"/>
      <c r="I1888" s="180"/>
      <c r="J1888" s="180"/>
      <c r="K1888" s="180"/>
      <c r="M1888" s="189"/>
      <c r="N1888" s="180"/>
      <c r="P1888" s="189"/>
      <c r="Q1888" s="180"/>
      <c r="S1888" s="189"/>
      <c r="T1888" s="180"/>
      <c r="V1888" s="189"/>
      <c r="W1888" s="180"/>
      <c r="Y1888" s="189"/>
      <c r="Z1888" s="180"/>
      <c r="AB1888" s="185"/>
    </row>
    <row r="1889" spans="6:28" s="178" customFormat="1" ht="15" customHeight="1" x14ac:dyDescent="0.15">
      <c r="F1889" s="189"/>
      <c r="I1889" s="180"/>
      <c r="J1889" s="180"/>
      <c r="K1889" s="180"/>
      <c r="M1889" s="189"/>
      <c r="N1889" s="180"/>
      <c r="P1889" s="189"/>
      <c r="Q1889" s="180"/>
      <c r="S1889" s="189"/>
      <c r="T1889" s="180"/>
      <c r="V1889" s="189"/>
      <c r="W1889" s="180"/>
      <c r="Y1889" s="189"/>
      <c r="Z1889" s="180"/>
      <c r="AB1889" s="185"/>
    </row>
    <row r="1890" spans="6:28" s="178" customFormat="1" ht="15" customHeight="1" x14ac:dyDescent="0.15">
      <c r="F1890" s="189"/>
      <c r="I1890" s="180"/>
      <c r="J1890" s="180"/>
      <c r="K1890" s="180"/>
      <c r="M1890" s="189"/>
      <c r="N1890" s="180"/>
      <c r="P1890" s="189"/>
      <c r="Q1890" s="180"/>
      <c r="S1890" s="189"/>
      <c r="T1890" s="180"/>
      <c r="V1890" s="189"/>
      <c r="W1890" s="180"/>
      <c r="Y1890" s="189"/>
      <c r="Z1890" s="180"/>
      <c r="AB1890" s="185"/>
    </row>
    <row r="1891" spans="6:28" s="178" customFormat="1" ht="15" customHeight="1" x14ac:dyDescent="0.15">
      <c r="F1891" s="189"/>
      <c r="I1891" s="180"/>
      <c r="J1891" s="180"/>
      <c r="K1891" s="180"/>
      <c r="M1891" s="189"/>
      <c r="N1891" s="180"/>
      <c r="P1891" s="189"/>
      <c r="Q1891" s="180"/>
      <c r="S1891" s="189"/>
      <c r="T1891" s="180"/>
      <c r="V1891" s="189"/>
      <c r="W1891" s="180"/>
      <c r="Y1891" s="189"/>
      <c r="Z1891" s="180"/>
      <c r="AB1891" s="185"/>
    </row>
    <row r="1892" spans="6:28" s="178" customFormat="1" ht="15" customHeight="1" x14ac:dyDescent="0.15">
      <c r="F1892" s="189"/>
      <c r="I1892" s="180"/>
      <c r="J1892" s="180"/>
      <c r="K1892" s="180"/>
      <c r="M1892" s="189"/>
      <c r="N1892" s="180"/>
      <c r="P1892" s="189"/>
      <c r="Q1892" s="180"/>
      <c r="S1892" s="189"/>
      <c r="T1892" s="180"/>
      <c r="V1892" s="189"/>
      <c r="W1892" s="180"/>
      <c r="Y1892" s="189"/>
      <c r="Z1892" s="180"/>
      <c r="AB1892" s="185"/>
    </row>
    <row r="1893" spans="6:28" s="178" customFormat="1" ht="15" customHeight="1" x14ac:dyDescent="0.15">
      <c r="F1893" s="189"/>
      <c r="I1893" s="180"/>
      <c r="J1893" s="180"/>
      <c r="K1893" s="180"/>
      <c r="M1893" s="189"/>
      <c r="N1893" s="180"/>
      <c r="P1893" s="189"/>
      <c r="Q1893" s="180"/>
      <c r="S1893" s="189"/>
      <c r="T1893" s="180"/>
      <c r="V1893" s="189"/>
      <c r="W1893" s="180"/>
      <c r="Y1893" s="189"/>
      <c r="Z1893" s="180"/>
      <c r="AB1893" s="185"/>
    </row>
    <row r="1894" spans="6:28" s="178" customFormat="1" ht="15" customHeight="1" x14ac:dyDescent="0.15">
      <c r="F1894" s="189"/>
      <c r="I1894" s="180"/>
      <c r="J1894" s="180"/>
      <c r="K1894" s="180"/>
      <c r="M1894" s="189"/>
      <c r="N1894" s="180"/>
      <c r="P1894" s="189"/>
      <c r="Q1894" s="180"/>
      <c r="S1894" s="189"/>
      <c r="T1894" s="180"/>
      <c r="V1894" s="189"/>
      <c r="W1894" s="180"/>
      <c r="Y1894" s="189"/>
      <c r="Z1894" s="180"/>
      <c r="AB1894" s="185"/>
    </row>
    <row r="1895" spans="6:28" s="178" customFormat="1" ht="15" customHeight="1" x14ac:dyDescent="0.15">
      <c r="F1895" s="189"/>
      <c r="I1895" s="180"/>
      <c r="J1895" s="180"/>
      <c r="K1895" s="180"/>
      <c r="M1895" s="189"/>
      <c r="N1895" s="180"/>
      <c r="P1895" s="189"/>
      <c r="Q1895" s="180"/>
      <c r="S1895" s="189"/>
      <c r="T1895" s="180"/>
      <c r="V1895" s="189"/>
      <c r="W1895" s="180"/>
      <c r="Y1895" s="189"/>
      <c r="Z1895" s="180"/>
      <c r="AB1895" s="185"/>
    </row>
    <row r="1896" spans="6:28" s="178" customFormat="1" ht="15" customHeight="1" x14ac:dyDescent="0.15">
      <c r="F1896" s="189"/>
      <c r="I1896" s="180"/>
      <c r="J1896" s="180"/>
      <c r="K1896" s="180"/>
      <c r="M1896" s="189"/>
      <c r="N1896" s="180"/>
      <c r="P1896" s="189"/>
      <c r="Q1896" s="180"/>
      <c r="S1896" s="189"/>
      <c r="T1896" s="180"/>
      <c r="V1896" s="189"/>
      <c r="W1896" s="180"/>
      <c r="Y1896" s="189"/>
      <c r="Z1896" s="180"/>
      <c r="AB1896" s="185"/>
    </row>
    <row r="1897" spans="6:28" s="178" customFormat="1" ht="15" customHeight="1" x14ac:dyDescent="0.15">
      <c r="F1897" s="189"/>
      <c r="I1897" s="180"/>
      <c r="J1897" s="180"/>
      <c r="K1897" s="180"/>
      <c r="M1897" s="189"/>
      <c r="N1897" s="180"/>
      <c r="P1897" s="189"/>
      <c r="Q1897" s="180"/>
      <c r="S1897" s="189"/>
      <c r="T1897" s="180"/>
      <c r="V1897" s="189"/>
      <c r="W1897" s="180"/>
      <c r="Y1897" s="189"/>
      <c r="Z1897" s="180"/>
      <c r="AB1897" s="185"/>
    </row>
    <row r="1898" spans="6:28" s="178" customFormat="1" ht="15" customHeight="1" x14ac:dyDescent="0.15">
      <c r="F1898" s="189"/>
      <c r="I1898" s="180"/>
      <c r="J1898" s="180"/>
      <c r="K1898" s="180"/>
      <c r="M1898" s="189"/>
      <c r="N1898" s="180"/>
      <c r="P1898" s="189"/>
      <c r="Q1898" s="180"/>
      <c r="S1898" s="189"/>
      <c r="T1898" s="180"/>
      <c r="V1898" s="189"/>
      <c r="W1898" s="180"/>
      <c r="Y1898" s="189"/>
      <c r="Z1898" s="180"/>
      <c r="AB1898" s="185"/>
    </row>
    <row r="1899" spans="6:28" s="178" customFormat="1" ht="15" customHeight="1" x14ac:dyDescent="0.15">
      <c r="F1899" s="189"/>
      <c r="I1899" s="180"/>
      <c r="J1899" s="180"/>
      <c r="K1899" s="180"/>
      <c r="M1899" s="189"/>
      <c r="N1899" s="180"/>
      <c r="P1899" s="189"/>
      <c r="Q1899" s="180"/>
      <c r="S1899" s="189"/>
      <c r="T1899" s="180"/>
      <c r="V1899" s="189"/>
      <c r="W1899" s="180"/>
      <c r="Y1899" s="189"/>
      <c r="Z1899" s="180"/>
      <c r="AB1899" s="185"/>
    </row>
    <row r="1900" spans="6:28" s="178" customFormat="1" ht="15" customHeight="1" x14ac:dyDescent="0.15">
      <c r="F1900" s="189"/>
      <c r="I1900" s="180"/>
      <c r="J1900" s="180"/>
      <c r="K1900" s="180"/>
      <c r="M1900" s="189"/>
      <c r="N1900" s="180"/>
      <c r="P1900" s="189"/>
      <c r="Q1900" s="180"/>
      <c r="S1900" s="189"/>
      <c r="T1900" s="180"/>
      <c r="V1900" s="189"/>
      <c r="W1900" s="180"/>
      <c r="Y1900" s="189"/>
      <c r="Z1900" s="180"/>
      <c r="AB1900" s="185"/>
    </row>
    <row r="1901" spans="6:28" s="178" customFormat="1" ht="15" customHeight="1" x14ac:dyDescent="0.15">
      <c r="F1901" s="189"/>
      <c r="I1901" s="180"/>
      <c r="J1901" s="180"/>
      <c r="K1901" s="180"/>
      <c r="M1901" s="189"/>
      <c r="N1901" s="180"/>
      <c r="P1901" s="189"/>
      <c r="Q1901" s="180"/>
      <c r="S1901" s="189"/>
      <c r="T1901" s="180"/>
      <c r="V1901" s="189"/>
      <c r="W1901" s="180"/>
      <c r="Y1901" s="189"/>
      <c r="Z1901" s="180"/>
      <c r="AB1901" s="185"/>
    </row>
    <row r="1902" spans="6:28" s="178" customFormat="1" ht="15" customHeight="1" x14ac:dyDescent="0.15">
      <c r="F1902" s="189"/>
      <c r="I1902" s="180"/>
      <c r="J1902" s="180"/>
      <c r="K1902" s="180"/>
      <c r="M1902" s="189"/>
      <c r="N1902" s="180"/>
      <c r="P1902" s="189"/>
      <c r="Q1902" s="180"/>
      <c r="S1902" s="189"/>
      <c r="T1902" s="180"/>
      <c r="V1902" s="189"/>
      <c r="W1902" s="180"/>
      <c r="Y1902" s="189"/>
      <c r="Z1902" s="180"/>
      <c r="AB1902" s="185"/>
    </row>
    <row r="1903" spans="6:28" s="178" customFormat="1" ht="15" customHeight="1" x14ac:dyDescent="0.15">
      <c r="F1903" s="189"/>
      <c r="I1903" s="180"/>
      <c r="J1903" s="180"/>
      <c r="K1903" s="180"/>
      <c r="M1903" s="189"/>
      <c r="N1903" s="180"/>
      <c r="P1903" s="189"/>
      <c r="Q1903" s="180"/>
      <c r="S1903" s="189"/>
      <c r="T1903" s="180"/>
      <c r="V1903" s="189"/>
      <c r="W1903" s="180"/>
      <c r="Y1903" s="189"/>
      <c r="Z1903" s="180"/>
      <c r="AB1903" s="185"/>
    </row>
    <row r="1904" spans="6:28" s="178" customFormat="1" ht="15" customHeight="1" x14ac:dyDescent="0.15">
      <c r="F1904" s="189"/>
      <c r="I1904" s="180"/>
      <c r="J1904" s="180"/>
      <c r="K1904" s="180"/>
      <c r="M1904" s="189"/>
      <c r="N1904" s="180"/>
      <c r="P1904" s="189"/>
      <c r="Q1904" s="180"/>
      <c r="S1904" s="189"/>
      <c r="T1904" s="180"/>
      <c r="V1904" s="189"/>
      <c r="W1904" s="180"/>
      <c r="Y1904" s="189"/>
      <c r="Z1904" s="180"/>
      <c r="AB1904" s="185"/>
    </row>
    <row r="1905" spans="6:28" s="178" customFormat="1" ht="15" customHeight="1" x14ac:dyDescent="0.15">
      <c r="F1905" s="189"/>
      <c r="I1905" s="180"/>
      <c r="J1905" s="180"/>
      <c r="K1905" s="180"/>
      <c r="M1905" s="189"/>
      <c r="N1905" s="180"/>
      <c r="P1905" s="189"/>
      <c r="Q1905" s="180"/>
      <c r="S1905" s="189"/>
      <c r="T1905" s="180"/>
      <c r="V1905" s="189"/>
      <c r="W1905" s="180"/>
      <c r="Y1905" s="189"/>
      <c r="Z1905" s="180"/>
      <c r="AB1905" s="185"/>
    </row>
    <row r="1906" spans="6:28" s="178" customFormat="1" ht="15" customHeight="1" x14ac:dyDescent="0.15">
      <c r="F1906" s="189"/>
      <c r="I1906" s="180"/>
      <c r="J1906" s="180"/>
      <c r="K1906" s="180"/>
      <c r="M1906" s="189"/>
      <c r="N1906" s="180"/>
      <c r="P1906" s="189"/>
      <c r="Q1906" s="180"/>
      <c r="S1906" s="189"/>
      <c r="T1906" s="180"/>
      <c r="V1906" s="189"/>
      <c r="W1906" s="180"/>
      <c r="Y1906" s="189"/>
      <c r="Z1906" s="180"/>
      <c r="AB1906" s="185"/>
    </row>
    <row r="1907" spans="6:28" s="178" customFormat="1" ht="15" customHeight="1" x14ac:dyDescent="0.15">
      <c r="F1907" s="189"/>
      <c r="I1907" s="180"/>
      <c r="J1907" s="180"/>
      <c r="K1907" s="180"/>
      <c r="M1907" s="189"/>
      <c r="N1907" s="180"/>
      <c r="P1907" s="189"/>
      <c r="Q1907" s="180"/>
      <c r="S1907" s="189"/>
      <c r="T1907" s="180"/>
      <c r="V1907" s="189"/>
      <c r="W1907" s="180"/>
      <c r="Y1907" s="189"/>
      <c r="Z1907" s="180"/>
      <c r="AB1907" s="185"/>
    </row>
    <row r="1908" spans="6:28" s="178" customFormat="1" ht="15" customHeight="1" x14ac:dyDescent="0.15">
      <c r="F1908" s="189"/>
      <c r="I1908" s="180"/>
      <c r="J1908" s="180"/>
      <c r="K1908" s="180"/>
      <c r="M1908" s="189"/>
      <c r="N1908" s="180"/>
      <c r="P1908" s="189"/>
      <c r="Q1908" s="180"/>
      <c r="S1908" s="189"/>
      <c r="T1908" s="180"/>
      <c r="V1908" s="189"/>
      <c r="W1908" s="180"/>
      <c r="Y1908" s="189"/>
      <c r="Z1908" s="180"/>
      <c r="AB1908" s="185"/>
    </row>
    <row r="1909" spans="6:28" s="178" customFormat="1" ht="15" customHeight="1" x14ac:dyDescent="0.15">
      <c r="F1909" s="189"/>
      <c r="I1909" s="180"/>
      <c r="J1909" s="180"/>
      <c r="K1909" s="180"/>
      <c r="M1909" s="189"/>
      <c r="N1909" s="180"/>
      <c r="P1909" s="189"/>
      <c r="Q1909" s="180"/>
      <c r="S1909" s="189"/>
      <c r="T1909" s="180"/>
      <c r="V1909" s="189"/>
      <c r="W1909" s="180"/>
      <c r="Y1909" s="189"/>
      <c r="Z1909" s="180"/>
      <c r="AB1909" s="185"/>
    </row>
    <row r="1910" spans="6:28" s="178" customFormat="1" ht="15" customHeight="1" x14ac:dyDescent="0.15">
      <c r="F1910" s="189"/>
      <c r="I1910" s="180"/>
      <c r="J1910" s="180"/>
      <c r="K1910" s="180"/>
      <c r="M1910" s="189"/>
      <c r="N1910" s="180"/>
      <c r="P1910" s="189"/>
      <c r="Q1910" s="180"/>
      <c r="S1910" s="189"/>
      <c r="T1910" s="180"/>
      <c r="V1910" s="189"/>
      <c r="W1910" s="180"/>
      <c r="Y1910" s="189"/>
      <c r="Z1910" s="180"/>
      <c r="AB1910" s="185"/>
    </row>
    <row r="1911" spans="6:28" s="178" customFormat="1" ht="15" customHeight="1" x14ac:dyDescent="0.15">
      <c r="F1911" s="189"/>
      <c r="I1911" s="180"/>
      <c r="J1911" s="180"/>
      <c r="K1911" s="180"/>
      <c r="M1911" s="189"/>
      <c r="N1911" s="180"/>
      <c r="P1911" s="189"/>
      <c r="Q1911" s="180"/>
      <c r="S1911" s="189"/>
      <c r="T1911" s="180"/>
      <c r="V1911" s="189"/>
      <c r="W1911" s="180"/>
      <c r="Y1911" s="189"/>
      <c r="Z1911" s="180"/>
      <c r="AB1911" s="185"/>
    </row>
    <row r="1912" spans="6:28" s="178" customFormat="1" ht="15" customHeight="1" x14ac:dyDescent="0.15">
      <c r="F1912" s="189"/>
      <c r="I1912" s="180"/>
      <c r="J1912" s="180"/>
      <c r="K1912" s="180"/>
      <c r="M1912" s="189"/>
      <c r="N1912" s="180"/>
      <c r="P1912" s="189"/>
      <c r="Q1912" s="180"/>
      <c r="S1912" s="189"/>
      <c r="T1912" s="180"/>
      <c r="V1912" s="189"/>
      <c r="W1912" s="180"/>
      <c r="Y1912" s="189"/>
      <c r="Z1912" s="180"/>
      <c r="AB1912" s="185"/>
    </row>
    <row r="1913" spans="6:28" s="178" customFormat="1" ht="15" customHeight="1" x14ac:dyDescent="0.15">
      <c r="F1913" s="189"/>
      <c r="I1913" s="180"/>
      <c r="J1913" s="180"/>
      <c r="K1913" s="180"/>
      <c r="M1913" s="189"/>
      <c r="N1913" s="180"/>
      <c r="P1913" s="189"/>
      <c r="Q1913" s="180"/>
      <c r="S1913" s="189"/>
      <c r="T1913" s="180"/>
      <c r="V1913" s="189"/>
      <c r="W1913" s="180"/>
      <c r="Y1913" s="189"/>
      <c r="Z1913" s="180"/>
      <c r="AB1913" s="185"/>
    </row>
    <row r="1914" spans="6:28" s="178" customFormat="1" ht="15" customHeight="1" x14ac:dyDescent="0.15">
      <c r="F1914" s="189"/>
      <c r="I1914" s="180"/>
      <c r="J1914" s="180"/>
      <c r="K1914" s="180"/>
      <c r="M1914" s="189"/>
      <c r="N1914" s="180"/>
      <c r="P1914" s="189"/>
      <c r="Q1914" s="180"/>
      <c r="S1914" s="189"/>
      <c r="T1914" s="180"/>
      <c r="V1914" s="189"/>
      <c r="W1914" s="180"/>
      <c r="Y1914" s="189"/>
      <c r="Z1914" s="180"/>
      <c r="AB1914" s="185"/>
    </row>
    <row r="1915" spans="6:28" s="178" customFormat="1" ht="15" customHeight="1" x14ac:dyDescent="0.15">
      <c r="F1915" s="189"/>
      <c r="I1915" s="180"/>
      <c r="J1915" s="180"/>
      <c r="K1915" s="180"/>
      <c r="M1915" s="189"/>
      <c r="N1915" s="180"/>
      <c r="P1915" s="189"/>
      <c r="Q1915" s="180"/>
      <c r="S1915" s="189"/>
      <c r="T1915" s="180"/>
      <c r="V1915" s="189"/>
      <c r="W1915" s="180"/>
      <c r="Y1915" s="189"/>
      <c r="Z1915" s="180"/>
      <c r="AB1915" s="185"/>
    </row>
    <row r="1916" spans="6:28" s="178" customFormat="1" ht="15" customHeight="1" x14ac:dyDescent="0.15">
      <c r="F1916" s="189"/>
      <c r="I1916" s="180"/>
      <c r="J1916" s="180"/>
      <c r="K1916" s="180"/>
      <c r="M1916" s="189"/>
      <c r="N1916" s="180"/>
      <c r="P1916" s="189"/>
      <c r="Q1916" s="180"/>
      <c r="S1916" s="189"/>
      <c r="T1916" s="180"/>
      <c r="V1916" s="189"/>
      <c r="W1916" s="180"/>
      <c r="Y1916" s="189"/>
      <c r="Z1916" s="180"/>
      <c r="AB1916" s="185"/>
    </row>
    <row r="1917" spans="6:28" s="178" customFormat="1" ht="15" customHeight="1" x14ac:dyDescent="0.15">
      <c r="F1917" s="189"/>
      <c r="I1917" s="180"/>
      <c r="J1917" s="180"/>
      <c r="K1917" s="180"/>
      <c r="M1917" s="189"/>
      <c r="N1917" s="180"/>
      <c r="P1917" s="189"/>
      <c r="Q1917" s="180"/>
      <c r="S1917" s="189"/>
      <c r="T1917" s="180"/>
      <c r="V1917" s="189"/>
      <c r="W1917" s="180"/>
      <c r="Y1917" s="189"/>
      <c r="Z1917" s="180"/>
      <c r="AB1917" s="185"/>
    </row>
    <row r="1918" spans="6:28" s="178" customFormat="1" ht="15" customHeight="1" x14ac:dyDescent="0.15">
      <c r="F1918" s="189"/>
      <c r="I1918" s="180"/>
      <c r="J1918" s="180"/>
      <c r="K1918" s="180"/>
      <c r="M1918" s="189"/>
      <c r="N1918" s="180"/>
      <c r="P1918" s="189"/>
      <c r="Q1918" s="180"/>
      <c r="S1918" s="189"/>
      <c r="T1918" s="180"/>
      <c r="V1918" s="189"/>
      <c r="W1918" s="180"/>
      <c r="Y1918" s="189"/>
      <c r="Z1918" s="180"/>
      <c r="AB1918" s="185"/>
    </row>
    <row r="1919" spans="6:28" s="178" customFormat="1" ht="15" customHeight="1" x14ac:dyDescent="0.15">
      <c r="F1919" s="189"/>
      <c r="I1919" s="180"/>
      <c r="J1919" s="180"/>
      <c r="K1919" s="180"/>
      <c r="M1919" s="189"/>
      <c r="N1919" s="180"/>
      <c r="P1919" s="189"/>
      <c r="Q1919" s="180"/>
      <c r="S1919" s="189"/>
      <c r="T1919" s="180"/>
      <c r="V1919" s="189"/>
      <c r="W1919" s="180"/>
      <c r="Y1919" s="189"/>
      <c r="Z1919" s="180"/>
      <c r="AB1919" s="185"/>
    </row>
    <row r="1920" spans="6:28" s="178" customFormat="1" ht="15" customHeight="1" x14ac:dyDescent="0.15">
      <c r="F1920" s="189"/>
      <c r="I1920" s="180"/>
      <c r="J1920" s="180"/>
      <c r="K1920" s="180"/>
      <c r="M1920" s="189"/>
      <c r="N1920" s="180"/>
      <c r="P1920" s="189"/>
      <c r="Q1920" s="180"/>
      <c r="S1920" s="189"/>
      <c r="T1920" s="180"/>
      <c r="V1920" s="189"/>
      <c r="W1920" s="180"/>
      <c r="Y1920" s="189"/>
      <c r="Z1920" s="180"/>
      <c r="AB1920" s="185"/>
    </row>
    <row r="1921" spans="6:28" s="178" customFormat="1" ht="15" customHeight="1" x14ac:dyDescent="0.15">
      <c r="F1921" s="189"/>
      <c r="I1921" s="180"/>
      <c r="J1921" s="180"/>
      <c r="K1921" s="180"/>
      <c r="M1921" s="189"/>
      <c r="N1921" s="180"/>
      <c r="P1921" s="189"/>
      <c r="Q1921" s="180"/>
      <c r="S1921" s="189"/>
      <c r="T1921" s="180"/>
      <c r="V1921" s="189"/>
      <c r="W1921" s="180"/>
      <c r="Y1921" s="189"/>
      <c r="Z1921" s="180"/>
      <c r="AB1921" s="185"/>
    </row>
    <row r="1922" spans="6:28" s="178" customFormat="1" ht="15" customHeight="1" x14ac:dyDescent="0.15">
      <c r="F1922" s="189"/>
      <c r="I1922" s="180"/>
      <c r="J1922" s="180"/>
      <c r="K1922" s="180"/>
      <c r="M1922" s="189"/>
      <c r="N1922" s="180"/>
      <c r="P1922" s="189"/>
      <c r="Q1922" s="180"/>
      <c r="S1922" s="189"/>
      <c r="T1922" s="180"/>
      <c r="V1922" s="189"/>
      <c r="W1922" s="180"/>
      <c r="Y1922" s="189"/>
      <c r="Z1922" s="180"/>
      <c r="AB1922" s="185"/>
    </row>
    <row r="1923" spans="6:28" s="178" customFormat="1" ht="15" customHeight="1" x14ac:dyDescent="0.15">
      <c r="F1923" s="189"/>
      <c r="I1923" s="180"/>
      <c r="J1923" s="180"/>
      <c r="K1923" s="180"/>
      <c r="M1923" s="189"/>
      <c r="N1923" s="180"/>
      <c r="P1923" s="189"/>
      <c r="Q1923" s="180"/>
      <c r="S1923" s="189"/>
      <c r="T1923" s="180"/>
      <c r="V1923" s="189"/>
      <c r="W1923" s="180"/>
      <c r="Y1923" s="189"/>
      <c r="Z1923" s="180"/>
      <c r="AB1923" s="185"/>
    </row>
    <row r="1924" spans="6:28" s="178" customFormat="1" ht="15" customHeight="1" x14ac:dyDescent="0.15">
      <c r="F1924" s="189"/>
      <c r="I1924" s="180"/>
      <c r="J1924" s="180"/>
      <c r="K1924" s="180"/>
      <c r="M1924" s="189"/>
      <c r="N1924" s="180"/>
      <c r="P1924" s="189"/>
      <c r="Q1924" s="180"/>
      <c r="S1924" s="189"/>
      <c r="T1924" s="180"/>
      <c r="V1924" s="189"/>
      <c r="W1924" s="180"/>
      <c r="Y1924" s="189"/>
      <c r="Z1924" s="180"/>
      <c r="AB1924" s="185"/>
    </row>
    <row r="1925" spans="6:28" s="178" customFormat="1" ht="15" customHeight="1" x14ac:dyDescent="0.15">
      <c r="F1925" s="189"/>
      <c r="I1925" s="180"/>
      <c r="J1925" s="180"/>
      <c r="K1925" s="180"/>
      <c r="M1925" s="189"/>
      <c r="N1925" s="180"/>
      <c r="P1925" s="189"/>
      <c r="Q1925" s="180"/>
      <c r="S1925" s="189"/>
      <c r="T1925" s="180"/>
      <c r="V1925" s="189"/>
      <c r="W1925" s="180"/>
      <c r="Y1925" s="189"/>
      <c r="Z1925" s="180"/>
      <c r="AB1925" s="185"/>
    </row>
    <row r="1926" spans="6:28" s="178" customFormat="1" ht="15" customHeight="1" x14ac:dyDescent="0.15">
      <c r="F1926" s="189"/>
      <c r="I1926" s="180"/>
      <c r="J1926" s="180"/>
      <c r="K1926" s="180"/>
      <c r="M1926" s="189"/>
      <c r="N1926" s="180"/>
      <c r="P1926" s="189"/>
      <c r="Q1926" s="180"/>
      <c r="S1926" s="189"/>
      <c r="T1926" s="180"/>
      <c r="V1926" s="189"/>
      <c r="W1926" s="180"/>
      <c r="Y1926" s="189"/>
      <c r="Z1926" s="180"/>
      <c r="AB1926" s="185"/>
    </row>
    <row r="1927" spans="6:28" s="178" customFormat="1" ht="15" customHeight="1" x14ac:dyDescent="0.15">
      <c r="F1927" s="189"/>
      <c r="I1927" s="180"/>
      <c r="J1927" s="180"/>
      <c r="K1927" s="180"/>
      <c r="M1927" s="189"/>
      <c r="N1927" s="180"/>
      <c r="P1927" s="189"/>
      <c r="Q1927" s="180"/>
      <c r="S1927" s="189"/>
      <c r="T1927" s="180"/>
      <c r="V1927" s="189"/>
      <c r="W1927" s="180"/>
      <c r="Y1927" s="189"/>
      <c r="Z1927" s="180"/>
      <c r="AB1927" s="185"/>
    </row>
    <row r="1928" spans="6:28" s="178" customFormat="1" ht="15" customHeight="1" x14ac:dyDescent="0.15">
      <c r="F1928" s="189"/>
      <c r="I1928" s="180"/>
      <c r="J1928" s="180"/>
      <c r="K1928" s="180"/>
      <c r="M1928" s="189"/>
      <c r="N1928" s="180"/>
      <c r="P1928" s="189"/>
      <c r="Q1928" s="180"/>
      <c r="S1928" s="189"/>
      <c r="T1928" s="180"/>
      <c r="V1928" s="189"/>
      <c r="W1928" s="180"/>
      <c r="Y1928" s="189"/>
      <c r="Z1928" s="180"/>
      <c r="AB1928" s="185"/>
    </row>
    <row r="1929" spans="6:28" s="178" customFormat="1" ht="15" customHeight="1" x14ac:dyDescent="0.15">
      <c r="F1929" s="189"/>
      <c r="I1929" s="180"/>
      <c r="J1929" s="180"/>
      <c r="K1929" s="180"/>
      <c r="M1929" s="189"/>
      <c r="N1929" s="180"/>
      <c r="P1929" s="189"/>
      <c r="Q1929" s="180"/>
      <c r="S1929" s="189"/>
      <c r="T1929" s="180"/>
      <c r="V1929" s="189"/>
      <c r="W1929" s="180"/>
      <c r="Y1929" s="189"/>
      <c r="Z1929" s="180"/>
      <c r="AB1929" s="185"/>
    </row>
    <row r="1930" spans="6:28" s="178" customFormat="1" ht="15" customHeight="1" x14ac:dyDescent="0.15">
      <c r="F1930" s="189"/>
      <c r="I1930" s="180"/>
      <c r="J1930" s="180"/>
      <c r="K1930" s="180"/>
      <c r="M1930" s="189"/>
      <c r="N1930" s="180"/>
      <c r="P1930" s="189"/>
      <c r="Q1930" s="180"/>
      <c r="S1930" s="189"/>
      <c r="T1930" s="180"/>
      <c r="V1930" s="189"/>
      <c r="W1930" s="180"/>
      <c r="Y1930" s="189"/>
      <c r="Z1930" s="180"/>
      <c r="AB1930" s="185"/>
    </row>
    <row r="1931" spans="6:28" s="178" customFormat="1" ht="15" customHeight="1" x14ac:dyDescent="0.15">
      <c r="F1931" s="189"/>
      <c r="I1931" s="180"/>
      <c r="J1931" s="180"/>
      <c r="K1931" s="180"/>
      <c r="M1931" s="189"/>
      <c r="N1931" s="180"/>
      <c r="P1931" s="189"/>
      <c r="Q1931" s="180"/>
      <c r="S1931" s="189"/>
      <c r="T1931" s="180"/>
      <c r="V1931" s="189"/>
      <c r="W1931" s="180"/>
      <c r="Y1931" s="189"/>
      <c r="Z1931" s="180"/>
      <c r="AB1931" s="185"/>
    </row>
    <row r="1932" spans="6:28" s="178" customFormat="1" ht="15" customHeight="1" x14ac:dyDescent="0.15">
      <c r="F1932" s="189"/>
      <c r="I1932" s="180"/>
      <c r="J1932" s="180"/>
      <c r="K1932" s="180"/>
      <c r="M1932" s="189"/>
      <c r="N1932" s="180"/>
      <c r="P1932" s="189"/>
      <c r="Q1932" s="180"/>
      <c r="S1932" s="189"/>
      <c r="T1932" s="180"/>
      <c r="V1932" s="189"/>
      <c r="W1932" s="180"/>
      <c r="Y1932" s="189"/>
      <c r="Z1932" s="180"/>
      <c r="AB1932" s="185"/>
    </row>
    <row r="1933" spans="6:28" s="178" customFormat="1" ht="15" customHeight="1" x14ac:dyDescent="0.15">
      <c r="F1933" s="189"/>
      <c r="I1933" s="180"/>
      <c r="J1933" s="180"/>
      <c r="K1933" s="180"/>
      <c r="M1933" s="189"/>
      <c r="N1933" s="180"/>
      <c r="P1933" s="189"/>
      <c r="Q1933" s="180"/>
      <c r="S1933" s="189"/>
      <c r="T1933" s="180"/>
      <c r="V1933" s="189"/>
      <c r="W1933" s="180"/>
      <c r="Y1933" s="189"/>
      <c r="Z1933" s="180"/>
      <c r="AB1933" s="185"/>
    </row>
    <row r="1934" spans="6:28" s="178" customFormat="1" ht="15" customHeight="1" x14ac:dyDescent="0.15">
      <c r="F1934" s="189"/>
      <c r="I1934" s="180"/>
      <c r="J1934" s="180"/>
      <c r="K1934" s="180"/>
      <c r="M1934" s="189"/>
      <c r="N1934" s="180"/>
      <c r="P1934" s="189"/>
      <c r="Q1934" s="180"/>
      <c r="S1934" s="189"/>
      <c r="T1934" s="180"/>
      <c r="V1934" s="189"/>
      <c r="W1934" s="180"/>
      <c r="Y1934" s="189"/>
      <c r="Z1934" s="180"/>
      <c r="AB1934" s="185"/>
    </row>
    <row r="1935" spans="6:28" s="178" customFormat="1" ht="15" customHeight="1" x14ac:dyDescent="0.15">
      <c r="F1935" s="189"/>
      <c r="I1935" s="180"/>
      <c r="J1935" s="180"/>
      <c r="K1935" s="180"/>
      <c r="M1935" s="189"/>
      <c r="N1935" s="180"/>
      <c r="P1935" s="189"/>
      <c r="Q1935" s="180"/>
      <c r="S1935" s="189"/>
      <c r="T1935" s="180"/>
      <c r="V1935" s="189"/>
      <c r="W1935" s="180"/>
      <c r="Y1935" s="189"/>
      <c r="Z1935" s="180"/>
      <c r="AB1935" s="185"/>
    </row>
    <row r="1936" spans="6:28" s="178" customFormat="1" ht="15" customHeight="1" x14ac:dyDescent="0.15">
      <c r="F1936" s="189"/>
      <c r="I1936" s="180"/>
      <c r="J1936" s="180"/>
      <c r="K1936" s="180"/>
      <c r="M1936" s="189"/>
      <c r="N1936" s="180"/>
      <c r="P1936" s="189"/>
      <c r="Q1936" s="180"/>
      <c r="S1936" s="189"/>
      <c r="T1936" s="180"/>
      <c r="V1936" s="189"/>
      <c r="W1936" s="180"/>
      <c r="Y1936" s="189"/>
      <c r="Z1936" s="180"/>
      <c r="AB1936" s="185"/>
    </row>
    <row r="1937" spans="6:28" s="178" customFormat="1" ht="15" customHeight="1" x14ac:dyDescent="0.15">
      <c r="F1937" s="189"/>
      <c r="I1937" s="180"/>
      <c r="J1937" s="180"/>
      <c r="K1937" s="180"/>
      <c r="M1937" s="189"/>
      <c r="N1937" s="180"/>
      <c r="P1937" s="189"/>
      <c r="Q1937" s="180"/>
      <c r="S1937" s="189"/>
      <c r="T1937" s="180"/>
      <c r="V1937" s="189"/>
      <c r="W1937" s="180"/>
      <c r="Y1937" s="189"/>
      <c r="Z1937" s="180"/>
      <c r="AB1937" s="185"/>
    </row>
    <row r="1938" spans="6:28" s="178" customFormat="1" ht="15" customHeight="1" x14ac:dyDescent="0.15">
      <c r="F1938" s="189"/>
      <c r="I1938" s="180"/>
      <c r="J1938" s="180"/>
      <c r="K1938" s="180"/>
      <c r="M1938" s="189"/>
      <c r="N1938" s="180"/>
      <c r="P1938" s="189"/>
      <c r="Q1938" s="180"/>
      <c r="S1938" s="189"/>
      <c r="T1938" s="180"/>
      <c r="V1938" s="189"/>
      <c r="W1938" s="180"/>
      <c r="Y1938" s="189"/>
      <c r="Z1938" s="180"/>
      <c r="AB1938" s="185"/>
    </row>
    <row r="1939" spans="6:28" s="178" customFormat="1" ht="15" customHeight="1" x14ac:dyDescent="0.15">
      <c r="F1939" s="189"/>
      <c r="I1939" s="180"/>
      <c r="J1939" s="180"/>
      <c r="K1939" s="180"/>
      <c r="M1939" s="189"/>
      <c r="N1939" s="180"/>
      <c r="P1939" s="189"/>
      <c r="Q1939" s="180"/>
      <c r="S1939" s="189"/>
      <c r="T1939" s="180"/>
      <c r="V1939" s="189"/>
      <c r="W1939" s="180"/>
      <c r="Y1939" s="189"/>
      <c r="Z1939" s="180"/>
      <c r="AB1939" s="185"/>
    </row>
    <row r="1940" spans="6:28" s="178" customFormat="1" ht="15" customHeight="1" x14ac:dyDescent="0.15">
      <c r="F1940" s="189"/>
      <c r="I1940" s="180"/>
      <c r="J1940" s="180"/>
      <c r="K1940" s="180"/>
      <c r="M1940" s="189"/>
      <c r="N1940" s="180"/>
      <c r="P1940" s="189"/>
      <c r="Q1940" s="180"/>
      <c r="S1940" s="189"/>
      <c r="T1940" s="180"/>
      <c r="V1940" s="189"/>
      <c r="W1940" s="180"/>
      <c r="Y1940" s="189"/>
      <c r="Z1940" s="180"/>
      <c r="AB1940" s="185"/>
    </row>
    <row r="1941" spans="6:28" s="178" customFormat="1" ht="15" customHeight="1" x14ac:dyDescent="0.15">
      <c r="F1941" s="189"/>
      <c r="I1941" s="180"/>
      <c r="J1941" s="180"/>
      <c r="K1941" s="180"/>
      <c r="M1941" s="189"/>
      <c r="N1941" s="180"/>
      <c r="P1941" s="189"/>
      <c r="Q1941" s="180"/>
      <c r="S1941" s="189"/>
      <c r="T1941" s="180"/>
      <c r="V1941" s="189"/>
      <c r="W1941" s="180"/>
      <c r="Y1941" s="189"/>
      <c r="Z1941" s="180"/>
      <c r="AB1941" s="185"/>
    </row>
    <row r="1942" spans="6:28" s="178" customFormat="1" ht="15" customHeight="1" x14ac:dyDescent="0.15">
      <c r="F1942" s="189"/>
      <c r="I1942" s="180"/>
      <c r="J1942" s="180"/>
      <c r="K1942" s="180"/>
      <c r="M1942" s="189"/>
      <c r="N1942" s="180"/>
      <c r="P1942" s="189"/>
      <c r="Q1942" s="180"/>
      <c r="S1942" s="189"/>
      <c r="T1942" s="180"/>
      <c r="V1942" s="189"/>
      <c r="W1942" s="180"/>
      <c r="Y1942" s="189"/>
      <c r="Z1942" s="180"/>
      <c r="AB1942" s="185"/>
    </row>
    <row r="1943" spans="6:28" s="178" customFormat="1" ht="15" customHeight="1" x14ac:dyDescent="0.15">
      <c r="F1943" s="189"/>
      <c r="I1943" s="180"/>
      <c r="J1943" s="180"/>
      <c r="K1943" s="180"/>
      <c r="M1943" s="189"/>
      <c r="N1943" s="180"/>
      <c r="P1943" s="189"/>
      <c r="Q1943" s="180"/>
      <c r="S1943" s="189"/>
      <c r="T1943" s="180"/>
      <c r="V1943" s="189"/>
      <c r="W1943" s="180"/>
      <c r="Y1943" s="189"/>
      <c r="Z1943" s="180"/>
      <c r="AB1943" s="185"/>
    </row>
    <row r="1944" spans="6:28" s="178" customFormat="1" ht="15" customHeight="1" x14ac:dyDescent="0.15">
      <c r="F1944" s="189"/>
      <c r="I1944" s="180"/>
      <c r="J1944" s="180"/>
      <c r="K1944" s="180"/>
      <c r="M1944" s="189"/>
      <c r="N1944" s="180"/>
      <c r="P1944" s="189"/>
      <c r="Q1944" s="180"/>
      <c r="S1944" s="189"/>
      <c r="T1944" s="180"/>
      <c r="V1944" s="189"/>
      <c r="W1944" s="180"/>
      <c r="Y1944" s="189"/>
      <c r="Z1944" s="180"/>
      <c r="AB1944" s="185"/>
    </row>
    <row r="1945" spans="6:28" s="178" customFormat="1" ht="15" customHeight="1" x14ac:dyDescent="0.15">
      <c r="F1945" s="189"/>
      <c r="I1945" s="180"/>
      <c r="J1945" s="180"/>
      <c r="K1945" s="180"/>
      <c r="M1945" s="189"/>
      <c r="N1945" s="180"/>
      <c r="P1945" s="189"/>
      <c r="Q1945" s="180"/>
      <c r="S1945" s="189"/>
      <c r="T1945" s="180"/>
      <c r="V1945" s="189"/>
      <c r="W1945" s="180"/>
      <c r="Y1945" s="189"/>
      <c r="Z1945" s="180"/>
      <c r="AB1945" s="185"/>
    </row>
    <row r="1946" spans="6:28" s="178" customFormat="1" ht="15" customHeight="1" x14ac:dyDescent="0.15">
      <c r="F1946" s="189"/>
      <c r="I1946" s="180"/>
      <c r="J1946" s="180"/>
      <c r="K1946" s="180"/>
      <c r="M1946" s="189"/>
      <c r="N1946" s="180"/>
      <c r="P1946" s="189"/>
      <c r="Q1946" s="180"/>
      <c r="S1946" s="189"/>
      <c r="T1946" s="180"/>
      <c r="V1946" s="189"/>
      <c r="W1946" s="180"/>
      <c r="Y1946" s="189"/>
      <c r="Z1946" s="180"/>
      <c r="AB1946" s="185"/>
    </row>
    <row r="1947" spans="6:28" s="178" customFormat="1" ht="15" customHeight="1" x14ac:dyDescent="0.15">
      <c r="F1947" s="189"/>
      <c r="I1947" s="180"/>
      <c r="J1947" s="180"/>
      <c r="K1947" s="180"/>
      <c r="M1947" s="189"/>
      <c r="N1947" s="180"/>
      <c r="P1947" s="189"/>
      <c r="Q1947" s="180"/>
      <c r="S1947" s="189"/>
      <c r="T1947" s="180"/>
      <c r="V1947" s="189"/>
      <c r="W1947" s="180"/>
      <c r="Y1947" s="189"/>
      <c r="Z1947" s="180"/>
      <c r="AB1947" s="185"/>
    </row>
    <row r="1948" spans="6:28" s="178" customFormat="1" ht="15" customHeight="1" x14ac:dyDescent="0.15">
      <c r="F1948" s="189"/>
      <c r="I1948" s="180"/>
      <c r="J1948" s="180"/>
      <c r="K1948" s="180"/>
      <c r="M1948" s="189"/>
      <c r="N1948" s="180"/>
      <c r="P1948" s="189"/>
      <c r="Q1948" s="180"/>
      <c r="S1948" s="189"/>
      <c r="T1948" s="180"/>
      <c r="V1948" s="189"/>
      <c r="W1948" s="180"/>
      <c r="Y1948" s="189"/>
      <c r="Z1948" s="180"/>
      <c r="AB1948" s="185"/>
    </row>
    <row r="1949" spans="6:28" s="178" customFormat="1" ht="15" customHeight="1" x14ac:dyDescent="0.15">
      <c r="F1949" s="189"/>
      <c r="I1949" s="180"/>
      <c r="J1949" s="180"/>
      <c r="K1949" s="180"/>
      <c r="M1949" s="189"/>
      <c r="N1949" s="180"/>
      <c r="P1949" s="189"/>
      <c r="Q1949" s="180"/>
      <c r="S1949" s="189"/>
      <c r="T1949" s="180"/>
      <c r="V1949" s="189"/>
      <c r="W1949" s="180"/>
      <c r="Y1949" s="189"/>
      <c r="Z1949" s="180"/>
      <c r="AB1949" s="185"/>
    </row>
    <row r="1950" spans="6:28" s="178" customFormat="1" ht="15" customHeight="1" x14ac:dyDescent="0.15">
      <c r="F1950" s="189"/>
      <c r="I1950" s="180"/>
      <c r="J1950" s="180"/>
      <c r="K1950" s="180"/>
      <c r="M1950" s="189"/>
      <c r="N1950" s="180"/>
      <c r="P1950" s="189"/>
      <c r="Q1950" s="180"/>
      <c r="S1950" s="189"/>
      <c r="T1950" s="180"/>
      <c r="V1950" s="189"/>
      <c r="W1950" s="180"/>
      <c r="Y1950" s="189"/>
      <c r="Z1950" s="180"/>
      <c r="AB1950" s="185"/>
    </row>
    <row r="1951" spans="6:28" s="178" customFormat="1" ht="15" customHeight="1" x14ac:dyDescent="0.15">
      <c r="F1951" s="189"/>
      <c r="I1951" s="180"/>
      <c r="J1951" s="180"/>
      <c r="K1951" s="180"/>
      <c r="M1951" s="189"/>
      <c r="N1951" s="180"/>
      <c r="P1951" s="189"/>
      <c r="Q1951" s="180"/>
      <c r="S1951" s="189"/>
      <c r="T1951" s="180"/>
      <c r="V1951" s="189"/>
      <c r="W1951" s="180"/>
      <c r="Y1951" s="189"/>
      <c r="Z1951" s="180"/>
      <c r="AB1951" s="185"/>
    </row>
    <row r="1952" spans="6:28" s="178" customFormat="1" ht="15" customHeight="1" x14ac:dyDescent="0.15">
      <c r="F1952" s="189"/>
      <c r="I1952" s="180"/>
      <c r="J1952" s="180"/>
      <c r="K1952" s="180"/>
      <c r="M1952" s="189"/>
      <c r="N1952" s="180"/>
      <c r="P1952" s="189"/>
      <c r="Q1952" s="180"/>
      <c r="S1952" s="189"/>
      <c r="T1952" s="180"/>
      <c r="V1952" s="189"/>
      <c r="W1952" s="180"/>
      <c r="Y1952" s="189"/>
      <c r="Z1952" s="180"/>
      <c r="AB1952" s="185"/>
    </row>
    <row r="1953" spans="6:28" s="178" customFormat="1" ht="15" customHeight="1" x14ac:dyDescent="0.15">
      <c r="F1953" s="189"/>
      <c r="I1953" s="180"/>
      <c r="J1953" s="180"/>
      <c r="K1953" s="180"/>
      <c r="M1953" s="189"/>
      <c r="N1953" s="180"/>
      <c r="P1953" s="189"/>
      <c r="Q1953" s="180"/>
      <c r="S1953" s="189"/>
      <c r="T1953" s="180"/>
      <c r="V1953" s="189"/>
      <c r="W1953" s="180"/>
      <c r="Y1953" s="189"/>
      <c r="Z1953" s="180"/>
      <c r="AB1953" s="185"/>
    </row>
    <row r="1954" spans="6:28" s="178" customFormat="1" ht="15" customHeight="1" x14ac:dyDescent="0.15">
      <c r="F1954" s="189"/>
      <c r="I1954" s="180"/>
      <c r="J1954" s="180"/>
      <c r="K1954" s="180"/>
      <c r="M1954" s="189"/>
      <c r="N1954" s="180"/>
      <c r="P1954" s="189"/>
      <c r="Q1954" s="180"/>
      <c r="S1954" s="189"/>
      <c r="T1954" s="180"/>
      <c r="V1954" s="189"/>
      <c r="W1954" s="180"/>
      <c r="Y1954" s="189"/>
      <c r="Z1954" s="180"/>
      <c r="AB1954" s="185"/>
    </row>
    <row r="1955" spans="6:28" s="178" customFormat="1" ht="15" customHeight="1" x14ac:dyDescent="0.15">
      <c r="F1955" s="189"/>
      <c r="I1955" s="180"/>
      <c r="J1955" s="180"/>
      <c r="K1955" s="180"/>
      <c r="M1955" s="189"/>
      <c r="N1955" s="180"/>
      <c r="P1955" s="189"/>
      <c r="Q1955" s="180"/>
      <c r="S1955" s="189"/>
      <c r="T1955" s="180"/>
      <c r="V1955" s="189"/>
      <c r="W1955" s="180"/>
      <c r="Y1955" s="189"/>
      <c r="Z1955" s="180"/>
      <c r="AB1955" s="185"/>
    </row>
    <row r="1956" spans="6:28" s="178" customFormat="1" ht="15" customHeight="1" x14ac:dyDescent="0.15">
      <c r="F1956" s="189"/>
      <c r="I1956" s="180"/>
      <c r="J1956" s="180"/>
      <c r="K1956" s="180"/>
      <c r="M1956" s="189"/>
      <c r="N1956" s="180"/>
      <c r="P1956" s="189"/>
      <c r="Q1956" s="180"/>
      <c r="S1956" s="189"/>
      <c r="T1956" s="180"/>
      <c r="V1956" s="189"/>
      <c r="W1956" s="180"/>
      <c r="Y1956" s="189"/>
      <c r="Z1956" s="180"/>
      <c r="AB1956" s="185"/>
    </row>
    <row r="1957" spans="6:28" s="178" customFormat="1" ht="15" customHeight="1" x14ac:dyDescent="0.15">
      <c r="F1957" s="189"/>
      <c r="I1957" s="180"/>
      <c r="J1957" s="180"/>
      <c r="K1957" s="180"/>
      <c r="M1957" s="189"/>
      <c r="N1957" s="180"/>
      <c r="P1957" s="189"/>
      <c r="Q1957" s="180"/>
      <c r="S1957" s="189"/>
      <c r="T1957" s="180"/>
      <c r="V1957" s="189"/>
      <c r="W1957" s="180"/>
      <c r="Y1957" s="189"/>
      <c r="Z1957" s="180"/>
      <c r="AB1957" s="185"/>
    </row>
    <row r="1958" spans="6:28" s="178" customFormat="1" ht="15" customHeight="1" x14ac:dyDescent="0.15">
      <c r="F1958" s="189"/>
      <c r="I1958" s="180"/>
      <c r="J1958" s="180"/>
      <c r="K1958" s="180"/>
      <c r="M1958" s="189"/>
      <c r="N1958" s="180"/>
      <c r="P1958" s="189"/>
      <c r="Q1958" s="180"/>
      <c r="S1958" s="189"/>
      <c r="T1958" s="180"/>
      <c r="V1958" s="189"/>
      <c r="W1958" s="180"/>
      <c r="Y1958" s="189"/>
      <c r="Z1958" s="180"/>
      <c r="AB1958" s="185"/>
    </row>
    <row r="1959" spans="6:28" s="178" customFormat="1" ht="15" customHeight="1" x14ac:dyDescent="0.15">
      <c r="F1959" s="189"/>
      <c r="I1959" s="180"/>
      <c r="J1959" s="180"/>
      <c r="K1959" s="180"/>
      <c r="M1959" s="189"/>
      <c r="N1959" s="180"/>
      <c r="P1959" s="189"/>
      <c r="Q1959" s="180"/>
      <c r="S1959" s="189"/>
      <c r="T1959" s="180"/>
      <c r="V1959" s="189"/>
      <c r="W1959" s="180"/>
      <c r="Y1959" s="189"/>
      <c r="Z1959" s="180"/>
      <c r="AB1959" s="185"/>
    </row>
    <row r="1960" spans="6:28" s="178" customFormat="1" ht="15" customHeight="1" x14ac:dyDescent="0.15">
      <c r="F1960" s="189"/>
      <c r="I1960" s="180"/>
      <c r="J1960" s="180"/>
      <c r="K1960" s="180"/>
      <c r="M1960" s="189"/>
      <c r="N1960" s="180"/>
      <c r="P1960" s="189"/>
      <c r="Q1960" s="180"/>
      <c r="S1960" s="189"/>
      <c r="T1960" s="180"/>
      <c r="V1960" s="189"/>
      <c r="W1960" s="180"/>
      <c r="Y1960" s="189"/>
      <c r="Z1960" s="180"/>
      <c r="AB1960" s="185"/>
    </row>
    <row r="1961" spans="6:28" s="178" customFormat="1" ht="15" customHeight="1" x14ac:dyDescent="0.15">
      <c r="F1961" s="189"/>
      <c r="I1961" s="180"/>
      <c r="J1961" s="180"/>
      <c r="K1961" s="180"/>
      <c r="M1961" s="189"/>
      <c r="N1961" s="180"/>
      <c r="P1961" s="189"/>
      <c r="Q1961" s="180"/>
      <c r="S1961" s="189"/>
      <c r="T1961" s="180"/>
      <c r="V1961" s="189"/>
      <c r="W1961" s="180"/>
      <c r="Y1961" s="189"/>
      <c r="Z1961" s="180"/>
      <c r="AB1961" s="185"/>
    </row>
    <row r="1962" spans="6:28" s="178" customFormat="1" ht="15" customHeight="1" x14ac:dyDescent="0.15">
      <c r="F1962" s="189"/>
      <c r="I1962" s="180"/>
      <c r="J1962" s="180"/>
      <c r="K1962" s="180"/>
      <c r="M1962" s="189"/>
      <c r="N1962" s="180"/>
      <c r="P1962" s="189"/>
      <c r="Q1962" s="180"/>
      <c r="S1962" s="189"/>
      <c r="T1962" s="180"/>
      <c r="V1962" s="189"/>
      <c r="W1962" s="180"/>
      <c r="Y1962" s="189"/>
      <c r="Z1962" s="180"/>
      <c r="AB1962" s="185"/>
    </row>
    <row r="1963" spans="6:28" s="178" customFormat="1" ht="15" customHeight="1" x14ac:dyDescent="0.15">
      <c r="F1963" s="189"/>
      <c r="I1963" s="180"/>
      <c r="J1963" s="180"/>
      <c r="K1963" s="180"/>
      <c r="M1963" s="189"/>
      <c r="N1963" s="180"/>
      <c r="P1963" s="189"/>
      <c r="Q1963" s="180"/>
      <c r="S1963" s="189"/>
      <c r="T1963" s="180"/>
      <c r="V1963" s="189"/>
      <c r="W1963" s="180"/>
      <c r="Y1963" s="189"/>
      <c r="Z1963" s="180"/>
      <c r="AB1963" s="185"/>
    </row>
    <row r="1964" spans="6:28" s="178" customFormat="1" ht="15" customHeight="1" x14ac:dyDescent="0.15">
      <c r="F1964" s="189"/>
      <c r="I1964" s="180"/>
      <c r="J1964" s="180"/>
      <c r="K1964" s="180"/>
      <c r="M1964" s="189"/>
      <c r="N1964" s="180"/>
      <c r="P1964" s="189"/>
      <c r="Q1964" s="180"/>
      <c r="S1964" s="189"/>
      <c r="T1964" s="180"/>
      <c r="V1964" s="189"/>
      <c r="W1964" s="180"/>
      <c r="Y1964" s="189"/>
      <c r="Z1964" s="180"/>
      <c r="AB1964" s="185"/>
    </row>
    <row r="1965" spans="6:28" s="178" customFormat="1" ht="15" customHeight="1" x14ac:dyDescent="0.15">
      <c r="F1965" s="189"/>
      <c r="I1965" s="180"/>
      <c r="J1965" s="180"/>
      <c r="K1965" s="180"/>
      <c r="M1965" s="189"/>
      <c r="N1965" s="180"/>
      <c r="P1965" s="189"/>
      <c r="Q1965" s="180"/>
      <c r="S1965" s="189"/>
      <c r="T1965" s="180"/>
      <c r="V1965" s="189"/>
      <c r="W1965" s="180"/>
      <c r="Y1965" s="189"/>
      <c r="Z1965" s="180"/>
      <c r="AB1965" s="185"/>
    </row>
    <row r="1966" spans="6:28" s="178" customFormat="1" ht="15" customHeight="1" x14ac:dyDescent="0.15">
      <c r="F1966" s="189"/>
      <c r="I1966" s="180"/>
      <c r="J1966" s="180"/>
      <c r="K1966" s="180"/>
      <c r="M1966" s="189"/>
      <c r="N1966" s="180"/>
      <c r="P1966" s="189"/>
      <c r="Q1966" s="180"/>
      <c r="S1966" s="189"/>
      <c r="T1966" s="180"/>
      <c r="V1966" s="189"/>
      <c r="W1966" s="180"/>
      <c r="Y1966" s="189"/>
      <c r="Z1966" s="180"/>
      <c r="AB1966" s="185"/>
    </row>
    <row r="1967" spans="6:28" s="178" customFormat="1" ht="15" customHeight="1" x14ac:dyDescent="0.15">
      <c r="F1967" s="189"/>
      <c r="I1967" s="180"/>
      <c r="J1967" s="180"/>
      <c r="K1967" s="180"/>
      <c r="M1967" s="189"/>
      <c r="N1967" s="180"/>
      <c r="P1967" s="189"/>
      <c r="Q1967" s="180"/>
      <c r="S1967" s="189"/>
      <c r="T1967" s="180"/>
      <c r="V1967" s="189"/>
      <c r="W1967" s="180"/>
      <c r="Y1967" s="189"/>
      <c r="Z1967" s="180"/>
      <c r="AB1967" s="185"/>
    </row>
    <row r="1968" spans="6:28" s="178" customFormat="1" ht="15" customHeight="1" x14ac:dyDescent="0.15">
      <c r="F1968" s="189"/>
      <c r="I1968" s="180"/>
      <c r="J1968" s="180"/>
      <c r="K1968" s="180"/>
      <c r="M1968" s="189"/>
      <c r="N1968" s="180"/>
      <c r="P1968" s="189"/>
      <c r="Q1968" s="180"/>
      <c r="S1968" s="189"/>
      <c r="T1968" s="180"/>
      <c r="V1968" s="189"/>
      <c r="W1968" s="180"/>
      <c r="Y1968" s="189"/>
      <c r="Z1968" s="180"/>
      <c r="AB1968" s="185"/>
    </row>
    <row r="1969" spans="6:28" s="178" customFormat="1" ht="15" customHeight="1" x14ac:dyDescent="0.15">
      <c r="F1969" s="189"/>
      <c r="I1969" s="180"/>
      <c r="J1969" s="180"/>
      <c r="K1969" s="180"/>
      <c r="M1969" s="189"/>
      <c r="N1969" s="180"/>
      <c r="P1969" s="189"/>
      <c r="Q1969" s="180"/>
      <c r="S1969" s="189"/>
      <c r="T1969" s="180"/>
      <c r="V1969" s="189"/>
      <c r="W1969" s="180"/>
      <c r="Y1969" s="189"/>
      <c r="Z1969" s="180"/>
      <c r="AB1969" s="185"/>
    </row>
    <row r="1970" spans="6:28" s="178" customFormat="1" ht="15" customHeight="1" x14ac:dyDescent="0.15">
      <c r="F1970" s="189"/>
      <c r="I1970" s="180"/>
      <c r="J1970" s="180"/>
      <c r="K1970" s="180"/>
      <c r="M1970" s="189"/>
      <c r="N1970" s="180"/>
      <c r="P1970" s="189"/>
      <c r="Q1970" s="180"/>
      <c r="S1970" s="189"/>
      <c r="T1970" s="180"/>
      <c r="V1970" s="189"/>
      <c r="W1970" s="180"/>
      <c r="Y1970" s="189"/>
      <c r="Z1970" s="180"/>
      <c r="AB1970" s="185"/>
    </row>
    <row r="1971" spans="6:28" s="178" customFormat="1" ht="15" customHeight="1" x14ac:dyDescent="0.15">
      <c r="F1971" s="189"/>
      <c r="I1971" s="180"/>
      <c r="J1971" s="180"/>
      <c r="K1971" s="180"/>
      <c r="M1971" s="189"/>
      <c r="N1971" s="180"/>
      <c r="P1971" s="189"/>
      <c r="Q1971" s="180"/>
      <c r="S1971" s="189"/>
      <c r="T1971" s="180"/>
      <c r="V1971" s="189"/>
      <c r="W1971" s="180"/>
      <c r="Y1971" s="189"/>
      <c r="Z1971" s="180"/>
      <c r="AB1971" s="185"/>
    </row>
    <row r="1972" spans="6:28" s="178" customFormat="1" ht="15" customHeight="1" x14ac:dyDescent="0.15">
      <c r="F1972" s="189"/>
      <c r="I1972" s="180"/>
      <c r="J1972" s="180"/>
      <c r="K1972" s="180"/>
      <c r="M1972" s="189"/>
      <c r="N1972" s="180"/>
      <c r="P1972" s="189"/>
      <c r="Q1972" s="180"/>
      <c r="S1972" s="189"/>
      <c r="T1972" s="180"/>
      <c r="V1972" s="189"/>
      <c r="W1972" s="180"/>
      <c r="Y1972" s="189"/>
      <c r="Z1972" s="180"/>
      <c r="AB1972" s="185"/>
    </row>
    <row r="1973" spans="6:28" s="178" customFormat="1" ht="15" customHeight="1" x14ac:dyDescent="0.15">
      <c r="F1973" s="189"/>
      <c r="I1973" s="180"/>
      <c r="J1973" s="180"/>
      <c r="K1973" s="180"/>
      <c r="M1973" s="189"/>
      <c r="N1973" s="180"/>
      <c r="P1973" s="189"/>
      <c r="Q1973" s="180"/>
      <c r="S1973" s="189"/>
      <c r="T1973" s="180"/>
      <c r="V1973" s="189"/>
      <c r="W1973" s="180"/>
      <c r="Y1973" s="189"/>
      <c r="Z1973" s="180"/>
      <c r="AB1973" s="185"/>
    </row>
    <row r="1974" spans="6:28" s="178" customFormat="1" ht="15" customHeight="1" x14ac:dyDescent="0.15">
      <c r="F1974" s="189"/>
      <c r="I1974" s="180"/>
      <c r="J1974" s="180"/>
      <c r="K1974" s="180"/>
      <c r="M1974" s="189"/>
      <c r="N1974" s="180"/>
      <c r="P1974" s="189"/>
      <c r="Q1974" s="180"/>
      <c r="S1974" s="189"/>
      <c r="T1974" s="180"/>
      <c r="V1974" s="189"/>
      <c r="W1974" s="180"/>
      <c r="Y1974" s="189"/>
      <c r="Z1974" s="180"/>
      <c r="AB1974" s="185"/>
    </row>
    <row r="1975" spans="6:28" s="178" customFormat="1" ht="15" customHeight="1" x14ac:dyDescent="0.15">
      <c r="F1975" s="189"/>
      <c r="I1975" s="180"/>
      <c r="J1975" s="180"/>
      <c r="K1975" s="180"/>
      <c r="M1975" s="189"/>
      <c r="N1975" s="180"/>
      <c r="P1975" s="189"/>
      <c r="Q1975" s="180"/>
      <c r="S1975" s="189"/>
      <c r="T1975" s="180"/>
      <c r="V1975" s="189"/>
      <c r="W1975" s="180"/>
      <c r="Y1975" s="189"/>
      <c r="Z1975" s="180"/>
      <c r="AB1975" s="185"/>
    </row>
    <row r="1976" spans="6:28" s="178" customFormat="1" ht="15" customHeight="1" x14ac:dyDescent="0.15">
      <c r="F1976" s="189"/>
      <c r="I1976" s="180"/>
      <c r="J1976" s="180"/>
      <c r="K1976" s="180"/>
      <c r="M1976" s="189"/>
      <c r="N1976" s="180"/>
      <c r="P1976" s="189"/>
      <c r="Q1976" s="180"/>
      <c r="S1976" s="189"/>
      <c r="T1976" s="180"/>
      <c r="V1976" s="189"/>
      <c r="W1976" s="180"/>
      <c r="Y1976" s="189"/>
      <c r="Z1976" s="180"/>
      <c r="AB1976" s="185"/>
    </row>
    <row r="1977" spans="6:28" s="178" customFormat="1" ht="15" customHeight="1" x14ac:dyDescent="0.15">
      <c r="F1977" s="189"/>
      <c r="I1977" s="180"/>
      <c r="J1977" s="180"/>
      <c r="K1977" s="180"/>
      <c r="M1977" s="189"/>
      <c r="N1977" s="180"/>
      <c r="P1977" s="189"/>
      <c r="Q1977" s="180"/>
      <c r="S1977" s="189"/>
      <c r="T1977" s="180"/>
      <c r="V1977" s="189"/>
      <c r="W1977" s="180"/>
      <c r="Y1977" s="189"/>
      <c r="Z1977" s="180"/>
      <c r="AB1977" s="185"/>
    </row>
    <row r="1978" spans="6:28" s="178" customFormat="1" ht="15" customHeight="1" x14ac:dyDescent="0.15">
      <c r="F1978" s="189"/>
      <c r="I1978" s="180"/>
      <c r="J1978" s="180"/>
      <c r="K1978" s="180"/>
      <c r="M1978" s="189"/>
      <c r="N1978" s="180"/>
      <c r="P1978" s="189"/>
      <c r="Q1978" s="180"/>
      <c r="S1978" s="189"/>
      <c r="T1978" s="180"/>
      <c r="V1978" s="189"/>
      <c r="W1978" s="180"/>
      <c r="Y1978" s="189"/>
      <c r="Z1978" s="180"/>
      <c r="AB1978" s="185"/>
    </row>
    <row r="1979" spans="6:28" s="178" customFormat="1" ht="15" customHeight="1" x14ac:dyDescent="0.15">
      <c r="F1979" s="189"/>
      <c r="I1979" s="180"/>
      <c r="J1979" s="180"/>
      <c r="K1979" s="180"/>
      <c r="M1979" s="189"/>
      <c r="N1979" s="180"/>
      <c r="P1979" s="189"/>
      <c r="Q1979" s="180"/>
      <c r="S1979" s="189"/>
      <c r="T1979" s="180"/>
      <c r="V1979" s="189"/>
      <c r="W1979" s="180"/>
      <c r="Y1979" s="189"/>
      <c r="Z1979" s="180"/>
      <c r="AB1979" s="185"/>
    </row>
    <row r="1980" spans="6:28" s="178" customFormat="1" ht="15" customHeight="1" x14ac:dyDescent="0.15">
      <c r="F1980" s="189"/>
      <c r="I1980" s="180"/>
      <c r="J1980" s="180"/>
      <c r="K1980" s="180"/>
      <c r="M1980" s="189"/>
      <c r="N1980" s="180"/>
      <c r="P1980" s="189"/>
      <c r="Q1980" s="180"/>
      <c r="S1980" s="189"/>
      <c r="T1980" s="180"/>
      <c r="V1980" s="189"/>
      <c r="W1980" s="180"/>
      <c r="Y1980" s="189"/>
      <c r="Z1980" s="180"/>
      <c r="AB1980" s="185"/>
    </row>
    <row r="1981" spans="6:28" s="178" customFormat="1" ht="15" customHeight="1" x14ac:dyDescent="0.15">
      <c r="F1981" s="189"/>
      <c r="I1981" s="180"/>
      <c r="J1981" s="180"/>
      <c r="K1981" s="180"/>
      <c r="M1981" s="189"/>
      <c r="N1981" s="180"/>
      <c r="P1981" s="189"/>
      <c r="Q1981" s="180"/>
      <c r="S1981" s="189"/>
      <c r="T1981" s="180"/>
      <c r="V1981" s="189"/>
      <c r="W1981" s="180"/>
      <c r="Y1981" s="189"/>
      <c r="Z1981" s="180"/>
      <c r="AB1981" s="185"/>
    </row>
    <row r="1982" spans="6:28" s="178" customFormat="1" ht="15" customHeight="1" x14ac:dyDescent="0.15">
      <c r="F1982" s="189"/>
      <c r="I1982" s="180"/>
      <c r="J1982" s="180"/>
      <c r="K1982" s="180"/>
      <c r="M1982" s="189"/>
      <c r="N1982" s="180"/>
      <c r="P1982" s="189"/>
      <c r="Q1982" s="180"/>
      <c r="S1982" s="189"/>
      <c r="T1982" s="180"/>
      <c r="V1982" s="189"/>
      <c r="W1982" s="180"/>
      <c r="Y1982" s="189"/>
      <c r="Z1982" s="180"/>
      <c r="AB1982" s="185"/>
    </row>
    <row r="1983" spans="6:28" s="178" customFormat="1" ht="15" customHeight="1" x14ac:dyDescent="0.15">
      <c r="F1983" s="189"/>
      <c r="I1983" s="180"/>
      <c r="J1983" s="180"/>
      <c r="K1983" s="180"/>
      <c r="M1983" s="189"/>
      <c r="N1983" s="180"/>
      <c r="P1983" s="189"/>
      <c r="Q1983" s="180"/>
      <c r="S1983" s="189"/>
      <c r="T1983" s="180"/>
      <c r="V1983" s="189"/>
      <c r="W1983" s="180"/>
      <c r="Y1983" s="189"/>
      <c r="Z1983" s="180"/>
      <c r="AB1983" s="185"/>
    </row>
    <row r="1984" spans="6:28" s="178" customFormat="1" ht="15" customHeight="1" x14ac:dyDescent="0.15">
      <c r="F1984" s="189"/>
      <c r="I1984" s="180"/>
      <c r="J1984" s="180"/>
      <c r="K1984" s="180"/>
      <c r="M1984" s="189"/>
      <c r="N1984" s="180"/>
      <c r="P1984" s="189"/>
      <c r="Q1984" s="180"/>
      <c r="S1984" s="189"/>
      <c r="T1984" s="180"/>
      <c r="V1984" s="189"/>
      <c r="W1984" s="180"/>
      <c r="Y1984" s="189"/>
      <c r="Z1984" s="180"/>
      <c r="AB1984" s="185"/>
    </row>
    <row r="1985" spans="6:28" s="178" customFormat="1" ht="15" customHeight="1" x14ac:dyDescent="0.15">
      <c r="F1985" s="189"/>
      <c r="I1985" s="180"/>
      <c r="J1985" s="180"/>
      <c r="K1985" s="180"/>
      <c r="M1985" s="189"/>
      <c r="N1985" s="180"/>
      <c r="P1985" s="189"/>
      <c r="Q1985" s="180"/>
      <c r="S1985" s="189"/>
      <c r="T1985" s="180"/>
      <c r="V1985" s="189"/>
      <c r="W1985" s="180"/>
      <c r="Y1985" s="189"/>
      <c r="Z1985" s="180"/>
      <c r="AB1985" s="185"/>
    </row>
    <row r="1986" spans="6:28" s="178" customFormat="1" ht="15" customHeight="1" x14ac:dyDescent="0.15">
      <c r="F1986" s="189"/>
      <c r="I1986" s="180"/>
      <c r="J1986" s="180"/>
      <c r="K1986" s="180"/>
      <c r="M1986" s="189"/>
      <c r="N1986" s="180"/>
      <c r="P1986" s="189"/>
      <c r="Q1986" s="180"/>
      <c r="S1986" s="189"/>
      <c r="T1986" s="180"/>
      <c r="V1986" s="189"/>
      <c r="W1986" s="180"/>
      <c r="Y1986" s="189"/>
      <c r="Z1986" s="180"/>
      <c r="AB1986" s="185"/>
    </row>
    <row r="1987" spans="6:28" s="178" customFormat="1" ht="15" customHeight="1" x14ac:dyDescent="0.15">
      <c r="F1987" s="189"/>
      <c r="I1987" s="180"/>
      <c r="J1987" s="180"/>
      <c r="K1987" s="180"/>
      <c r="M1987" s="189"/>
      <c r="N1987" s="180"/>
      <c r="P1987" s="189"/>
      <c r="Q1987" s="180"/>
      <c r="S1987" s="189"/>
      <c r="T1987" s="180"/>
      <c r="V1987" s="189"/>
      <c r="W1987" s="180"/>
      <c r="Y1987" s="189"/>
      <c r="Z1987" s="180"/>
      <c r="AB1987" s="185"/>
    </row>
    <row r="1988" spans="6:28" s="178" customFormat="1" ht="15" customHeight="1" x14ac:dyDescent="0.15">
      <c r="F1988" s="189"/>
      <c r="I1988" s="180"/>
      <c r="J1988" s="180"/>
      <c r="K1988" s="180"/>
      <c r="M1988" s="189"/>
      <c r="N1988" s="180"/>
      <c r="P1988" s="189"/>
      <c r="Q1988" s="180"/>
      <c r="S1988" s="189"/>
      <c r="T1988" s="180"/>
      <c r="V1988" s="189"/>
      <c r="W1988" s="180"/>
      <c r="Y1988" s="189"/>
      <c r="Z1988" s="180"/>
      <c r="AB1988" s="185"/>
    </row>
    <row r="1989" spans="6:28" s="178" customFormat="1" ht="15" customHeight="1" x14ac:dyDescent="0.15">
      <c r="F1989" s="189"/>
      <c r="I1989" s="180"/>
      <c r="J1989" s="180"/>
      <c r="K1989" s="180"/>
      <c r="M1989" s="189"/>
      <c r="N1989" s="180"/>
      <c r="P1989" s="189"/>
      <c r="Q1989" s="180"/>
      <c r="S1989" s="189"/>
      <c r="T1989" s="180"/>
      <c r="V1989" s="189"/>
      <c r="W1989" s="180"/>
      <c r="Y1989" s="189"/>
      <c r="Z1989" s="180"/>
      <c r="AB1989" s="185"/>
    </row>
    <row r="1990" spans="6:28" s="178" customFormat="1" ht="15" customHeight="1" x14ac:dyDescent="0.15">
      <c r="F1990" s="189"/>
      <c r="I1990" s="180"/>
      <c r="J1990" s="180"/>
      <c r="K1990" s="180"/>
      <c r="M1990" s="189"/>
      <c r="N1990" s="180"/>
      <c r="P1990" s="189"/>
      <c r="Q1990" s="180"/>
      <c r="S1990" s="189"/>
      <c r="T1990" s="180"/>
      <c r="V1990" s="189"/>
      <c r="W1990" s="180"/>
      <c r="Y1990" s="189"/>
      <c r="Z1990" s="180"/>
      <c r="AB1990" s="185"/>
    </row>
    <row r="1991" spans="6:28" s="178" customFormat="1" ht="15" customHeight="1" x14ac:dyDescent="0.15">
      <c r="F1991" s="189"/>
      <c r="I1991" s="180"/>
      <c r="J1991" s="180"/>
      <c r="K1991" s="180"/>
      <c r="M1991" s="189"/>
      <c r="N1991" s="180"/>
      <c r="P1991" s="189"/>
      <c r="Q1991" s="180"/>
      <c r="S1991" s="189"/>
      <c r="T1991" s="180"/>
      <c r="V1991" s="189"/>
      <c r="W1991" s="180"/>
      <c r="Y1991" s="189"/>
      <c r="Z1991" s="180"/>
      <c r="AB1991" s="185"/>
    </row>
    <row r="1992" spans="6:28" s="178" customFormat="1" ht="15" customHeight="1" x14ac:dyDescent="0.15">
      <c r="F1992" s="189"/>
      <c r="I1992" s="180"/>
      <c r="J1992" s="180"/>
      <c r="K1992" s="180"/>
      <c r="M1992" s="189"/>
      <c r="N1992" s="180"/>
      <c r="P1992" s="189"/>
      <c r="Q1992" s="180"/>
      <c r="S1992" s="189"/>
      <c r="T1992" s="180"/>
      <c r="V1992" s="189"/>
      <c r="W1992" s="180"/>
      <c r="Y1992" s="189"/>
      <c r="Z1992" s="180"/>
      <c r="AB1992" s="185"/>
    </row>
    <row r="1993" spans="6:28" s="178" customFormat="1" ht="15" customHeight="1" x14ac:dyDescent="0.15">
      <c r="F1993" s="189"/>
      <c r="I1993" s="180"/>
      <c r="J1993" s="180"/>
      <c r="K1993" s="180"/>
      <c r="M1993" s="189"/>
      <c r="N1993" s="180"/>
      <c r="P1993" s="189"/>
      <c r="Q1993" s="180"/>
      <c r="S1993" s="189"/>
      <c r="T1993" s="180"/>
      <c r="V1993" s="189"/>
      <c r="W1993" s="180"/>
      <c r="Y1993" s="189"/>
      <c r="Z1993" s="180"/>
      <c r="AB1993" s="185"/>
    </row>
    <row r="1994" spans="6:28" s="178" customFormat="1" ht="15" customHeight="1" x14ac:dyDescent="0.15">
      <c r="F1994" s="189"/>
      <c r="I1994" s="180"/>
      <c r="J1994" s="180"/>
      <c r="K1994" s="180"/>
      <c r="M1994" s="189"/>
      <c r="N1994" s="180"/>
      <c r="P1994" s="189"/>
      <c r="Q1994" s="180"/>
      <c r="S1994" s="189"/>
      <c r="T1994" s="180"/>
      <c r="V1994" s="189"/>
      <c r="W1994" s="180"/>
      <c r="Y1994" s="189"/>
      <c r="Z1994" s="180"/>
      <c r="AB1994" s="185"/>
    </row>
    <row r="1995" spans="6:28" s="178" customFormat="1" ht="15" customHeight="1" x14ac:dyDescent="0.15">
      <c r="F1995" s="189"/>
      <c r="I1995" s="180"/>
      <c r="J1995" s="180"/>
      <c r="K1995" s="180"/>
      <c r="M1995" s="189"/>
      <c r="N1995" s="180"/>
      <c r="P1995" s="189"/>
      <c r="Q1995" s="180"/>
      <c r="S1995" s="189"/>
      <c r="T1995" s="180"/>
      <c r="V1995" s="189"/>
      <c r="W1995" s="180"/>
      <c r="Y1995" s="189"/>
      <c r="Z1995" s="180"/>
      <c r="AB1995" s="185"/>
    </row>
    <row r="1996" spans="6:28" s="178" customFormat="1" ht="15" customHeight="1" x14ac:dyDescent="0.15">
      <c r="F1996" s="189"/>
      <c r="I1996" s="180"/>
      <c r="J1996" s="180"/>
      <c r="K1996" s="180"/>
      <c r="M1996" s="189"/>
      <c r="N1996" s="180"/>
      <c r="P1996" s="189"/>
      <c r="Q1996" s="180"/>
      <c r="S1996" s="189"/>
      <c r="T1996" s="180"/>
      <c r="V1996" s="189"/>
      <c r="W1996" s="180"/>
      <c r="Y1996" s="189"/>
      <c r="Z1996" s="180"/>
      <c r="AB1996" s="185"/>
    </row>
    <row r="1997" spans="6:28" s="178" customFormat="1" ht="15" customHeight="1" x14ac:dyDescent="0.15">
      <c r="F1997" s="189"/>
      <c r="I1997" s="180"/>
      <c r="J1997" s="180"/>
      <c r="K1997" s="180"/>
      <c r="M1997" s="189"/>
      <c r="N1997" s="180"/>
      <c r="P1997" s="189"/>
      <c r="Q1997" s="180"/>
      <c r="S1997" s="189"/>
      <c r="T1997" s="180"/>
      <c r="V1997" s="189"/>
      <c r="W1997" s="180"/>
      <c r="Y1997" s="189"/>
      <c r="Z1997" s="180"/>
      <c r="AB1997" s="185"/>
    </row>
    <row r="1998" spans="6:28" s="178" customFormat="1" ht="15" customHeight="1" x14ac:dyDescent="0.15">
      <c r="F1998" s="189"/>
      <c r="I1998" s="180"/>
      <c r="J1998" s="180"/>
      <c r="K1998" s="180"/>
      <c r="M1998" s="189"/>
      <c r="N1998" s="180"/>
      <c r="P1998" s="189"/>
      <c r="Q1998" s="180"/>
      <c r="S1998" s="189"/>
      <c r="T1998" s="180"/>
      <c r="V1998" s="189"/>
      <c r="W1998" s="180"/>
      <c r="Y1998" s="189"/>
      <c r="Z1998" s="180"/>
      <c r="AB1998" s="185"/>
    </row>
    <row r="1999" spans="6:28" s="178" customFormat="1" ht="15" customHeight="1" x14ac:dyDescent="0.15">
      <c r="F1999" s="189"/>
      <c r="I1999" s="180"/>
      <c r="J1999" s="180"/>
      <c r="K1999" s="180"/>
      <c r="M1999" s="189"/>
      <c r="N1999" s="180"/>
      <c r="P1999" s="189"/>
      <c r="Q1999" s="180"/>
      <c r="S1999" s="189"/>
      <c r="T1999" s="180"/>
      <c r="V1999" s="189"/>
      <c r="W1999" s="180"/>
      <c r="Y1999" s="189"/>
      <c r="Z1999" s="180"/>
      <c r="AB1999" s="185"/>
    </row>
    <row r="2000" spans="6:28" s="178" customFormat="1" ht="15" customHeight="1" x14ac:dyDescent="0.15">
      <c r="F2000" s="189"/>
      <c r="I2000" s="180"/>
      <c r="J2000" s="180"/>
      <c r="K2000" s="180"/>
      <c r="M2000" s="189"/>
      <c r="N2000" s="180"/>
      <c r="P2000" s="189"/>
      <c r="Q2000" s="180"/>
      <c r="S2000" s="189"/>
      <c r="T2000" s="180"/>
      <c r="V2000" s="189"/>
      <c r="W2000" s="180"/>
      <c r="Y2000" s="189"/>
      <c r="Z2000" s="180"/>
      <c r="AB2000" s="185"/>
    </row>
    <row r="2001" spans="6:28" s="178" customFormat="1" ht="15" customHeight="1" x14ac:dyDescent="0.15">
      <c r="F2001" s="189"/>
      <c r="I2001" s="180"/>
      <c r="J2001" s="180"/>
      <c r="K2001" s="180"/>
      <c r="M2001" s="189"/>
      <c r="N2001" s="180"/>
      <c r="P2001" s="189"/>
      <c r="Q2001" s="180"/>
      <c r="S2001" s="189"/>
      <c r="T2001" s="180"/>
      <c r="V2001" s="189"/>
      <c r="W2001" s="180"/>
      <c r="Y2001" s="189"/>
      <c r="Z2001" s="180"/>
      <c r="AB2001" s="185"/>
    </row>
    <row r="2002" spans="6:28" s="178" customFormat="1" ht="15" customHeight="1" x14ac:dyDescent="0.15">
      <c r="F2002" s="189"/>
      <c r="I2002" s="180"/>
      <c r="J2002" s="180"/>
      <c r="K2002" s="180"/>
      <c r="M2002" s="189"/>
      <c r="N2002" s="180"/>
      <c r="P2002" s="189"/>
      <c r="Q2002" s="180"/>
      <c r="S2002" s="189"/>
      <c r="T2002" s="180"/>
      <c r="V2002" s="189"/>
      <c r="W2002" s="180"/>
      <c r="Y2002" s="189"/>
      <c r="Z2002" s="180"/>
      <c r="AB2002" s="185"/>
    </row>
    <row r="2003" spans="6:28" s="178" customFormat="1" ht="15" customHeight="1" x14ac:dyDescent="0.15">
      <c r="F2003" s="189"/>
      <c r="I2003" s="180"/>
      <c r="J2003" s="180"/>
      <c r="K2003" s="180"/>
      <c r="M2003" s="189"/>
      <c r="N2003" s="180"/>
      <c r="P2003" s="189"/>
      <c r="Q2003" s="180"/>
      <c r="S2003" s="189"/>
      <c r="T2003" s="180"/>
      <c r="V2003" s="189"/>
      <c r="W2003" s="180"/>
      <c r="Y2003" s="189"/>
      <c r="Z2003" s="180"/>
      <c r="AB2003" s="185"/>
    </row>
    <row r="2004" spans="6:28" s="178" customFormat="1" ht="15" customHeight="1" x14ac:dyDescent="0.15">
      <c r="F2004" s="189"/>
      <c r="I2004" s="180"/>
      <c r="J2004" s="180"/>
      <c r="K2004" s="180"/>
      <c r="M2004" s="189"/>
      <c r="N2004" s="180"/>
      <c r="P2004" s="189"/>
      <c r="Q2004" s="180"/>
      <c r="S2004" s="189"/>
      <c r="T2004" s="180"/>
      <c r="V2004" s="189"/>
      <c r="W2004" s="180"/>
      <c r="Y2004" s="189"/>
      <c r="Z2004" s="180"/>
      <c r="AB2004" s="185"/>
    </row>
    <row r="2005" spans="6:28" s="178" customFormat="1" ht="15" customHeight="1" x14ac:dyDescent="0.15">
      <c r="F2005" s="189"/>
      <c r="I2005" s="180"/>
      <c r="J2005" s="180"/>
      <c r="K2005" s="180"/>
      <c r="M2005" s="189"/>
      <c r="N2005" s="180"/>
      <c r="P2005" s="189"/>
      <c r="Q2005" s="180"/>
      <c r="S2005" s="189"/>
      <c r="T2005" s="180"/>
      <c r="V2005" s="189"/>
      <c r="W2005" s="180"/>
      <c r="Y2005" s="189"/>
      <c r="Z2005" s="180"/>
      <c r="AB2005" s="185"/>
    </row>
    <row r="2006" spans="6:28" s="178" customFormat="1" ht="15" customHeight="1" x14ac:dyDescent="0.15">
      <c r="F2006" s="189"/>
      <c r="I2006" s="180"/>
      <c r="J2006" s="180"/>
      <c r="K2006" s="180"/>
      <c r="M2006" s="189"/>
      <c r="N2006" s="180"/>
      <c r="P2006" s="189"/>
      <c r="Q2006" s="180"/>
      <c r="S2006" s="189"/>
      <c r="T2006" s="180"/>
      <c r="V2006" s="189"/>
      <c r="W2006" s="180"/>
      <c r="Y2006" s="189"/>
      <c r="Z2006" s="180"/>
      <c r="AB2006" s="185"/>
    </row>
    <row r="2007" spans="6:28" s="178" customFormat="1" ht="15" customHeight="1" x14ac:dyDescent="0.15">
      <c r="F2007" s="189"/>
      <c r="I2007" s="180"/>
      <c r="J2007" s="180"/>
      <c r="K2007" s="180"/>
      <c r="M2007" s="189"/>
      <c r="N2007" s="180"/>
      <c r="P2007" s="189"/>
      <c r="Q2007" s="180"/>
      <c r="S2007" s="189"/>
      <c r="T2007" s="180"/>
      <c r="V2007" s="189"/>
      <c r="W2007" s="180"/>
      <c r="Y2007" s="189"/>
      <c r="Z2007" s="180"/>
      <c r="AB2007" s="185"/>
    </row>
    <row r="2008" spans="6:28" s="178" customFormat="1" ht="15" customHeight="1" x14ac:dyDescent="0.15">
      <c r="F2008" s="189"/>
      <c r="I2008" s="180"/>
      <c r="J2008" s="180"/>
      <c r="K2008" s="180"/>
      <c r="M2008" s="189"/>
      <c r="N2008" s="180"/>
      <c r="P2008" s="189"/>
      <c r="Q2008" s="180"/>
      <c r="S2008" s="189"/>
      <c r="T2008" s="180"/>
      <c r="V2008" s="189"/>
      <c r="W2008" s="180"/>
      <c r="Y2008" s="189"/>
      <c r="Z2008" s="180"/>
      <c r="AB2008" s="185"/>
    </row>
    <row r="2009" spans="6:28" s="178" customFormat="1" ht="15" customHeight="1" x14ac:dyDescent="0.15">
      <c r="F2009" s="189"/>
      <c r="I2009" s="180"/>
      <c r="J2009" s="180"/>
      <c r="K2009" s="180"/>
      <c r="M2009" s="189"/>
      <c r="N2009" s="180"/>
      <c r="P2009" s="189"/>
      <c r="Q2009" s="180"/>
      <c r="S2009" s="189"/>
      <c r="T2009" s="180"/>
      <c r="V2009" s="189"/>
      <c r="W2009" s="180"/>
      <c r="Y2009" s="189"/>
      <c r="Z2009" s="180"/>
      <c r="AB2009" s="185"/>
    </row>
    <row r="2010" spans="6:28" s="178" customFormat="1" ht="15" customHeight="1" x14ac:dyDescent="0.15">
      <c r="F2010" s="189"/>
      <c r="I2010" s="180"/>
      <c r="J2010" s="180"/>
      <c r="K2010" s="180"/>
      <c r="M2010" s="189"/>
      <c r="N2010" s="180"/>
      <c r="P2010" s="189"/>
      <c r="Q2010" s="180"/>
      <c r="S2010" s="189"/>
      <c r="T2010" s="180"/>
      <c r="V2010" s="189"/>
      <c r="W2010" s="180"/>
      <c r="Y2010" s="189"/>
      <c r="Z2010" s="180"/>
      <c r="AB2010" s="185"/>
    </row>
    <row r="2011" spans="6:28" s="178" customFormat="1" ht="15" customHeight="1" x14ac:dyDescent="0.15">
      <c r="F2011" s="189"/>
      <c r="I2011" s="180"/>
      <c r="J2011" s="180"/>
      <c r="K2011" s="180"/>
      <c r="M2011" s="189"/>
      <c r="N2011" s="180"/>
      <c r="P2011" s="189"/>
      <c r="Q2011" s="180"/>
      <c r="S2011" s="189"/>
      <c r="T2011" s="180"/>
      <c r="V2011" s="189"/>
      <c r="W2011" s="180"/>
      <c r="Y2011" s="189"/>
      <c r="Z2011" s="180"/>
      <c r="AB2011" s="185"/>
    </row>
    <row r="2012" spans="6:28" s="178" customFormat="1" ht="15" customHeight="1" x14ac:dyDescent="0.15">
      <c r="F2012" s="189"/>
      <c r="I2012" s="180"/>
      <c r="J2012" s="180"/>
      <c r="K2012" s="180"/>
      <c r="M2012" s="189"/>
      <c r="N2012" s="180"/>
      <c r="P2012" s="189"/>
      <c r="Q2012" s="180"/>
      <c r="S2012" s="189"/>
      <c r="T2012" s="180"/>
      <c r="V2012" s="189"/>
      <c r="W2012" s="180"/>
      <c r="Y2012" s="189"/>
      <c r="Z2012" s="180"/>
      <c r="AB2012" s="185"/>
    </row>
    <row r="2013" spans="6:28" s="178" customFormat="1" ht="15" customHeight="1" x14ac:dyDescent="0.15">
      <c r="F2013" s="189"/>
      <c r="I2013" s="180"/>
      <c r="J2013" s="180"/>
      <c r="K2013" s="180"/>
      <c r="M2013" s="189"/>
      <c r="N2013" s="180"/>
      <c r="P2013" s="189"/>
      <c r="Q2013" s="180"/>
      <c r="S2013" s="189"/>
      <c r="T2013" s="180"/>
      <c r="V2013" s="189"/>
      <c r="W2013" s="180"/>
      <c r="Y2013" s="189"/>
      <c r="Z2013" s="180"/>
      <c r="AB2013" s="185"/>
    </row>
    <row r="2014" spans="6:28" s="178" customFormat="1" ht="15" customHeight="1" x14ac:dyDescent="0.15">
      <c r="F2014" s="189"/>
      <c r="I2014" s="180"/>
      <c r="J2014" s="180"/>
      <c r="K2014" s="180"/>
      <c r="M2014" s="189"/>
      <c r="N2014" s="180"/>
      <c r="P2014" s="189"/>
      <c r="Q2014" s="180"/>
      <c r="S2014" s="189"/>
      <c r="T2014" s="180"/>
      <c r="V2014" s="189"/>
      <c r="W2014" s="180"/>
      <c r="Y2014" s="189"/>
      <c r="Z2014" s="180"/>
      <c r="AB2014" s="185"/>
    </row>
    <row r="2015" spans="6:28" s="178" customFormat="1" ht="15" customHeight="1" x14ac:dyDescent="0.15">
      <c r="F2015" s="189"/>
      <c r="I2015" s="180"/>
      <c r="J2015" s="180"/>
      <c r="K2015" s="180"/>
      <c r="M2015" s="189"/>
      <c r="N2015" s="180"/>
      <c r="P2015" s="189"/>
      <c r="Q2015" s="180"/>
      <c r="S2015" s="189"/>
      <c r="T2015" s="180"/>
      <c r="V2015" s="189"/>
      <c r="W2015" s="180"/>
      <c r="Y2015" s="189"/>
      <c r="Z2015" s="180"/>
      <c r="AB2015" s="185"/>
    </row>
    <row r="2016" spans="6:28" s="178" customFormat="1" ht="15" customHeight="1" x14ac:dyDescent="0.15">
      <c r="F2016" s="189"/>
      <c r="I2016" s="180"/>
      <c r="J2016" s="180"/>
      <c r="K2016" s="180"/>
      <c r="M2016" s="189"/>
      <c r="N2016" s="180"/>
      <c r="P2016" s="189"/>
      <c r="Q2016" s="180"/>
      <c r="S2016" s="189"/>
      <c r="T2016" s="180"/>
      <c r="V2016" s="189"/>
      <c r="W2016" s="180"/>
      <c r="Y2016" s="189"/>
      <c r="Z2016" s="180"/>
      <c r="AB2016" s="185"/>
    </row>
    <row r="2017" spans="6:28" s="178" customFormat="1" ht="15" customHeight="1" x14ac:dyDescent="0.15">
      <c r="F2017" s="189"/>
      <c r="I2017" s="180"/>
      <c r="J2017" s="180"/>
      <c r="K2017" s="180"/>
      <c r="M2017" s="189"/>
      <c r="N2017" s="180"/>
      <c r="P2017" s="189"/>
      <c r="Q2017" s="180"/>
      <c r="S2017" s="189"/>
      <c r="T2017" s="180"/>
      <c r="V2017" s="189"/>
      <c r="W2017" s="180"/>
      <c r="Y2017" s="189"/>
      <c r="Z2017" s="180"/>
      <c r="AB2017" s="185"/>
    </row>
    <row r="2018" spans="6:28" s="178" customFormat="1" ht="15" customHeight="1" x14ac:dyDescent="0.15">
      <c r="F2018" s="189"/>
      <c r="I2018" s="180"/>
      <c r="J2018" s="180"/>
      <c r="K2018" s="180"/>
      <c r="M2018" s="189"/>
      <c r="N2018" s="180"/>
      <c r="P2018" s="189"/>
      <c r="Q2018" s="180"/>
      <c r="S2018" s="189"/>
      <c r="T2018" s="180"/>
      <c r="V2018" s="189"/>
      <c r="W2018" s="180"/>
      <c r="Y2018" s="189"/>
      <c r="Z2018" s="180"/>
      <c r="AB2018" s="185"/>
    </row>
    <row r="2019" spans="6:28" s="178" customFormat="1" ht="15" customHeight="1" x14ac:dyDescent="0.15">
      <c r="F2019" s="189"/>
      <c r="I2019" s="180"/>
      <c r="J2019" s="180"/>
      <c r="K2019" s="180"/>
      <c r="M2019" s="189"/>
      <c r="N2019" s="180"/>
      <c r="P2019" s="189"/>
      <c r="Q2019" s="180"/>
      <c r="S2019" s="189"/>
      <c r="T2019" s="180"/>
      <c r="V2019" s="189"/>
      <c r="W2019" s="180"/>
      <c r="Y2019" s="189"/>
      <c r="Z2019" s="180"/>
      <c r="AB2019" s="185"/>
    </row>
    <row r="2020" spans="6:28" s="178" customFormat="1" ht="15" customHeight="1" x14ac:dyDescent="0.15">
      <c r="F2020" s="189"/>
      <c r="I2020" s="180"/>
      <c r="J2020" s="180"/>
      <c r="K2020" s="180"/>
      <c r="M2020" s="189"/>
      <c r="N2020" s="180"/>
      <c r="P2020" s="189"/>
      <c r="Q2020" s="180"/>
      <c r="S2020" s="189"/>
      <c r="T2020" s="180"/>
      <c r="V2020" s="189"/>
      <c r="W2020" s="180"/>
      <c r="Y2020" s="189"/>
      <c r="Z2020" s="180"/>
      <c r="AB2020" s="185"/>
    </row>
    <row r="2021" spans="6:28" s="178" customFormat="1" ht="15" customHeight="1" x14ac:dyDescent="0.15">
      <c r="F2021" s="189"/>
      <c r="I2021" s="180"/>
      <c r="J2021" s="180"/>
      <c r="K2021" s="180"/>
      <c r="M2021" s="189"/>
      <c r="N2021" s="180"/>
      <c r="P2021" s="189"/>
      <c r="Q2021" s="180"/>
      <c r="S2021" s="189"/>
      <c r="T2021" s="180"/>
      <c r="V2021" s="189"/>
      <c r="W2021" s="180"/>
      <c r="Y2021" s="189"/>
      <c r="Z2021" s="180"/>
      <c r="AB2021" s="185"/>
    </row>
    <row r="2022" spans="6:28" s="178" customFormat="1" ht="15" customHeight="1" x14ac:dyDescent="0.15">
      <c r="F2022" s="189"/>
      <c r="I2022" s="180"/>
      <c r="J2022" s="180"/>
      <c r="K2022" s="180"/>
      <c r="M2022" s="189"/>
      <c r="N2022" s="180"/>
      <c r="P2022" s="189"/>
      <c r="Q2022" s="180"/>
      <c r="S2022" s="189"/>
      <c r="T2022" s="180"/>
      <c r="V2022" s="189"/>
      <c r="W2022" s="180"/>
      <c r="Y2022" s="189"/>
      <c r="Z2022" s="180"/>
      <c r="AB2022" s="185"/>
    </row>
    <row r="2023" spans="6:28" s="178" customFormat="1" ht="15" customHeight="1" x14ac:dyDescent="0.15">
      <c r="F2023" s="189"/>
      <c r="I2023" s="180"/>
      <c r="J2023" s="180"/>
      <c r="K2023" s="180"/>
      <c r="M2023" s="189"/>
      <c r="N2023" s="180"/>
      <c r="P2023" s="189"/>
      <c r="Q2023" s="180"/>
      <c r="S2023" s="189"/>
      <c r="T2023" s="180"/>
      <c r="V2023" s="189"/>
      <c r="W2023" s="180"/>
      <c r="Y2023" s="189"/>
      <c r="Z2023" s="180"/>
      <c r="AB2023" s="185"/>
    </row>
    <row r="2024" spans="6:28" s="178" customFormat="1" ht="15" customHeight="1" x14ac:dyDescent="0.15">
      <c r="F2024" s="189"/>
      <c r="I2024" s="180"/>
      <c r="J2024" s="180"/>
      <c r="K2024" s="180"/>
      <c r="M2024" s="189"/>
      <c r="N2024" s="180"/>
      <c r="P2024" s="189"/>
      <c r="Q2024" s="180"/>
      <c r="S2024" s="189"/>
      <c r="T2024" s="180"/>
      <c r="V2024" s="189"/>
      <c r="W2024" s="180"/>
      <c r="Y2024" s="189"/>
      <c r="Z2024" s="180"/>
      <c r="AB2024" s="185"/>
    </row>
    <row r="2025" spans="6:28" s="178" customFormat="1" ht="15" customHeight="1" x14ac:dyDescent="0.15">
      <c r="F2025" s="189"/>
      <c r="I2025" s="180"/>
      <c r="J2025" s="180"/>
      <c r="K2025" s="180"/>
      <c r="M2025" s="189"/>
      <c r="N2025" s="180"/>
      <c r="P2025" s="189"/>
      <c r="Q2025" s="180"/>
      <c r="S2025" s="189"/>
      <c r="T2025" s="180"/>
      <c r="V2025" s="189"/>
      <c r="W2025" s="180"/>
      <c r="Y2025" s="189"/>
      <c r="Z2025" s="180"/>
      <c r="AB2025" s="185"/>
    </row>
    <row r="2026" spans="6:28" s="178" customFormat="1" ht="15" customHeight="1" x14ac:dyDescent="0.15">
      <c r="F2026" s="189"/>
      <c r="I2026" s="180"/>
      <c r="J2026" s="180"/>
      <c r="K2026" s="180"/>
      <c r="M2026" s="189"/>
      <c r="N2026" s="180"/>
      <c r="P2026" s="189"/>
      <c r="Q2026" s="180"/>
      <c r="S2026" s="189"/>
      <c r="T2026" s="180"/>
      <c r="V2026" s="189"/>
      <c r="W2026" s="180"/>
      <c r="Y2026" s="189"/>
      <c r="Z2026" s="180"/>
      <c r="AB2026" s="185"/>
    </row>
    <row r="2027" spans="6:28" s="178" customFormat="1" ht="15" customHeight="1" x14ac:dyDescent="0.15">
      <c r="F2027" s="189"/>
      <c r="I2027" s="180"/>
      <c r="J2027" s="180"/>
      <c r="K2027" s="180"/>
      <c r="M2027" s="189"/>
      <c r="N2027" s="180"/>
      <c r="P2027" s="189"/>
      <c r="Q2027" s="180"/>
      <c r="S2027" s="189"/>
      <c r="T2027" s="180"/>
      <c r="V2027" s="189"/>
      <c r="W2027" s="180"/>
      <c r="Y2027" s="189"/>
      <c r="Z2027" s="180"/>
      <c r="AB2027" s="185"/>
    </row>
    <row r="2028" spans="6:28" s="178" customFormat="1" ht="15" customHeight="1" x14ac:dyDescent="0.15">
      <c r="F2028" s="189"/>
      <c r="I2028" s="180"/>
      <c r="J2028" s="180"/>
      <c r="K2028" s="180"/>
      <c r="M2028" s="189"/>
      <c r="N2028" s="180"/>
      <c r="P2028" s="189"/>
      <c r="Q2028" s="180"/>
      <c r="S2028" s="189"/>
      <c r="T2028" s="180"/>
      <c r="V2028" s="189"/>
      <c r="W2028" s="180"/>
      <c r="Y2028" s="189"/>
      <c r="Z2028" s="180"/>
      <c r="AB2028" s="185"/>
    </row>
    <row r="2029" spans="6:28" s="178" customFormat="1" ht="15" customHeight="1" x14ac:dyDescent="0.15">
      <c r="F2029" s="189"/>
      <c r="I2029" s="180"/>
      <c r="J2029" s="180"/>
      <c r="K2029" s="180"/>
      <c r="M2029" s="189"/>
      <c r="N2029" s="180"/>
      <c r="P2029" s="189"/>
      <c r="Q2029" s="180"/>
      <c r="S2029" s="189"/>
      <c r="T2029" s="180"/>
      <c r="V2029" s="189"/>
      <c r="W2029" s="180"/>
      <c r="Y2029" s="189"/>
      <c r="Z2029" s="180"/>
      <c r="AB2029" s="185"/>
    </row>
    <row r="2030" spans="6:28" s="178" customFormat="1" ht="15" customHeight="1" x14ac:dyDescent="0.15">
      <c r="F2030" s="189"/>
      <c r="I2030" s="180"/>
      <c r="J2030" s="180"/>
      <c r="K2030" s="180"/>
      <c r="M2030" s="189"/>
      <c r="N2030" s="180"/>
      <c r="P2030" s="189"/>
      <c r="Q2030" s="180"/>
      <c r="S2030" s="189"/>
      <c r="T2030" s="180"/>
      <c r="V2030" s="189"/>
      <c r="W2030" s="180"/>
      <c r="Y2030" s="189"/>
      <c r="Z2030" s="180"/>
      <c r="AB2030" s="185"/>
    </row>
    <row r="2031" spans="6:28" s="178" customFormat="1" ht="15" customHeight="1" x14ac:dyDescent="0.15">
      <c r="F2031" s="189"/>
      <c r="I2031" s="180"/>
      <c r="J2031" s="180"/>
      <c r="K2031" s="180"/>
      <c r="M2031" s="189"/>
      <c r="N2031" s="180"/>
      <c r="P2031" s="189"/>
      <c r="Q2031" s="180"/>
      <c r="S2031" s="189"/>
      <c r="T2031" s="180"/>
      <c r="V2031" s="189"/>
      <c r="W2031" s="180"/>
      <c r="Y2031" s="189"/>
      <c r="Z2031" s="180"/>
      <c r="AB2031" s="185"/>
    </row>
    <row r="2032" spans="6:28" s="178" customFormat="1" ht="15" customHeight="1" x14ac:dyDescent="0.15">
      <c r="F2032" s="189"/>
      <c r="I2032" s="180"/>
      <c r="J2032" s="180"/>
      <c r="K2032" s="180"/>
      <c r="M2032" s="189"/>
      <c r="N2032" s="180"/>
      <c r="P2032" s="189"/>
      <c r="Q2032" s="180"/>
      <c r="S2032" s="189"/>
      <c r="T2032" s="180"/>
      <c r="V2032" s="189"/>
      <c r="W2032" s="180"/>
      <c r="Y2032" s="189"/>
      <c r="Z2032" s="180"/>
      <c r="AB2032" s="185"/>
    </row>
    <row r="2033" spans="6:28" s="178" customFormat="1" ht="15" customHeight="1" x14ac:dyDescent="0.15">
      <c r="F2033" s="189"/>
      <c r="I2033" s="180"/>
      <c r="J2033" s="180"/>
      <c r="K2033" s="180"/>
      <c r="M2033" s="189"/>
      <c r="N2033" s="180"/>
      <c r="P2033" s="189"/>
      <c r="Q2033" s="180"/>
      <c r="S2033" s="189"/>
      <c r="T2033" s="180"/>
      <c r="V2033" s="189"/>
      <c r="W2033" s="180"/>
      <c r="Y2033" s="189"/>
      <c r="Z2033" s="180"/>
      <c r="AB2033" s="185"/>
    </row>
    <row r="2034" spans="6:28" s="178" customFormat="1" ht="15" customHeight="1" x14ac:dyDescent="0.15">
      <c r="F2034" s="189"/>
      <c r="I2034" s="180"/>
      <c r="J2034" s="180"/>
      <c r="K2034" s="180"/>
      <c r="M2034" s="189"/>
      <c r="N2034" s="180"/>
      <c r="P2034" s="189"/>
      <c r="Q2034" s="180"/>
      <c r="S2034" s="189"/>
      <c r="T2034" s="180"/>
      <c r="V2034" s="189"/>
      <c r="W2034" s="180"/>
      <c r="Y2034" s="189"/>
      <c r="Z2034" s="180"/>
      <c r="AB2034" s="185"/>
    </row>
    <row r="2035" spans="6:28" s="178" customFormat="1" ht="15" customHeight="1" x14ac:dyDescent="0.15">
      <c r="F2035" s="189"/>
      <c r="I2035" s="180"/>
      <c r="J2035" s="180"/>
      <c r="K2035" s="180"/>
      <c r="M2035" s="189"/>
      <c r="N2035" s="180"/>
      <c r="P2035" s="189"/>
      <c r="Q2035" s="180"/>
      <c r="S2035" s="189"/>
      <c r="T2035" s="180"/>
      <c r="V2035" s="189"/>
      <c r="W2035" s="180"/>
      <c r="Y2035" s="189"/>
      <c r="Z2035" s="180"/>
      <c r="AB2035" s="185"/>
    </row>
    <row r="2036" spans="6:28" s="178" customFormat="1" ht="15" customHeight="1" x14ac:dyDescent="0.15">
      <c r="F2036" s="189"/>
      <c r="I2036" s="180"/>
      <c r="J2036" s="180"/>
      <c r="K2036" s="180"/>
      <c r="M2036" s="189"/>
      <c r="N2036" s="180"/>
      <c r="P2036" s="189"/>
      <c r="Q2036" s="180"/>
      <c r="S2036" s="189"/>
      <c r="T2036" s="180"/>
      <c r="V2036" s="189"/>
      <c r="W2036" s="180"/>
      <c r="Y2036" s="189"/>
      <c r="Z2036" s="180"/>
      <c r="AB2036" s="185"/>
    </row>
    <row r="2037" spans="6:28" s="178" customFormat="1" ht="15" customHeight="1" x14ac:dyDescent="0.15">
      <c r="F2037" s="189"/>
      <c r="I2037" s="180"/>
      <c r="J2037" s="180"/>
      <c r="K2037" s="180"/>
      <c r="M2037" s="189"/>
      <c r="N2037" s="180"/>
      <c r="P2037" s="189"/>
      <c r="Q2037" s="180"/>
      <c r="S2037" s="189"/>
      <c r="T2037" s="180"/>
      <c r="V2037" s="189"/>
      <c r="W2037" s="180"/>
      <c r="Y2037" s="189"/>
      <c r="Z2037" s="180"/>
      <c r="AB2037" s="185"/>
    </row>
    <row r="2038" spans="6:28" s="178" customFormat="1" ht="15" customHeight="1" x14ac:dyDescent="0.15">
      <c r="F2038" s="189"/>
      <c r="I2038" s="180"/>
      <c r="J2038" s="180"/>
      <c r="K2038" s="180"/>
      <c r="M2038" s="189"/>
      <c r="N2038" s="180"/>
      <c r="P2038" s="189"/>
      <c r="Q2038" s="180"/>
      <c r="S2038" s="189"/>
      <c r="T2038" s="180"/>
      <c r="V2038" s="189"/>
      <c r="W2038" s="180"/>
      <c r="Y2038" s="189"/>
      <c r="Z2038" s="180"/>
      <c r="AB2038" s="185"/>
    </row>
    <row r="2039" spans="6:28" s="178" customFormat="1" ht="15" customHeight="1" x14ac:dyDescent="0.15">
      <c r="F2039" s="189"/>
      <c r="I2039" s="180"/>
      <c r="J2039" s="180"/>
      <c r="K2039" s="180"/>
      <c r="M2039" s="189"/>
      <c r="N2039" s="180"/>
      <c r="P2039" s="189"/>
      <c r="Q2039" s="180"/>
      <c r="S2039" s="189"/>
      <c r="T2039" s="180"/>
      <c r="V2039" s="189"/>
      <c r="W2039" s="180"/>
      <c r="Y2039" s="189"/>
      <c r="Z2039" s="180"/>
      <c r="AB2039" s="185"/>
    </row>
    <row r="2040" spans="6:28" s="178" customFormat="1" ht="15" customHeight="1" x14ac:dyDescent="0.15">
      <c r="F2040" s="189"/>
      <c r="I2040" s="180"/>
      <c r="J2040" s="180"/>
      <c r="K2040" s="180"/>
      <c r="M2040" s="189"/>
      <c r="N2040" s="180"/>
      <c r="P2040" s="189"/>
      <c r="Q2040" s="180"/>
      <c r="S2040" s="189"/>
      <c r="T2040" s="180"/>
      <c r="V2040" s="189"/>
      <c r="W2040" s="180"/>
      <c r="Y2040" s="189"/>
      <c r="Z2040" s="180"/>
      <c r="AB2040" s="185"/>
    </row>
    <row r="2041" spans="6:28" s="178" customFormat="1" ht="15" customHeight="1" x14ac:dyDescent="0.15">
      <c r="F2041" s="189"/>
      <c r="I2041" s="180"/>
      <c r="J2041" s="180"/>
      <c r="K2041" s="180"/>
      <c r="M2041" s="189"/>
      <c r="N2041" s="180"/>
      <c r="P2041" s="189"/>
      <c r="Q2041" s="180"/>
      <c r="S2041" s="189"/>
      <c r="T2041" s="180"/>
      <c r="V2041" s="189"/>
      <c r="W2041" s="180"/>
      <c r="Y2041" s="189"/>
      <c r="Z2041" s="180"/>
      <c r="AB2041" s="185"/>
    </row>
    <row r="2042" spans="6:28" s="178" customFormat="1" ht="15" customHeight="1" x14ac:dyDescent="0.15">
      <c r="F2042" s="189"/>
      <c r="I2042" s="180"/>
      <c r="J2042" s="180"/>
      <c r="K2042" s="180"/>
      <c r="M2042" s="189"/>
      <c r="N2042" s="180"/>
      <c r="P2042" s="189"/>
      <c r="Q2042" s="180"/>
      <c r="S2042" s="189"/>
      <c r="T2042" s="180"/>
      <c r="V2042" s="189"/>
      <c r="W2042" s="180"/>
      <c r="Y2042" s="189"/>
      <c r="Z2042" s="180"/>
      <c r="AB2042" s="185"/>
    </row>
    <row r="2043" spans="6:28" s="178" customFormat="1" ht="15" customHeight="1" x14ac:dyDescent="0.15">
      <c r="F2043" s="189"/>
      <c r="I2043" s="180"/>
      <c r="J2043" s="180"/>
      <c r="K2043" s="180"/>
      <c r="M2043" s="189"/>
      <c r="N2043" s="180"/>
      <c r="P2043" s="189"/>
      <c r="Q2043" s="180"/>
      <c r="S2043" s="189"/>
      <c r="T2043" s="180"/>
      <c r="V2043" s="189"/>
      <c r="W2043" s="180"/>
      <c r="Y2043" s="189"/>
      <c r="Z2043" s="180"/>
      <c r="AB2043" s="185"/>
    </row>
    <row r="2044" spans="6:28" s="178" customFormat="1" ht="15" customHeight="1" x14ac:dyDescent="0.15">
      <c r="F2044" s="189"/>
      <c r="I2044" s="180"/>
      <c r="J2044" s="180"/>
      <c r="K2044" s="180"/>
      <c r="M2044" s="189"/>
      <c r="N2044" s="180"/>
      <c r="P2044" s="189"/>
      <c r="Q2044" s="180"/>
      <c r="S2044" s="189"/>
      <c r="T2044" s="180"/>
      <c r="V2044" s="189"/>
      <c r="W2044" s="180"/>
      <c r="Y2044" s="189"/>
      <c r="Z2044" s="180"/>
      <c r="AB2044" s="185"/>
    </row>
    <row r="2045" spans="6:28" s="178" customFormat="1" ht="15" customHeight="1" x14ac:dyDescent="0.15">
      <c r="F2045" s="189"/>
      <c r="I2045" s="180"/>
      <c r="J2045" s="180"/>
      <c r="K2045" s="180"/>
      <c r="M2045" s="189"/>
      <c r="N2045" s="180"/>
      <c r="P2045" s="189"/>
      <c r="Q2045" s="180"/>
      <c r="S2045" s="189"/>
      <c r="T2045" s="180"/>
      <c r="V2045" s="189"/>
      <c r="W2045" s="180"/>
      <c r="Y2045" s="189"/>
      <c r="Z2045" s="180"/>
      <c r="AB2045" s="185"/>
    </row>
    <row r="2046" spans="6:28" s="178" customFormat="1" ht="15" customHeight="1" x14ac:dyDescent="0.15">
      <c r="F2046" s="189"/>
      <c r="I2046" s="180"/>
      <c r="J2046" s="180"/>
      <c r="K2046" s="180"/>
      <c r="M2046" s="189"/>
      <c r="N2046" s="180"/>
      <c r="P2046" s="189"/>
      <c r="Q2046" s="180"/>
      <c r="S2046" s="189"/>
      <c r="T2046" s="180"/>
      <c r="V2046" s="189"/>
      <c r="W2046" s="180"/>
      <c r="Y2046" s="189"/>
      <c r="Z2046" s="180"/>
      <c r="AB2046" s="185"/>
    </row>
    <row r="2047" spans="6:28" s="178" customFormat="1" ht="15" customHeight="1" x14ac:dyDescent="0.15">
      <c r="F2047" s="189"/>
      <c r="I2047" s="180"/>
      <c r="J2047" s="180"/>
      <c r="K2047" s="180"/>
      <c r="M2047" s="189"/>
      <c r="N2047" s="180"/>
      <c r="P2047" s="189"/>
      <c r="Q2047" s="180"/>
      <c r="S2047" s="189"/>
      <c r="T2047" s="180"/>
      <c r="V2047" s="189"/>
      <c r="W2047" s="180"/>
      <c r="Y2047" s="189"/>
      <c r="Z2047" s="180"/>
      <c r="AB2047" s="185"/>
    </row>
    <row r="2048" spans="6:28" s="178" customFormat="1" ht="15" customHeight="1" x14ac:dyDescent="0.15">
      <c r="F2048" s="189"/>
      <c r="I2048" s="180"/>
      <c r="J2048" s="180"/>
      <c r="K2048" s="180"/>
      <c r="M2048" s="189"/>
      <c r="N2048" s="180"/>
      <c r="P2048" s="189"/>
      <c r="Q2048" s="180"/>
      <c r="S2048" s="189"/>
      <c r="T2048" s="180"/>
      <c r="V2048" s="189"/>
      <c r="W2048" s="180"/>
      <c r="Y2048" s="189"/>
      <c r="Z2048" s="180"/>
      <c r="AB2048" s="185"/>
    </row>
    <row r="2049" spans="6:28" s="178" customFormat="1" ht="15" customHeight="1" x14ac:dyDescent="0.15">
      <c r="F2049" s="189"/>
      <c r="I2049" s="180"/>
      <c r="J2049" s="180"/>
      <c r="K2049" s="180"/>
      <c r="M2049" s="189"/>
      <c r="N2049" s="180"/>
      <c r="P2049" s="189"/>
      <c r="Q2049" s="180"/>
      <c r="S2049" s="189"/>
      <c r="T2049" s="180"/>
      <c r="V2049" s="189"/>
      <c r="W2049" s="180"/>
      <c r="Y2049" s="189"/>
      <c r="Z2049" s="180"/>
      <c r="AB2049" s="185"/>
    </row>
    <row r="2050" spans="6:28" s="178" customFormat="1" ht="15" customHeight="1" x14ac:dyDescent="0.15">
      <c r="F2050" s="189"/>
      <c r="I2050" s="180"/>
      <c r="J2050" s="180"/>
      <c r="K2050" s="180"/>
      <c r="M2050" s="189"/>
      <c r="N2050" s="180"/>
      <c r="P2050" s="189"/>
      <c r="Q2050" s="180"/>
      <c r="S2050" s="189"/>
      <c r="T2050" s="180"/>
      <c r="V2050" s="189"/>
      <c r="W2050" s="180"/>
      <c r="Y2050" s="189"/>
      <c r="Z2050" s="180"/>
      <c r="AB2050" s="185"/>
    </row>
    <row r="2051" spans="6:28" s="178" customFormat="1" ht="15" customHeight="1" x14ac:dyDescent="0.15">
      <c r="F2051" s="189"/>
      <c r="I2051" s="180"/>
      <c r="J2051" s="180"/>
      <c r="K2051" s="180"/>
      <c r="M2051" s="189"/>
      <c r="N2051" s="180"/>
      <c r="P2051" s="189"/>
      <c r="Q2051" s="180"/>
      <c r="S2051" s="189"/>
      <c r="T2051" s="180"/>
      <c r="V2051" s="189"/>
      <c r="W2051" s="180"/>
      <c r="Y2051" s="189"/>
      <c r="Z2051" s="180"/>
      <c r="AB2051" s="185"/>
    </row>
    <row r="2052" spans="6:28" s="178" customFormat="1" ht="15" customHeight="1" x14ac:dyDescent="0.15">
      <c r="F2052" s="189"/>
      <c r="I2052" s="180"/>
      <c r="J2052" s="180"/>
      <c r="K2052" s="180"/>
      <c r="M2052" s="189"/>
      <c r="N2052" s="180"/>
      <c r="P2052" s="189"/>
      <c r="Q2052" s="180"/>
      <c r="S2052" s="189"/>
      <c r="T2052" s="180"/>
      <c r="V2052" s="189"/>
      <c r="W2052" s="180"/>
      <c r="Y2052" s="189"/>
      <c r="Z2052" s="180"/>
      <c r="AB2052" s="185"/>
    </row>
    <row r="2053" spans="6:28" s="178" customFormat="1" ht="15" customHeight="1" x14ac:dyDescent="0.15">
      <c r="F2053" s="189"/>
      <c r="I2053" s="180"/>
      <c r="J2053" s="180"/>
      <c r="K2053" s="180"/>
      <c r="M2053" s="189"/>
      <c r="N2053" s="180"/>
      <c r="P2053" s="189"/>
      <c r="Q2053" s="180"/>
      <c r="S2053" s="189"/>
      <c r="T2053" s="180"/>
      <c r="V2053" s="189"/>
      <c r="W2053" s="180"/>
      <c r="Y2053" s="189"/>
      <c r="Z2053" s="180"/>
      <c r="AB2053" s="185"/>
    </row>
    <row r="2054" spans="6:28" s="178" customFormat="1" ht="15" customHeight="1" x14ac:dyDescent="0.15">
      <c r="F2054" s="189"/>
      <c r="I2054" s="180"/>
      <c r="J2054" s="180"/>
      <c r="K2054" s="180"/>
      <c r="M2054" s="189"/>
      <c r="N2054" s="180"/>
      <c r="P2054" s="189"/>
      <c r="Q2054" s="180"/>
      <c r="S2054" s="189"/>
      <c r="T2054" s="180"/>
      <c r="V2054" s="189"/>
      <c r="W2054" s="180"/>
      <c r="Y2054" s="189"/>
      <c r="Z2054" s="180"/>
      <c r="AB2054" s="185"/>
    </row>
    <row r="2055" spans="6:28" s="178" customFormat="1" ht="15" customHeight="1" x14ac:dyDescent="0.15">
      <c r="F2055" s="189"/>
      <c r="I2055" s="180"/>
      <c r="J2055" s="180"/>
      <c r="K2055" s="180"/>
      <c r="M2055" s="189"/>
      <c r="N2055" s="180"/>
      <c r="P2055" s="189"/>
      <c r="Q2055" s="180"/>
      <c r="S2055" s="189"/>
      <c r="T2055" s="180"/>
      <c r="V2055" s="189"/>
      <c r="W2055" s="180"/>
      <c r="Y2055" s="189"/>
      <c r="Z2055" s="180"/>
      <c r="AB2055" s="185"/>
    </row>
    <row r="2056" spans="6:28" s="178" customFormat="1" ht="15" customHeight="1" x14ac:dyDescent="0.15">
      <c r="F2056" s="189"/>
      <c r="I2056" s="180"/>
      <c r="J2056" s="180"/>
      <c r="K2056" s="180"/>
      <c r="M2056" s="189"/>
      <c r="N2056" s="180"/>
      <c r="P2056" s="189"/>
      <c r="Q2056" s="180"/>
      <c r="S2056" s="189"/>
      <c r="T2056" s="180"/>
      <c r="V2056" s="189"/>
      <c r="W2056" s="180"/>
      <c r="Y2056" s="189"/>
      <c r="Z2056" s="180"/>
      <c r="AB2056" s="185"/>
    </row>
    <row r="2057" spans="6:28" s="178" customFormat="1" ht="15" customHeight="1" x14ac:dyDescent="0.15">
      <c r="F2057" s="189"/>
      <c r="I2057" s="180"/>
      <c r="J2057" s="180"/>
      <c r="K2057" s="180"/>
      <c r="M2057" s="189"/>
      <c r="N2057" s="180"/>
      <c r="P2057" s="189"/>
      <c r="Q2057" s="180"/>
      <c r="S2057" s="189"/>
      <c r="T2057" s="180"/>
      <c r="V2057" s="189"/>
      <c r="W2057" s="180"/>
      <c r="Y2057" s="189"/>
      <c r="Z2057" s="180"/>
      <c r="AB2057" s="185"/>
    </row>
    <row r="2058" spans="6:28" s="178" customFormat="1" ht="15" customHeight="1" x14ac:dyDescent="0.15">
      <c r="F2058" s="189"/>
      <c r="I2058" s="180"/>
      <c r="J2058" s="180"/>
      <c r="K2058" s="180"/>
      <c r="M2058" s="189"/>
      <c r="N2058" s="180"/>
      <c r="P2058" s="189"/>
      <c r="Q2058" s="180"/>
      <c r="S2058" s="189"/>
      <c r="T2058" s="180"/>
      <c r="V2058" s="189"/>
      <c r="W2058" s="180"/>
      <c r="Y2058" s="189"/>
      <c r="Z2058" s="180"/>
      <c r="AB2058" s="185"/>
    </row>
    <row r="2059" spans="6:28" s="178" customFormat="1" ht="15" customHeight="1" x14ac:dyDescent="0.15">
      <c r="F2059" s="189"/>
      <c r="I2059" s="180"/>
      <c r="J2059" s="180"/>
      <c r="K2059" s="180"/>
      <c r="M2059" s="189"/>
      <c r="N2059" s="180"/>
      <c r="P2059" s="189"/>
      <c r="Q2059" s="180"/>
      <c r="S2059" s="189"/>
      <c r="T2059" s="180"/>
      <c r="V2059" s="189"/>
      <c r="W2059" s="180"/>
      <c r="Y2059" s="189"/>
      <c r="Z2059" s="180"/>
      <c r="AB2059" s="185"/>
    </row>
    <row r="2060" spans="6:28" s="178" customFormat="1" ht="15" customHeight="1" x14ac:dyDescent="0.15">
      <c r="F2060" s="189"/>
      <c r="I2060" s="180"/>
      <c r="J2060" s="180"/>
      <c r="K2060" s="180"/>
      <c r="M2060" s="189"/>
      <c r="N2060" s="180"/>
      <c r="P2060" s="189"/>
      <c r="Q2060" s="180"/>
      <c r="S2060" s="189"/>
      <c r="T2060" s="180"/>
      <c r="V2060" s="189"/>
      <c r="W2060" s="180"/>
      <c r="Y2060" s="189"/>
      <c r="Z2060" s="180"/>
      <c r="AB2060" s="185"/>
    </row>
    <row r="2061" spans="6:28" s="178" customFormat="1" ht="15" customHeight="1" x14ac:dyDescent="0.15">
      <c r="F2061" s="189"/>
      <c r="I2061" s="180"/>
      <c r="J2061" s="180"/>
      <c r="K2061" s="180"/>
      <c r="M2061" s="189"/>
      <c r="N2061" s="180"/>
      <c r="P2061" s="189"/>
      <c r="Q2061" s="180"/>
      <c r="S2061" s="189"/>
      <c r="T2061" s="180"/>
      <c r="V2061" s="189"/>
      <c r="W2061" s="180"/>
      <c r="Y2061" s="189"/>
      <c r="Z2061" s="180"/>
      <c r="AB2061" s="185"/>
    </row>
    <row r="2062" spans="6:28" s="178" customFormat="1" ht="15" customHeight="1" x14ac:dyDescent="0.15">
      <c r="F2062" s="189"/>
      <c r="I2062" s="180"/>
      <c r="J2062" s="180"/>
      <c r="K2062" s="180"/>
      <c r="M2062" s="189"/>
      <c r="N2062" s="180"/>
      <c r="P2062" s="189"/>
      <c r="Q2062" s="180"/>
      <c r="S2062" s="189"/>
      <c r="T2062" s="180"/>
      <c r="V2062" s="189"/>
      <c r="W2062" s="180"/>
      <c r="Y2062" s="189"/>
      <c r="Z2062" s="180"/>
      <c r="AB2062" s="185"/>
    </row>
    <row r="2063" spans="6:28" s="178" customFormat="1" ht="15" customHeight="1" x14ac:dyDescent="0.15">
      <c r="F2063" s="189"/>
      <c r="I2063" s="180"/>
      <c r="J2063" s="180"/>
      <c r="K2063" s="180"/>
      <c r="M2063" s="189"/>
      <c r="N2063" s="180"/>
      <c r="P2063" s="189"/>
      <c r="Q2063" s="180"/>
      <c r="S2063" s="189"/>
      <c r="T2063" s="180"/>
      <c r="V2063" s="189"/>
      <c r="W2063" s="180"/>
      <c r="Y2063" s="189"/>
      <c r="Z2063" s="180"/>
      <c r="AB2063" s="185"/>
    </row>
    <row r="2064" spans="6:28" s="178" customFormat="1" ht="15" customHeight="1" x14ac:dyDescent="0.15">
      <c r="F2064" s="189"/>
      <c r="I2064" s="180"/>
      <c r="J2064" s="180"/>
      <c r="K2064" s="180"/>
      <c r="M2064" s="189"/>
      <c r="N2064" s="180"/>
      <c r="P2064" s="189"/>
      <c r="Q2064" s="180"/>
      <c r="S2064" s="189"/>
      <c r="T2064" s="180"/>
      <c r="V2064" s="189"/>
      <c r="W2064" s="180"/>
      <c r="Y2064" s="189"/>
      <c r="Z2064" s="180"/>
      <c r="AB2064" s="185"/>
    </row>
    <row r="2065" spans="6:28" s="178" customFormat="1" ht="15" customHeight="1" x14ac:dyDescent="0.15">
      <c r="F2065" s="189"/>
      <c r="I2065" s="180"/>
      <c r="J2065" s="180"/>
      <c r="K2065" s="180"/>
      <c r="M2065" s="189"/>
      <c r="N2065" s="180"/>
      <c r="P2065" s="189"/>
      <c r="Q2065" s="180"/>
      <c r="S2065" s="189"/>
      <c r="T2065" s="180"/>
      <c r="V2065" s="189"/>
      <c r="W2065" s="180"/>
      <c r="Y2065" s="189"/>
      <c r="Z2065" s="180"/>
      <c r="AB2065" s="185"/>
    </row>
    <row r="2066" spans="6:28" s="178" customFormat="1" ht="15" customHeight="1" x14ac:dyDescent="0.15">
      <c r="F2066" s="189"/>
      <c r="I2066" s="180"/>
      <c r="J2066" s="180"/>
      <c r="K2066" s="180"/>
      <c r="M2066" s="189"/>
      <c r="N2066" s="180"/>
      <c r="P2066" s="189"/>
      <c r="Q2066" s="180"/>
      <c r="S2066" s="189"/>
      <c r="T2066" s="180"/>
      <c r="V2066" s="189"/>
      <c r="W2066" s="180"/>
      <c r="Y2066" s="189"/>
      <c r="Z2066" s="180"/>
      <c r="AB2066" s="185"/>
    </row>
    <row r="2067" spans="6:28" s="178" customFormat="1" ht="15" customHeight="1" x14ac:dyDescent="0.15">
      <c r="F2067" s="189"/>
      <c r="I2067" s="180"/>
      <c r="J2067" s="180"/>
      <c r="K2067" s="180"/>
      <c r="M2067" s="189"/>
      <c r="N2067" s="180"/>
      <c r="P2067" s="189"/>
      <c r="Q2067" s="180"/>
      <c r="S2067" s="189"/>
      <c r="T2067" s="180"/>
      <c r="V2067" s="189"/>
      <c r="W2067" s="180"/>
      <c r="Y2067" s="189"/>
      <c r="Z2067" s="180"/>
      <c r="AB2067" s="185"/>
    </row>
    <row r="2068" spans="6:28" s="178" customFormat="1" ht="15" customHeight="1" x14ac:dyDescent="0.15">
      <c r="F2068" s="189"/>
      <c r="I2068" s="180"/>
      <c r="J2068" s="180"/>
      <c r="K2068" s="180"/>
      <c r="M2068" s="189"/>
      <c r="N2068" s="180"/>
      <c r="P2068" s="189"/>
      <c r="Q2068" s="180"/>
      <c r="S2068" s="189"/>
      <c r="T2068" s="180"/>
      <c r="V2068" s="189"/>
      <c r="W2068" s="180"/>
      <c r="Y2068" s="189"/>
      <c r="Z2068" s="180"/>
      <c r="AB2068" s="185"/>
    </row>
    <row r="2069" spans="6:28" s="178" customFormat="1" ht="15" customHeight="1" x14ac:dyDescent="0.15">
      <c r="F2069" s="189"/>
      <c r="I2069" s="180"/>
      <c r="J2069" s="180"/>
      <c r="K2069" s="180"/>
      <c r="M2069" s="189"/>
      <c r="N2069" s="180"/>
      <c r="P2069" s="189"/>
      <c r="Q2069" s="180"/>
      <c r="S2069" s="189"/>
      <c r="T2069" s="180"/>
      <c r="V2069" s="189"/>
      <c r="W2069" s="180"/>
      <c r="Y2069" s="189"/>
      <c r="Z2069" s="180"/>
      <c r="AB2069" s="185"/>
    </row>
    <row r="2070" spans="6:28" s="178" customFormat="1" ht="15" customHeight="1" x14ac:dyDescent="0.15">
      <c r="F2070" s="189"/>
      <c r="I2070" s="180"/>
      <c r="J2070" s="180"/>
      <c r="K2070" s="180"/>
      <c r="M2070" s="189"/>
      <c r="N2070" s="180"/>
      <c r="P2070" s="189"/>
      <c r="Q2070" s="180"/>
      <c r="S2070" s="189"/>
      <c r="T2070" s="180"/>
      <c r="V2070" s="189"/>
      <c r="W2070" s="180"/>
      <c r="Y2070" s="189"/>
      <c r="Z2070" s="180"/>
      <c r="AB2070" s="185"/>
    </row>
    <row r="2071" spans="6:28" s="178" customFormat="1" ht="15" customHeight="1" x14ac:dyDescent="0.15">
      <c r="F2071" s="189"/>
      <c r="I2071" s="180"/>
      <c r="J2071" s="180"/>
      <c r="K2071" s="180"/>
      <c r="M2071" s="189"/>
      <c r="N2071" s="180"/>
      <c r="P2071" s="189"/>
      <c r="Q2071" s="180"/>
      <c r="S2071" s="189"/>
      <c r="T2071" s="180"/>
      <c r="V2071" s="189"/>
      <c r="W2071" s="180"/>
      <c r="Y2071" s="189"/>
      <c r="Z2071" s="180"/>
      <c r="AB2071" s="185"/>
    </row>
    <row r="2072" spans="6:28" s="178" customFormat="1" ht="15" customHeight="1" x14ac:dyDescent="0.15">
      <c r="F2072" s="189"/>
      <c r="I2072" s="180"/>
      <c r="J2072" s="180"/>
      <c r="K2072" s="180"/>
      <c r="M2072" s="189"/>
      <c r="N2072" s="180"/>
      <c r="P2072" s="189"/>
      <c r="Q2072" s="180"/>
      <c r="S2072" s="189"/>
      <c r="T2072" s="180"/>
      <c r="V2072" s="189"/>
      <c r="W2072" s="180"/>
      <c r="Y2072" s="189"/>
      <c r="Z2072" s="180"/>
      <c r="AB2072" s="185"/>
    </row>
    <row r="2073" spans="6:28" s="178" customFormat="1" ht="15" customHeight="1" x14ac:dyDescent="0.15">
      <c r="F2073" s="189"/>
      <c r="I2073" s="180"/>
      <c r="J2073" s="180"/>
      <c r="K2073" s="180"/>
      <c r="M2073" s="189"/>
      <c r="N2073" s="180"/>
      <c r="P2073" s="189"/>
      <c r="Q2073" s="180"/>
      <c r="S2073" s="189"/>
      <c r="T2073" s="180"/>
      <c r="V2073" s="189"/>
      <c r="W2073" s="180"/>
      <c r="Y2073" s="189"/>
      <c r="Z2073" s="180"/>
      <c r="AB2073" s="185"/>
    </row>
    <row r="2074" spans="6:28" s="178" customFormat="1" ht="15" customHeight="1" x14ac:dyDescent="0.15">
      <c r="F2074" s="189"/>
      <c r="I2074" s="180"/>
      <c r="J2074" s="180"/>
      <c r="K2074" s="180"/>
      <c r="M2074" s="189"/>
      <c r="N2074" s="180"/>
      <c r="P2074" s="189"/>
      <c r="Q2074" s="180"/>
      <c r="S2074" s="189"/>
      <c r="T2074" s="180"/>
      <c r="V2074" s="189"/>
      <c r="W2074" s="180"/>
      <c r="Y2074" s="189"/>
      <c r="Z2074" s="180"/>
      <c r="AB2074" s="185"/>
    </row>
    <row r="2075" spans="6:28" s="178" customFormat="1" ht="15" customHeight="1" x14ac:dyDescent="0.15">
      <c r="F2075" s="189"/>
      <c r="I2075" s="180"/>
      <c r="J2075" s="180"/>
      <c r="K2075" s="180"/>
      <c r="M2075" s="189"/>
      <c r="N2075" s="180"/>
      <c r="P2075" s="189"/>
      <c r="Q2075" s="180"/>
      <c r="S2075" s="189"/>
      <c r="T2075" s="180"/>
      <c r="V2075" s="189"/>
      <c r="W2075" s="180"/>
      <c r="Y2075" s="189"/>
      <c r="Z2075" s="180"/>
      <c r="AB2075" s="185"/>
    </row>
    <row r="2076" spans="6:28" s="178" customFormat="1" ht="15" customHeight="1" x14ac:dyDescent="0.15">
      <c r="F2076" s="189"/>
      <c r="I2076" s="180"/>
      <c r="J2076" s="180"/>
      <c r="K2076" s="180"/>
      <c r="M2076" s="189"/>
      <c r="N2076" s="180"/>
      <c r="P2076" s="189"/>
      <c r="Q2076" s="180"/>
      <c r="S2076" s="189"/>
      <c r="T2076" s="180"/>
      <c r="V2076" s="189"/>
      <c r="W2076" s="180"/>
      <c r="Y2076" s="189"/>
      <c r="Z2076" s="180"/>
      <c r="AB2076" s="185"/>
    </row>
    <row r="2077" spans="6:28" s="178" customFormat="1" ht="15" customHeight="1" x14ac:dyDescent="0.15">
      <c r="F2077" s="189"/>
      <c r="I2077" s="180"/>
      <c r="J2077" s="180"/>
      <c r="K2077" s="180"/>
      <c r="M2077" s="189"/>
      <c r="N2077" s="180"/>
      <c r="P2077" s="189"/>
      <c r="Q2077" s="180"/>
      <c r="S2077" s="189"/>
      <c r="T2077" s="180"/>
      <c r="V2077" s="189"/>
      <c r="W2077" s="180"/>
      <c r="Y2077" s="189"/>
      <c r="Z2077" s="180"/>
      <c r="AB2077" s="185"/>
    </row>
    <row r="2078" spans="6:28" s="178" customFormat="1" ht="15" customHeight="1" x14ac:dyDescent="0.15">
      <c r="F2078" s="189"/>
      <c r="I2078" s="180"/>
      <c r="J2078" s="180"/>
      <c r="K2078" s="180"/>
      <c r="M2078" s="189"/>
      <c r="N2078" s="180"/>
      <c r="P2078" s="189"/>
      <c r="Q2078" s="180"/>
      <c r="S2078" s="189"/>
      <c r="T2078" s="180"/>
      <c r="V2078" s="189"/>
      <c r="W2078" s="180"/>
      <c r="Y2078" s="189"/>
      <c r="Z2078" s="180"/>
      <c r="AB2078" s="185"/>
    </row>
    <row r="2079" spans="6:28" s="178" customFormat="1" ht="15" customHeight="1" x14ac:dyDescent="0.15">
      <c r="F2079" s="189"/>
      <c r="I2079" s="180"/>
      <c r="J2079" s="180"/>
      <c r="K2079" s="180"/>
      <c r="M2079" s="189"/>
      <c r="N2079" s="180"/>
      <c r="P2079" s="189"/>
      <c r="Q2079" s="180"/>
      <c r="S2079" s="189"/>
      <c r="T2079" s="180"/>
      <c r="V2079" s="189"/>
      <c r="W2079" s="180"/>
      <c r="Y2079" s="189"/>
      <c r="Z2079" s="180"/>
      <c r="AB2079" s="185"/>
    </row>
    <row r="2080" spans="6:28" s="178" customFormat="1" ht="15" customHeight="1" x14ac:dyDescent="0.15">
      <c r="F2080" s="189"/>
      <c r="I2080" s="180"/>
      <c r="J2080" s="180"/>
      <c r="K2080" s="180"/>
      <c r="M2080" s="189"/>
      <c r="N2080" s="180"/>
      <c r="P2080" s="189"/>
      <c r="Q2080" s="180"/>
      <c r="S2080" s="189"/>
      <c r="T2080" s="180"/>
      <c r="V2080" s="189"/>
      <c r="W2080" s="180"/>
      <c r="Y2080" s="189"/>
      <c r="Z2080" s="180"/>
      <c r="AB2080" s="185"/>
    </row>
    <row r="2081" spans="6:28" s="178" customFormat="1" ht="15" customHeight="1" x14ac:dyDescent="0.15">
      <c r="F2081" s="189"/>
      <c r="I2081" s="180"/>
      <c r="J2081" s="180"/>
      <c r="K2081" s="180"/>
      <c r="M2081" s="189"/>
      <c r="N2081" s="180"/>
      <c r="P2081" s="189"/>
      <c r="Q2081" s="180"/>
      <c r="S2081" s="189"/>
      <c r="T2081" s="180"/>
      <c r="V2081" s="189"/>
      <c r="W2081" s="180"/>
      <c r="Y2081" s="189"/>
      <c r="Z2081" s="180"/>
      <c r="AB2081" s="185"/>
    </row>
    <row r="2082" spans="6:28" s="178" customFormat="1" ht="15" customHeight="1" x14ac:dyDescent="0.15">
      <c r="F2082" s="189"/>
      <c r="I2082" s="180"/>
      <c r="J2082" s="180"/>
      <c r="K2082" s="180"/>
      <c r="M2082" s="189"/>
      <c r="N2082" s="180"/>
      <c r="P2082" s="189"/>
      <c r="Q2082" s="180"/>
      <c r="S2082" s="189"/>
      <c r="T2082" s="180"/>
      <c r="V2082" s="189"/>
      <c r="W2082" s="180"/>
      <c r="Y2082" s="189"/>
      <c r="Z2082" s="180"/>
      <c r="AB2082" s="185"/>
    </row>
    <row r="2083" spans="6:28" s="178" customFormat="1" ht="15" customHeight="1" x14ac:dyDescent="0.15">
      <c r="F2083" s="189"/>
      <c r="I2083" s="180"/>
      <c r="J2083" s="180"/>
      <c r="K2083" s="180"/>
      <c r="M2083" s="189"/>
      <c r="N2083" s="180"/>
      <c r="P2083" s="189"/>
      <c r="Q2083" s="180"/>
      <c r="S2083" s="189"/>
      <c r="T2083" s="180"/>
      <c r="V2083" s="189"/>
      <c r="W2083" s="180"/>
      <c r="Y2083" s="189"/>
      <c r="Z2083" s="180"/>
      <c r="AB2083" s="185"/>
    </row>
    <row r="2084" spans="6:28" s="178" customFormat="1" ht="15" customHeight="1" x14ac:dyDescent="0.15">
      <c r="F2084" s="189"/>
      <c r="I2084" s="180"/>
      <c r="J2084" s="180"/>
      <c r="K2084" s="180"/>
      <c r="M2084" s="189"/>
      <c r="N2084" s="180"/>
      <c r="P2084" s="189"/>
      <c r="Q2084" s="180"/>
      <c r="S2084" s="189"/>
      <c r="T2084" s="180"/>
      <c r="V2084" s="189"/>
      <c r="W2084" s="180"/>
      <c r="Y2084" s="189"/>
      <c r="Z2084" s="180"/>
      <c r="AB2084" s="185"/>
    </row>
    <row r="2085" spans="6:28" s="178" customFormat="1" ht="15" customHeight="1" x14ac:dyDescent="0.15">
      <c r="F2085" s="189"/>
      <c r="I2085" s="180"/>
      <c r="J2085" s="180"/>
      <c r="K2085" s="180"/>
      <c r="M2085" s="189"/>
      <c r="N2085" s="180"/>
      <c r="P2085" s="189"/>
      <c r="Q2085" s="180"/>
      <c r="S2085" s="189"/>
      <c r="T2085" s="180"/>
      <c r="V2085" s="189"/>
      <c r="W2085" s="180"/>
      <c r="Y2085" s="189"/>
      <c r="Z2085" s="180"/>
      <c r="AB2085" s="185"/>
    </row>
    <row r="2086" spans="6:28" s="178" customFormat="1" ht="15" customHeight="1" x14ac:dyDescent="0.15">
      <c r="F2086" s="189"/>
      <c r="I2086" s="180"/>
      <c r="J2086" s="180"/>
      <c r="K2086" s="180"/>
      <c r="M2086" s="189"/>
      <c r="N2086" s="180"/>
      <c r="P2086" s="189"/>
      <c r="Q2086" s="180"/>
      <c r="S2086" s="189"/>
      <c r="T2086" s="180"/>
      <c r="V2086" s="189"/>
      <c r="W2086" s="180"/>
      <c r="Y2086" s="189"/>
      <c r="Z2086" s="180"/>
      <c r="AB2086" s="185"/>
    </row>
    <row r="2087" spans="6:28" s="178" customFormat="1" ht="15" customHeight="1" x14ac:dyDescent="0.15">
      <c r="F2087" s="189"/>
      <c r="I2087" s="180"/>
      <c r="J2087" s="180"/>
      <c r="K2087" s="180"/>
      <c r="M2087" s="189"/>
      <c r="N2087" s="180"/>
      <c r="P2087" s="189"/>
      <c r="Q2087" s="180"/>
      <c r="S2087" s="189"/>
      <c r="T2087" s="180"/>
      <c r="V2087" s="189"/>
      <c r="W2087" s="180"/>
      <c r="Y2087" s="189"/>
      <c r="Z2087" s="180"/>
      <c r="AB2087" s="185"/>
    </row>
    <row r="2088" spans="6:28" s="178" customFormat="1" ht="15" customHeight="1" x14ac:dyDescent="0.15">
      <c r="F2088" s="189"/>
      <c r="I2088" s="180"/>
      <c r="J2088" s="180"/>
      <c r="K2088" s="180"/>
      <c r="M2088" s="189"/>
      <c r="N2088" s="180"/>
      <c r="P2088" s="189"/>
      <c r="Q2088" s="180"/>
      <c r="S2088" s="189"/>
      <c r="T2088" s="180"/>
      <c r="V2088" s="189"/>
      <c r="W2088" s="180"/>
      <c r="Y2088" s="189"/>
      <c r="Z2088" s="180"/>
      <c r="AB2088" s="185"/>
    </row>
    <row r="2089" spans="6:28" s="178" customFormat="1" ht="15" customHeight="1" x14ac:dyDescent="0.15">
      <c r="F2089" s="189"/>
      <c r="I2089" s="180"/>
      <c r="J2089" s="180"/>
      <c r="K2089" s="180"/>
      <c r="M2089" s="189"/>
      <c r="N2089" s="180"/>
      <c r="P2089" s="189"/>
      <c r="Q2089" s="180"/>
      <c r="S2089" s="189"/>
      <c r="T2089" s="180"/>
      <c r="V2089" s="189"/>
      <c r="W2089" s="180"/>
      <c r="Y2089" s="189"/>
      <c r="Z2089" s="180"/>
      <c r="AB2089" s="185"/>
    </row>
    <row r="2090" spans="6:28" s="178" customFormat="1" ht="15" customHeight="1" x14ac:dyDescent="0.15">
      <c r="F2090" s="189"/>
      <c r="I2090" s="180"/>
      <c r="J2090" s="180"/>
      <c r="K2090" s="180"/>
      <c r="M2090" s="189"/>
      <c r="N2090" s="180"/>
      <c r="P2090" s="189"/>
      <c r="Q2090" s="180"/>
      <c r="S2090" s="189"/>
      <c r="T2090" s="180"/>
      <c r="V2090" s="189"/>
      <c r="W2090" s="180"/>
      <c r="Y2090" s="189"/>
      <c r="Z2090" s="180"/>
      <c r="AB2090" s="185"/>
    </row>
    <row r="2091" spans="6:28" s="178" customFormat="1" ht="15" customHeight="1" x14ac:dyDescent="0.15">
      <c r="F2091" s="189"/>
      <c r="I2091" s="180"/>
      <c r="J2091" s="180"/>
      <c r="K2091" s="180"/>
      <c r="M2091" s="189"/>
      <c r="N2091" s="180"/>
      <c r="P2091" s="189"/>
      <c r="Q2091" s="180"/>
      <c r="S2091" s="189"/>
      <c r="T2091" s="180"/>
      <c r="V2091" s="189"/>
      <c r="W2091" s="180"/>
      <c r="Y2091" s="189"/>
      <c r="Z2091" s="180"/>
      <c r="AB2091" s="185"/>
    </row>
    <row r="2092" spans="6:28" s="178" customFormat="1" ht="15" customHeight="1" x14ac:dyDescent="0.15">
      <c r="F2092" s="189"/>
      <c r="I2092" s="180"/>
      <c r="J2092" s="180"/>
      <c r="K2092" s="180"/>
      <c r="M2092" s="189"/>
      <c r="N2092" s="180"/>
      <c r="P2092" s="189"/>
      <c r="Q2092" s="180"/>
      <c r="S2092" s="189"/>
      <c r="T2092" s="180"/>
      <c r="V2092" s="189"/>
      <c r="W2092" s="180"/>
      <c r="Y2092" s="189"/>
      <c r="Z2092" s="180"/>
      <c r="AB2092" s="185"/>
    </row>
    <row r="2093" spans="6:28" s="178" customFormat="1" ht="15" customHeight="1" x14ac:dyDescent="0.15">
      <c r="F2093" s="189"/>
      <c r="I2093" s="180"/>
      <c r="J2093" s="180"/>
      <c r="K2093" s="180"/>
      <c r="M2093" s="189"/>
      <c r="N2093" s="180"/>
      <c r="P2093" s="189"/>
      <c r="Q2093" s="180"/>
      <c r="S2093" s="189"/>
      <c r="T2093" s="180"/>
      <c r="V2093" s="189"/>
      <c r="W2093" s="180"/>
      <c r="Y2093" s="189"/>
      <c r="Z2093" s="180"/>
      <c r="AB2093" s="185"/>
    </row>
    <row r="2094" spans="6:28" s="178" customFormat="1" ht="15" customHeight="1" x14ac:dyDescent="0.15">
      <c r="F2094" s="189"/>
      <c r="I2094" s="180"/>
      <c r="J2094" s="180"/>
      <c r="K2094" s="180"/>
      <c r="M2094" s="189"/>
      <c r="N2094" s="180"/>
      <c r="P2094" s="189"/>
      <c r="Q2094" s="180"/>
      <c r="S2094" s="189"/>
      <c r="T2094" s="180"/>
      <c r="V2094" s="189"/>
      <c r="W2094" s="180"/>
      <c r="Y2094" s="189"/>
      <c r="Z2094" s="180"/>
      <c r="AB2094" s="185"/>
    </row>
    <row r="2095" spans="6:28" s="178" customFormat="1" ht="15" customHeight="1" x14ac:dyDescent="0.15">
      <c r="F2095" s="189"/>
      <c r="I2095" s="180"/>
      <c r="J2095" s="180"/>
      <c r="K2095" s="180"/>
      <c r="M2095" s="189"/>
      <c r="N2095" s="180"/>
      <c r="P2095" s="189"/>
      <c r="Q2095" s="180"/>
      <c r="S2095" s="189"/>
      <c r="T2095" s="180"/>
      <c r="V2095" s="189"/>
      <c r="W2095" s="180"/>
      <c r="Y2095" s="189"/>
      <c r="Z2095" s="180"/>
      <c r="AB2095" s="185"/>
    </row>
    <row r="2096" spans="6:28" s="178" customFormat="1" ht="15" customHeight="1" x14ac:dyDescent="0.15">
      <c r="F2096" s="189"/>
      <c r="I2096" s="180"/>
      <c r="J2096" s="180"/>
      <c r="K2096" s="180"/>
      <c r="M2096" s="189"/>
      <c r="N2096" s="180"/>
      <c r="P2096" s="189"/>
      <c r="Q2096" s="180"/>
      <c r="S2096" s="189"/>
      <c r="T2096" s="180"/>
      <c r="V2096" s="189"/>
      <c r="W2096" s="180"/>
      <c r="Y2096" s="189"/>
      <c r="Z2096" s="180"/>
      <c r="AB2096" s="185"/>
    </row>
    <row r="2097" spans="6:28" s="178" customFormat="1" ht="15" customHeight="1" x14ac:dyDescent="0.15">
      <c r="F2097" s="189"/>
      <c r="I2097" s="180"/>
      <c r="J2097" s="180"/>
      <c r="K2097" s="180"/>
      <c r="M2097" s="189"/>
      <c r="N2097" s="180"/>
      <c r="P2097" s="189"/>
      <c r="Q2097" s="180"/>
      <c r="S2097" s="189"/>
      <c r="T2097" s="180"/>
      <c r="V2097" s="189"/>
      <c r="W2097" s="180"/>
      <c r="Y2097" s="189"/>
      <c r="Z2097" s="180"/>
      <c r="AB2097" s="185"/>
    </row>
    <row r="2098" spans="6:28" s="178" customFormat="1" ht="15" customHeight="1" x14ac:dyDescent="0.15">
      <c r="F2098" s="189"/>
      <c r="I2098" s="180"/>
      <c r="J2098" s="180"/>
      <c r="K2098" s="180"/>
      <c r="M2098" s="189"/>
      <c r="N2098" s="180"/>
      <c r="P2098" s="189"/>
      <c r="Q2098" s="180"/>
      <c r="S2098" s="189"/>
      <c r="T2098" s="180"/>
      <c r="V2098" s="189"/>
      <c r="W2098" s="180"/>
      <c r="Y2098" s="189"/>
      <c r="Z2098" s="180"/>
      <c r="AB2098" s="185"/>
    </row>
    <row r="2099" spans="6:28" s="178" customFormat="1" ht="15" customHeight="1" x14ac:dyDescent="0.15">
      <c r="F2099" s="189"/>
      <c r="I2099" s="180"/>
      <c r="J2099" s="180"/>
      <c r="K2099" s="180"/>
      <c r="M2099" s="189"/>
      <c r="N2099" s="180"/>
      <c r="P2099" s="189"/>
      <c r="Q2099" s="180"/>
      <c r="S2099" s="189"/>
      <c r="T2099" s="180"/>
      <c r="V2099" s="189"/>
      <c r="W2099" s="180"/>
      <c r="Y2099" s="189"/>
      <c r="Z2099" s="180"/>
      <c r="AB2099" s="185"/>
    </row>
    <row r="2100" spans="6:28" s="178" customFormat="1" ht="15" customHeight="1" x14ac:dyDescent="0.15">
      <c r="F2100" s="189"/>
      <c r="I2100" s="180"/>
      <c r="J2100" s="180"/>
      <c r="K2100" s="180"/>
      <c r="M2100" s="189"/>
      <c r="N2100" s="180"/>
      <c r="P2100" s="189"/>
      <c r="Q2100" s="180"/>
      <c r="S2100" s="189"/>
      <c r="T2100" s="180"/>
      <c r="V2100" s="189"/>
      <c r="W2100" s="180"/>
      <c r="Y2100" s="189"/>
      <c r="Z2100" s="180"/>
      <c r="AB2100" s="185"/>
    </row>
    <row r="2101" spans="6:28" s="178" customFormat="1" ht="15" customHeight="1" x14ac:dyDescent="0.15">
      <c r="F2101" s="189"/>
      <c r="I2101" s="180"/>
      <c r="J2101" s="180"/>
      <c r="K2101" s="180"/>
      <c r="M2101" s="189"/>
      <c r="N2101" s="180"/>
      <c r="P2101" s="189"/>
      <c r="Q2101" s="180"/>
      <c r="S2101" s="189"/>
      <c r="T2101" s="180"/>
      <c r="V2101" s="189"/>
      <c r="W2101" s="180"/>
      <c r="Y2101" s="189"/>
      <c r="Z2101" s="180"/>
      <c r="AB2101" s="185"/>
    </row>
    <row r="2102" spans="6:28" s="178" customFormat="1" ht="15" customHeight="1" x14ac:dyDescent="0.15">
      <c r="F2102" s="189"/>
      <c r="I2102" s="180"/>
      <c r="J2102" s="180"/>
      <c r="K2102" s="180"/>
      <c r="M2102" s="189"/>
      <c r="N2102" s="180"/>
      <c r="P2102" s="189"/>
      <c r="Q2102" s="180"/>
      <c r="S2102" s="189"/>
      <c r="T2102" s="180"/>
      <c r="V2102" s="189"/>
      <c r="W2102" s="180"/>
      <c r="Y2102" s="189"/>
      <c r="Z2102" s="180"/>
      <c r="AB2102" s="185"/>
    </row>
    <row r="2103" spans="6:28" s="178" customFormat="1" ht="15" customHeight="1" x14ac:dyDescent="0.15">
      <c r="F2103" s="189"/>
      <c r="I2103" s="180"/>
      <c r="J2103" s="180"/>
      <c r="K2103" s="180"/>
      <c r="M2103" s="189"/>
      <c r="N2103" s="180"/>
      <c r="P2103" s="189"/>
      <c r="Q2103" s="180"/>
      <c r="S2103" s="189"/>
      <c r="T2103" s="180"/>
      <c r="V2103" s="189"/>
      <c r="W2103" s="180"/>
      <c r="Y2103" s="189"/>
      <c r="Z2103" s="180"/>
      <c r="AB2103" s="185"/>
    </row>
    <row r="2104" spans="6:28" s="178" customFormat="1" ht="15" customHeight="1" x14ac:dyDescent="0.15">
      <c r="F2104" s="189"/>
      <c r="I2104" s="180"/>
      <c r="J2104" s="180"/>
      <c r="K2104" s="180"/>
      <c r="M2104" s="189"/>
      <c r="N2104" s="180"/>
      <c r="P2104" s="189"/>
      <c r="Q2104" s="180"/>
      <c r="S2104" s="189"/>
      <c r="T2104" s="180"/>
      <c r="V2104" s="189"/>
      <c r="W2104" s="180"/>
      <c r="Y2104" s="189"/>
      <c r="Z2104" s="180"/>
      <c r="AB2104" s="185"/>
    </row>
    <row r="2105" spans="6:28" s="178" customFormat="1" ht="15" customHeight="1" x14ac:dyDescent="0.15">
      <c r="F2105" s="189"/>
      <c r="I2105" s="180"/>
      <c r="J2105" s="180"/>
      <c r="K2105" s="180"/>
      <c r="M2105" s="189"/>
      <c r="N2105" s="180"/>
      <c r="P2105" s="189"/>
      <c r="Q2105" s="180"/>
      <c r="S2105" s="189"/>
      <c r="T2105" s="180"/>
      <c r="V2105" s="189"/>
      <c r="W2105" s="180"/>
      <c r="Y2105" s="189"/>
      <c r="Z2105" s="180"/>
      <c r="AB2105" s="185"/>
    </row>
    <row r="2106" spans="6:28" s="178" customFormat="1" ht="15" customHeight="1" x14ac:dyDescent="0.15">
      <c r="F2106" s="189"/>
      <c r="I2106" s="180"/>
      <c r="J2106" s="180"/>
      <c r="K2106" s="180"/>
      <c r="M2106" s="189"/>
      <c r="N2106" s="180"/>
      <c r="P2106" s="189"/>
      <c r="Q2106" s="180"/>
      <c r="S2106" s="189"/>
      <c r="T2106" s="180"/>
      <c r="V2106" s="189"/>
      <c r="W2106" s="180"/>
      <c r="Y2106" s="189"/>
      <c r="Z2106" s="180"/>
      <c r="AB2106" s="185"/>
    </row>
    <row r="2107" spans="6:28" s="178" customFormat="1" ht="15" customHeight="1" x14ac:dyDescent="0.15">
      <c r="F2107" s="189"/>
      <c r="I2107" s="180"/>
      <c r="J2107" s="180"/>
      <c r="K2107" s="180"/>
      <c r="M2107" s="189"/>
      <c r="N2107" s="180"/>
      <c r="P2107" s="189"/>
      <c r="Q2107" s="180"/>
      <c r="S2107" s="189"/>
      <c r="T2107" s="180"/>
      <c r="V2107" s="189"/>
      <c r="W2107" s="180"/>
      <c r="Y2107" s="189"/>
      <c r="Z2107" s="180"/>
      <c r="AB2107" s="185"/>
    </row>
    <row r="2108" spans="6:28" s="178" customFormat="1" ht="15" customHeight="1" x14ac:dyDescent="0.15">
      <c r="F2108" s="189"/>
      <c r="I2108" s="180"/>
      <c r="J2108" s="180"/>
      <c r="K2108" s="180"/>
      <c r="M2108" s="189"/>
      <c r="N2108" s="180"/>
      <c r="P2108" s="189"/>
      <c r="Q2108" s="180"/>
      <c r="S2108" s="189"/>
      <c r="T2108" s="180"/>
      <c r="V2108" s="189"/>
      <c r="W2108" s="180"/>
      <c r="Y2108" s="189"/>
      <c r="Z2108" s="180"/>
      <c r="AB2108" s="185"/>
    </row>
    <row r="2109" spans="6:28" s="178" customFormat="1" ht="15" customHeight="1" x14ac:dyDescent="0.15">
      <c r="F2109" s="189"/>
      <c r="I2109" s="180"/>
      <c r="J2109" s="180"/>
      <c r="K2109" s="180"/>
      <c r="M2109" s="189"/>
      <c r="N2109" s="180"/>
      <c r="P2109" s="189"/>
      <c r="Q2109" s="180"/>
      <c r="S2109" s="189"/>
      <c r="T2109" s="180"/>
      <c r="V2109" s="189"/>
      <c r="W2109" s="180"/>
      <c r="Y2109" s="189"/>
      <c r="Z2109" s="180"/>
      <c r="AB2109" s="185"/>
    </row>
    <row r="2110" spans="6:28" s="178" customFormat="1" ht="15" customHeight="1" x14ac:dyDescent="0.15">
      <c r="F2110" s="189"/>
      <c r="I2110" s="180"/>
      <c r="J2110" s="180"/>
      <c r="K2110" s="180"/>
      <c r="M2110" s="189"/>
      <c r="N2110" s="180"/>
      <c r="P2110" s="189"/>
      <c r="Q2110" s="180"/>
      <c r="S2110" s="189"/>
      <c r="T2110" s="180"/>
      <c r="V2110" s="189"/>
      <c r="W2110" s="180"/>
      <c r="Y2110" s="189"/>
      <c r="Z2110" s="180"/>
      <c r="AB2110" s="185"/>
    </row>
    <row r="2111" spans="6:28" s="178" customFormat="1" ht="15" customHeight="1" x14ac:dyDescent="0.15">
      <c r="F2111" s="189"/>
      <c r="I2111" s="180"/>
      <c r="J2111" s="180"/>
      <c r="K2111" s="180"/>
      <c r="M2111" s="189"/>
      <c r="N2111" s="180"/>
      <c r="P2111" s="189"/>
      <c r="Q2111" s="180"/>
      <c r="S2111" s="189"/>
      <c r="T2111" s="180"/>
      <c r="V2111" s="189"/>
      <c r="W2111" s="180"/>
      <c r="Y2111" s="189"/>
      <c r="Z2111" s="180"/>
      <c r="AB2111" s="185"/>
    </row>
    <row r="2112" spans="6:28" s="178" customFormat="1" ht="15" customHeight="1" x14ac:dyDescent="0.15">
      <c r="F2112" s="189"/>
      <c r="I2112" s="180"/>
      <c r="J2112" s="180"/>
      <c r="K2112" s="180"/>
      <c r="M2112" s="189"/>
      <c r="N2112" s="180"/>
      <c r="P2112" s="189"/>
      <c r="Q2112" s="180"/>
      <c r="S2112" s="189"/>
      <c r="T2112" s="180"/>
      <c r="V2112" s="189"/>
      <c r="W2112" s="180"/>
      <c r="Y2112" s="189"/>
      <c r="Z2112" s="180"/>
      <c r="AB2112" s="185"/>
    </row>
    <row r="2113" spans="6:28" s="178" customFormat="1" ht="15" customHeight="1" x14ac:dyDescent="0.15">
      <c r="F2113" s="189"/>
      <c r="I2113" s="180"/>
      <c r="J2113" s="180"/>
      <c r="K2113" s="180"/>
      <c r="M2113" s="189"/>
      <c r="N2113" s="180"/>
      <c r="P2113" s="189"/>
      <c r="Q2113" s="180"/>
      <c r="S2113" s="189"/>
      <c r="T2113" s="180"/>
      <c r="V2113" s="189"/>
      <c r="W2113" s="180"/>
      <c r="Y2113" s="189"/>
      <c r="Z2113" s="180"/>
      <c r="AB2113" s="185"/>
    </row>
    <row r="2114" spans="6:28" s="178" customFormat="1" ht="15" customHeight="1" x14ac:dyDescent="0.15">
      <c r="F2114" s="189"/>
      <c r="I2114" s="180"/>
      <c r="J2114" s="180"/>
      <c r="K2114" s="180"/>
      <c r="M2114" s="189"/>
      <c r="N2114" s="180"/>
      <c r="P2114" s="189"/>
      <c r="Q2114" s="180"/>
      <c r="S2114" s="189"/>
      <c r="T2114" s="180"/>
      <c r="V2114" s="189"/>
      <c r="W2114" s="180"/>
      <c r="Y2114" s="189"/>
      <c r="Z2114" s="180"/>
      <c r="AB2114" s="185"/>
    </row>
    <row r="2115" spans="6:28" s="178" customFormat="1" ht="15" customHeight="1" x14ac:dyDescent="0.15">
      <c r="F2115" s="189"/>
      <c r="I2115" s="180"/>
      <c r="J2115" s="180"/>
      <c r="K2115" s="180"/>
      <c r="M2115" s="189"/>
      <c r="N2115" s="180"/>
      <c r="P2115" s="189"/>
      <c r="Q2115" s="180"/>
      <c r="S2115" s="189"/>
      <c r="T2115" s="180"/>
      <c r="V2115" s="189"/>
      <c r="W2115" s="180"/>
      <c r="Y2115" s="189"/>
      <c r="Z2115" s="180"/>
      <c r="AB2115" s="185"/>
    </row>
    <row r="2116" spans="6:28" s="178" customFormat="1" ht="15" customHeight="1" x14ac:dyDescent="0.15">
      <c r="F2116" s="189"/>
      <c r="I2116" s="180"/>
      <c r="J2116" s="180"/>
      <c r="K2116" s="180"/>
      <c r="M2116" s="189"/>
      <c r="N2116" s="180"/>
      <c r="P2116" s="189"/>
      <c r="Q2116" s="180"/>
      <c r="S2116" s="189"/>
      <c r="T2116" s="180"/>
      <c r="V2116" s="189"/>
      <c r="W2116" s="180"/>
      <c r="Y2116" s="189"/>
      <c r="Z2116" s="180"/>
      <c r="AB2116" s="185"/>
    </row>
    <row r="2117" spans="6:28" s="178" customFormat="1" ht="15" customHeight="1" x14ac:dyDescent="0.15">
      <c r="F2117" s="189"/>
      <c r="I2117" s="180"/>
      <c r="J2117" s="180"/>
      <c r="K2117" s="180"/>
      <c r="M2117" s="189"/>
      <c r="N2117" s="180"/>
      <c r="P2117" s="189"/>
      <c r="Q2117" s="180"/>
      <c r="S2117" s="189"/>
      <c r="T2117" s="180"/>
      <c r="V2117" s="189"/>
      <c r="W2117" s="180"/>
      <c r="Y2117" s="189"/>
      <c r="Z2117" s="180"/>
      <c r="AB2117" s="185"/>
    </row>
    <row r="2118" spans="6:28" s="178" customFormat="1" ht="15" customHeight="1" x14ac:dyDescent="0.15">
      <c r="F2118" s="189"/>
      <c r="I2118" s="180"/>
      <c r="J2118" s="180"/>
      <c r="K2118" s="180"/>
      <c r="M2118" s="189"/>
      <c r="N2118" s="180"/>
      <c r="P2118" s="189"/>
      <c r="Q2118" s="180"/>
      <c r="S2118" s="189"/>
      <c r="T2118" s="180"/>
      <c r="V2118" s="189"/>
      <c r="W2118" s="180"/>
      <c r="Y2118" s="189"/>
      <c r="Z2118" s="180"/>
      <c r="AB2118" s="185"/>
    </row>
    <row r="2119" spans="6:28" s="178" customFormat="1" ht="15" customHeight="1" x14ac:dyDescent="0.15">
      <c r="F2119" s="189"/>
      <c r="I2119" s="180"/>
      <c r="J2119" s="180"/>
      <c r="K2119" s="180"/>
      <c r="M2119" s="189"/>
      <c r="N2119" s="180"/>
      <c r="P2119" s="189"/>
      <c r="Q2119" s="180"/>
      <c r="S2119" s="189"/>
      <c r="T2119" s="180"/>
      <c r="V2119" s="189"/>
      <c r="W2119" s="180"/>
      <c r="Y2119" s="189"/>
      <c r="Z2119" s="180"/>
      <c r="AB2119" s="185"/>
    </row>
    <row r="2120" spans="6:28" s="178" customFormat="1" ht="15" customHeight="1" x14ac:dyDescent="0.15">
      <c r="F2120" s="189"/>
      <c r="I2120" s="180"/>
      <c r="J2120" s="180"/>
      <c r="K2120" s="180"/>
      <c r="M2120" s="189"/>
      <c r="N2120" s="180"/>
      <c r="P2120" s="189"/>
      <c r="Q2120" s="180"/>
      <c r="S2120" s="189"/>
      <c r="T2120" s="180"/>
      <c r="V2120" s="189"/>
      <c r="W2120" s="180"/>
      <c r="Y2120" s="189"/>
      <c r="Z2120" s="180"/>
      <c r="AB2120" s="185"/>
    </row>
    <row r="2121" spans="6:28" s="178" customFormat="1" ht="15" customHeight="1" x14ac:dyDescent="0.15">
      <c r="F2121" s="189"/>
      <c r="I2121" s="180"/>
      <c r="J2121" s="180"/>
      <c r="K2121" s="180"/>
      <c r="M2121" s="189"/>
      <c r="N2121" s="180"/>
      <c r="P2121" s="189"/>
      <c r="Q2121" s="180"/>
      <c r="S2121" s="189"/>
      <c r="T2121" s="180"/>
      <c r="V2121" s="189"/>
      <c r="W2121" s="180"/>
      <c r="Y2121" s="189"/>
      <c r="Z2121" s="180"/>
      <c r="AB2121" s="185"/>
    </row>
    <row r="2122" spans="6:28" s="178" customFormat="1" ht="15" customHeight="1" x14ac:dyDescent="0.15">
      <c r="F2122" s="189"/>
      <c r="I2122" s="180"/>
      <c r="J2122" s="180"/>
      <c r="K2122" s="180"/>
      <c r="M2122" s="189"/>
      <c r="N2122" s="180"/>
      <c r="P2122" s="189"/>
      <c r="Q2122" s="180"/>
      <c r="S2122" s="189"/>
      <c r="T2122" s="180"/>
      <c r="V2122" s="189"/>
      <c r="W2122" s="180"/>
      <c r="Y2122" s="189"/>
      <c r="Z2122" s="180"/>
      <c r="AB2122" s="185"/>
    </row>
    <row r="2123" spans="6:28" s="178" customFormat="1" ht="15" customHeight="1" x14ac:dyDescent="0.15">
      <c r="F2123" s="189"/>
      <c r="I2123" s="180"/>
      <c r="J2123" s="180"/>
      <c r="K2123" s="180"/>
      <c r="M2123" s="189"/>
      <c r="N2123" s="180"/>
      <c r="P2123" s="189"/>
      <c r="Q2123" s="180"/>
      <c r="S2123" s="189"/>
      <c r="T2123" s="180"/>
      <c r="V2123" s="189"/>
      <c r="W2123" s="180"/>
      <c r="Y2123" s="189"/>
      <c r="Z2123" s="180"/>
      <c r="AB2123" s="185"/>
    </row>
    <row r="2124" spans="6:28" s="178" customFormat="1" ht="15" customHeight="1" x14ac:dyDescent="0.15">
      <c r="F2124" s="189"/>
      <c r="I2124" s="180"/>
      <c r="J2124" s="180"/>
      <c r="K2124" s="180"/>
      <c r="M2124" s="189"/>
      <c r="N2124" s="180"/>
      <c r="P2124" s="189"/>
      <c r="Q2124" s="180"/>
      <c r="S2124" s="189"/>
      <c r="T2124" s="180"/>
      <c r="V2124" s="189"/>
      <c r="W2124" s="180"/>
      <c r="Y2124" s="189"/>
      <c r="Z2124" s="180"/>
      <c r="AB2124" s="185"/>
    </row>
    <row r="2125" spans="6:28" s="178" customFormat="1" ht="15" customHeight="1" x14ac:dyDescent="0.15">
      <c r="F2125" s="189"/>
      <c r="I2125" s="180"/>
      <c r="J2125" s="180"/>
      <c r="K2125" s="180"/>
      <c r="M2125" s="189"/>
      <c r="N2125" s="180"/>
      <c r="P2125" s="189"/>
      <c r="Q2125" s="180"/>
      <c r="S2125" s="189"/>
      <c r="T2125" s="180"/>
      <c r="V2125" s="189"/>
      <c r="W2125" s="180"/>
      <c r="Y2125" s="189"/>
      <c r="Z2125" s="180"/>
      <c r="AB2125" s="185"/>
    </row>
    <row r="2126" spans="6:28" s="178" customFormat="1" ht="15" customHeight="1" x14ac:dyDescent="0.15">
      <c r="F2126" s="189"/>
      <c r="I2126" s="180"/>
      <c r="J2126" s="180"/>
      <c r="K2126" s="180"/>
      <c r="M2126" s="189"/>
      <c r="N2126" s="180"/>
      <c r="P2126" s="189"/>
      <c r="Q2126" s="180"/>
      <c r="S2126" s="189"/>
      <c r="T2126" s="180"/>
      <c r="V2126" s="189"/>
      <c r="W2126" s="180"/>
      <c r="Y2126" s="189"/>
      <c r="Z2126" s="180"/>
      <c r="AB2126" s="185"/>
    </row>
    <row r="2127" spans="6:28" s="178" customFormat="1" ht="15" customHeight="1" x14ac:dyDescent="0.15">
      <c r="F2127" s="189"/>
      <c r="I2127" s="180"/>
      <c r="J2127" s="180"/>
      <c r="K2127" s="180"/>
      <c r="M2127" s="189"/>
      <c r="N2127" s="180"/>
      <c r="P2127" s="189"/>
      <c r="Q2127" s="180"/>
      <c r="S2127" s="189"/>
      <c r="T2127" s="180"/>
      <c r="V2127" s="189"/>
      <c r="W2127" s="180"/>
      <c r="Y2127" s="189"/>
      <c r="Z2127" s="180"/>
      <c r="AB2127" s="185"/>
    </row>
    <row r="2128" spans="6:28" s="178" customFormat="1" ht="15" customHeight="1" x14ac:dyDescent="0.15">
      <c r="F2128" s="189"/>
      <c r="I2128" s="180"/>
      <c r="J2128" s="180"/>
      <c r="K2128" s="180"/>
      <c r="M2128" s="189"/>
      <c r="N2128" s="180"/>
      <c r="P2128" s="189"/>
      <c r="Q2128" s="180"/>
      <c r="S2128" s="189"/>
      <c r="T2128" s="180"/>
      <c r="V2128" s="189"/>
      <c r="W2128" s="180"/>
      <c r="Y2128" s="189"/>
      <c r="Z2128" s="180"/>
      <c r="AB2128" s="185"/>
    </row>
    <row r="2129" spans="6:28" s="178" customFormat="1" ht="15" customHeight="1" x14ac:dyDescent="0.15">
      <c r="F2129" s="189"/>
      <c r="I2129" s="180"/>
      <c r="J2129" s="180"/>
      <c r="K2129" s="180"/>
      <c r="M2129" s="189"/>
      <c r="N2129" s="180"/>
      <c r="P2129" s="189"/>
      <c r="Q2129" s="180"/>
      <c r="S2129" s="189"/>
      <c r="T2129" s="180"/>
      <c r="V2129" s="189"/>
      <c r="W2129" s="180"/>
      <c r="Y2129" s="189"/>
      <c r="Z2129" s="180"/>
      <c r="AB2129" s="185"/>
    </row>
    <row r="2130" spans="6:28" s="178" customFormat="1" ht="15" customHeight="1" x14ac:dyDescent="0.15">
      <c r="F2130" s="189"/>
      <c r="I2130" s="180"/>
      <c r="J2130" s="180"/>
      <c r="K2130" s="180"/>
      <c r="M2130" s="189"/>
      <c r="N2130" s="180"/>
      <c r="P2130" s="189"/>
      <c r="Q2130" s="180"/>
      <c r="S2130" s="189"/>
      <c r="T2130" s="180"/>
      <c r="V2130" s="189"/>
      <c r="W2130" s="180"/>
      <c r="Y2130" s="189"/>
      <c r="Z2130" s="180"/>
      <c r="AB2130" s="185"/>
    </row>
    <row r="2131" spans="6:28" s="178" customFormat="1" ht="15" customHeight="1" x14ac:dyDescent="0.15">
      <c r="F2131" s="189"/>
      <c r="I2131" s="180"/>
      <c r="J2131" s="180"/>
      <c r="K2131" s="180"/>
      <c r="M2131" s="189"/>
      <c r="N2131" s="180"/>
      <c r="P2131" s="189"/>
      <c r="Q2131" s="180"/>
      <c r="S2131" s="189"/>
      <c r="T2131" s="180"/>
      <c r="V2131" s="189"/>
      <c r="W2131" s="180"/>
      <c r="Y2131" s="189"/>
      <c r="Z2131" s="180"/>
      <c r="AB2131" s="185"/>
    </row>
    <row r="2132" spans="6:28" s="178" customFormat="1" ht="15" customHeight="1" x14ac:dyDescent="0.15">
      <c r="F2132" s="189"/>
      <c r="I2132" s="180"/>
      <c r="J2132" s="180"/>
      <c r="K2132" s="180"/>
      <c r="M2132" s="189"/>
      <c r="N2132" s="180"/>
      <c r="P2132" s="189"/>
      <c r="Q2132" s="180"/>
      <c r="S2132" s="189"/>
      <c r="T2132" s="180"/>
      <c r="V2132" s="189"/>
      <c r="W2132" s="180"/>
      <c r="Y2132" s="189"/>
      <c r="Z2132" s="180"/>
      <c r="AB2132" s="185"/>
    </row>
    <row r="2133" spans="6:28" s="178" customFormat="1" ht="15" customHeight="1" x14ac:dyDescent="0.15">
      <c r="F2133" s="189"/>
      <c r="I2133" s="180"/>
      <c r="J2133" s="180"/>
      <c r="K2133" s="180"/>
      <c r="M2133" s="189"/>
      <c r="N2133" s="180"/>
      <c r="P2133" s="189"/>
      <c r="Q2133" s="180"/>
      <c r="S2133" s="189"/>
      <c r="T2133" s="180"/>
      <c r="V2133" s="189"/>
      <c r="W2133" s="180"/>
      <c r="Y2133" s="189"/>
      <c r="Z2133" s="180"/>
      <c r="AB2133" s="185"/>
    </row>
    <row r="2134" spans="6:28" s="178" customFormat="1" ht="15" customHeight="1" x14ac:dyDescent="0.15">
      <c r="F2134" s="189"/>
      <c r="I2134" s="180"/>
      <c r="J2134" s="180"/>
      <c r="K2134" s="180"/>
      <c r="M2134" s="189"/>
      <c r="N2134" s="180"/>
      <c r="P2134" s="189"/>
      <c r="Q2134" s="180"/>
      <c r="S2134" s="189"/>
      <c r="T2134" s="180"/>
      <c r="V2134" s="189"/>
      <c r="W2134" s="180"/>
      <c r="Y2134" s="189"/>
      <c r="Z2134" s="180"/>
      <c r="AB2134" s="185"/>
    </row>
    <row r="2135" spans="6:28" s="178" customFormat="1" ht="15" customHeight="1" x14ac:dyDescent="0.15">
      <c r="F2135" s="189"/>
      <c r="I2135" s="180"/>
      <c r="J2135" s="180"/>
      <c r="K2135" s="180"/>
      <c r="M2135" s="189"/>
      <c r="N2135" s="180"/>
      <c r="P2135" s="189"/>
      <c r="Q2135" s="180"/>
      <c r="S2135" s="189"/>
      <c r="T2135" s="180"/>
      <c r="V2135" s="189"/>
      <c r="W2135" s="180"/>
      <c r="Y2135" s="189"/>
      <c r="Z2135" s="180"/>
      <c r="AB2135" s="185"/>
    </row>
    <row r="2136" spans="6:28" s="178" customFormat="1" ht="15" customHeight="1" x14ac:dyDescent="0.15">
      <c r="F2136" s="189"/>
      <c r="I2136" s="180"/>
      <c r="J2136" s="180"/>
      <c r="K2136" s="180"/>
      <c r="M2136" s="189"/>
      <c r="N2136" s="180"/>
      <c r="P2136" s="189"/>
      <c r="Q2136" s="180"/>
      <c r="S2136" s="189"/>
      <c r="T2136" s="180"/>
      <c r="V2136" s="189"/>
      <c r="W2136" s="180"/>
      <c r="Y2136" s="189"/>
      <c r="Z2136" s="180"/>
      <c r="AB2136" s="185"/>
    </row>
    <row r="2137" spans="6:28" s="178" customFormat="1" ht="15" customHeight="1" x14ac:dyDescent="0.15">
      <c r="F2137" s="189"/>
      <c r="I2137" s="180"/>
      <c r="J2137" s="180"/>
      <c r="K2137" s="180"/>
      <c r="M2137" s="189"/>
      <c r="N2137" s="180"/>
      <c r="P2137" s="189"/>
      <c r="Q2137" s="180"/>
      <c r="S2137" s="189"/>
      <c r="T2137" s="180"/>
      <c r="V2137" s="189"/>
      <c r="W2137" s="180"/>
      <c r="Y2137" s="189"/>
      <c r="Z2137" s="180"/>
      <c r="AB2137" s="185"/>
    </row>
    <row r="2138" spans="6:28" s="178" customFormat="1" ht="15" customHeight="1" x14ac:dyDescent="0.15">
      <c r="F2138" s="189"/>
      <c r="I2138" s="180"/>
      <c r="J2138" s="180"/>
      <c r="K2138" s="180"/>
      <c r="M2138" s="189"/>
      <c r="N2138" s="180"/>
      <c r="P2138" s="189"/>
      <c r="Q2138" s="180"/>
      <c r="S2138" s="189"/>
      <c r="T2138" s="180"/>
      <c r="V2138" s="189"/>
      <c r="W2138" s="180"/>
      <c r="Y2138" s="189"/>
      <c r="Z2138" s="180"/>
      <c r="AB2138" s="185"/>
    </row>
    <row r="2139" spans="6:28" s="178" customFormat="1" ht="15" customHeight="1" x14ac:dyDescent="0.15">
      <c r="F2139" s="189"/>
      <c r="I2139" s="180"/>
      <c r="J2139" s="180"/>
      <c r="K2139" s="180"/>
      <c r="M2139" s="189"/>
      <c r="N2139" s="180"/>
      <c r="P2139" s="189"/>
      <c r="Q2139" s="180"/>
      <c r="S2139" s="189"/>
      <c r="T2139" s="180"/>
      <c r="V2139" s="189"/>
      <c r="W2139" s="180"/>
      <c r="Y2139" s="189"/>
      <c r="Z2139" s="180"/>
      <c r="AB2139" s="185"/>
    </row>
    <row r="2140" spans="6:28" s="178" customFormat="1" ht="15" customHeight="1" x14ac:dyDescent="0.15">
      <c r="F2140" s="189"/>
      <c r="I2140" s="180"/>
      <c r="J2140" s="180"/>
      <c r="K2140" s="180"/>
      <c r="M2140" s="189"/>
      <c r="N2140" s="180"/>
      <c r="P2140" s="189"/>
      <c r="Q2140" s="180"/>
      <c r="S2140" s="189"/>
      <c r="T2140" s="180"/>
      <c r="V2140" s="189"/>
      <c r="W2140" s="180"/>
      <c r="Y2140" s="189"/>
      <c r="Z2140" s="180"/>
      <c r="AB2140" s="185"/>
    </row>
    <row r="2141" spans="6:28" s="178" customFormat="1" ht="15" customHeight="1" x14ac:dyDescent="0.15">
      <c r="F2141" s="189"/>
      <c r="I2141" s="180"/>
      <c r="J2141" s="180"/>
      <c r="K2141" s="180"/>
      <c r="M2141" s="189"/>
      <c r="N2141" s="180"/>
      <c r="P2141" s="189"/>
      <c r="Q2141" s="180"/>
      <c r="S2141" s="189"/>
      <c r="T2141" s="180"/>
      <c r="V2141" s="189"/>
      <c r="W2141" s="180"/>
      <c r="Y2141" s="189"/>
      <c r="Z2141" s="180"/>
      <c r="AB2141" s="185"/>
    </row>
    <row r="2142" spans="6:28" s="178" customFormat="1" ht="15" customHeight="1" x14ac:dyDescent="0.15">
      <c r="F2142" s="189"/>
      <c r="I2142" s="180"/>
      <c r="J2142" s="180"/>
      <c r="K2142" s="180"/>
      <c r="M2142" s="189"/>
      <c r="N2142" s="180"/>
      <c r="P2142" s="189"/>
      <c r="Q2142" s="180"/>
      <c r="S2142" s="189"/>
      <c r="T2142" s="180"/>
      <c r="V2142" s="189"/>
      <c r="W2142" s="180"/>
      <c r="Y2142" s="189"/>
      <c r="Z2142" s="180"/>
      <c r="AB2142" s="185"/>
    </row>
    <row r="2143" spans="6:28" s="178" customFormat="1" ht="15" customHeight="1" x14ac:dyDescent="0.15">
      <c r="F2143" s="189"/>
      <c r="I2143" s="180"/>
      <c r="J2143" s="180"/>
      <c r="K2143" s="180"/>
      <c r="M2143" s="189"/>
      <c r="N2143" s="180"/>
      <c r="P2143" s="189"/>
      <c r="Q2143" s="180"/>
      <c r="S2143" s="189"/>
      <c r="T2143" s="180"/>
      <c r="V2143" s="189"/>
      <c r="W2143" s="180"/>
      <c r="Y2143" s="189"/>
      <c r="Z2143" s="180"/>
      <c r="AB2143" s="185"/>
    </row>
    <row r="2144" spans="6:28" s="178" customFormat="1" ht="15" customHeight="1" x14ac:dyDescent="0.15">
      <c r="F2144" s="189"/>
      <c r="I2144" s="180"/>
      <c r="J2144" s="180"/>
      <c r="K2144" s="180"/>
      <c r="M2144" s="189"/>
      <c r="N2144" s="180"/>
      <c r="P2144" s="189"/>
      <c r="Q2144" s="180"/>
      <c r="S2144" s="189"/>
      <c r="T2144" s="180"/>
      <c r="V2144" s="189"/>
      <c r="W2144" s="180"/>
      <c r="Y2144" s="189"/>
      <c r="Z2144" s="180"/>
      <c r="AB2144" s="185"/>
    </row>
    <row r="2145" spans="6:28" s="178" customFormat="1" ht="15" customHeight="1" x14ac:dyDescent="0.15">
      <c r="F2145" s="189"/>
      <c r="I2145" s="180"/>
      <c r="J2145" s="180"/>
      <c r="K2145" s="180"/>
      <c r="M2145" s="189"/>
      <c r="N2145" s="180"/>
      <c r="P2145" s="189"/>
      <c r="Q2145" s="180"/>
      <c r="S2145" s="189"/>
      <c r="T2145" s="180"/>
      <c r="V2145" s="189"/>
      <c r="W2145" s="180"/>
      <c r="Y2145" s="189"/>
      <c r="Z2145" s="180"/>
      <c r="AB2145" s="185"/>
    </row>
    <row r="2146" spans="6:28" s="178" customFormat="1" ht="15" customHeight="1" x14ac:dyDescent="0.15">
      <c r="F2146" s="189"/>
      <c r="I2146" s="180"/>
      <c r="J2146" s="180"/>
      <c r="K2146" s="180"/>
      <c r="M2146" s="189"/>
      <c r="N2146" s="180"/>
      <c r="P2146" s="189"/>
      <c r="Q2146" s="180"/>
      <c r="S2146" s="189"/>
      <c r="T2146" s="180"/>
      <c r="V2146" s="189"/>
      <c r="W2146" s="180"/>
      <c r="Y2146" s="189"/>
      <c r="Z2146" s="180"/>
      <c r="AB2146" s="185"/>
    </row>
    <row r="2147" spans="6:28" s="178" customFormat="1" ht="15" customHeight="1" x14ac:dyDescent="0.15">
      <c r="F2147" s="189"/>
      <c r="I2147" s="180"/>
      <c r="J2147" s="180"/>
      <c r="K2147" s="180"/>
      <c r="M2147" s="189"/>
      <c r="N2147" s="180"/>
      <c r="P2147" s="189"/>
      <c r="Q2147" s="180"/>
      <c r="S2147" s="189"/>
      <c r="T2147" s="180"/>
      <c r="V2147" s="189"/>
      <c r="W2147" s="180"/>
      <c r="Y2147" s="189"/>
      <c r="Z2147" s="180"/>
      <c r="AB2147" s="185"/>
    </row>
    <row r="2148" spans="6:28" s="178" customFormat="1" ht="15" customHeight="1" x14ac:dyDescent="0.15">
      <c r="F2148" s="189"/>
      <c r="I2148" s="180"/>
      <c r="J2148" s="180"/>
      <c r="K2148" s="180"/>
      <c r="M2148" s="189"/>
      <c r="N2148" s="180"/>
      <c r="P2148" s="189"/>
      <c r="Q2148" s="180"/>
      <c r="S2148" s="189"/>
      <c r="T2148" s="180"/>
      <c r="V2148" s="189"/>
      <c r="W2148" s="180"/>
      <c r="Y2148" s="189"/>
      <c r="Z2148" s="180"/>
      <c r="AB2148" s="185"/>
    </row>
    <row r="2149" spans="6:28" s="178" customFormat="1" ht="15" customHeight="1" x14ac:dyDescent="0.15">
      <c r="F2149" s="189"/>
      <c r="I2149" s="180"/>
      <c r="J2149" s="180"/>
      <c r="K2149" s="180"/>
      <c r="M2149" s="189"/>
      <c r="N2149" s="180"/>
      <c r="P2149" s="189"/>
      <c r="Q2149" s="180"/>
      <c r="S2149" s="189"/>
      <c r="T2149" s="180"/>
      <c r="V2149" s="189"/>
      <c r="W2149" s="180"/>
      <c r="Y2149" s="189"/>
      <c r="Z2149" s="180"/>
      <c r="AB2149" s="185"/>
    </row>
    <row r="2150" spans="6:28" s="178" customFormat="1" ht="15" customHeight="1" x14ac:dyDescent="0.15">
      <c r="F2150" s="189"/>
      <c r="I2150" s="180"/>
      <c r="J2150" s="180"/>
      <c r="K2150" s="180"/>
      <c r="M2150" s="189"/>
      <c r="N2150" s="180"/>
      <c r="P2150" s="189"/>
      <c r="Q2150" s="180"/>
      <c r="S2150" s="189"/>
      <c r="T2150" s="180"/>
      <c r="V2150" s="189"/>
      <c r="W2150" s="180"/>
      <c r="Y2150" s="189"/>
      <c r="Z2150" s="180"/>
      <c r="AB2150" s="185"/>
    </row>
    <row r="2151" spans="6:28" s="178" customFormat="1" ht="15" customHeight="1" x14ac:dyDescent="0.15">
      <c r="F2151" s="189"/>
      <c r="I2151" s="180"/>
      <c r="J2151" s="180"/>
      <c r="K2151" s="180"/>
      <c r="M2151" s="189"/>
      <c r="N2151" s="180"/>
      <c r="P2151" s="189"/>
      <c r="Q2151" s="180"/>
      <c r="S2151" s="189"/>
      <c r="T2151" s="180"/>
      <c r="V2151" s="189"/>
      <c r="W2151" s="180"/>
      <c r="Y2151" s="189"/>
      <c r="Z2151" s="180"/>
      <c r="AB2151" s="185"/>
    </row>
    <row r="2152" spans="6:28" s="178" customFormat="1" ht="15" customHeight="1" x14ac:dyDescent="0.15">
      <c r="F2152" s="189"/>
      <c r="I2152" s="180"/>
      <c r="J2152" s="180"/>
      <c r="K2152" s="180"/>
      <c r="M2152" s="189"/>
      <c r="N2152" s="180"/>
      <c r="P2152" s="189"/>
      <c r="Q2152" s="180"/>
      <c r="S2152" s="189"/>
      <c r="T2152" s="180"/>
      <c r="V2152" s="189"/>
      <c r="W2152" s="180"/>
      <c r="Y2152" s="189"/>
      <c r="Z2152" s="180"/>
      <c r="AB2152" s="185"/>
    </row>
    <row r="2153" spans="6:28" s="178" customFormat="1" ht="15" customHeight="1" x14ac:dyDescent="0.15">
      <c r="F2153" s="189"/>
      <c r="I2153" s="180"/>
      <c r="J2153" s="180"/>
      <c r="K2153" s="180"/>
      <c r="M2153" s="189"/>
      <c r="N2153" s="180"/>
      <c r="P2153" s="189"/>
      <c r="Q2153" s="180"/>
      <c r="S2153" s="189"/>
      <c r="T2153" s="180"/>
      <c r="V2153" s="189"/>
      <c r="W2153" s="180"/>
      <c r="Y2153" s="189"/>
      <c r="Z2153" s="180"/>
      <c r="AB2153" s="185"/>
    </row>
    <row r="2154" spans="6:28" s="178" customFormat="1" ht="15" customHeight="1" x14ac:dyDescent="0.15">
      <c r="F2154" s="189"/>
      <c r="I2154" s="180"/>
      <c r="J2154" s="180"/>
      <c r="K2154" s="180"/>
      <c r="M2154" s="189"/>
      <c r="N2154" s="180"/>
      <c r="P2154" s="189"/>
      <c r="Q2154" s="180"/>
      <c r="S2154" s="189"/>
      <c r="T2154" s="180"/>
      <c r="V2154" s="189"/>
      <c r="W2154" s="180"/>
      <c r="Y2154" s="189"/>
      <c r="Z2154" s="180"/>
      <c r="AB2154" s="185"/>
    </row>
    <row r="2155" spans="6:28" s="178" customFormat="1" ht="15" customHeight="1" x14ac:dyDescent="0.15">
      <c r="F2155" s="189"/>
      <c r="I2155" s="180"/>
      <c r="J2155" s="180"/>
      <c r="K2155" s="180"/>
      <c r="M2155" s="189"/>
      <c r="N2155" s="180"/>
      <c r="P2155" s="189"/>
      <c r="Q2155" s="180"/>
      <c r="S2155" s="189"/>
      <c r="T2155" s="180"/>
      <c r="V2155" s="189"/>
      <c r="W2155" s="180"/>
      <c r="Y2155" s="189"/>
      <c r="Z2155" s="180"/>
      <c r="AB2155" s="185"/>
    </row>
    <row r="2156" spans="6:28" s="178" customFormat="1" ht="15" customHeight="1" x14ac:dyDescent="0.15">
      <c r="F2156" s="189"/>
      <c r="I2156" s="180"/>
      <c r="J2156" s="180"/>
      <c r="K2156" s="180"/>
      <c r="M2156" s="189"/>
      <c r="N2156" s="180"/>
      <c r="P2156" s="189"/>
      <c r="Q2156" s="180"/>
      <c r="S2156" s="189"/>
      <c r="T2156" s="180"/>
      <c r="V2156" s="189"/>
      <c r="W2156" s="180"/>
      <c r="Y2156" s="189"/>
      <c r="Z2156" s="180"/>
      <c r="AB2156" s="185"/>
    </row>
    <row r="2157" spans="6:28" s="178" customFormat="1" ht="15" customHeight="1" x14ac:dyDescent="0.15">
      <c r="F2157" s="189"/>
      <c r="I2157" s="180"/>
      <c r="J2157" s="180"/>
      <c r="K2157" s="180"/>
      <c r="M2157" s="189"/>
      <c r="N2157" s="180"/>
      <c r="P2157" s="189"/>
      <c r="Q2157" s="180"/>
      <c r="S2157" s="189"/>
      <c r="T2157" s="180"/>
      <c r="V2157" s="189"/>
      <c r="W2157" s="180"/>
      <c r="Y2157" s="189"/>
      <c r="Z2157" s="180"/>
      <c r="AB2157" s="185"/>
    </row>
    <row r="2158" spans="6:28" s="178" customFormat="1" ht="15" customHeight="1" x14ac:dyDescent="0.15">
      <c r="F2158" s="189"/>
      <c r="I2158" s="180"/>
      <c r="J2158" s="180"/>
      <c r="K2158" s="180"/>
      <c r="M2158" s="189"/>
      <c r="N2158" s="180"/>
      <c r="P2158" s="189"/>
      <c r="Q2158" s="180"/>
      <c r="S2158" s="189"/>
      <c r="T2158" s="180"/>
      <c r="V2158" s="189"/>
      <c r="W2158" s="180"/>
      <c r="Y2158" s="189"/>
      <c r="Z2158" s="180"/>
      <c r="AB2158" s="185"/>
    </row>
    <row r="2159" spans="6:28" s="178" customFormat="1" ht="15" customHeight="1" x14ac:dyDescent="0.15">
      <c r="F2159" s="189"/>
      <c r="I2159" s="180"/>
      <c r="J2159" s="180"/>
      <c r="K2159" s="180"/>
      <c r="M2159" s="189"/>
      <c r="N2159" s="180"/>
      <c r="P2159" s="189"/>
      <c r="Q2159" s="180"/>
      <c r="S2159" s="189"/>
      <c r="T2159" s="180"/>
      <c r="V2159" s="189"/>
      <c r="W2159" s="180"/>
      <c r="Y2159" s="189"/>
      <c r="Z2159" s="180"/>
      <c r="AB2159" s="185"/>
    </row>
    <row r="2160" spans="6:28" s="178" customFormat="1" ht="15" customHeight="1" x14ac:dyDescent="0.15">
      <c r="F2160" s="189"/>
      <c r="I2160" s="180"/>
      <c r="J2160" s="180"/>
      <c r="K2160" s="180"/>
      <c r="M2160" s="189"/>
      <c r="N2160" s="180"/>
      <c r="P2160" s="189"/>
      <c r="Q2160" s="180"/>
      <c r="S2160" s="189"/>
      <c r="T2160" s="180"/>
      <c r="V2160" s="189"/>
      <c r="W2160" s="180"/>
      <c r="Y2160" s="189"/>
      <c r="Z2160" s="180"/>
      <c r="AB2160" s="185"/>
    </row>
    <row r="2161" spans="6:28" s="178" customFormat="1" ht="15" customHeight="1" x14ac:dyDescent="0.15">
      <c r="F2161" s="189"/>
      <c r="I2161" s="180"/>
      <c r="J2161" s="180"/>
      <c r="K2161" s="180"/>
      <c r="M2161" s="189"/>
      <c r="N2161" s="180"/>
      <c r="P2161" s="189"/>
      <c r="Q2161" s="180"/>
      <c r="S2161" s="189"/>
      <c r="T2161" s="180"/>
      <c r="V2161" s="189"/>
      <c r="W2161" s="180"/>
      <c r="Y2161" s="189"/>
      <c r="Z2161" s="180"/>
      <c r="AB2161" s="185"/>
    </row>
    <row r="2162" spans="6:28" s="178" customFormat="1" ht="15" customHeight="1" x14ac:dyDescent="0.15">
      <c r="F2162" s="189"/>
      <c r="I2162" s="180"/>
      <c r="J2162" s="180"/>
      <c r="K2162" s="180"/>
      <c r="M2162" s="189"/>
      <c r="N2162" s="180"/>
      <c r="P2162" s="189"/>
      <c r="Q2162" s="180"/>
      <c r="S2162" s="189"/>
      <c r="T2162" s="180"/>
      <c r="V2162" s="189"/>
      <c r="W2162" s="180"/>
      <c r="Y2162" s="189"/>
      <c r="Z2162" s="180"/>
      <c r="AB2162" s="185"/>
    </row>
    <row r="2163" spans="6:28" s="178" customFormat="1" ht="15" customHeight="1" x14ac:dyDescent="0.15">
      <c r="F2163" s="189"/>
      <c r="I2163" s="180"/>
      <c r="J2163" s="180"/>
      <c r="K2163" s="180"/>
      <c r="M2163" s="189"/>
      <c r="N2163" s="180"/>
      <c r="P2163" s="189"/>
      <c r="Q2163" s="180"/>
      <c r="S2163" s="189"/>
      <c r="T2163" s="180"/>
      <c r="V2163" s="189"/>
      <c r="W2163" s="180"/>
      <c r="Y2163" s="189"/>
      <c r="Z2163" s="180"/>
      <c r="AB2163" s="185"/>
    </row>
    <row r="2164" spans="6:28" s="178" customFormat="1" ht="15" customHeight="1" x14ac:dyDescent="0.15">
      <c r="F2164" s="189"/>
      <c r="I2164" s="180"/>
      <c r="J2164" s="180"/>
      <c r="K2164" s="180"/>
      <c r="M2164" s="189"/>
      <c r="N2164" s="180"/>
      <c r="P2164" s="189"/>
      <c r="Q2164" s="180"/>
      <c r="S2164" s="189"/>
      <c r="T2164" s="180"/>
      <c r="V2164" s="189"/>
      <c r="W2164" s="180"/>
      <c r="Y2164" s="189"/>
      <c r="Z2164" s="180"/>
      <c r="AB2164" s="185"/>
    </row>
    <row r="2165" spans="6:28" s="178" customFormat="1" ht="15" customHeight="1" x14ac:dyDescent="0.15">
      <c r="F2165" s="189"/>
      <c r="I2165" s="180"/>
      <c r="J2165" s="180"/>
      <c r="K2165" s="180"/>
      <c r="M2165" s="189"/>
      <c r="N2165" s="180"/>
      <c r="P2165" s="189"/>
      <c r="Q2165" s="180"/>
      <c r="S2165" s="189"/>
      <c r="T2165" s="180"/>
      <c r="V2165" s="189"/>
      <c r="W2165" s="180"/>
      <c r="Y2165" s="189"/>
      <c r="Z2165" s="180"/>
      <c r="AB2165" s="185"/>
    </row>
    <row r="2166" spans="6:28" s="178" customFormat="1" ht="15" customHeight="1" x14ac:dyDescent="0.15">
      <c r="F2166" s="189"/>
      <c r="I2166" s="180"/>
      <c r="J2166" s="180"/>
      <c r="K2166" s="180"/>
      <c r="M2166" s="189"/>
      <c r="N2166" s="180"/>
      <c r="P2166" s="189"/>
      <c r="Q2166" s="180"/>
      <c r="S2166" s="189"/>
      <c r="T2166" s="180"/>
      <c r="V2166" s="189"/>
      <c r="W2166" s="180"/>
      <c r="Y2166" s="189"/>
      <c r="Z2166" s="180"/>
      <c r="AB2166" s="185"/>
    </row>
    <row r="2167" spans="6:28" s="178" customFormat="1" ht="15" customHeight="1" x14ac:dyDescent="0.15">
      <c r="F2167" s="189"/>
      <c r="I2167" s="180"/>
      <c r="J2167" s="180"/>
      <c r="K2167" s="180"/>
      <c r="M2167" s="189"/>
      <c r="N2167" s="180"/>
      <c r="P2167" s="189"/>
      <c r="Q2167" s="180"/>
      <c r="S2167" s="189"/>
      <c r="T2167" s="180"/>
      <c r="V2167" s="189"/>
      <c r="W2167" s="180"/>
      <c r="Y2167" s="189"/>
      <c r="Z2167" s="180"/>
      <c r="AB2167" s="185"/>
    </row>
    <row r="2168" spans="6:28" s="178" customFormat="1" ht="15" customHeight="1" x14ac:dyDescent="0.15">
      <c r="F2168" s="189"/>
      <c r="I2168" s="180"/>
      <c r="J2168" s="180"/>
      <c r="K2168" s="180"/>
      <c r="M2168" s="189"/>
      <c r="N2168" s="180"/>
      <c r="P2168" s="189"/>
      <c r="Q2168" s="180"/>
      <c r="S2168" s="189"/>
      <c r="T2168" s="180"/>
      <c r="V2168" s="189"/>
      <c r="W2168" s="180"/>
      <c r="Y2168" s="189"/>
      <c r="Z2168" s="180"/>
      <c r="AB2168" s="185"/>
    </row>
    <row r="2169" spans="6:28" s="178" customFormat="1" ht="15" customHeight="1" x14ac:dyDescent="0.15">
      <c r="F2169" s="189"/>
      <c r="I2169" s="180"/>
      <c r="J2169" s="180"/>
      <c r="K2169" s="180"/>
      <c r="M2169" s="189"/>
      <c r="N2169" s="180"/>
      <c r="P2169" s="189"/>
      <c r="Q2169" s="180"/>
      <c r="S2169" s="189"/>
      <c r="T2169" s="180"/>
      <c r="V2169" s="189"/>
      <c r="W2169" s="180"/>
      <c r="Y2169" s="189"/>
      <c r="Z2169" s="180"/>
      <c r="AB2169" s="185"/>
    </row>
    <row r="2170" spans="6:28" s="178" customFormat="1" ht="15" customHeight="1" x14ac:dyDescent="0.15">
      <c r="F2170" s="189"/>
      <c r="I2170" s="180"/>
      <c r="J2170" s="180"/>
      <c r="K2170" s="180"/>
      <c r="M2170" s="189"/>
      <c r="N2170" s="180"/>
      <c r="P2170" s="189"/>
      <c r="Q2170" s="180"/>
      <c r="S2170" s="189"/>
      <c r="T2170" s="180"/>
      <c r="V2170" s="189"/>
      <c r="W2170" s="180"/>
      <c r="Y2170" s="189"/>
      <c r="Z2170" s="180"/>
      <c r="AB2170" s="185"/>
    </row>
    <row r="2171" spans="6:28" s="178" customFormat="1" ht="15" customHeight="1" x14ac:dyDescent="0.15">
      <c r="F2171" s="189"/>
      <c r="I2171" s="180"/>
      <c r="J2171" s="180"/>
      <c r="K2171" s="180"/>
      <c r="M2171" s="189"/>
      <c r="N2171" s="180"/>
      <c r="P2171" s="189"/>
      <c r="Q2171" s="180"/>
      <c r="S2171" s="189"/>
      <c r="T2171" s="180"/>
      <c r="V2171" s="189"/>
      <c r="W2171" s="180"/>
      <c r="Y2171" s="189"/>
      <c r="Z2171" s="180"/>
      <c r="AB2171" s="185"/>
    </row>
    <row r="2172" spans="6:28" s="178" customFormat="1" ht="15" customHeight="1" x14ac:dyDescent="0.15">
      <c r="F2172" s="189"/>
      <c r="I2172" s="180"/>
      <c r="J2172" s="180"/>
      <c r="K2172" s="180"/>
      <c r="M2172" s="189"/>
      <c r="N2172" s="180"/>
      <c r="P2172" s="189"/>
      <c r="Q2172" s="180"/>
      <c r="S2172" s="189"/>
      <c r="T2172" s="180"/>
      <c r="V2172" s="189"/>
      <c r="W2172" s="180"/>
      <c r="Y2172" s="189"/>
      <c r="Z2172" s="180"/>
      <c r="AB2172" s="185"/>
    </row>
    <row r="2173" spans="6:28" s="178" customFormat="1" ht="15" customHeight="1" x14ac:dyDescent="0.15">
      <c r="F2173" s="189"/>
      <c r="I2173" s="180"/>
      <c r="J2173" s="180"/>
      <c r="K2173" s="180"/>
      <c r="M2173" s="189"/>
      <c r="N2173" s="180"/>
      <c r="P2173" s="189"/>
      <c r="Q2173" s="180"/>
      <c r="S2173" s="189"/>
      <c r="T2173" s="180"/>
      <c r="V2173" s="189"/>
      <c r="W2173" s="180"/>
      <c r="Y2173" s="189"/>
      <c r="Z2173" s="180"/>
      <c r="AB2173" s="185"/>
    </row>
    <row r="2174" spans="6:28" s="178" customFormat="1" ht="15" customHeight="1" x14ac:dyDescent="0.15">
      <c r="F2174" s="189"/>
      <c r="I2174" s="180"/>
      <c r="J2174" s="180"/>
      <c r="K2174" s="180"/>
      <c r="M2174" s="189"/>
      <c r="N2174" s="180"/>
      <c r="P2174" s="189"/>
      <c r="Q2174" s="180"/>
      <c r="S2174" s="189"/>
      <c r="T2174" s="180"/>
      <c r="V2174" s="189"/>
      <c r="W2174" s="180"/>
      <c r="Y2174" s="189"/>
      <c r="Z2174" s="180"/>
      <c r="AB2174" s="185"/>
    </row>
    <row r="2175" spans="6:28" s="178" customFormat="1" ht="15" customHeight="1" x14ac:dyDescent="0.15">
      <c r="F2175" s="189"/>
      <c r="I2175" s="180"/>
      <c r="J2175" s="180"/>
      <c r="K2175" s="180"/>
      <c r="M2175" s="189"/>
      <c r="N2175" s="180"/>
      <c r="P2175" s="189"/>
      <c r="Q2175" s="180"/>
      <c r="S2175" s="189"/>
      <c r="T2175" s="180"/>
      <c r="V2175" s="189"/>
      <c r="W2175" s="180"/>
      <c r="Y2175" s="189"/>
      <c r="Z2175" s="180"/>
      <c r="AB2175" s="185"/>
    </row>
    <row r="2176" spans="6:28" s="178" customFormat="1" ht="15" customHeight="1" x14ac:dyDescent="0.15">
      <c r="F2176" s="189"/>
      <c r="I2176" s="180"/>
      <c r="J2176" s="180"/>
      <c r="K2176" s="180"/>
      <c r="M2176" s="189"/>
      <c r="N2176" s="180"/>
      <c r="P2176" s="189"/>
      <c r="Q2176" s="180"/>
      <c r="S2176" s="189"/>
      <c r="T2176" s="180"/>
      <c r="V2176" s="189"/>
      <c r="W2176" s="180"/>
      <c r="Y2176" s="189"/>
      <c r="Z2176" s="180"/>
      <c r="AB2176" s="185"/>
    </row>
    <row r="2177" spans="6:28" s="178" customFormat="1" ht="15" customHeight="1" x14ac:dyDescent="0.15">
      <c r="F2177" s="189"/>
      <c r="I2177" s="180"/>
      <c r="J2177" s="180"/>
      <c r="K2177" s="180"/>
      <c r="M2177" s="189"/>
      <c r="N2177" s="180"/>
      <c r="P2177" s="189"/>
      <c r="Q2177" s="180"/>
      <c r="S2177" s="189"/>
      <c r="T2177" s="180"/>
      <c r="V2177" s="189"/>
      <c r="W2177" s="180"/>
      <c r="Y2177" s="189"/>
      <c r="Z2177" s="180"/>
      <c r="AB2177" s="185"/>
    </row>
    <row r="2178" spans="6:28" s="178" customFormat="1" ht="15" customHeight="1" x14ac:dyDescent="0.15">
      <c r="F2178" s="189"/>
      <c r="I2178" s="180"/>
      <c r="J2178" s="180"/>
      <c r="K2178" s="180"/>
      <c r="M2178" s="189"/>
      <c r="N2178" s="180"/>
      <c r="P2178" s="189"/>
      <c r="Q2178" s="180"/>
      <c r="S2178" s="189"/>
      <c r="T2178" s="180"/>
      <c r="V2178" s="189"/>
      <c r="W2178" s="180"/>
      <c r="Y2178" s="189"/>
      <c r="Z2178" s="180"/>
      <c r="AB2178" s="185"/>
    </row>
    <row r="2179" spans="6:28" s="178" customFormat="1" ht="15" customHeight="1" x14ac:dyDescent="0.15">
      <c r="F2179" s="189"/>
      <c r="I2179" s="180"/>
      <c r="J2179" s="180"/>
      <c r="K2179" s="180"/>
      <c r="M2179" s="189"/>
      <c r="N2179" s="180"/>
      <c r="P2179" s="189"/>
      <c r="Q2179" s="180"/>
      <c r="S2179" s="189"/>
      <c r="T2179" s="180"/>
      <c r="V2179" s="189"/>
      <c r="W2179" s="180"/>
      <c r="Y2179" s="189"/>
      <c r="Z2179" s="180"/>
      <c r="AB2179" s="185"/>
    </row>
    <row r="2180" spans="6:28" s="178" customFormat="1" ht="15" customHeight="1" x14ac:dyDescent="0.15">
      <c r="F2180" s="189"/>
      <c r="I2180" s="180"/>
      <c r="J2180" s="180"/>
      <c r="K2180" s="180"/>
      <c r="M2180" s="189"/>
      <c r="N2180" s="180"/>
      <c r="P2180" s="189"/>
      <c r="Q2180" s="180"/>
      <c r="S2180" s="189"/>
      <c r="T2180" s="180"/>
      <c r="V2180" s="189"/>
      <c r="W2180" s="180"/>
      <c r="Y2180" s="189"/>
      <c r="Z2180" s="180"/>
      <c r="AB2180" s="185"/>
    </row>
    <row r="2181" spans="6:28" s="178" customFormat="1" ht="15" customHeight="1" x14ac:dyDescent="0.15">
      <c r="F2181" s="189"/>
      <c r="I2181" s="180"/>
      <c r="J2181" s="180"/>
      <c r="K2181" s="180"/>
      <c r="M2181" s="189"/>
      <c r="N2181" s="180"/>
      <c r="P2181" s="189"/>
      <c r="Q2181" s="180"/>
      <c r="S2181" s="189"/>
      <c r="T2181" s="180"/>
      <c r="V2181" s="189"/>
      <c r="W2181" s="180"/>
      <c r="Y2181" s="189"/>
      <c r="Z2181" s="180"/>
      <c r="AB2181" s="185"/>
    </row>
    <row r="2182" spans="6:28" s="178" customFormat="1" ht="15" customHeight="1" x14ac:dyDescent="0.15">
      <c r="F2182" s="189"/>
      <c r="I2182" s="180"/>
      <c r="J2182" s="180"/>
      <c r="K2182" s="180"/>
      <c r="M2182" s="189"/>
      <c r="N2182" s="180"/>
      <c r="P2182" s="189"/>
      <c r="Q2182" s="180"/>
      <c r="S2182" s="189"/>
      <c r="T2182" s="180"/>
      <c r="V2182" s="189"/>
      <c r="W2182" s="180"/>
      <c r="Y2182" s="189"/>
      <c r="Z2182" s="180"/>
      <c r="AB2182" s="185"/>
    </row>
    <row r="2183" spans="6:28" s="178" customFormat="1" ht="15" customHeight="1" x14ac:dyDescent="0.15">
      <c r="F2183" s="189"/>
      <c r="I2183" s="180"/>
      <c r="J2183" s="180"/>
      <c r="K2183" s="180"/>
      <c r="M2183" s="189"/>
      <c r="N2183" s="180"/>
      <c r="P2183" s="189"/>
      <c r="Q2183" s="180"/>
      <c r="S2183" s="189"/>
      <c r="T2183" s="180"/>
      <c r="V2183" s="189"/>
      <c r="W2183" s="180"/>
      <c r="Y2183" s="189"/>
      <c r="Z2183" s="180"/>
      <c r="AB2183" s="185"/>
    </row>
    <row r="2184" spans="6:28" s="178" customFormat="1" ht="15" customHeight="1" x14ac:dyDescent="0.15">
      <c r="F2184" s="189"/>
      <c r="I2184" s="180"/>
      <c r="J2184" s="180"/>
      <c r="K2184" s="180"/>
      <c r="M2184" s="189"/>
      <c r="N2184" s="180"/>
      <c r="P2184" s="189"/>
      <c r="Q2184" s="180"/>
      <c r="S2184" s="189"/>
      <c r="T2184" s="180"/>
      <c r="V2184" s="189"/>
      <c r="W2184" s="180"/>
      <c r="Y2184" s="189"/>
      <c r="Z2184" s="180"/>
      <c r="AB2184" s="185"/>
    </row>
    <row r="2185" spans="6:28" s="178" customFormat="1" ht="15" customHeight="1" x14ac:dyDescent="0.15">
      <c r="F2185" s="189"/>
      <c r="I2185" s="180"/>
      <c r="J2185" s="180"/>
      <c r="K2185" s="180"/>
      <c r="M2185" s="189"/>
      <c r="N2185" s="180"/>
      <c r="P2185" s="189"/>
      <c r="Q2185" s="180"/>
      <c r="S2185" s="189"/>
      <c r="T2185" s="180"/>
      <c r="V2185" s="189"/>
      <c r="W2185" s="180"/>
      <c r="Y2185" s="189"/>
      <c r="Z2185" s="180"/>
      <c r="AB2185" s="185"/>
    </row>
    <row r="2186" spans="6:28" s="178" customFormat="1" ht="15" customHeight="1" x14ac:dyDescent="0.15">
      <c r="F2186" s="189"/>
      <c r="I2186" s="180"/>
      <c r="J2186" s="180"/>
      <c r="K2186" s="180"/>
      <c r="M2186" s="189"/>
      <c r="N2186" s="180"/>
      <c r="P2186" s="189"/>
      <c r="Q2186" s="180"/>
      <c r="S2186" s="189"/>
      <c r="T2186" s="180"/>
      <c r="V2186" s="189"/>
      <c r="W2186" s="180"/>
      <c r="Y2186" s="189"/>
      <c r="Z2186" s="180"/>
      <c r="AB2186" s="185"/>
    </row>
    <row r="2187" spans="6:28" s="178" customFormat="1" ht="15" customHeight="1" x14ac:dyDescent="0.15">
      <c r="F2187" s="189"/>
      <c r="I2187" s="180"/>
      <c r="J2187" s="180"/>
      <c r="K2187" s="180"/>
      <c r="M2187" s="189"/>
      <c r="N2187" s="180"/>
      <c r="P2187" s="189"/>
      <c r="Q2187" s="180"/>
      <c r="S2187" s="189"/>
      <c r="T2187" s="180"/>
      <c r="V2187" s="189"/>
      <c r="W2187" s="180"/>
      <c r="Y2187" s="189"/>
      <c r="Z2187" s="180"/>
      <c r="AB2187" s="185"/>
    </row>
    <row r="2188" spans="6:28" s="178" customFormat="1" ht="15" customHeight="1" x14ac:dyDescent="0.15">
      <c r="F2188" s="189"/>
      <c r="I2188" s="180"/>
      <c r="J2188" s="180"/>
      <c r="K2188" s="180"/>
      <c r="M2188" s="189"/>
      <c r="N2188" s="180"/>
      <c r="P2188" s="189"/>
      <c r="Q2188" s="180"/>
      <c r="S2188" s="189"/>
      <c r="T2188" s="180"/>
      <c r="V2188" s="189"/>
      <c r="W2188" s="180"/>
      <c r="Y2188" s="189"/>
      <c r="Z2188" s="180"/>
      <c r="AB2188" s="185"/>
    </row>
    <row r="2189" spans="6:28" s="178" customFormat="1" ht="15" customHeight="1" x14ac:dyDescent="0.15">
      <c r="F2189" s="189"/>
      <c r="I2189" s="180"/>
      <c r="J2189" s="180"/>
      <c r="K2189" s="180"/>
      <c r="M2189" s="189"/>
      <c r="N2189" s="180"/>
      <c r="P2189" s="189"/>
      <c r="Q2189" s="180"/>
      <c r="S2189" s="189"/>
      <c r="T2189" s="180"/>
      <c r="V2189" s="189"/>
      <c r="W2189" s="180"/>
      <c r="Y2189" s="189"/>
      <c r="Z2189" s="180"/>
      <c r="AB2189" s="185"/>
    </row>
    <row r="2190" spans="6:28" s="178" customFormat="1" ht="15" customHeight="1" x14ac:dyDescent="0.15">
      <c r="F2190" s="189"/>
      <c r="I2190" s="180"/>
      <c r="J2190" s="180"/>
      <c r="K2190" s="180"/>
      <c r="M2190" s="189"/>
      <c r="N2190" s="180"/>
      <c r="P2190" s="189"/>
      <c r="Q2190" s="180"/>
      <c r="S2190" s="189"/>
      <c r="T2190" s="180"/>
      <c r="V2190" s="189"/>
      <c r="W2190" s="180"/>
      <c r="Y2190" s="189"/>
      <c r="Z2190" s="180"/>
      <c r="AB2190" s="185"/>
    </row>
    <row r="2191" spans="6:28" s="178" customFormat="1" ht="15" customHeight="1" x14ac:dyDescent="0.15">
      <c r="F2191" s="189"/>
      <c r="I2191" s="180"/>
      <c r="J2191" s="180"/>
      <c r="K2191" s="180"/>
      <c r="M2191" s="189"/>
      <c r="N2191" s="180"/>
      <c r="P2191" s="189"/>
      <c r="Q2191" s="180"/>
      <c r="S2191" s="189"/>
      <c r="T2191" s="180"/>
      <c r="V2191" s="189"/>
      <c r="W2191" s="180"/>
      <c r="Y2191" s="189"/>
      <c r="Z2191" s="180"/>
      <c r="AB2191" s="185"/>
    </row>
    <row r="2192" spans="6:28" s="178" customFormat="1" ht="15" customHeight="1" x14ac:dyDescent="0.15">
      <c r="F2192" s="189"/>
      <c r="I2192" s="180"/>
      <c r="J2192" s="180"/>
      <c r="K2192" s="180"/>
      <c r="M2192" s="189"/>
      <c r="N2192" s="180"/>
      <c r="P2192" s="189"/>
      <c r="Q2192" s="180"/>
      <c r="S2192" s="189"/>
      <c r="T2192" s="180"/>
      <c r="V2192" s="189"/>
      <c r="W2192" s="180"/>
      <c r="Y2192" s="189"/>
      <c r="Z2192" s="180"/>
      <c r="AB2192" s="185"/>
    </row>
    <row r="2193" spans="6:28" s="178" customFormat="1" ht="15" customHeight="1" x14ac:dyDescent="0.15">
      <c r="F2193" s="189"/>
      <c r="I2193" s="180"/>
      <c r="J2193" s="180"/>
      <c r="K2193" s="180"/>
      <c r="M2193" s="189"/>
      <c r="N2193" s="180"/>
      <c r="P2193" s="189"/>
      <c r="Q2193" s="180"/>
      <c r="S2193" s="189"/>
      <c r="T2193" s="180"/>
      <c r="V2193" s="189"/>
      <c r="W2193" s="180"/>
      <c r="Y2193" s="189"/>
      <c r="Z2193" s="180"/>
      <c r="AB2193" s="185"/>
    </row>
    <row r="2194" spans="6:28" s="178" customFormat="1" ht="15" customHeight="1" x14ac:dyDescent="0.15">
      <c r="F2194" s="189"/>
      <c r="I2194" s="180"/>
      <c r="J2194" s="180"/>
      <c r="K2194" s="180"/>
      <c r="M2194" s="189"/>
      <c r="N2194" s="180"/>
      <c r="P2194" s="189"/>
      <c r="Q2194" s="180"/>
      <c r="S2194" s="189"/>
      <c r="T2194" s="180"/>
      <c r="V2194" s="189"/>
      <c r="W2194" s="180"/>
      <c r="Y2194" s="189"/>
      <c r="Z2194" s="180"/>
      <c r="AB2194" s="185"/>
    </row>
    <row r="2195" spans="6:28" s="178" customFormat="1" ht="15" customHeight="1" x14ac:dyDescent="0.15">
      <c r="F2195" s="189"/>
      <c r="I2195" s="180"/>
      <c r="J2195" s="180"/>
      <c r="K2195" s="180"/>
      <c r="M2195" s="189"/>
      <c r="N2195" s="180"/>
      <c r="P2195" s="189"/>
      <c r="Q2195" s="180"/>
      <c r="S2195" s="189"/>
      <c r="T2195" s="180"/>
      <c r="V2195" s="189"/>
      <c r="W2195" s="180"/>
      <c r="Y2195" s="189"/>
      <c r="Z2195" s="180"/>
      <c r="AB2195" s="185"/>
    </row>
    <row r="2196" spans="6:28" s="178" customFormat="1" ht="15" customHeight="1" x14ac:dyDescent="0.15">
      <c r="F2196" s="189"/>
      <c r="I2196" s="180"/>
      <c r="J2196" s="180"/>
      <c r="K2196" s="180"/>
      <c r="M2196" s="189"/>
      <c r="N2196" s="180"/>
      <c r="P2196" s="189"/>
      <c r="Q2196" s="180"/>
      <c r="S2196" s="189"/>
      <c r="T2196" s="180"/>
      <c r="V2196" s="189"/>
      <c r="W2196" s="180"/>
      <c r="Y2196" s="189"/>
      <c r="Z2196" s="180"/>
      <c r="AB2196" s="185"/>
    </row>
    <row r="2197" spans="6:28" s="178" customFormat="1" ht="15" customHeight="1" x14ac:dyDescent="0.15">
      <c r="F2197" s="189"/>
      <c r="I2197" s="180"/>
      <c r="J2197" s="180"/>
      <c r="K2197" s="180"/>
      <c r="M2197" s="189"/>
      <c r="N2197" s="180"/>
      <c r="P2197" s="189"/>
      <c r="Q2197" s="180"/>
      <c r="S2197" s="189"/>
      <c r="T2197" s="180"/>
      <c r="V2197" s="189"/>
      <c r="W2197" s="180"/>
      <c r="Y2197" s="189"/>
      <c r="Z2197" s="180"/>
      <c r="AB2197" s="185"/>
    </row>
    <row r="2198" spans="6:28" s="178" customFormat="1" ht="15" customHeight="1" x14ac:dyDescent="0.15">
      <c r="F2198" s="189"/>
      <c r="I2198" s="180"/>
      <c r="J2198" s="180"/>
      <c r="K2198" s="180"/>
      <c r="M2198" s="189"/>
      <c r="N2198" s="180"/>
      <c r="P2198" s="189"/>
      <c r="Q2198" s="180"/>
      <c r="S2198" s="189"/>
      <c r="T2198" s="180"/>
      <c r="V2198" s="189"/>
      <c r="W2198" s="180"/>
      <c r="Y2198" s="189"/>
      <c r="Z2198" s="180"/>
      <c r="AB2198" s="185"/>
    </row>
    <row r="2199" spans="6:28" s="178" customFormat="1" ht="15" customHeight="1" x14ac:dyDescent="0.15">
      <c r="F2199" s="189"/>
      <c r="I2199" s="180"/>
      <c r="J2199" s="180"/>
      <c r="K2199" s="180"/>
      <c r="M2199" s="189"/>
      <c r="N2199" s="180"/>
      <c r="P2199" s="189"/>
      <c r="Q2199" s="180"/>
      <c r="S2199" s="189"/>
      <c r="T2199" s="180"/>
      <c r="V2199" s="189"/>
      <c r="W2199" s="180"/>
      <c r="Y2199" s="189"/>
      <c r="Z2199" s="180"/>
      <c r="AB2199" s="185"/>
    </row>
    <row r="2200" spans="6:28" s="178" customFormat="1" ht="15" customHeight="1" x14ac:dyDescent="0.15">
      <c r="F2200" s="189"/>
      <c r="I2200" s="180"/>
      <c r="J2200" s="180"/>
      <c r="K2200" s="180"/>
      <c r="M2200" s="189"/>
      <c r="N2200" s="180"/>
      <c r="P2200" s="189"/>
      <c r="Q2200" s="180"/>
      <c r="S2200" s="189"/>
      <c r="T2200" s="180"/>
      <c r="V2200" s="189"/>
      <c r="W2200" s="180"/>
      <c r="Y2200" s="189"/>
      <c r="Z2200" s="180"/>
      <c r="AB2200" s="185"/>
    </row>
    <row r="2201" spans="6:28" s="178" customFormat="1" ht="15" customHeight="1" x14ac:dyDescent="0.15">
      <c r="F2201" s="189"/>
      <c r="I2201" s="180"/>
      <c r="J2201" s="180"/>
      <c r="K2201" s="180"/>
      <c r="M2201" s="189"/>
      <c r="N2201" s="180"/>
      <c r="P2201" s="189"/>
      <c r="Q2201" s="180"/>
      <c r="S2201" s="189"/>
      <c r="T2201" s="180"/>
      <c r="V2201" s="189"/>
      <c r="W2201" s="180"/>
      <c r="Y2201" s="189"/>
      <c r="Z2201" s="180"/>
      <c r="AB2201" s="185"/>
    </row>
    <row r="2202" spans="6:28" s="178" customFormat="1" ht="15" customHeight="1" x14ac:dyDescent="0.15">
      <c r="F2202" s="189"/>
      <c r="I2202" s="180"/>
      <c r="J2202" s="180"/>
      <c r="K2202" s="180"/>
      <c r="M2202" s="189"/>
      <c r="N2202" s="180"/>
      <c r="P2202" s="189"/>
      <c r="Q2202" s="180"/>
      <c r="S2202" s="189"/>
      <c r="T2202" s="180"/>
      <c r="V2202" s="189"/>
      <c r="W2202" s="180"/>
      <c r="Y2202" s="189"/>
      <c r="Z2202" s="180"/>
      <c r="AB2202" s="185"/>
    </row>
    <row r="2203" spans="6:28" s="178" customFormat="1" ht="15" customHeight="1" x14ac:dyDescent="0.15">
      <c r="F2203" s="189"/>
      <c r="I2203" s="180"/>
      <c r="J2203" s="180"/>
      <c r="K2203" s="180"/>
      <c r="M2203" s="189"/>
      <c r="N2203" s="180"/>
      <c r="P2203" s="189"/>
      <c r="Q2203" s="180"/>
      <c r="S2203" s="189"/>
      <c r="T2203" s="180"/>
      <c r="V2203" s="189"/>
      <c r="W2203" s="180"/>
      <c r="Y2203" s="189"/>
      <c r="Z2203" s="180"/>
      <c r="AB2203" s="185"/>
    </row>
    <row r="2204" spans="6:28" s="178" customFormat="1" ht="15" customHeight="1" x14ac:dyDescent="0.15">
      <c r="F2204" s="189"/>
      <c r="I2204" s="180"/>
      <c r="J2204" s="180"/>
      <c r="K2204" s="180"/>
      <c r="M2204" s="189"/>
      <c r="N2204" s="180"/>
      <c r="P2204" s="189"/>
      <c r="Q2204" s="180"/>
      <c r="S2204" s="189"/>
      <c r="T2204" s="180"/>
      <c r="V2204" s="189"/>
      <c r="W2204" s="180"/>
      <c r="Y2204" s="189"/>
      <c r="Z2204" s="180"/>
      <c r="AB2204" s="185"/>
    </row>
    <row r="2205" spans="6:28" s="178" customFormat="1" ht="15" customHeight="1" x14ac:dyDescent="0.15">
      <c r="F2205" s="189"/>
      <c r="I2205" s="180"/>
      <c r="J2205" s="180"/>
      <c r="K2205" s="180"/>
      <c r="M2205" s="189"/>
      <c r="N2205" s="180"/>
      <c r="P2205" s="189"/>
      <c r="Q2205" s="180"/>
      <c r="S2205" s="189"/>
      <c r="T2205" s="180"/>
      <c r="V2205" s="189"/>
      <c r="W2205" s="180"/>
      <c r="Y2205" s="189"/>
      <c r="Z2205" s="180"/>
      <c r="AB2205" s="185"/>
    </row>
    <row r="2206" spans="6:28" s="178" customFormat="1" ht="15" customHeight="1" x14ac:dyDescent="0.15">
      <c r="F2206" s="189"/>
      <c r="I2206" s="180"/>
      <c r="J2206" s="180"/>
      <c r="K2206" s="180"/>
      <c r="M2206" s="189"/>
      <c r="N2206" s="180"/>
      <c r="P2206" s="189"/>
      <c r="Q2206" s="180"/>
      <c r="S2206" s="189"/>
      <c r="T2206" s="180"/>
      <c r="V2206" s="189"/>
      <c r="W2206" s="180"/>
      <c r="Y2206" s="189"/>
      <c r="Z2206" s="180"/>
      <c r="AB2206" s="185"/>
    </row>
    <row r="2207" spans="6:28" s="178" customFormat="1" ht="15" customHeight="1" x14ac:dyDescent="0.15">
      <c r="F2207" s="189"/>
      <c r="I2207" s="180"/>
      <c r="J2207" s="180"/>
      <c r="K2207" s="180"/>
      <c r="M2207" s="189"/>
      <c r="N2207" s="180"/>
      <c r="P2207" s="189"/>
      <c r="Q2207" s="180"/>
      <c r="S2207" s="189"/>
      <c r="T2207" s="180"/>
      <c r="V2207" s="189"/>
      <c r="W2207" s="180"/>
      <c r="Y2207" s="189"/>
      <c r="Z2207" s="180"/>
      <c r="AB2207" s="185"/>
    </row>
    <row r="2208" spans="6:28" s="178" customFormat="1" ht="15" customHeight="1" x14ac:dyDescent="0.15">
      <c r="F2208" s="189"/>
      <c r="I2208" s="180"/>
      <c r="J2208" s="180"/>
      <c r="K2208" s="180"/>
      <c r="M2208" s="189"/>
      <c r="N2208" s="180"/>
      <c r="P2208" s="189"/>
      <c r="Q2208" s="180"/>
      <c r="S2208" s="189"/>
      <c r="T2208" s="180"/>
      <c r="V2208" s="189"/>
      <c r="W2208" s="180"/>
      <c r="Y2208" s="189"/>
      <c r="Z2208" s="180"/>
      <c r="AB2208" s="185"/>
    </row>
    <row r="2209" spans="6:28" s="178" customFormat="1" ht="15" customHeight="1" x14ac:dyDescent="0.15">
      <c r="F2209" s="189"/>
      <c r="I2209" s="180"/>
      <c r="J2209" s="180"/>
      <c r="K2209" s="180"/>
      <c r="M2209" s="189"/>
      <c r="N2209" s="180"/>
      <c r="P2209" s="189"/>
      <c r="Q2209" s="180"/>
      <c r="S2209" s="189"/>
      <c r="T2209" s="180"/>
      <c r="V2209" s="189"/>
      <c r="W2209" s="180"/>
      <c r="Y2209" s="189"/>
      <c r="Z2209" s="180"/>
      <c r="AB2209" s="185"/>
    </row>
    <row r="2210" spans="6:28" s="178" customFormat="1" ht="15" customHeight="1" x14ac:dyDescent="0.15">
      <c r="F2210" s="189"/>
      <c r="I2210" s="180"/>
      <c r="J2210" s="180"/>
      <c r="K2210" s="180"/>
      <c r="M2210" s="189"/>
      <c r="N2210" s="180"/>
      <c r="P2210" s="189"/>
      <c r="Q2210" s="180"/>
      <c r="S2210" s="189"/>
      <c r="T2210" s="180"/>
      <c r="V2210" s="189"/>
      <c r="W2210" s="180"/>
      <c r="Y2210" s="189"/>
      <c r="Z2210" s="180"/>
      <c r="AB2210" s="185"/>
    </row>
    <row r="2211" spans="6:28" s="178" customFormat="1" ht="15" customHeight="1" x14ac:dyDescent="0.15">
      <c r="F2211" s="189"/>
      <c r="I2211" s="180"/>
      <c r="J2211" s="180"/>
      <c r="K2211" s="180"/>
      <c r="M2211" s="189"/>
      <c r="N2211" s="180"/>
      <c r="P2211" s="189"/>
      <c r="Q2211" s="180"/>
      <c r="S2211" s="189"/>
      <c r="T2211" s="180"/>
      <c r="V2211" s="189"/>
      <c r="W2211" s="180"/>
      <c r="Y2211" s="189"/>
      <c r="Z2211" s="180"/>
      <c r="AB2211" s="185"/>
    </row>
    <row r="2212" spans="6:28" s="178" customFormat="1" ht="15" customHeight="1" x14ac:dyDescent="0.15">
      <c r="F2212" s="189"/>
      <c r="I2212" s="180"/>
      <c r="J2212" s="180"/>
      <c r="K2212" s="180"/>
      <c r="M2212" s="189"/>
      <c r="N2212" s="180"/>
      <c r="P2212" s="189"/>
      <c r="Q2212" s="180"/>
      <c r="S2212" s="189"/>
      <c r="T2212" s="180"/>
      <c r="V2212" s="189"/>
      <c r="W2212" s="180"/>
      <c r="Y2212" s="189"/>
      <c r="Z2212" s="180"/>
      <c r="AB2212" s="185"/>
    </row>
    <row r="2213" spans="6:28" s="178" customFormat="1" ht="15" customHeight="1" x14ac:dyDescent="0.15">
      <c r="F2213" s="189"/>
      <c r="I2213" s="180"/>
      <c r="J2213" s="180"/>
      <c r="K2213" s="180"/>
      <c r="M2213" s="189"/>
      <c r="N2213" s="180"/>
      <c r="P2213" s="189"/>
      <c r="Q2213" s="180"/>
      <c r="S2213" s="189"/>
      <c r="T2213" s="180"/>
      <c r="V2213" s="189"/>
      <c r="W2213" s="180"/>
      <c r="Y2213" s="189"/>
      <c r="Z2213" s="180"/>
      <c r="AB2213" s="185"/>
    </row>
    <row r="2214" spans="6:28" s="178" customFormat="1" ht="15" customHeight="1" x14ac:dyDescent="0.15">
      <c r="F2214" s="189"/>
      <c r="I2214" s="180"/>
      <c r="J2214" s="180"/>
      <c r="K2214" s="180"/>
      <c r="M2214" s="189"/>
      <c r="N2214" s="180"/>
      <c r="P2214" s="189"/>
      <c r="Q2214" s="180"/>
      <c r="S2214" s="189"/>
      <c r="T2214" s="180"/>
      <c r="V2214" s="189"/>
      <c r="W2214" s="180"/>
      <c r="Y2214" s="189"/>
      <c r="Z2214" s="180"/>
      <c r="AB2214" s="185"/>
    </row>
    <row r="2215" spans="6:28" s="178" customFormat="1" ht="15" customHeight="1" x14ac:dyDescent="0.15">
      <c r="F2215" s="189"/>
      <c r="I2215" s="180"/>
      <c r="J2215" s="180"/>
      <c r="K2215" s="180"/>
      <c r="M2215" s="189"/>
      <c r="N2215" s="180"/>
      <c r="P2215" s="189"/>
      <c r="Q2215" s="180"/>
      <c r="S2215" s="189"/>
      <c r="T2215" s="180"/>
      <c r="V2215" s="189"/>
      <c r="W2215" s="180"/>
      <c r="Y2215" s="189"/>
      <c r="Z2215" s="180"/>
      <c r="AB2215" s="185"/>
    </row>
    <row r="2216" spans="6:28" s="178" customFormat="1" ht="15" customHeight="1" x14ac:dyDescent="0.15">
      <c r="F2216" s="189"/>
      <c r="I2216" s="180"/>
      <c r="J2216" s="180"/>
      <c r="K2216" s="180"/>
      <c r="M2216" s="189"/>
      <c r="N2216" s="180"/>
      <c r="P2216" s="189"/>
      <c r="Q2216" s="180"/>
      <c r="S2216" s="189"/>
      <c r="T2216" s="180"/>
      <c r="V2216" s="189"/>
      <c r="W2216" s="180"/>
      <c r="Y2216" s="189"/>
      <c r="Z2216" s="180"/>
      <c r="AB2216" s="185"/>
    </row>
    <row r="2217" spans="6:28" s="178" customFormat="1" ht="15" customHeight="1" x14ac:dyDescent="0.15">
      <c r="F2217" s="189"/>
      <c r="I2217" s="180"/>
      <c r="J2217" s="180"/>
      <c r="K2217" s="180"/>
      <c r="M2217" s="189"/>
      <c r="N2217" s="180"/>
      <c r="P2217" s="189"/>
      <c r="Q2217" s="180"/>
      <c r="S2217" s="189"/>
      <c r="T2217" s="180"/>
      <c r="V2217" s="189"/>
      <c r="W2217" s="180"/>
      <c r="Y2217" s="189"/>
      <c r="Z2217" s="180"/>
      <c r="AB2217" s="185"/>
    </row>
    <row r="2218" spans="6:28" s="178" customFormat="1" ht="15" customHeight="1" x14ac:dyDescent="0.15">
      <c r="F2218" s="189"/>
      <c r="I2218" s="180"/>
      <c r="J2218" s="180"/>
      <c r="K2218" s="180"/>
      <c r="M2218" s="189"/>
      <c r="N2218" s="180"/>
      <c r="P2218" s="189"/>
      <c r="Q2218" s="180"/>
      <c r="S2218" s="189"/>
      <c r="T2218" s="180"/>
      <c r="V2218" s="189"/>
      <c r="W2218" s="180"/>
      <c r="Y2218" s="189"/>
      <c r="Z2218" s="180"/>
      <c r="AB2218" s="185"/>
    </row>
    <row r="2219" spans="6:28" s="178" customFormat="1" ht="15" customHeight="1" x14ac:dyDescent="0.15">
      <c r="F2219" s="189"/>
      <c r="I2219" s="180"/>
      <c r="J2219" s="180"/>
      <c r="K2219" s="180"/>
      <c r="M2219" s="189"/>
      <c r="N2219" s="180"/>
      <c r="P2219" s="189"/>
      <c r="Q2219" s="180"/>
      <c r="S2219" s="189"/>
      <c r="T2219" s="180"/>
      <c r="V2219" s="189"/>
      <c r="W2219" s="180"/>
      <c r="Y2219" s="189"/>
      <c r="Z2219" s="180"/>
      <c r="AB2219" s="185"/>
    </row>
    <row r="2220" spans="6:28" s="178" customFormat="1" ht="15" customHeight="1" x14ac:dyDescent="0.15">
      <c r="F2220" s="189"/>
      <c r="I2220" s="180"/>
      <c r="J2220" s="180"/>
      <c r="K2220" s="180"/>
      <c r="M2220" s="189"/>
      <c r="N2220" s="180"/>
      <c r="P2220" s="189"/>
      <c r="Q2220" s="180"/>
      <c r="S2220" s="189"/>
      <c r="T2220" s="180"/>
      <c r="V2220" s="189"/>
      <c r="W2220" s="180"/>
      <c r="Y2220" s="189"/>
      <c r="Z2220" s="180"/>
      <c r="AB2220" s="185"/>
    </row>
    <row r="2221" spans="6:28" s="178" customFormat="1" ht="15" customHeight="1" x14ac:dyDescent="0.15">
      <c r="F2221" s="189"/>
      <c r="I2221" s="180"/>
      <c r="J2221" s="180"/>
      <c r="K2221" s="180"/>
      <c r="M2221" s="189"/>
      <c r="N2221" s="180"/>
      <c r="P2221" s="189"/>
      <c r="Q2221" s="180"/>
      <c r="S2221" s="189"/>
      <c r="T2221" s="180"/>
      <c r="V2221" s="189"/>
      <c r="W2221" s="180"/>
      <c r="Y2221" s="189"/>
      <c r="Z2221" s="180"/>
      <c r="AB2221" s="185"/>
    </row>
    <row r="2222" spans="6:28" s="178" customFormat="1" ht="15" customHeight="1" x14ac:dyDescent="0.15">
      <c r="F2222" s="189"/>
      <c r="I2222" s="180"/>
      <c r="J2222" s="180"/>
      <c r="K2222" s="180"/>
      <c r="M2222" s="189"/>
      <c r="N2222" s="180"/>
      <c r="P2222" s="189"/>
      <c r="Q2222" s="180"/>
      <c r="S2222" s="189"/>
      <c r="T2222" s="180"/>
      <c r="V2222" s="189"/>
      <c r="W2222" s="180"/>
      <c r="Y2222" s="189"/>
      <c r="Z2222" s="180"/>
      <c r="AB2222" s="185"/>
    </row>
    <row r="2223" spans="6:28" s="178" customFormat="1" ht="15" customHeight="1" x14ac:dyDescent="0.15">
      <c r="F2223" s="189"/>
      <c r="I2223" s="180"/>
      <c r="J2223" s="180"/>
      <c r="K2223" s="180"/>
      <c r="M2223" s="189"/>
      <c r="N2223" s="180"/>
      <c r="P2223" s="189"/>
      <c r="Q2223" s="180"/>
      <c r="S2223" s="189"/>
      <c r="T2223" s="180"/>
      <c r="V2223" s="189"/>
      <c r="W2223" s="180"/>
      <c r="Y2223" s="189"/>
      <c r="Z2223" s="180"/>
      <c r="AB2223" s="185"/>
    </row>
    <row r="2224" spans="6:28" s="178" customFormat="1" ht="15" customHeight="1" x14ac:dyDescent="0.15">
      <c r="F2224" s="189"/>
      <c r="I2224" s="180"/>
      <c r="J2224" s="180"/>
      <c r="K2224" s="180"/>
      <c r="M2224" s="189"/>
      <c r="N2224" s="180"/>
      <c r="P2224" s="189"/>
      <c r="Q2224" s="180"/>
      <c r="S2224" s="189"/>
      <c r="T2224" s="180"/>
      <c r="V2224" s="189"/>
      <c r="W2224" s="180"/>
      <c r="Y2224" s="189"/>
      <c r="Z2224" s="180"/>
      <c r="AB2224" s="185"/>
    </row>
    <row r="2225" spans="6:28" s="178" customFormat="1" ht="15" customHeight="1" x14ac:dyDescent="0.15">
      <c r="F2225" s="189"/>
      <c r="I2225" s="180"/>
      <c r="J2225" s="180"/>
      <c r="K2225" s="180"/>
      <c r="M2225" s="189"/>
      <c r="N2225" s="180"/>
      <c r="P2225" s="189"/>
      <c r="Q2225" s="180"/>
      <c r="S2225" s="189"/>
      <c r="T2225" s="180"/>
      <c r="V2225" s="189"/>
      <c r="W2225" s="180"/>
      <c r="Y2225" s="189"/>
      <c r="Z2225" s="180"/>
      <c r="AB2225" s="185"/>
    </row>
    <row r="2226" spans="6:28" s="178" customFormat="1" ht="15" customHeight="1" x14ac:dyDescent="0.15">
      <c r="F2226" s="189"/>
      <c r="I2226" s="180"/>
      <c r="J2226" s="180"/>
      <c r="K2226" s="180"/>
      <c r="M2226" s="189"/>
      <c r="N2226" s="180"/>
      <c r="P2226" s="189"/>
      <c r="Q2226" s="180"/>
      <c r="S2226" s="189"/>
      <c r="T2226" s="180"/>
      <c r="V2226" s="189"/>
      <c r="W2226" s="180"/>
      <c r="Y2226" s="189"/>
      <c r="Z2226" s="180"/>
      <c r="AB2226" s="185"/>
    </row>
    <row r="2227" spans="6:28" s="178" customFormat="1" ht="15" customHeight="1" x14ac:dyDescent="0.15">
      <c r="F2227" s="189"/>
      <c r="I2227" s="180"/>
      <c r="J2227" s="180"/>
      <c r="K2227" s="180"/>
      <c r="M2227" s="189"/>
      <c r="N2227" s="180"/>
      <c r="P2227" s="189"/>
      <c r="Q2227" s="180"/>
      <c r="S2227" s="189"/>
      <c r="T2227" s="180"/>
      <c r="V2227" s="189"/>
      <c r="W2227" s="180"/>
      <c r="Y2227" s="189"/>
      <c r="Z2227" s="180"/>
      <c r="AB2227" s="185"/>
    </row>
    <row r="2228" spans="6:28" s="178" customFormat="1" ht="15" customHeight="1" x14ac:dyDescent="0.15">
      <c r="F2228" s="189"/>
      <c r="I2228" s="180"/>
      <c r="J2228" s="180"/>
      <c r="K2228" s="180"/>
      <c r="M2228" s="189"/>
      <c r="N2228" s="180"/>
      <c r="P2228" s="189"/>
      <c r="Q2228" s="180"/>
      <c r="S2228" s="189"/>
      <c r="T2228" s="180"/>
      <c r="V2228" s="189"/>
      <c r="W2228" s="180"/>
      <c r="Y2228" s="189"/>
      <c r="Z2228" s="180"/>
      <c r="AB2228" s="185"/>
    </row>
    <row r="2229" spans="6:28" s="178" customFormat="1" ht="15" customHeight="1" x14ac:dyDescent="0.15">
      <c r="F2229" s="189"/>
      <c r="I2229" s="180"/>
      <c r="J2229" s="180"/>
      <c r="K2229" s="180"/>
      <c r="M2229" s="189"/>
      <c r="N2229" s="180"/>
      <c r="P2229" s="189"/>
      <c r="Q2229" s="180"/>
      <c r="S2229" s="189"/>
      <c r="T2229" s="180"/>
      <c r="V2229" s="189"/>
      <c r="W2229" s="180"/>
      <c r="Y2229" s="189"/>
      <c r="Z2229" s="180"/>
      <c r="AB2229" s="185"/>
    </row>
    <row r="2230" spans="6:28" s="178" customFormat="1" ht="15" customHeight="1" x14ac:dyDescent="0.15">
      <c r="F2230" s="189"/>
      <c r="I2230" s="180"/>
      <c r="J2230" s="180"/>
      <c r="K2230" s="180"/>
      <c r="M2230" s="189"/>
      <c r="N2230" s="180"/>
      <c r="P2230" s="189"/>
      <c r="Q2230" s="180"/>
      <c r="S2230" s="189"/>
      <c r="T2230" s="180"/>
      <c r="V2230" s="189"/>
      <c r="W2230" s="180"/>
      <c r="Y2230" s="189"/>
      <c r="Z2230" s="180"/>
      <c r="AB2230" s="185"/>
    </row>
    <row r="2231" spans="6:28" s="178" customFormat="1" ht="15" customHeight="1" x14ac:dyDescent="0.15">
      <c r="F2231" s="189"/>
      <c r="I2231" s="180"/>
      <c r="J2231" s="180"/>
      <c r="K2231" s="180"/>
      <c r="M2231" s="189"/>
      <c r="N2231" s="180"/>
      <c r="P2231" s="189"/>
      <c r="Q2231" s="180"/>
      <c r="S2231" s="189"/>
      <c r="T2231" s="180"/>
      <c r="V2231" s="189"/>
      <c r="W2231" s="180"/>
      <c r="Y2231" s="189"/>
      <c r="Z2231" s="180"/>
      <c r="AB2231" s="185"/>
    </row>
    <row r="2232" spans="6:28" s="178" customFormat="1" ht="15" customHeight="1" x14ac:dyDescent="0.15">
      <c r="F2232" s="189"/>
      <c r="I2232" s="180"/>
      <c r="J2232" s="180"/>
      <c r="K2232" s="180"/>
      <c r="M2232" s="189"/>
      <c r="N2232" s="180"/>
      <c r="P2232" s="189"/>
      <c r="Q2232" s="180"/>
      <c r="S2232" s="189"/>
      <c r="T2232" s="180"/>
      <c r="V2232" s="189"/>
      <c r="W2232" s="180"/>
      <c r="Y2232" s="189"/>
      <c r="Z2232" s="180"/>
      <c r="AB2232" s="185"/>
    </row>
    <row r="2233" spans="6:28" s="178" customFormat="1" ht="15" customHeight="1" x14ac:dyDescent="0.15">
      <c r="F2233" s="189"/>
      <c r="I2233" s="180"/>
      <c r="J2233" s="180"/>
      <c r="K2233" s="180"/>
      <c r="M2233" s="189"/>
      <c r="N2233" s="180"/>
      <c r="P2233" s="189"/>
      <c r="Q2233" s="180"/>
      <c r="S2233" s="189"/>
      <c r="T2233" s="180"/>
      <c r="V2233" s="189"/>
      <c r="W2233" s="180"/>
      <c r="Y2233" s="189"/>
      <c r="Z2233" s="180"/>
      <c r="AB2233" s="185"/>
    </row>
    <row r="2234" spans="6:28" s="178" customFormat="1" ht="15" customHeight="1" x14ac:dyDescent="0.15">
      <c r="F2234" s="189"/>
      <c r="I2234" s="180"/>
      <c r="J2234" s="180"/>
      <c r="K2234" s="180"/>
      <c r="M2234" s="189"/>
      <c r="N2234" s="180"/>
      <c r="P2234" s="189"/>
      <c r="Q2234" s="180"/>
      <c r="S2234" s="189"/>
      <c r="T2234" s="180"/>
      <c r="V2234" s="189"/>
      <c r="W2234" s="180"/>
      <c r="Y2234" s="189"/>
      <c r="Z2234" s="180"/>
      <c r="AB2234" s="185"/>
    </row>
    <row r="2235" spans="6:28" s="178" customFormat="1" ht="15" customHeight="1" x14ac:dyDescent="0.15">
      <c r="F2235" s="189"/>
      <c r="I2235" s="180"/>
      <c r="J2235" s="180"/>
      <c r="K2235" s="180"/>
      <c r="M2235" s="189"/>
      <c r="N2235" s="180"/>
      <c r="P2235" s="189"/>
      <c r="Q2235" s="180"/>
      <c r="S2235" s="189"/>
      <c r="T2235" s="180"/>
      <c r="V2235" s="189"/>
      <c r="W2235" s="180"/>
      <c r="Y2235" s="189"/>
      <c r="Z2235" s="180"/>
      <c r="AB2235" s="185"/>
    </row>
    <row r="2236" spans="6:28" s="178" customFormat="1" ht="15" customHeight="1" x14ac:dyDescent="0.15">
      <c r="F2236" s="189"/>
      <c r="I2236" s="180"/>
      <c r="J2236" s="180"/>
      <c r="K2236" s="180"/>
      <c r="M2236" s="189"/>
      <c r="N2236" s="180"/>
      <c r="P2236" s="189"/>
      <c r="Q2236" s="180"/>
      <c r="S2236" s="189"/>
      <c r="T2236" s="180"/>
      <c r="V2236" s="189"/>
      <c r="W2236" s="180"/>
      <c r="Y2236" s="189"/>
      <c r="Z2236" s="180"/>
      <c r="AB2236" s="185"/>
    </row>
    <row r="2237" spans="6:28" s="178" customFormat="1" ht="15" customHeight="1" x14ac:dyDescent="0.15">
      <c r="F2237" s="189"/>
      <c r="I2237" s="180"/>
      <c r="J2237" s="180"/>
      <c r="K2237" s="180"/>
      <c r="M2237" s="189"/>
      <c r="N2237" s="180"/>
      <c r="P2237" s="189"/>
      <c r="Q2237" s="180"/>
      <c r="S2237" s="189"/>
      <c r="T2237" s="180"/>
      <c r="V2237" s="189"/>
      <c r="W2237" s="180"/>
      <c r="Y2237" s="189"/>
      <c r="Z2237" s="180"/>
      <c r="AB2237" s="185"/>
    </row>
    <row r="2238" spans="6:28" s="178" customFormat="1" ht="15" customHeight="1" x14ac:dyDescent="0.15">
      <c r="F2238" s="189"/>
      <c r="I2238" s="180"/>
      <c r="J2238" s="180"/>
      <c r="K2238" s="180"/>
      <c r="M2238" s="189"/>
      <c r="N2238" s="180"/>
      <c r="P2238" s="189"/>
      <c r="Q2238" s="180"/>
      <c r="S2238" s="189"/>
      <c r="T2238" s="180"/>
      <c r="V2238" s="189"/>
      <c r="W2238" s="180"/>
      <c r="Y2238" s="189"/>
      <c r="Z2238" s="180"/>
      <c r="AB2238" s="185"/>
    </row>
    <row r="2239" spans="6:28" s="178" customFormat="1" ht="15" customHeight="1" x14ac:dyDescent="0.15">
      <c r="F2239" s="189"/>
      <c r="I2239" s="180"/>
      <c r="J2239" s="180"/>
      <c r="K2239" s="180"/>
      <c r="M2239" s="189"/>
      <c r="N2239" s="180"/>
      <c r="P2239" s="189"/>
      <c r="Q2239" s="180"/>
      <c r="S2239" s="189"/>
      <c r="T2239" s="180"/>
      <c r="V2239" s="189"/>
      <c r="W2239" s="180"/>
      <c r="Y2239" s="189"/>
      <c r="Z2239" s="180"/>
      <c r="AB2239" s="185"/>
    </row>
    <row r="2240" spans="6:28" s="178" customFormat="1" ht="15" customHeight="1" x14ac:dyDescent="0.15">
      <c r="F2240" s="189"/>
      <c r="I2240" s="180"/>
      <c r="J2240" s="180"/>
      <c r="K2240" s="180"/>
      <c r="M2240" s="189"/>
      <c r="N2240" s="180"/>
      <c r="P2240" s="189"/>
      <c r="Q2240" s="180"/>
      <c r="S2240" s="189"/>
      <c r="T2240" s="180"/>
      <c r="V2240" s="189"/>
      <c r="W2240" s="180"/>
      <c r="Y2240" s="189"/>
      <c r="Z2240" s="180"/>
      <c r="AB2240" s="185"/>
    </row>
    <row r="2241" spans="6:28" s="178" customFormat="1" ht="15" customHeight="1" x14ac:dyDescent="0.15">
      <c r="F2241" s="189"/>
      <c r="I2241" s="180"/>
      <c r="J2241" s="180"/>
      <c r="K2241" s="180"/>
      <c r="M2241" s="189"/>
      <c r="N2241" s="180"/>
      <c r="P2241" s="189"/>
      <c r="Q2241" s="180"/>
      <c r="S2241" s="189"/>
      <c r="T2241" s="180"/>
      <c r="V2241" s="189"/>
      <c r="W2241" s="180"/>
      <c r="Y2241" s="189"/>
      <c r="Z2241" s="180"/>
      <c r="AB2241" s="185"/>
    </row>
    <row r="2242" spans="6:28" s="178" customFormat="1" ht="15" customHeight="1" x14ac:dyDescent="0.15">
      <c r="F2242" s="189"/>
      <c r="I2242" s="180"/>
      <c r="J2242" s="180"/>
      <c r="K2242" s="180"/>
      <c r="M2242" s="189"/>
      <c r="N2242" s="180"/>
      <c r="P2242" s="189"/>
      <c r="Q2242" s="180"/>
      <c r="S2242" s="189"/>
      <c r="T2242" s="180"/>
      <c r="V2242" s="189"/>
      <c r="W2242" s="180"/>
      <c r="Y2242" s="189"/>
      <c r="Z2242" s="180"/>
      <c r="AB2242" s="185"/>
    </row>
    <row r="2243" spans="6:28" s="178" customFormat="1" ht="15" customHeight="1" x14ac:dyDescent="0.15">
      <c r="F2243" s="189"/>
      <c r="I2243" s="180"/>
      <c r="J2243" s="180"/>
      <c r="K2243" s="180"/>
      <c r="M2243" s="189"/>
      <c r="N2243" s="180"/>
      <c r="P2243" s="189"/>
      <c r="Q2243" s="180"/>
      <c r="S2243" s="189"/>
      <c r="T2243" s="180"/>
      <c r="V2243" s="189"/>
      <c r="W2243" s="180"/>
      <c r="Y2243" s="189"/>
      <c r="Z2243" s="180"/>
      <c r="AB2243" s="185"/>
    </row>
    <row r="2244" spans="6:28" s="178" customFormat="1" ht="15" customHeight="1" x14ac:dyDescent="0.15">
      <c r="F2244" s="189"/>
      <c r="I2244" s="180"/>
      <c r="J2244" s="180"/>
      <c r="K2244" s="180"/>
      <c r="M2244" s="189"/>
      <c r="N2244" s="180"/>
      <c r="P2244" s="189"/>
      <c r="Q2244" s="180"/>
      <c r="S2244" s="189"/>
      <c r="T2244" s="180"/>
      <c r="V2244" s="189"/>
      <c r="W2244" s="180"/>
      <c r="Y2244" s="189"/>
      <c r="Z2244" s="180"/>
      <c r="AB2244" s="185"/>
    </row>
    <row r="2245" spans="6:28" s="178" customFormat="1" ht="15" customHeight="1" x14ac:dyDescent="0.15">
      <c r="F2245" s="189"/>
      <c r="I2245" s="180"/>
      <c r="J2245" s="180"/>
      <c r="K2245" s="180"/>
      <c r="M2245" s="189"/>
      <c r="N2245" s="180"/>
      <c r="P2245" s="189"/>
      <c r="Q2245" s="180"/>
      <c r="S2245" s="189"/>
      <c r="T2245" s="180"/>
      <c r="V2245" s="189"/>
      <c r="W2245" s="180"/>
      <c r="Y2245" s="189"/>
      <c r="Z2245" s="180"/>
      <c r="AB2245" s="185"/>
    </row>
    <row r="2246" spans="6:28" s="178" customFormat="1" ht="15" customHeight="1" x14ac:dyDescent="0.15">
      <c r="F2246" s="189"/>
      <c r="I2246" s="180"/>
      <c r="J2246" s="180"/>
      <c r="K2246" s="180"/>
      <c r="M2246" s="189"/>
      <c r="N2246" s="180"/>
      <c r="P2246" s="189"/>
      <c r="Q2246" s="180"/>
      <c r="S2246" s="189"/>
      <c r="T2246" s="180"/>
      <c r="V2246" s="189"/>
      <c r="W2246" s="180"/>
      <c r="Y2246" s="189"/>
      <c r="Z2246" s="180"/>
      <c r="AB2246" s="185"/>
    </row>
    <row r="2247" spans="6:28" s="178" customFormat="1" ht="15" customHeight="1" x14ac:dyDescent="0.15">
      <c r="F2247" s="189"/>
      <c r="I2247" s="180"/>
      <c r="J2247" s="180"/>
      <c r="K2247" s="180"/>
      <c r="M2247" s="189"/>
      <c r="N2247" s="180"/>
      <c r="P2247" s="189"/>
      <c r="Q2247" s="180"/>
      <c r="S2247" s="189"/>
      <c r="T2247" s="180"/>
      <c r="V2247" s="189"/>
      <c r="W2247" s="180"/>
      <c r="Y2247" s="189"/>
      <c r="Z2247" s="180"/>
      <c r="AB2247" s="185"/>
    </row>
    <row r="2248" spans="6:28" s="178" customFormat="1" ht="15" customHeight="1" x14ac:dyDescent="0.15">
      <c r="F2248" s="189"/>
      <c r="I2248" s="180"/>
      <c r="J2248" s="180"/>
      <c r="K2248" s="180"/>
      <c r="M2248" s="189"/>
      <c r="N2248" s="180"/>
      <c r="P2248" s="189"/>
      <c r="Q2248" s="180"/>
      <c r="S2248" s="189"/>
      <c r="T2248" s="180"/>
      <c r="V2248" s="189"/>
      <c r="W2248" s="180"/>
      <c r="Y2248" s="189"/>
      <c r="Z2248" s="180"/>
      <c r="AB2248" s="185"/>
    </row>
    <row r="2249" spans="6:28" s="178" customFormat="1" ht="15" customHeight="1" x14ac:dyDescent="0.15">
      <c r="F2249" s="189"/>
      <c r="I2249" s="180"/>
      <c r="J2249" s="180"/>
      <c r="K2249" s="180"/>
      <c r="M2249" s="189"/>
      <c r="N2249" s="180"/>
      <c r="P2249" s="189"/>
      <c r="Q2249" s="180"/>
      <c r="S2249" s="189"/>
      <c r="T2249" s="180"/>
      <c r="V2249" s="189"/>
      <c r="W2249" s="180"/>
      <c r="Y2249" s="189"/>
      <c r="Z2249" s="180"/>
      <c r="AB2249" s="185"/>
    </row>
    <row r="2250" spans="6:28" s="178" customFormat="1" ht="15" customHeight="1" x14ac:dyDescent="0.15">
      <c r="F2250" s="189"/>
      <c r="I2250" s="180"/>
      <c r="J2250" s="180"/>
      <c r="K2250" s="180"/>
      <c r="M2250" s="189"/>
      <c r="N2250" s="180"/>
      <c r="P2250" s="189"/>
      <c r="Q2250" s="180"/>
      <c r="S2250" s="189"/>
      <c r="T2250" s="180"/>
      <c r="V2250" s="189"/>
      <c r="W2250" s="180"/>
      <c r="Y2250" s="189"/>
      <c r="Z2250" s="180"/>
      <c r="AB2250" s="185"/>
    </row>
    <row r="2251" spans="6:28" s="178" customFormat="1" ht="15" customHeight="1" x14ac:dyDescent="0.15">
      <c r="F2251" s="189"/>
      <c r="I2251" s="180"/>
      <c r="J2251" s="180"/>
      <c r="K2251" s="180"/>
      <c r="M2251" s="189"/>
      <c r="N2251" s="180"/>
      <c r="P2251" s="189"/>
      <c r="Q2251" s="180"/>
      <c r="S2251" s="189"/>
      <c r="T2251" s="180"/>
      <c r="V2251" s="189"/>
      <c r="W2251" s="180"/>
      <c r="Y2251" s="189"/>
      <c r="Z2251" s="180"/>
      <c r="AB2251" s="185"/>
    </row>
    <row r="2252" spans="6:28" s="178" customFormat="1" ht="15" customHeight="1" x14ac:dyDescent="0.15">
      <c r="F2252" s="189"/>
      <c r="I2252" s="180"/>
      <c r="J2252" s="180"/>
      <c r="K2252" s="180"/>
      <c r="M2252" s="189"/>
      <c r="N2252" s="180"/>
      <c r="P2252" s="189"/>
      <c r="Q2252" s="180"/>
      <c r="S2252" s="189"/>
      <c r="T2252" s="180"/>
      <c r="V2252" s="189"/>
      <c r="W2252" s="180"/>
      <c r="Y2252" s="189"/>
      <c r="Z2252" s="180"/>
      <c r="AB2252" s="185"/>
    </row>
    <row r="2253" spans="6:28" s="178" customFormat="1" ht="15" customHeight="1" x14ac:dyDescent="0.15">
      <c r="F2253" s="189"/>
      <c r="I2253" s="180"/>
      <c r="J2253" s="180"/>
      <c r="K2253" s="180"/>
      <c r="M2253" s="189"/>
      <c r="N2253" s="180"/>
      <c r="P2253" s="189"/>
      <c r="Q2253" s="180"/>
      <c r="S2253" s="189"/>
      <c r="T2253" s="180"/>
      <c r="V2253" s="189"/>
      <c r="W2253" s="180"/>
      <c r="Y2253" s="189"/>
      <c r="Z2253" s="180"/>
      <c r="AB2253" s="185"/>
    </row>
    <row r="2254" spans="6:28" s="178" customFormat="1" ht="15" customHeight="1" x14ac:dyDescent="0.15">
      <c r="F2254" s="189"/>
      <c r="I2254" s="180"/>
      <c r="J2254" s="180"/>
      <c r="K2254" s="180"/>
      <c r="M2254" s="189"/>
      <c r="N2254" s="180"/>
      <c r="P2254" s="189"/>
      <c r="Q2254" s="180"/>
      <c r="S2254" s="189"/>
      <c r="T2254" s="180"/>
      <c r="V2254" s="189"/>
      <c r="W2254" s="180"/>
      <c r="Y2254" s="189"/>
      <c r="Z2254" s="180"/>
      <c r="AB2254" s="185"/>
    </row>
    <row r="2255" spans="6:28" s="178" customFormat="1" ht="15" customHeight="1" x14ac:dyDescent="0.15">
      <c r="F2255" s="189"/>
      <c r="I2255" s="180"/>
      <c r="J2255" s="180"/>
      <c r="K2255" s="180"/>
      <c r="M2255" s="189"/>
      <c r="N2255" s="180"/>
      <c r="P2255" s="189"/>
      <c r="Q2255" s="180"/>
      <c r="S2255" s="189"/>
      <c r="T2255" s="180"/>
      <c r="V2255" s="189"/>
      <c r="W2255" s="180"/>
      <c r="Y2255" s="189"/>
      <c r="Z2255" s="180"/>
      <c r="AB2255" s="185"/>
    </row>
    <row r="2256" spans="6:28" s="178" customFormat="1" ht="15" customHeight="1" x14ac:dyDescent="0.15">
      <c r="F2256" s="189"/>
      <c r="I2256" s="180"/>
      <c r="J2256" s="180"/>
      <c r="K2256" s="180"/>
      <c r="M2256" s="189"/>
      <c r="N2256" s="180"/>
      <c r="P2256" s="189"/>
      <c r="Q2256" s="180"/>
      <c r="S2256" s="189"/>
      <c r="T2256" s="180"/>
      <c r="V2256" s="189"/>
      <c r="W2256" s="180"/>
      <c r="Y2256" s="189"/>
      <c r="Z2256" s="180"/>
      <c r="AB2256" s="185"/>
    </row>
    <row r="2257" spans="6:28" s="178" customFormat="1" ht="15" customHeight="1" x14ac:dyDescent="0.15">
      <c r="F2257" s="189"/>
      <c r="I2257" s="180"/>
      <c r="J2257" s="180"/>
      <c r="K2257" s="180"/>
      <c r="M2257" s="189"/>
      <c r="N2257" s="180"/>
      <c r="P2257" s="189"/>
      <c r="Q2257" s="180"/>
      <c r="S2257" s="189"/>
      <c r="T2257" s="180"/>
      <c r="V2257" s="189"/>
      <c r="W2257" s="180"/>
      <c r="Y2257" s="189"/>
      <c r="Z2257" s="180"/>
      <c r="AB2257" s="185"/>
    </row>
    <row r="2258" spans="6:28" s="178" customFormat="1" ht="15" customHeight="1" x14ac:dyDescent="0.15">
      <c r="F2258" s="189"/>
      <c r="I2258" s="180"/>
      <c r="J2258" s="180"/>
      <c r="K2258" s="180"/>
      <c r="M2258" s="189"/>
      <c r="N2258" s="180"/>
      <c r="P2258" s="189"/>
      <c r="Q2258" s="180"/>
      <c r="S2258" s="189"/>
      <c r="T2258" s="180"/>
      <c r="V2258" s="189"/>
      <c r="W2258" s="180"/>
      <c r="Y2258" s="189"/>
      <c r="Z2258" s="180"/>
      <c r="AB2258" s="185"/>
    </row>
    <row r="2259" spans="6:28" s="178" customFormat="1" ht="15" customHeight="1" x14ac:dyDescent="0.15">
      <c r="F2259" s="189"/>
      <c r="I2259" s="180"/>
      <c r="J2259" s="180"/>
      <c r="K2259" s="180"/>
      <c r="M2259" s="189"/>
      <c r="N2259" s="180"/>
      <c r="P2259" s="189"/>
      <c r="Q2259" s="180"/>
      <c r="S2259" s="189"/>
      <c r="T2259" s="180"/>
      <c r="V2259" s="189"/>
      <c r="W2259" s="180"/>
      <c r="Y2259" s="189"/>
      <c r="Z2259" s="180"/>
      <c r="AB2259" s="185"/>
    </row>
    <row r="2260" spans="6:28" s="178" customFormat="1" ht="15" customHeight="1" x14ac:dyDescent="0.15">
      <c r="F2260" s="189"/>
      <c r="I2260" s="180"/>
      <c r="J2260" s="180"/>
      <c r="K2260" s="180"/>
      <c r="M2260" s="189"/>
      <c r="N2260" s="180"/>
      <c r="P2260" s="189"/>
      <c r="Q2260" s="180"/>
      <c r="S2260" s="189"/>
      <c r="T2260" s="180"/>
      <c r="V2260" s="189"/>
      <c r="W2260" s="180"/>
      <c r="Y2260" s="189"/>
      <c r="Z2260" s="180"/>
      <c r="AB2260" s="185"/>
    </row>
    <row r="2261" spans="6:28" s="178" customFormat="1" ht="15" customHeight="1" x14ac:dyDescent="0.15">
      <c r="F2261" s="189"/>
      <c r="I2261" s="180"/>
      <c r="J2261" s="180"/>
      <c r="K2261" s="180"/>
      <c r="M2261" s="189"/>
      <c r="N2261" s="180"/>
      <c r="P2261" s="189"/>
      <c r="Q2261" s="180"/>
      <c r="S2261" s="189"/>
      <c r="T2261" s="180"/>
      <c r="V2261" s="189"/>
      <c r="W2261" s="180"/>
      <c r="Y2261" s="189"/>
      <c r="Z2261" s="180"/>
      <c r="AB2261" s="185"/>
    </row>
    <row r="2262" spans="6:28" s="178" customFormat="1" ht="15" customHeight="1" x14ac:dyDescent="0.15">
      <c r="F2262" s="189"/>
      <c r="I2262" s="180"/>
      <c r="J2262" s="180"/>
      <c r="K2262" s="180"/>
      <c r="M2262" s="189"/>
      <c r="N2262" s="180"/>
      <c r="P2262" s="189"/>
      <c r="Q2262" s="180"/>
      <c r="S2262" s="189"/>
      <c r="T2262" s="180"/>
      <c r="V2262" s="189"/>
      <c r="W2262" s="180"/>
      <c r="Y2262" s="189"/>
      <c r="Z2262" s="180"/>
      <c r="AB2262" s="185"/>
    </row>
    <row r="2263" spans="6:28" s="178" customFormat="1" ht="15" customHeight="1" x14ac:dyDescent="0.15">
      <c r="F2263" s="189"/>
      <c r="I2263" s="180"/>
      <c r="J2263" s="180"/>
      <c r="K2263" s="180"/>
      <c r="M2263" s="189"/>
      <c r="N2263" s="180"/>
      <c r="P2263" s="189"/>
      <c r="Q2263" s="180"/>
      <c r="S2263" s="189"/>
      <c r="T2263" s="180"/>
      <c r="V2263" s="189"/>
      <c r="W2263" s="180"/>
      <c r="Y2263" s="189"/>
      <c r="Z2263" s="180"/>
      <c r="AB2263" s="185"/>
    </row>
    <row r="2264" spans="6:28" s="178" customFormat="1" ht="15" customHeight="1" x14ac:dyDescent="0.15">
      <c r="F2264" s="189"/>
      <c r="I2264" s="180"/>
      <c r="J2264" s="180"/>
      <c r="K2264" s="180"/>
      <c r="M2264" s="189"/>
      <c r="N2264" s="180"/>
      <c r="P2264" s="189"/>
      <c r="Q2264" s="180"/>
      <c r="S2264" s="189"/>
      <c r="T2264" s="180"/>
      <c r="V2264" s="189"/>
      <c r="W2264" s="180"/>
      <c r="Y2264" s="189"/>
      <c r="Z2264" s="180"/>
      <c r="AB2264" s="185"/>
    </row>
    <row r="2265" spans="6:28" s="178" customFormat="1" ht="15" customHeight="1" x14ac:dyDescent="0.15">
      <c r="F2265" s="189"/>
      <c r="I2265" s="180"/>
      <c r="J2265" s="180"/>
      <c r="K2265" s="180"/>
      <c r="M2265" s="189"/>
      <c r="N2265" s="180"/>
      <c r="P2265" s="189"/>
      <c r="Q2265" s="180"/>
      <c r="S2265" s="189"/>
      <c r="T2265" s="180"/>
      <c r="V2265" s="189"/>
      <c r="W2265" s="180"/>
      <c r="Y2265" s="189"/>
      <c r="Z2265" s="180"/>
      <c r="AB2265" s="185"/>
    </row>
    <row r="2266" spans="6:28" s="178" customFormat="1" ht="15" customHeight="1" x14ac:dyDescent="0.15">
      <c r="F2266" s="189"/>
      <c r="I2266" s="180"/>
      <c r="J2266" s="180"/>
      <c r="K2266" s="180"/>
      <c r="M2266" s="189"/>
      <c r="N2266" s="180"/>
      <c r="P2266" s="189"/>
      <c r="Q2266" s="180"/>
      <c r="S2266" s="189"/>
      <c r="T2266" s="180"/>
      <c r="V2266" s="189"/>
      <c r="W2266" s="180"/>
      <c r="Y2266" s="189"/>
      <c r="Z2266" s="180"/>
      <c r="AB2266" s="185"/>
    </row>
    <row r="2267" spans="6:28" s="178" customFormat="1" ht="15" customHeight="1" x14ac:dyDescent="0.15">
      <c r="F2267" s="189"/>
      <c r="I2267" s="180"/>
      <c r="J2267" s="180"/>
      <c r="K2267" s="180"/>
      <c r="M2267" s="189"/>
      <c r="N2267" s="180"/>
      <c r="P2267" s="189"/>
      <c r="Q2267" s="180"/>
      <c r="S2267" s="189"/>
      <c r="T2267" s="180"/>
      <c r="V2267" s="189"/>
      <c r="W2267" s="180"/>
      <c r="Y2267" s="189"/>
      <c r="Z2267" s="180"/>
      <c r="AB2267" s="185"/>
    </row>
    <row r="2268" spans="6:28" s="178" customFormat="1" ht="15" customHeight="1" x14ac:dyDescent="0.15">
      <c r="F2268" s="189"/>
      <c r="I2268" s="180"/>
      <c r="J2268" s="180"/>
      <c r="K2268" s="180"/>
      <c r="M2268" s="189"/>
      <c r="N2268" s="180"/>
      <c r="P2268" s="189"/>
      <c r="Q2268" s="180"/>
      <c r="S2268" s="189"/>
      <c r="T2268" s="180"/>
      <c r="V2268" s="189"/>
      <c r="W2268" s="180"/>
      <c r="Y2268" s="189"/>
      <c r="Z2268" s="180"/>
      <c r="AB2268" s="185"/>
    </row>
    <row r="2269" spans="6:28" s="178" customFormat="1" ht="15" customHeight="1" x14ac:dyDescent="0.15">
      <c r="F2269" s="189"/>
      <c r="I2269" s="180"/>
      <c r="J2269" s="180"/>
      <c r="K2269" s="180"/>
      <c r="M2269" s="189"/>
      <c r="N2269" s="180"/>
      <c r="P2269" s="189"/>
      <c r="Q2269" s="180"/>
      <c r="S2269" s="189"/>
      <c r="T2269" s="180"/>
      <c r="V2269" s="189"/>
      <c r="W2269" s="180"/>
      <c r="Y2269" s="189"/>
      <c r="Z2269" s="180"/>
      <c r="AB2269" s="185"/>
    </row>
    <row r="2270" spans="6:28" s="178" customFormat="1" ht="15" customHeight="1" x14ac:dyDescent="0.15">
      <c r="F2270" s="189"/>
      <c r="I2270" s="180"/>
      <c r="J2270" s="180"/>
      <c r="K2270" s="180"/>
      <c r="M2270" s="189"/>
      <c r="N2270" s="180"/>
      <c r="P2270" s="189"/>
      <c r="Q2270" s="180"/>
      <c r="S2270" s="189"/>
      <c r="T2270" s="180"/>
      <c r="V2270" s="189"/>
      <c r="W2270" s="180"/>
      <c r="Y2270" s="189"/>
      <c r="Z2270" s="180"/>
      <c r="AB2270" s="185"/>
    </row>
    <row r="2271" spans="6:28" s="178" customFormat="1" ht="15" customHeight="1" x14ac:dyDescent="0.15">
      <c r="F2271" s="189"/>
      <c r="I2271" s="180"/>
      <c r="J2271" s="180"/>
      <c r="K2271" s="180"/>
      <c r="M2271" s="189"/>
      <c r="N2271" s="180"/>
      <c r="P2271" s="189"/>
      <c r="Q2271" s="180"/>
      <c r="S2271" s="189"/>
      <c r="T2271" s="180"/>
      <c r="V2271" s="189"/>
      <c r="W2271" s="180"/>
      <c r="Y2271" s="189"/>
      <c r="Z2271" s="180"/>
      <c r="AB2271" s="185"/>
    </row>
    <row r="2272" spans="6:28" s="178" customFormat="1" ht="15" customHeight="1" x14ac:dyDescent="0.15">
      <c r="F2272" s="189"/>
      <c r="I2272" s="180"/>
      <c r="J2272" s="180"/>
      <c r="K2272" s="180"/>
      <c r="M2272" s="189"/>
      <c r="N2272" s="180"/>
      <c r="P2272" s="189"/>
      <c r="Q2272" s="180"/>
      <c r="S2272" s="189"/>
      <c r="T2272" s="180"/>
      <c r="V2272" s="189"/>
      <c r="W2272" s="180"/>
      <c r="Y2272" s="189"/>
      <c r="Z2272" s="180"/>
      <c r="AB2272" s="185"/>
    </row>
    <row r="2273" spans="6:28" s="178" customFormat="1" ht="15" customHeight="1" x14ac:dyDescent="0.15">
      <c r="F2273" s="189"/>
      <c r="I2273" s="180"/>
      <c r="J2273" s="180"/>
      <c r="K2273" s="180"/>
      <c r="M2273" s="189"/>
      <c r="N2273" s="180"/>
      <c r="P2273" s="189"/>
      <c r="Q2273" s="180"/>
      <c r="S2273" s="189"/>
      <c r="T2273" s="180"/>
      <c r="V2273" s="189"/>
      <c r="W2273" s="180"/>
      <c r="Y2273" s="189"/>
      <c r="Z2273" s="180"/>
      <c r="AB2273" s="185"/>
    </row>
    <row r="2274" spans="6:28" s="178" customFormat="1" ht="15" customHeight="1" x14ac:dyDescent="0.15">
      <c r="F2274" s="189"/>
      <c r="I2274" s="180"/>
      <c r="J2274" s="180"/>
      <c r="K2274" s="180"/>
      <c r="M2274" s="189"/>
      <c r="N2274" s="180"/>
      <c r="P2274" s="189"/>
      <c r="Q2274" s="180"/>
      <c r="S2274" s="189"/>
      <c r="T2274" s="180"/>
      <c r="V2274" s="189"/>
      <c r="W2274" s="180"/>
      <c r="Y2274" s="189"/>
      <c r="Z2274" s="180"/>
      <c r="AB2274" s="185"/>
    </row>
    <row r="2275" spans="6:28" s="178" customFormat="1" ht="15" customHeight="1" x14ac:dyDescent="0.15">
      <c r="F2275" s="189"/>
      <c r="I2275" s="180"/>
      <c r="J2275" s="180"/>
      <c r="K2275" s="180"/>
      <c r="M2275" s="189"/>
      <c r="N2275" s="180"/>
      <c r="P2275" s="189"/>
      <c r="Q2275" s="180"/>
      <c r="S2275" s="189"/>
      <c r="T2275" s="180"/>
      <c r="V2275" s="189"/>
      <c r="W2275" s="180"/>
      <c r="Y2275" s="189"/>
      <c r="Z2275" s="180"/>
      <c r="AB2275" s="185"/>
    </row>
    <row r="2276" spans="6:28" s="178" customFormat="1" ht="15" customHeight="1" x14ac:dyDescent="0.15">
      <c r="F2276" s="189"/>
      <c r="I2276" s="180"/>
      <c r="J2276" s="180"/>
      <c r="K2276" s="180"/>
      <c r="M2276" s="189"/>
      <c r="N2276" s="180"/>
      <c r="P2276" s="189"/>
      <c r="Q2276" s="180"/>
      <c r="S2276" s="189"/>
      <c r="T2276" s="180"/>
      <c r="V2276" s="189"/>
      <c r="W2276" s="180"/>
      <c r="Y2276" s="189"/>
      <c r="Z2276" s="180"/>
      <c r="AB2276" s="185"/>
    </row>
    <row r="2277" spans="6:28" s="178" customFormat="1" ht="15" customHeight="1" x14ac:dyDescent="0.15">
      <c r="F2277" s="189"/>
      <c r="I2277" s="180"/>
      <c r="J2277" s="180"/>
      <c r="K2277" s="180"/>
      <c r="M2277" s="189"/>
      <c r="N2277" s="180"/>
      <c r="P2277" s="189"/>
      <c r="Q2277" s="180"/>
      <c r="S2277" s="189"/>
      <c r="T2277" s="180"/>
      <c r="V2277" s="189"/>
      <c r="W2277" s="180"/>
      <c r="Y2277" s="189"/>
      <c r="Z2277" s="180"/>
      <c r="AB2277" s="185"/>
    </row>
    <row r="2278" spans="6:28" s="178" customFormat="1" ht="15" customHeight="1" x14ac:dyDescent="0.15">
      <c r="F2278" s="189"/>
      <c r="I2278" s="180"/>
      <c r="J2278" s="180"/>
      <c r="K2278" s="180"/>
      <c r="M2278" s="189"/>
      <c r="N2278" s="180"/>
      <c r="P2278" s="189"/>
      <c r="Q2278" s="180"/>
      <c r="S2278" s="189"/>
      <c r="T2278" s="180"/>
      <c r="V2278" s="189"/>
      <c r="W2278" s="180"/>
      <c r="Y2278" s="189"/>
      <c r="Z2278" s="180"/>
      <c r="AB2278" s="185"/>
    </row>
    <row r="2279" spans="6:28" s="178" customFormat="1" ht="15" customHeight="1" x14ac:dyDescent="0.15">
      <c r="F2279" s="189"/>
      <c r="I2279" s="180"/>
      <c r="J2279" s="180"/>
      <c r="K2279" s="180"/>
      <c r="M2279" s="189"/>
      <c r="N2279" s="180"/>
      <c r="P2279" s="189"/>
      <c r="Q2279" s="180"/>
      <c r="S2279" s="189"/>
      <c r="T2279" s="180"/>
      <c r="V2279" s="189"/>
      <c r="W2279" s="180"/>
      <c r="Y2279" s="189"/>
      <c r="Z2279" s="180"/>
      <c r="AB2279" s="185"/>
    </row>
    <row r="2280" spans="6:28" s="178" customFormat="1" ht="15" customHeight="1" x14ac:dyDescent="0.15">
      <c r="F2280" s="189"/>
      <c r="I2280" s="180"/>
      <c r="J2280" s="180"/>
      <c r="K2280" s="180"/>
      <c r="M2280" s="189"/>
      <c r="N2280" s="180"/>
      <c r="P2280" s="189"/>
      <c r="Q2280" s="180"/>
      <c r="S2280" s="189"/>
      <c r="T2280" s="180"/>
      <c r="V2280" s="189"/>
      <c r="W2280" s="180"/>
      <c r="Y2280" s="189"/>
      <c r="Z2280" s="180"/>
      <c r="AB2280" s="185"/>
    </row>
    <row r="2281" spans="6:28" s="178" customFormat="1" ht="15" customHeight="1" x14ac:dyDescent="0.15">
      <c r="F2281" s="189"/>
      <c r="I2281" s="180"/>
      <c r="J2281" s="180"/>
      <c r="K2281" s="180"/>
      <c r="M2281" s="189"/>
      <c r="N2281" s="180"/>
      <c r="P2281" s="189"/>
      <c r="Q2281" s="180"/>
      <c r="S2281" s="189"/>
      <c r="T2281" s="180"/>
      <c r="V2281" s="189"/>
      <c r="W2281" s="180"/>
      <c r="Y2281" s="189"/>
      <c r="Z2281" s="180"/>
      <c r="AB2281" s="185"/>
    </row>
    <row r="2282" spans="6:28" s="178" customFormat="1" ht="15" customHeight="1" x14ac:dyDescent="0.15">
      <c r="F2282" s="189"/>
      <c r="I2282" s="180"/>
      <c r="J2282" s="180"/>
      <c r="K2282" s="180"/>
      <c r="M2282" s="189"/>
      <c r="N2282" s="180"/>
      <c r="P2282" s="189"/>
      <c r="Q2282" s="180"/>
      <c r="S2282" s="189"/>
      <c r="T2282" s="180"/>
      <c r="V2282" s="189"/>
      <c r="W2282" s="180"/>
      <c r="Y2282" s="189"/>
      <c r="Z2282" s="180"/>
      <c r="AB2282" s="185"/>
    </row>
    <row r="2283" spans="6:28" s="178" customFormat="1" ht="15" customHeight="1" x14ac:dyDescent="0.15">
      <c r="F2283" s="189"/>
      <c r="I2283" s="180"/>
      <c r="J2283" s="180"/>
      <c r="K2283" s="180"/>
      <c r="M2283" s="189"/>
      <c r="N2283" s="180"/>
      <c r="P2283" s="189"/>
      <c r="Q2283" s="180"/>
      <c r="S2283" s="189"/>
      <c r="T2283" s="180"/>
      <c r="V2283" s="189"/>
      <c r="W2283" s="180"/>
      <c r="Y2283" s="189"/>
      <c r="Z2283" s="180"/>
      <c r="AB2283" s="185"/>
    </row>
    <row r="2284" spans="6:28" s="178" customFormat="1" ht="15" customHeight="1" x14ac:dyDescent="0.15">
      <c r="F2284" s="189"/>
      <c r="I2284" s="180"/>
      <c r="J2284" s="180"/>
      <c r="K2284" s="180"/>
      <c r="M2284" s="189"/>
      <c r="N2284" s="180"/>
      <c r="P2284" s="189"/>
      <c r="Q2284" s="180"/>
      <c r="S2284" s="189"/>
      <c r="T2284" s="180"/>
      <c r="V2284" s="189"/>
      <c r="W2284" s="180"/>
      <c r="Y2284" s="189"/>
      <c r="Z2284" s="180"/>
      <c r="AB2284" s="185"/>
    </row>
    <row r="2285" spans="6:28" s="178" customFormat="1" ht="15" customHeight="1" x14ac:dyDescent="0.15">
      <c r="F2285" s="189"/>
      <c r="I2285" s="180"/>
      <c r="J2285" s="180"/>
      <c r="K2285" s="180"/>
      <c r="M2285" s="189"/>
      <c r="N2285" s="180"/>
      <c r="P2285" s="189"/>
      <c r="Q2285" s="180"/>
      <c r="S2285" s="189"/>
      <c r="T2285" s="180"/>
      <c r="V2285" s="189"/>
      <c r="W2285" s="180"/>
      <c r="Y2285" s="189"/>
      <c r="Z2285" s="180"/>
      <c r="AB2285" s="185"/>
    </row>
    <row r="2286" spans="6:28" s="178" customFormat="1" ht="15" customHeight="1" x14ac:dyDescent="0.15">
      <c r="F2286" s="189"/>
      <c r="I2286" s="180"/>
      <c r="J2286" s="180"/>
      <c r="K2286" s="180"/>
      <c r="M2286" s="189"/>
      <c r="N2286" s="180"/>
      <c r="P2286" s="189"/>
      <c r="Q2286" s="180"/>
      <c r="S2286" s="189"/>
      <c r="T2286" s="180"/>
      <c r="V2286" s="189"/>
      <c r="W2286" s="180"/>
      <c r="Y2286" s="189"/>
      <c r="Z2286" s="180"/>
      <c r="AB2286" s="185"/>
    </row>
    <row r="2287" spans="6:28" s="178" customFormat="1" ht="15" customHeight="1" x14ac:dyDescent="0.15">
      <c r="F2287" s="189"/>
      <c r="I2287" s="180"/>
      <c r="J2287" s="180"/>
      <c r="K2287" s="180"/>
      <c r="M2287" s="189"/>
      <c r="N2287" s="180"/>
      <c r="P2287" s="189"/>
      <c r="Q2287" s="180"/>
      <c r="S2287" s="189"/>
      <c r="T2287" s="180"/>
      <c r="V2287" s="189"/>
      <c r="W2287" s="180"/>
      <c r="Y2287" s="189"/>
      <c r="Z2287" s="180"/>
      <c r="AB2287" s="185"/>
    </row>
    <row r="2288" spans="6:28" s="178" customFormat="1" ht="15" customHeight="1" x14ac:dyDescent="0.15">
      <c r="F2288" s="189"/>
      <c r="I2288" s="180"/>
      <c r="J2288" s="180"/>
      <c r="K2288" s="180"/>
      <c r="M2288" s="189"/>
      <c r="N2288" s="180"/>
      <c r="P2288" s="189"/>
      <c r="Q2288" s="180"/>
      <c r="S2288" s="189"/>
      <c r="T2288" s="180"/>
      <c r="V2288" s="189"/>
      <c r="W2288" s="180"/>
      <c r="Y2288" s="189"/>
      <c r="Z2288" s="180"/>
      <c r="AB2288" s="185"/>
    </row>
    <row r="2289" spans="6:28" s="178" customFormat="1" ht="15" customHeight="1" x14ac:dyDescent="0.15">
      <c r="F2289" s="189"/>
      <c r="I2289" s="180"/>
      <c r="J2289" s="180"/>
      <c r="K2289" s="180"/>
      <c r="M2289" s="189"/>
      <c r="N2289" s="180"/>
      <c r="P2289" s="189"/>
      <c r="Q2289" s="180"/>
      <c r="S2289" s="189"/>
      <c r="T2289" s="180"/>
      <c r="V2289" s="189"/>
      <c r="W2289" s="180"/>
      <c r="Y2289" s="189"/>
      <c r="Z2289" s="180"/>
      <c r="AB2289" s="185"/>
    </row>
    <row r="2290" spans="6:28" s="178" customFormat="1" ht="15" customHeight="1" x14ac:dyDescent="0.15">
      <c r="F2290" s="189"/>
      <c r="I2290" s="180"/>
      <c r="J2290" s="180"/>
      <c r="K2290" s="180"/>
      <c r="M2290" s="189"/>
      <c r="N2290" s="180"/>
      <c r="P2290" s="189"/>
      <c r="Q2290" s="180"/>
      <c r="S2290" s="189"/>
      <c r="T2290" s="180"/>
      <c r="V2290" s="189"/>
      <c r="W2290" s="180"/>
      <c r="Y2290" s="189"/>
      <c r="Z2290" s="180"/>
      <c r="AB2290" s="185"/>
    </row>
    <row r="2291" spans="6:28" s="178" customFormat="1" ht="15" customHeight="1" x14ac:dyDescent="0.15">
      <c r="F2291" s="189"/>
      <c r="I2291" s="180"/>
      <c r="J2291" s="180"/>
      <c r="K2291" s="180"/>
      <c r="M2291" s="189"/>
      <c r="N2291" s="180"/>
      <c r="P2291" s="189"/>
      <c r="Q2291" s="180"/>
      <c r="S2291" s="189"/>
      <c r="T2291" s="180"/>
      <c r="V2291" s="189"/>
      <c r="W2291" s="180"/>
      <c r="Y2291" s="189"/>
      <c r="Z2291" s="180"/>
      <c r="AB2291" s="185"/>
    </row>
    <row r="2292" spans="6:28" s="178" customFormat="1" ht="15" customHeight="1" x14ac:dyDescent="0.15">
      <c r="F2292" s="189"/>
      <c r="I2292" s="180"/>
      <c r="J2292" s="180"/>
      <c r="K2292" s="180"/>
      <c r="M2292" s="189"/>
      <c r="N2292" s="180"/>
      <c r="P2292" s="189"/>
      <c r="Q2292" s="180"/>
      <c r="S2292" s="189"/>
      <c r="T2292" s="180"/>
      <c r="V2292" s="189"/>
      <c r="W2292" s="180"/>
      <c r="Y2292" s="189"/>
      <c r="Z2292" s="180"/>
      <c r="AB2292" s="185"/>
    </row>
    <row r="2293" spans="6:28" s="178" customFormat="1" ht="15" customHeight="1" x14ac:dyDescent="0.15">
      <c r="F2293" s="189"/>
      <c r="I2293" s="180"/>
      <c r="J2293" s="180"/>
      <c r="K2293" s="180"/>
      <c r="M2293" s="189"/>
      <c r="N2293" s="180"/>
      <c r="P2293" s="189"/>
      <c r="Q2293" s="180"/>
      <c r="S2293" s="189"/>
      <c r="T2293" s="180"/>
      <c r="V2293" s="189"/>
      <c r="W2293" s="180"/>
      <c r="Y2293" s="189"/>
      <c r="Z2293" s="180"/>
      <c r="AB2293" s="185"/>
    </row>
    <row r="2294" spans="6:28" s="178" customFormat="1" ht="15" customHeight="1" x14ac:dyDescent="0.15">
      <c r="F2294" s="189"/>
      <c r="I2294" s="180"/>
      <c r="J2294" s="180"/>
      <c r="K2294" s="180"/>
      <c r="M2294" s="189"/>
      <c r="N2294" s="180"/>
      <c r="P2294" s="189"/>
      <c r="Q2294" s="180"/>
      <c r="S2294" s="189"/>
      <c r="T2294" s="180"/>
      <c r="V2294" s="189"/>
      <c r="W2294" s="180"/>
      <c r="Y2294" s="189"/>
      <c r="Z2294" s="180"/>
      <c r="AB2294" s="185"/>
    </row>
    <row r="2295" spans="6:28" s="178" customFormat="1" ht="15" customHeight="1" x14ac:dyDescent="0.15">
      <c r="F2295" s="189"/>
      <c r="I2295" s="180"/>
      <c r="J2295" s="180"/>
      <c r="K2295" s="180"/>
      <c r="M2295" s="189"/>
      <c r="N2295" s="180"/>
      <c r="P2295" s="189"/>
      <c r="Q2295" s="180"/>
      <c r="S2295" s="189"/>
      <c r="T2295" s="180"/>
      <c r="V2295" s="189"/>
      <c r="W2295" s="180"/>
      <c r="Y2295" s="189"/>
      <c r="Z2295" s="180"/>
      <c r="AB2295" s="185"/>
    </row>
    <row r="2296" spans="6:28" s="178" customFormat="1" ht="15" customHeight="1" x14ac:dyDescent="0.15">
      <c r="F2296" s="189"/>
      <c r="I2296" s="180"/>
      <c r="J2296" s="180"/>
      <c r="K2296" s="180"/>
      <c r="M2296" s="189"/>
      <c r="N2296" s="180"/>
      <c r="P2296" s="189"/>
      <c r="Q2296" s="180"/>
      <c r="S2296" s="189"/>
      <c r="T2296" s="180"/>
      <c r="V2296" s="189"/>
      <c r="W2296" s="180"/>
      <c r="Y2296" s="189"/>
      <c r="Z2296" s="180"/>
      <c r="AB2296" s="185"/>
    </row>
    <row r="2297" spans="6:28" s="178" customFormat="1" ht="15" customHeight="1" x14ac:dyDescent="0.15">
      <c r="F2297" s="189"/>
      <c r="I2297" s="180"/>
      <c r="J2297" s="180"/>
      <c r="K2297" s="180"/>
      <c r="M2297" s="189"/>
      <c r="N2297" s="180"/>
      <c r="P2297" s="189"/>
      <c r="Q2297" s="180"/>
      <c r="S2297" s="189"/>
      <c r="T2297" s="180"/>
      <c r="V2297" s="189"/>
      <c r="W2297" s="180"/>
      <c r="Y2297" s="189"/>
      <c r="Z2297" s="180"/>
      <c r="AB2297" s="185"/>
    </row>
    <row r="2298" spans="6:28" s="178" customFormat="1" ht="15" customHeight="1" x14ac:dyDescent="0.15">
      <c r="F2298" s="189"/>
      <c r="I2298" s="180"/>
      <c r="J2298" s="180"/>
      <c r="K2298" s="180"/>
      <c r="M2298" s="189"/>
      <c r="N2298" s="180"/>
      <c r="P2298" s="189"/>
      <c r="Q2298" s="180"/>
      <c r="S2298" s="189"/>
      <c r="T2298" s="180"/>
      <c r="V2298" s="189"/>
      <c r="W2298" s="180"/>
      <c r="Y2298" s="189"/>
      <c r="Z2298" s="180"/>
      <c r="AB2298" s="185"/>
    </row>
    <row r="2299" spans="6:28" s="178" customFormat="1" ht="15" customHeight="1" x14ac:dyDescent="0.15">
      <c r="F2299" s="189"/>
      <c r="I2299" s="180"/>
      <c r="J2299" s="180"/>
      <c r="K2299" s="180"/>
      <c r="M2299" s="189"/>
      <c r="N2299" s="180"/>
      <c r="P2299" s="189"/>
      <c r="Q2299" s="180"/>
      <c r="S2299" s="189"/>
      <c r="T2299" s="180"/>
      <c r="V2299" s="189"/>
      <c r="W2299" s="180"/>
      <c r="Y2299" s="189"/>
      <c r="Z2299" s="180"/>
      <c r="AB2299" s="185"/>
    </row>
    <row r="2300" spans="6:28" s="178" customFormat="1" ht="15" customHeight="1" x14ac:dyDescent="0.15">
      <c r="F2300" s="189"/>
      <c r="I2300" s="180"/>
      <c r="J2300" s="180"/>
      <c r="K2300" s="180"/>
      <c r="M2300" s="189"/>
      <c r="N2300" s="180"/>
      <c r="P2300" s="189"/>
      <c r="Q2300" s="180"/>
      <c r="S2300" s="189"/>
      <c r="T2300" s="180"/>
      <c r="V2300" s="189"/>
      <c r="W2300" s="180"/>
      <c r="Y2300" s="189"/>
      <c r="Z2300" s="180"/>
      <c r="AB2300" s="185"/>
    </row>
    <row r="2301" spans="6:28" s="178" customFormat="1" ht="15" customHeight="1" x14ac:dyDescent="0.15">
      <c r="F2301" s="189"/>
      <c r="I2301" s="180"/>
      <c r="J2301" s="180"/>
      <c r="K2301" s="180"/>
      <c r="M2301" s="189"/>
      <c r="N2301" s="180"/>
      <c r="P2301" s="189"/>
      <c r="Q2301" s="180"/>
      <c r="S2301" s="189"/>
      <c r="T2301" s="180"/>
      <c r="V2301" s="189"/>
      <c r="W2301" s="180"/>
      <c r="Y2301" s="189"/>
      <c r="Z2301" s="180"/>
      <c r="AB2301" s="185"/>
    </row>
    <row r="2302" spans="6:28" s="178" customFormat="1" ht="15" customHeight="1" x14ac:dyDescent="0.15">
      <c r="F2302" s="189"/>
      <c r="I2302" s="180"/>
      <c r="J2302" s="180"/>
      <c r="K2302" s="180"/>
      <c r="M2302" s="189"/>
      <c r="N2302" s="180"/>
      <c r="P2302" s="189"/>
      <c r="Q2302" s="180"/>
      <c r="S2302" s="189"/>
      <c r="T2302" s="180"/>
      <c r="V2302" s="189"/>
      <c r="W2302" s="180"/>
      <c r="Y2302" s="189"/>
      <c r="Z2302" s="180"/>
      <c r="AB2302" s="185"/>
    </row>
    <row r="2303" spans="6:28" s="178" customFormat="1" ht="15" customHeight="1" x14ac:dyDescent="0.15">
      <c r="F2303" s="189"/>
      <c r="I2303" s="180"/>
      <c r="J2303" s="180"/>
      <c r="K2303" s="180"/>
      <c r="M2303" s="189"/>
      <c r="N2303" s="180"/>
      <c r="P2303" s="189"/>
      <c r="Q2303" s="180"/>
      <c r="S2303" s="189"/>
      <c r="T2303" s="180"/>
      <c r="V2303" s="189"/>
      <c r="W2303" s="180"/>
      <c r="Y2303" s="189"/>
      <c r="Z2303" s="180"/>
      <c r="AB2303" s="185"/>
    </row>
    <row r="2304" spans="6:28" s="178" customFormat="1" ht="15" customHeight="1" x14ac:dyDescent="0.15">
      <c r="F2304" s="189"/>
      <c r="I2304" s="180"/>
      <c r="J2304" s="180"/>
      <c r="K2304" s="180"/>
      <c r="M2304" s="189"/>
      <c r="N2304" s="180"/>
      <c r="P2304" s="189"/>
      <c r="Q2304" s="180"/>
      <c r="S2304" s="189"/>
      <c r="T2304" s="180"/>
      <c r="V2304" s="189"/>
      <c r="W2304" s="180"/>
      <c r="Y2304" s="189"/>
      <c r="Z2304" s="180"/>
      <c r="AB2304" s="185"/>
    </row>
    <row r="2305" spans="6:28" s="178" customFormat="1" ht="15" customHeight="1" x14ac:dyDescent="0.15">
      <c r="F2305" s="189"/>
      <c r="I2305" s="180"/>
      <c r="J2305" s="180"/>
      <c r="K2305" s="180"/>
      <c r="M2305" s="189"/>
      <c r="N2305" s="180"/>
      <c r="P2305" s="189"/>
      <c r="Q2305" s="180"/>
      <c r="S2305" s="189"/>
      <c r="T2305" s="180"/>
      <c r="V2305" s="189"/>
      <c r="W2305" s="180"/>
      <c r="Y2305" s="189"/>
      <c r="Z2305" s="180"/>
      <c r="AB2305" s="185"/>
    </row>
    <row r="2306" spans="6:28" s="178" customFormat="1" ht="15" customHeight="1" x14ac:dyDescent="0.15">
      <c r="F2306" s="189"/>
      <c r="I2306" s="180"/>
      <c r="J2306" s="180"/>
      <c r="K2306" s="180"/>
      <c r="M2306" s="189"/>
      <c r="N2306" s="180"/>
      <c r="P2306" s="189"/>
      <c r="Q2306" s="180"/>
      <c r="S2306" s="189"/>
      <c r="T2306" s="180"/>
      <c r="V2306" s="189"/>
      <c r="W2306" s="180"/>
      <c r="Y2306" s="189"/>
      <c r="Z2306" s="180"/>
      <c r="AB2306" s="185"/>
    </row>
    <row r="2307" spans="6:28" s="178" customFormat="1" ht="15" customHeight="1" x14ac:dyDescent="0.15">
      <c r="F2307" s="189"/>
      <c r="I2307" s="180"/>
      <c r="J2307" s="180"/>
      <c r="K2307" s="180"/>
      <c r="M2307" s="189"/>
      <c r="N2307" s="180"/>
      <c r="P2307" s="189"/>
      <c r="Q2307" s="180"/>
      <c r="S2307" s="189"/>
      <c r="T2307" s="180"/>
      <c r="V2307" s="189"/>
      <c r="W2307" s="180"/>
      <c r="Y2307" s="189"/>
      <c r="Z2307" s="180"/>
      <c r="AB2307" s="185"/>
    </row>
    <row r="2308" spans="6:28" s="178" customFormat="1" ht="15" customHeight="1" x14ac:dyDescent="0.15">
      <c r="F2308" s="189"/>
      <c r="I2308" s="180"/>
      <c r="J2308" s="180"/>
      <c r="K2308" s="180"/>
      <c r="M2308" s="189"/>
      <c r="N2308" s="180"/>
      <c r="P2308" s="189"/>
      <c r="Q2308" s="180"/>
      <c r="S2308" s="189"/>
      <c r="T2308" s="180"/>
      <c r="V2308" s="189"/>
      <c r="W2308" s="180"/>
      <c r="Y2308" s="189"/>
      <c r="Z2308" s="180"/>
      <c r="AB2308" s="185"/>
    </row>
    <row r="2309" spans="6:28" s="178" customFormat="1" ht="15" customHeight="1" x14ac:dyDescent="0.15">
      <c r="F2309" s="189"/>
      <c r="I2309" s="180"/>
      <c r="J2309" s="180"/>
      <c r="K2309" s="180"/>
      <c r="M2309" s="189"/>
      <c r="N2309" s="180"/>
      <c r="P2309" s="189"/>
      <c r="Q2309" s="180"/>
      <c r="S2309" s="189"/>
      <c r="T2309" s="180"/>
      <c r="V2309" s="189"/>
      <c r="W2309" s="180"/>
      <c r="Y2309" s="189"/>
      <c r="Z2309" s="180"/>
      <c r="AB2309" s="185"/>
    </row>
    <row r="2310" spans="6:28" s="178" customFormat="1" ht="15" customHeight="1" x14ac:dyDescent="0.15">
      <c r="F2310" s="189"/>
      <c r="I2310" s="180"/>
      <c r="J2310" s="180"/>
      <c r="K2310" s="180"/>
      <c r="M2310" s="189"/>
      <c r="N2310" s="180"/>
      <c r="P2310" s="189"/>
      <c r="Q2310" s="180"/>
      <c r="S2310" s="189"/>
      <c r="T2310" s="180"/>
      <c r="V2310" s="189"/>
      <c r="W2310" s="180"/>
      <c r="Y2310" s="189"/>
      <c r="Z2310" s="180"/>
      <c r="AB2310" s="185"/>
    </row>
    <row r="2311" spans="6:28" s="178" customFormat="1" ht="15" customHeight="1" x14ac:dyDescent="0.15">
      <c r="F2311" s="189"/>
      <c r="I2311" s="180"/>
      <c r="J2311" s="180"/>
      <c r="K2311" s="180"/>
      <c r="M2311" s="189"/>
      <c r="N2311" s="180"/>
      <c r="P2311" s="189"/>
      <c r="Q2311" s="180"/>
      <c r="S2311" s="189"/>
      <c r="T2311" s="180"/>
      <c r="V2311" s="189"/>
      <c r="W2311" s="180"/>
      <c r="Y2311" s="189"/>
      <c r="Z2311" s="180"/>
      <c r="AB2311" s="185"/>
    </row>
    <row r="2312" spans="6:28" s="178" customFormat="1" ht="15" customHeight="1" x14ac:dyDescent="0.15">
      <c r="F2312" s="189"/>
      <c r="I2312" s="180"/>
      <c r="J2312" s="180"/>
      <c r="K2312" s="180"/>
      <c r="M2312" s="189"/>
      <c r="N2312" s="180"/>
      <c r="P2312" s="189"/>
      <c r="Q2312" s="180"/>
      <c r="S2312" s="189"/>
      <c r="T2312" s="180"/>
      <c r="V2312" s="189"/>
      <c r="W2312" s="180"/>
      <c r="Y2312" s="189"/>
      <c r="Z2312" s="180"/>
      <c r="AB2312" s="185"/>
    </row>
    <row r="2313" spans="6:28" s="178" customFormat="1" ht="15" customHeight="1" x14ac:dyDescent="0.15">
      <c r="F2313" s="189"/>
      <c r="I2313" s="180"/>
      <c r="J2313" s="180"/>
      <c r="K2313" s="180"/>
      <c r="M2313" s="189"/>
      <c r="N2313" s="180"/>
      <c r="P2313" s="189"/>
      <c r="Q2313" s="180"/>
      <c r="S2313" s="189"/>
      <c r="T2313" s="180"/>
      <c r="V2313" s="189"/>
      <c r="W2313" s="180"/>
      <c r="Y2313" s="189"/>
      <c r="Z2313" s="180"/>
      <c r="AB2313" s="185"/>
    </row>
    <row r="2314" spans="6:28" s="178" customFormat="1" ht="15" customHeight="1" x14ac:dyDescent="0.15">
      <c r="F2314" s="189"/>
      <c r="I2314" s="180"/>
      <c r="J2314" s="180"/>
      <c r="K2314" s="180"/>
      <c r="M2314" s="189"/>
      <c r="N2314" s="180"/>
      <c r="P2314" s="189"/>
      <c r="Q2314" s="180"/>
      <c r="S2314" s="189"/>
      <c r="T2314" s="180"/>
      <c r="V2314" s="189"/>
      <c r="W2314" s="180"/>
      <c r="Y2314" s="189"/>
      <c r="Z2314" s="180"/>
      <c r="AB2314" s="185"/>
    </row>
    <row r="2315" spans="6:28" s="178" customFormat="1" ht="15" customHeight="1" x14ac:dyDescent="0.15">
      <c r="F2315" s="189"/>
      <c r="I2315" s="180"/>
      <c r="J2315" s="180"/>
      <c r="K2315" s="180"/>
      <c r="M2315" s="189"/>
      <c r="N2315" s="180"/>
      <c r="P2315" s="189"/>
      <c r="Q2315" s="180"/>
      <c r="S2315" s="189"/>
      <c r="T2315" s="180"/>
      <c r="V2315" s="189"/>
      <c r="W2315" s="180"/>
      <c r="Y2315" s="189"/>
      <c r="Z2315" s="180"/>
      <c r="AB2315" s="185"/>
    </row>
    <row r="2316" spans="6:28" s="178" customFormat="1" ht="15" customHeight="1" x14ac:dyDescent="0.15">
      <c r="F2316" s="189"/>
      <c r="I2316" s="180"/>
      <c r="J2316" s="180"/>
      <c r="K2316" s="180"/>
      <c r="M2316" s="189"/>
      <c r="N2316" s="180"/>
      <c r="P2316" s="189"/>
      <c r="Q2316" s="180"/>
      <c r="S2316" s="189"/>
      <c r="T2316" s="180"/>
      <c r="V2316" s="189"/>
      <c r="W2316" s="180"/>
      <c r="Y2316" s="189"/>
      <c r="Z2316" s="180"/>
      <c r="AB2316" s="185"/>
    </row>
    <row r="2317" spans="6:28" s="178" customFormat="1" ht="15" customHeight="1" x14ac:dyDescent="0.15">
      <c r="F2317" s="189"/>
      <c r="I2317" s="180"/>
      <c r="J2317" s="180"/>
      <c r="K2317" s="180"/>
      <c r="M2317" s="189"/>
      <c r="N2317" s="180"/>
      <c r="P2317" s="189"/>
      <c r="Q2317" s="180"/>
      <c r="S2317" s="189"/>
      <c r="T2317" s="180"/>
      <c r="V2317" s="189"/>
      <c r="W2317" s="180"/>
      <c r="Y2317" s="189"/>
      <c r="Z2317" s="180"/>
      <c r="AB2317" s="185"/>
    </row>
    <row r="2318" spans="6:28" s="178" customFormat="1" ht="15" customHeight="1" x14ac:dyDescent="0.15">
      <c r="F2318" s="189"/>
      <c r="I2318" s="180"/>
      <c r="J2318" s="180"/>
      <c r="K2318" s="180"/>
      <c r="M2318" s="189"/>
      <c r="N2318" s="180"/>
      <c r="P2318" s="189"/>
      <c r="Q2318" s="180"/>
      <c r="S2318" s="189"/>
      <c r="T2318" s="180"/>
      <c r="V2318" s="189"/>
      <c r="W2318" s="180"/>
      <c r="Y2318" s="189"/>
      <c r="Z2318" s="180"/>
      <c r="AB2318" s="185"/>
    </row>
    <row r="2319" spans="6:28" s="178" customFormat="1" ht="15" customHeight="1" x14ac:dyDescent="0.15">
      <c r="F2319" s="189"/>
      <c r="I2319" s="180"/>
      <c r="J2319" s="180"/>
      <c r="K2319" s="180"/>
      <c r="M2319" s="189"/>
      <c r="N2319" s="180"/>
      <c r="P2319" s="189"/>
      <c r="Q2319" s="180"/>
      <c r="S2319" s="189"/>
      <c r="T2319" s="180"/>
      <c r="V2319" s="189"/>
      <c r="W2319" s="180"/>
      <c r="Y2319" s="189"/>
      <c r="Z2319" s="180"/>
      <c r="AB2319" s="185"/>
    </row>
    <row r="2320" spans="6:28" s="178" customFormat="1" ht="15" customHeight="1" x14ac:dyDescent="0.15">
      <c r="F2320" s="189"/>
      <c r="I2320" s="180"/>
      <c r="J2320" s="180"/>
      <c r="K2320" s="180"/>
      <c r="M2320" s="189"/>
      <c r="N2320" s="180"/>
      <c r="P2320" s="189"/>
      <c r="Q2320" s="180"/>
      <c r="S2320" s="189"/>
      <c r="T2320" s="180"/>
      <c r="V2320" s="189"/>
      <c r="W2320" s="180"/>
      <c r="Y2320" s="189"/>
      <c r="Z2320" s="180"/>
      <c r="AB2320" s="185"/>
    </row>
    <row r="2321" spans="6:28" s="178" customFormat="1" ht="15" customHeight="1" x14ac:dyDescent="0.15">
      <c r="F2321" s="189"/>
      <c r="I2321" s="180"/>
      <c r="J2321" s="180"/>
      <c r="K2321" s="180"/>
      <c r="M2321" s="189"/>
      <c r="N2321" s="180"/>
      <c r="P2321" s="189"/>
      <c r="Q2321" s="180"/>
      <c r="S2321" s="189"/>
      <c r="T2321" s="180"/>
      <c r="V2321" s="189"/>
      <c r="W2321" s="180"/>
      <c r="Y2321" s="189"/>
      <c r="Z2321" s="180"/>
      <c r="AB2321" s="185"/>
    </row>
    <row r="2322" spans="6:28" s="178" customFormat="1" ht="15" customHeight="1" x14ac:dyDescent="0.15">
      <c r="F2322" s="189"/>
      <c r="I2322" s="180"/>
      <c r="J2322" s="180"/>
      <c r="K2322" s="180"/>
      <c r="M2322" s="189"/>
      <c r="N2322" s="180"/>
      <c r="P2322" s="189"/>
      <c r="Q2322" s="180"/>
      <c r="S2322" s="189"/>
      <c r="T2322" s="180"/>
      <c r="V2322" s="189"/>
      <c r="W2322" s="180"/>
      <c r="Y2322" s="189"/>
      <c r="Z2322" s="180"/>
      <c r="AB2322" s="185"/>
    </row>
    <row r="2323" spans="6:28" s="178" customFormat="1" ht="15" customHeight="1" x14ac:dyDescent="0.15">
      <c r="F2323" s="189"/>
      <c r="I2323" s="180"/>
      <c r="J2323" s="180"/>
      <c r="K2323" s="180"/>
      <c r="M2323" s="189"/>
      <c r="N2323" s="180"/>
      <c r="P2323" s="189"/>
      <c r="Q2323" s="180"/>
      <c r="S2323" s="189"/>
      <c r="T2323" s="180"/>
      <c r="V2323" s="189"/>
      <c r="W2323" s="180"/>
      <c r="Y2323" s="189"/>
      <c r="Z2323" s="180"/>
      <c r="AB2323" s="185"/>
    </row>
    <row r="2324" spans="6:28" s="178" customFormat="1" ht="15" customHeight="1" x14ac:dyDescent="0.15">
      <c r="F2324" s="189"/>
      <c r="I2324" s="180"/>
      <c r="J2324" s="180"/>
      <c r="K2324" s="180"/>
      <c r="M2324" s="189"/>
      <c r="N2324" s="180"/>
      <c r="P2324" s="189"/>
      <c r="Q2324" s="180"/>
      <c r="S2324" s="189"/>
      <c r="T2324" s="180"/>
      <c r="V2324" s="189"/>
      <c r="W2324" s="180"/>
      <c r="Y2324" s="189"/>
      <c r="Z2324" s="180"/>
      <c r="AB2324" s="185"/>
    </row>
    <row r="2325" spans="6:28" s="178" customFormat="1" ht="15" customHeight="1" x14ac:dyDescent="0.15">
      <c r="F2325" s="189"/>
      <c r="I2325" s="180"/>
      <c r="J2325" s="180"/>
      <c r="K2325" s="180"/>
      <c r="M2325" s="189"/>
      <c r="N2325" s="180"/>
      <c r="P2325" s="189"/>
      <c r="Q2325" s="180"/>
      <c r="S2325" s="189"/>
      <c r="T2325" s="180"/>
      <c r="V2325" s="189"/>
      <c r="W2325" s="180"/>
      <c r="Y2325" s="189"/>
      <c r="Z2325" s="180"/>
      <c r="AB2325" s="185"/>
    </row>
    <row r="2326" spans="6:28" s="178" customFormat="1" ht="15" customHeight="1" x14ac:dyDescent="0.15">
      <c r="F2326" s="189"/>
      <c r="I2326" s="180"/>
      <c r="J2326" s="180"/>
      <c r="K2326" s="180"/>
      <c r="M2326" s="189"/>
      <c r="N2326" s="180"/>
      <c r="P2326" s="189"/>
      <c r="Q2326" s="180"/>
      <c r="S2326" s="189"/>
      <c r="T2326" s="180"/>
      <c r="V2326" s="189"/>
      <c r="W2326" s="180"/>
      <c r="Y2326" s="189"/>
      <c r="Z2326" s="180"/>
      <c r="AB2326" s="185"/>
    </row>
    <row r="2327" spans="6:28" s="178" customFormat="1" ht="15" customHeight="1" x14ac:dyDescent="0.15">
      <c r="F2327" s="189"/>
      <c r="I2327" s="180"/>
      <c r="J2327" s="180"/>
      <c r="K2327" s="180"/>
      <c r="M2327" s="189"/>
      <c r="N2327" s="180"/>
      <c r="P2327" s="189"/>
      <c r="Q2327" s="180"/>
      <c r="S2327" s="189"/>
      <c r="T2327" s="180"/>
      <c r="V2327" s="189"/>
      <c r="W2327" s="180"/>
      <c r="Y2327" s="189"/>
      <c r="Z2327" s="180"/>
      <c r="AB2327" s="185"/>
    </row>
    <row r="2328" spans="6:28" s="178" customFormat="1" ht="15" customHeight="1" x14ac:dyDescent="0.15">
      <c r="F2328" s="189"/>
      <c r="I2328" s="180"/>
      <c r="J2328" s="180"/>
      <c r="K2328" s="180"/>
      <c r="M2328" s="189"/>
      <c r="N2328" s="180"/>
      <c r="P2328" s="189"/>
      <c r="Q2328" s="180"/>
      <c r="S2328" s="189"/>
      <c r="T2328" s="180"/>
      <c r="V2328" s="189"/>
      <c r="W2328" s="180"/>
      <c r="Y2328" s="189"/>
      <c r="Z2328" s="180"/>
      <c r="AB2328" s="185"/>
    </row>
    <row r="2329" spans="6:28" s="178" customFormat="1" ht="15" customHeight="1" x14ac:dyDescent="0.15">
      <c r="F2329" s="189"/>
      <c r="I2329" s="180"/>
      <c r="J2329" s="180"/>
      <c r="K2329" s="180"/>
      <c r="M2329" s="189"/>
      <c r="N2329" s="180"/>
      <c r="P2329" s="189"/>
      <c r="Q2329" s="180"/>
      <c r="S2329" s="189"/>
      <c r="T2329" s="180"/>
      <c r="V2329" s="189"/>
      <c r="W2329" s="180"/>
      <c r="Y2329" s="189"/>
      <c r="Z2329" s="180"/>
      <c r="AB2329" s="185"/>
    </row>
    <row r="2330" spans="6:28" s="178" customFormat="1" ht="15" customHeight="1" x14ac:dyDescent="0.15">
      <c r="F2330" s="189"/>
      <c r="I2330" s="180"/>
      <c r="J2330" s="180"/>
      <c r="K2330" s="180"/>
      <c r="M2330" s="189"/>
      <c r="N2330" s="180"/>
      <c r="P2330" s="189"/>
      <c r="Q2330" s="180"/>
      <c r="S2330" s="189"/>
      <c r="T2330" s="180"/>
      <c r="V2330" s="189"/>
      <c r="W2330" s="180"/>
      <c r="Y2330" s="189"/>
      <c r="Z2330" s="180"/>
      <c r="AB2330" s="185"/>
    </row>
    <row r="2331" spans="6:28" s="178" customFormat="1" ht="15" customHeight="1" x14ac:dyDescent="0.15">
      <c r="F2331" s="189"/>
      <c r="I2331" s="180"/>
      <c r="J2331" s="180"/>
      <c r="K2331" s="180"/>
      <c r="M2331" s="189"/>
      <c r="N2331" s="180"/>
      <c r="P2331" s="189"/>
      <c r="Q2331" s="180"/>
      <c r="S2331" s="189"/>
      <c r="T2331" s="180"/>
      <c r="V2331" s="189"/>
      <c r="W2331" s="180"/>
      <c r="Y2331" s="189"/>
      <c r="Z2331" s="180"/>
      <c r="AB2331" s="185"/>
    </row>
    <row r="2332" spans="6:28" s="178" customFormat="1" ht="15" customHeight="1" x14ac:dyDescent="0.15">
      <c r="F2332" s="189"/>
      <c r="I2332" s="180"/>
      <c r="J2332" s="180"/>
      <c r="K2332" s="180"/>
      <c r="M2332" s="189"/>
      <c r="N2332" s="180"/>
      <c r="P2332" s="189"/>
      <c r="Q2332" s="180"/>
      <c r="S2332" s="189"/>
      <c r="T2332" s="180"/>
      <c r="V2332" s="189"/>
      <c r="W2332" s="180"/>
      <c r="Y2332" s="189"/>
      <c r="Z2332" s="180"/>
      <c r="AB2332" s="185"/>
    </row>
    <row r="2333" spans="6:28" s="178" customFormat="1" ht="15" customHeight="1" x14ac:dyDescent="0.15">
      <c r="F2333" s="189"/>
      <c r="I2333" s="180"/>
      <c r="J2333" s="180"/>
      <c r="K2333" s="180"/>
      <c r="M2333" s="189"/>
      <c r="N2333" s="180"/>
      <c r="P2333" s="189"/>
      <c r="Q2333" s="180"/>
      <c r="S2333" s="189"/>
      <c r="T2333" s="180"/>
      <c r="V2333" s="189"/>
      <c r="W2333" s="180"/>
      <c r="Y2333" s="189"/>
      <c r="Z2333" s="180"/>
      <c r="AB2333" s="185"/>
    </row>
    <row r="2334" spans="6:28" s="178" customFormat="1" ht="15" customHeight="1" x14ac:dyDescent="0.15">
      <c r="F2334" s="189"/>
      <c r="I2334" s="180"/>
      <c r="J2334" s="180"/>
      <c r="K2334" s="180"/>
      <c r="M2334" s="189"/>
      <c r="N2334" s="180"/>
      <c r="P2334" s="189"/>
      <c r="Q2334" s="180"/>
      <c r="S2334" s="189"/>
      <c r="T2334" s="180"/>
      <c r="V2334" s="189"/>
      <c r="W2334" s="180"/>
      <c r="Y2334" s="189"/>
      <c r="Z2334" s="180"/>
      <c r="AB2334" s="185"/>
    </row>
    <row r="2335" spans="6:28" s="178" customFormat="1" ht="15" customHeight="1" x14ac:dyDescent="0.15">
      <c r="F2335" s="189"/>
      <c r="I2335" s="180"/>
      <c r="J2335" s="180"/>
      <c r="K2335" s="180"/>
      <c r="M2335" s="189"/>
      <c r="N2335" s="180"/>
      <c r="P2335" s="189"/>
      <c r="Q2335" s="180"/>
      <c r="S2335" s="189"/>
      <c r="T2335" s="180"/>
      <c r="V2335" s="189"/>
      <c r="W2335" s="180"/>
      <c r="Y2335" s="189"/>
      <c r="Z2335" s="180"/>
      <c r="AB2335" s="185"/>
    </row>
    <row r="2336" spans="6:28" s="178" customFormat="1" ht="15" customHeight="1" x14ac:dyDescent="0.15">
      <c r="F2336" s="189"/>
      <c r="I2336" s="180"/>
      <c r="J2336" s="180"/>
      <c r="K2336" s="180"/>
      <c r="M2336" s="189"/>
      <c r="N2336" s="180"/>
      <c r="P2336" s="189"/>
      <c r="Q2336" s="180"/>
      <c r="S2336" s="189"/>
      <c r="T2336" s="180"/>
      <c r="V2336" s="189"/>
      <c r="W2336" s="180"/>
      <c r="Y2336" s="189"/>
      <c r="Z2336" s="180"/>
      <c r="AB2336" s="185"/>
    </row>
    <row r="2337" spans="6:28" s="178" customFormat="1" ht="15" customHeight="1" x14ac:dyDescent="0.15">
      <c r="F2337" s="189"/>
      <c r="I2337" s="180"/>
      <c r="J2337" s="180"/>
      <c r="K2337" s="180"/>
      <c r="M2337" s="189"/>
      <c r="N2337" s="180"/>
      <c r="P2337" s="189"/>
      <c r="Q2337" s="180"/>
      <c r="S2337" s="189"/>
      <c r="T2337" s="180"/>
      <c r="V2337" s="189"/>
      <c r="W2337" s="180"/>
      <c r="Y2337" s="189"/>
      <c r="Z2337" s="180"/>
      <c r="AB2337" s="185"/>
    </row>
    <row r="2338" spans="6:28" s="178" customFormat="1" ht="15" customHeight="1" x14ac:dyDescent="0.15">
      <c r="F2338" s="189"/>
      <c r="I2338" s="180"/>
      <c r="J2338" s="180"/>
      <c r="K2338" s="180"/>
      <c r="M2338" s="189"/>
      <c r="N2338" s="180"/>
      <c r="P2338" s="189"/>
      <c r="Q2338" s="180"/>
      <c r="S2338" s="189"/>
      <c r="T2338" s="180"/>
      <c r="V2338" s="189"/>
      <c r="W2338" s="180"/>
      <c r="Y2338" s="189"/>
      <c r="Z2338" s="180"/>
      <c r="AB2338" s="185"/>
    </row>
    <row r="2339" spans="6:28" s="178" customFormat="1" ht="15" customHeight="1" x14ac:dyDescent="0.15">
      <c r="F2339" s="189"/>
      <c r="I2339" s="180"/>
      <c r="J2339" s="180"/>
      <c r="K2339" s="180"/>
      <c r="M2339" s="189"/>
      <c r="N2339" s="180"/>
      <c r="P2339" s="189"/>
      <c r="Q2339" s="180"/>
      <c r="S2339" s="189"/>
      <c r="T2339" s="180"/>
      <c r="V2339" s="189"/>
      <c r="W2339" s="180"/>
      <c r="Y2339" s="189"/>
      <c r="Z2339" s="180"/>
      <c r="AB2339" s="185"/>
    </row>
    <row r="2340" spans="6:28" s="178" customFormat="1" ht="15" customHeight="1" x14ac:dyDescent="0.15">
      <c r="F2340" s="189"/>
      <c r="I2340" s="180"/>
      <c r="J2340" s="180"/>
      <c r="K2340" s="180"/>
      <c r="M2340" s="189"/>
      <c r="N2340" s="180"/>
      <c r="P2340" s="189"/>
      <c r="Q2340" s="180"/>
      <c r="S2340" s="189"/>
      <c r="T2340" s="180"/>
      <c r="V2340" s="189"/>
      <c r="W2340" s="180"/>
      <c r="Y2340" s="189"/>
      <c r="Z2340" s="180"/>
      <c r="AB2340" s="185"/>
    </row>
    <row r="2341" spans="6:28" s="178" customFormat="1" ht="15" customHeight="1" x14ac:dyDescent="0.15">
      <c r="F2341" s="189"/>
      <c r="I2341" s="180"/>
      <c r="J2341" s="180"/>
      <c r="K2341" s="180"/>
      <c r="M2341" s="189"/>
      <c r="N2341" s="180"/>
      <c r="P2341" s="189"/>
      <c r="Q2341" s="180"/>
      <c r="S2341" s="189"/>
      <c r="T2341" s="180"/>
      <c r="V2341" s="189"/>
      <c r="W2341" s="180"/>
      <c r="Y2341" s="189"/>
      <c r="Z2341" s="180"/>
      <c r="AB2341" s="185"/>
    </row>
    <row r="2342" spans="6:28" s="178" customFormat="1" ht="15" customHeight="1" x14ac:dyDescent="0.15">
      <c r="F2342" s="189"/>
      <c r="I2342" s="180"/>
      <c r="J2342" s="180"/>
      <c r="K2342" s="180"/>
      <c r="M2342" s="189"/>
      <c r="N2342" s="180"/>
      <c r="P2342" s="189"/>
      <c r="Q2342" s="180"/>
      <c r="S2342" s="189"/>
      <c r="T2342" s="180"/>
      <c r="V2342" s="189"/>
      <c r="W2342" s="180"/>
      <c r="Y2342" s="189"/>
      <c r="Z2342" s="180"/>
      <c r="AB2342" s="185"/>
    </row>
    <row r="2343" spans="6:28" s="178" customFormat="1" ht="15" customHeight="1" x14ac:dyDescent="0.15">
      <c r="F2343" s="189"/>
      <c r="I2343" s="180"/>
      <c r="J2343" s="180"/>
      <c r="K2343" s="180"/>
      <c r="M2343" s="189"/>
      <c r="N2343" s="180"/>
      <c r="P2343" s="189"/>
      <c r="Q2343" s="180"/>
      <c r="S2343" s="189"/>
      <c r="T2343" s="180"/>
      <c r="V2343" s="189"/>
      <c r="W2343" s="180"/>
      <c r="Y2343" s="189"/>
      <c r="Z2343" s="180"/>
      <c r="AB2343" s="185"/>
    </row>
    <row r="2344" spans="6:28" s="178" customFormat="1" ht="15" customHeight="1" x14ac:dyDescent="0.15">
      <c r="F2344" s="189"/>
      <c r="I2344" s="180"/>
      <c r="J2344" s="180"/>
      <c r="K2344" s="180"/>
      <c r="M2344" s="189"/>
      <c r="N2344" s="180"/>
      <c r="P2344" s="189"/>
      <c r="Q2344" s="180"/>
      <c r="S2344" s="189"/>
      <c r="T2344" s="180"/>
      <c r="V2344" s="189"/>
      <c r="W2344" s="180"/>
      <c r="Y2344" s="189"/>
      <c r="Z2344" s="180"/>
      <c r="AB2344" s="185"/>
    </row>
    <row r="2345" spans="6:28" s="178" customFormat="1" ht="15" customHeight="1" x14ac:dyDescent="0.15">
      <c r="F2345" s="189"/>
      <c r="I2345" s="180"/>
      <c r="J2345" s="180"/>
      <c r="K2345" s="180"/>
      <c r="M2345" s="189"/>
      <c r="N2345" s="180"/>
      <c r="P2345" s="189"/>
      <c r="Q2345" s="180"/>
      <c r="S2345" s="189"/>
      <c r="T2345" s="180"/>
      <c r="V2345" s="189"/>
      <c r="W2345" s="180"/>
      <c r="Y2345" s="189"/>
      <c r="Z2345" s="180"/>
      <c r="AB2345" s="185"/>
    </row>
    <row r="2346" spans="6:28" s="178" customFormat="1" ht="15" customHeight="1" x14ac:dyDescent="0.15">
      <c r="F2346" s="189"/>
      <c r="I2346" s="180"/>
      <c r="J2346" s="180"/>
      <c r="K2346" s="180"/>
      <c r="M2346" s="189"/>
      <c r="N2346" s="180"/>
      <c r="P2346" s="189"/>
      <c r="Q2346" s="180"/>
      <c r="S2346" s="189"/>
      <c r="T2346" s="180"/>
      <c r="V2346" s="189"/>
      <c r="W2346" s="180"/>
      <c r="Y2346" s="189"/>
      <c r="Z2346" s="180"/>
      <c r="AB2346" s="185"/>
    </row>
    <row r="2347" spans="6:28" s="178" customFormat="1" ht="15" customHeight="1" x14ac:dyDescent="0.15">
      <c r="F2347" s="189"/>
      <c r="I2347" s="180"/>
      <c r="J2347" s="180"/>
      <c r="K2347" s="180"/>
      <c r="M2347" s="189"/>
      <c r="N2347" s="180"/>
      <c r="P2347" s="189"/>
      <c r="Q2347" s="180"/>
      <c r="S2347" s="189"/>
      <c r="T2347" s="180"/>
      <c r="V2347" s="189"/>
      <c r="W2347" s="180"/>
      <c r="Y2347" s="189"/>
      <c r="Z2347" s="180"/>
      <c r="AB2347" s="185"/>
    </row>
    <row r="2348" spans="6:28" s="178" customFormat="1" ht="15" customHeight="1" x14ac:dyDescent="0.15">
      <c r="F2348" s="189"/>
      <c r="I2348" s="180"/>
      <c r="J2348" s="180"/>
      <c r="K2348" s="180"/>
      <c r="M2348" s="189"/>
      <c r="N2348" s="180"/>
      <c r="P2348" s="189"/>
      <c r="Q2348" s="180"/>
      <c r="S2348" s="189"/>
      <c r="T2348" s="180"/>
      <c r="V2348" s="189"/>
      <c r="W2348" s="180"/>
      <c r="Y2348" s="189"/>
      <c r="Z2348" s="180"/>
      <c r="AB2348" s="185"/>
    </row>
    <row r="2349" spans="6:28" s="178" customFormat="1" ht="15" customHeight="1" x14ac:dyDescent="0.15">
      <c r="F2349" s="189"/>
      <c r="I2349" s="180"/>
      <c r="J2349" s="180"/>
      <c r="K2349" s="180"/>
      <c r="M2349" s="189"/>
      <c r="N2349" s="180"/>
      <c r="P2349" s="189"/>
      <c r="Q2349" s="180"/>
      <c r="S2349" s="189"/>
      <c r="T2349" s="180"/>
      <c r="V2349" s="189"/>
      <c r="W2349" s="180"/>
      <c r="Y2349" s="189"/>
      <c r="Z2349" s="180"/>
      <c r="AB2349" s="185"/>
    </row>
    <row r="2350" spans="6:28" s="178" customFormat="1" ht="15" customHeight="1" x14ac:dyDescent="0.15">
      <c r="F2350" s="189"/>
      <c r="I2350" s="180"/>
      <c r="J2350" s="180"/>
      <c r="K2350" s="180"/>
      <c r="M2350" s="189"/>
      <c r="N2350" s="180"/>
      <c r="P2350" s="189"/>
      <c r="Q2350" s="180"/>
      <c r="S2350" s="189"/>
      <c r="T2350" s="180"/>
      <c r="V2350" s="189"/>
      <c r="W2350" s="180"/>
      <c r="Y2350" s="189"/>
      <c r="Z2350" s="180"/>
      <c r="AB2350" s="185"/>
    </row>
    <row r="2351" spans="6:28" s="178" customFormat="1" ht="15" customHeight="1" x14ac:dyDescent="0.15">
      <c r="F2351" s="189"/>
      <c r="I2351" s="180"/>
      <c r="J2351" s="180"/>
      <c r="K2351" s="180"/>
      <c r="M2351" s="189"/>
      <c r="N2351" s="180"/>
      <c r="P2351" s="189"/>
      <c r="Q2351" s="180"/>
      <c r="S2351" s="189"/>
      <c r="T2351" s="180"/>
      <c r="V2351" s="189"/>
      <c r="W2351" s="180"/>
      <c r="Y2351" s="189"/>
      <c r="Z2351" s="180"/>
      <c r="AB2351" s="185"/>
    </row>
    <row r="2352" spans="6:28" s="178" customFormat="1" ht="15" customHeight="1" x14ac:dyDescent="0.15">
      <c r="F2352" s="189"/>
      <c r="I2352" s="180"/>
      <c r="J2352" s="180"/>
      <c r="K2352" s="180"/>
      <c r="M2352" s="189"/>
      <c r="N2352" s="180"/>
      <c r="P2352" s="189"/>
      <c r="Q2352" s="180"/>
      <c r="S2352" s="189"/>
      <c r="T2352" s="180"/>
      <c r="V2352" s="189"/>
      <c r="W2352" s="180"/>
      <c r="Y2352" s="189"/>
      <c r="Z2352" s="180"/>
      <c r="AB2352" s="185"/>
    </row>
    <row r="2353" spans="6:28" s="178" customFormat="1" ht="15" customHeight="1" x14ac:dyDescent="0.15">
      <c r="F2353" s="189"/>
      <c r="I2353" s="180"/>
      <c r="J2353" s="180"/>
      <c r="K2353" s="180"/>
      <c r="M2353" s="189"/>
      <c r="N2353" s="180"/>
      <c r="P2353" s="189"/>
      <c r="Q2353" s="180"/>
      <c r="S2353" s="189"/>
      <c r="T2353" s="180"/>
      <c r="V2353" s="189"/>
      <c r="W2353" s="180"/>
      <c r="Y2353" s="189"/>
      <c r="Z2353" s="180"/>
      <c r="AB2353" s="185"/>
    </row>
    <row r="2354" spans="6:28" s="178" customFormat="1" ht="15" customHeight="1" x14ac:dyDescent="0.15">
      <c r="F2354" s="189"/>
      <c r="I2354" s="180"/>
      <c r="J2354" s="180"/>
      <c r="K2354" s="180"/>
      <c r="M2354" s="189"/>
      <c r="N2354" s="180"/>
      <c r="P2354" s="189"/>
      <c r="Q2354" s="180"/>
      <c r="S2354" s="189"/>
      <c r="T2354" s="180"/>
      <c r="V2354" s="189"/>
      <c r="W2354" s="180"/>
      <c r="Y2354" s="189"/>
      <c r="Z2354" s="180"/>
      <c r="AB2354" s="185"/>
    </row>
    <row r="2355" spans="6:28" s="178" customFormat="1" ht="15" customHeight="1" x14ac:dyDescent="0.15">
      <c r="F2355" s="189"/>
      <c r="I2355" s="180"/>
      <c r="J2355" s="180"/>
      <c r="K2355" s="180"/>
      <c r="M2355" s="189"/>
      <c r="N2355" s="180"/>
      <c r="P2355" s="189"/>
      <c r="Q2355" s="180"/>
      <c r="S2355" s="189"/>
      <c r="T2355" s="180"/>
      <c r="V2355" s="189"/>
      <c r="W2355" s="180"/>
      <c r="Y2355" s="189"/>
      <c r="Z2355" s="180"/>
      <c r="AB2355" s="185"/>
    </row>
    <row r="2356" spans="6:28" s="178" customFormat="1" ht="15" customHeight="1" x14ac:dyDescent="0.15">
      <c r="F2356" s="189"/>
      <c r="I2356" s="180"/>
      <c r="J2356" s="180"/>
      <c r="K2356" s="180"/>
      <c r="M2356" s="189"/>
      <c r="N2356" s="180"/>
      <c r="P2356" s="189"/>
      <c r="Q2356" s="180"/>
      <c r="S2356" s="189"/>
      <c r="T2356" s="180"/>
      <c r="V2356" s="189"/>
      <c r="W2356" s="180"/>
      <c r="Y2356" s="189"/>
      <c r="Z2356" s="180"/>
      <c r="AB2356" s="185"/>
    </row>
    <row r="2357" spans="6:28" s="178" customFormat="1" ht="15" customHeight="1" x14ac:dyDescent="0.15">
      <c r="F2357" s="189"/>
      <c r="I2357" s="180"/>
      <c r="J2357" s="180"/>
      <c r="K2357" s="180"/>
      <c r="M2357" s="189"/>
      <c r="N2357" s="180"/>
      <c r="P2357" s="189"/>
      <c r="Q2357" s="180"/>
      <c r="S2357" s="189"/>
      <c r="T2357" s="180"/>
      <c r="V2357" s="189"/>
      <c r="W2357" s="180"/>
      <c r="Y2357" s="189"/>
      <c r="Z2357" s="180"/>
      <c r="AB2357" s="185"/>
    </row>
    <row r="2358" spans="6:28" s="178" customFormat="1" ht="15" customHeight="1" x14ac:dyDescent="0.15">
      <c r="F2358" s="189"/>
      <c r="I2358" s="180"/>
      <c r="J2358" s="180"/>
      <c r="K2358" s="180"/>
      <c r="M2358" s="189"/>
      <c r="N2358" s="180"/>
      <c r="P2358" s="189"/>
      <c r="Q2358" s="180"/>
      <c r="S2358" s="189"/>
      <c r="T2358" s="180"/>
      <c r="V2358" s="189"/>
      <c r="W2358" s="180"/>
      <c r="Y2358" s="189"/>
      <c r="Z2358" s="180"/>
      <c r="AB2358" s="185"/>
    </row>
    <row r="2359" spans="6:28" s="178" customFormat="1" ht="15" customHeight="1" x14ac:dyDescent="0.15">
      <c r="F2359" s="189"/>
      <c r="I2359" s="180"/>
      <c r="J2359" s="180"/>
      <c r="K2359" s="180"/>
      <c r="M2359" s="189"/>
      <c r="N2359" s="180"/>
      <c r="P2359" s="189"/>
      <c r="Q2359" s="180"/>
      <c r="S2359" s="189"/>
      <c r="T2359" s="180"/>
      <c r="V2359" s="189"/>
      <c r="W2359" s="180"/>
      <c r="Y2359" s="189"/>
      <c r="Z2359" s="180"/>
      <c r="AB2359" s="185"/>
    </row>
    <row r="2360" spans="6:28" s="178" customFormat="1" ht="15" customHeight="1" x14ac:dyDescent="0.15">
      <c r="F2360" s="189"/>
      <c r="I2360" s="180"/>
      <c r="J2360" s="180"/>
      <c r="K2360" s="180"/>
      <c r="M2360" s="189"/>
      <c r="N2360" s="180"/>
      <c r="P2360" s="189"/>
      <c r="Q2360" s="180"/>
      <c r="S2360" s="189"/>
      <c r="T2360" s="180"/>
      <c r="V2360" s="189"/>
      <c r="W2360" s="180"/>
      <c r="Y2360" s="189"/>
      <c r="Z2360" s="180"/>
      <c r="AB2360" s="185"/>
    </row>
    <row r="2361" spans="6:28" s="178" customFormat="1" ht="15" customHeight="1" x14ac:dyDescent="0.15">
      <c r="F2361" s="189"/>
      <c r="I2361" s="180"/>
      <c r="J2361" s="180"/>
      <c r="K2361" s="180"/>
      <c r="M2361" s="189"/>
      <c r="N2361" s="180"/>
      <c r="P2361" s="189"/>
      <c r="Q2361" s="180"/>
      <c r="S2361" s="189"/>
      <c r="T2361" s="180"/>
      <c r="V2361" s="189"/>
      <c r="W2361" s="180"/>
      <c r="Y2361" s="189"/>
      <c r="Z2361" s="180"/>
      <c r="AB2361" s="185"/>
    </row>
    <row r="2362" spans="6:28" s="178" customFormat="1" ht="15" customHeight="1" x14ac:dyDescent="0.15">
      <c r="F2362" s="189"/>
      <c r="I2362" s="180"/>
      <c r="J2362" s="180"/>
      <c r="K2362" s="180"/>
      <c r="M2362" s="189"/>
      <c r="N2362" s="180"/>
      <c r="P2362" s="189"/>
      <c r="Q2362" s="180"/>
      <c r="S2362" s="189"/>
      <c r="T2362" s="180"/>
      <c r="V2362" s="189"/>
      <c r="W2362" s="180"/>
      <c r="Y2362" s="189"/>
      <c r="Z2362" s="180"/>
      <c r="AB2362" s="185"/>
    </row>
    <row r="2363" spans="6:28" s="178" customFormat="1" ht="15" customHeight="1" x14ac:dyDescent="0.15">
      <c r="F2363" s="189"/>
      <c r="I2363" s="180"/>
      <c r="J2363" s="180"/>
      <c r="K2363" s="180"/>
      <c r="M2363" s="189"/>
      <c r="N2363" s="180"/>
      <c r="P2363" s="189"/>
      <c r="Q2363" s="180"/>
      <c r="S2363" s="189"/>
      <c r="T2363" s="180"/>
      <c r="V2363" s="189"/>
      <c r="W2363" s="180"/>
      <c r="Y2363" s="189"/>
      <c r="Z2363" s="180"/>
      <c r="AB2363" s="185"/>
    </row>
    <row r="2364" spans="6:28" s="178" customFormat="1" ht="15" customHeight="1" x14ac:dyDescent="0.15">
      <c r="F2364" s="189"/>
      <c r="I2364" s="180"/>
      <c r="J2364" s="180"/>
      <c r="K2364" s="180"/>
      <c r="M2364" s="189"/>
      <c r="N2364" s="180"/>
      <c r="P2364" s="189"/>
      <c r="Q2364" s="180"/>
      <c r="S2364" s="189"/>
      <c r="T2364" s="180"/>
      <c r="V2364" s="189"/>
      <c r="W2364" s="180"/>
      <c r="Y2364" s="189"/>
      <c r="Z2364" s="180"/>
      <c r="AB2364" s="185"/>
    </row>
    <row r="2365" spans="6:28" s="178" customFormat="1" ht="15" customHeight="1" x14ac:dyDescent="0.15">
      <c r="F2365" s="189"/>
      <c r="I2365" s="180"/>
      <c r="J2365" s="180"/>
      <c r="K2365" s="180"/>
      <c r="M2365" s="189"/>
      <c r="N2365" s="180"/>
      <c r="P2365" s="189"/>
      <c r="Q2365" s="180"/>
      <c r="S2365" s="189"/>
      <c r="T2365" s="180"/>
      <c r="V2365" s="189"/>
      <c r="W2365" s="180"/>
      <c r="Y2365" s="189"/>
      <c r="Z2365" s="180"/>
      <c r="AB2365" s="185"/>
    </row>
    <row r="2366" spans="6:28" s="178" customFormat="1" ht="15" customHeight="1" x14ac:dyDescent="0.15">
      <c r="F2366" s="189"/>
      <c r="I2366" s="180"/>
      <c r="J2366" s="180"/>
      <c r="K2366" s="180"/>
      <c r="M2366" s="189"/>
      <c r="N2366" s="180"/>
      <c r="P2366" s="189"/>
      <c r="Q2366" s="180"/>
      <c r="S2366" s="189"/>
      <c r="T2366" s="180"/>
      <c r="V2366" s="189"/>
      <c r="W2366" s="180"/>
      <c r="Y2366" s="189"/>
      <c r="Z2366" s="180"/>
      <c r="AB2366" s="185"/>
    </row>
    <row r="2367" spans="6:28" s="178" customFormat="1" ht="15" customHeight="1" x14ac:dyDescent="0.15">
      <c r="F2367" s="189"/>
      <c r="I2367" s="180"/>
      <c r="J2367" s="180"/>
      <c r="K2367" s="180"/>
      <c r="M2367" s="189"/>
      <c r="N2367" s="180"/>
      <c r="P2367" s="189"/>
      <c r="Q2367" s="180"/>
      <c r="S2367" s="189"/>
      <c r="T2367" s="180"/>
      <c r="V2367" s="189"/>
      <c r="W2367" s="180"/>
      <c r="Y2367" s="189"/>
      <c r="Z2367" s="180"/>
      <c r="AB2367" s="185"/>
    </row>
    <row r="2368" spans="6:28" s="178" customFormat="1" ht="15" customHeight="1" x14ac:dyDescent="0.15">
      <c r="F2368" s="189"/>
      <c r="I2368" s="180"/>
      <c r="J2368" s="180"/>
      <c r="K2368" s="180"/>
      <c r="M2368" s="189"/>
      <c r="N2368" s="180"/>
      <c r="P2368" s="189"/>
      <c r="Q2368" s="180"/>
      <c r="S2368" s="189"/>
      <c r="T2368" s="180"/>
      <c r="V2368" s="189"/>
      <c r="W2368" s="180"/>
      <c r="Y2368" s="189"/>
      <c r="Z2368" s="180"/>
      <c r="AB2368" s="185"/>
    </row>
    <row r="2369" spans="6:28" s="178" customFormat="1" ht="15" customHeight="1" x14ac:dyDescent="0.15">
      <c r="F2369" s="189"/>
      <c r="I2369" s="180"/>
      <c r="J2369" s="180"/>
      <c r="K2369" s="180"/>
      <c r="M2369" s="189"/>
      <c r="N2369" s="180"/>
      <c r="P2369" s="189"/>
      <c r="Q2369" s="180"/>
      <c r="S2369" s="189"/>
      <c r="T2369" s="180"/>
      <c r="V2369" s="189"/>
      <c r="W2369" s="180"/>
      <c r="Y2369" s="189"/>
      <c r="Z2369" s="180"/>
      <c r="AB2369" s="185"/>
    </row>
    <row r="2370" spans="6:28" s="178" customFormat="1" ht="15" customHeight="1" x14ac:dyDescent="0.15">
      <c r="F2370" s="189"/>
      <c r="I2370" s="180"/>
      <c r="J2370" s="180"/>
      <c r="K2370" s="180"/>
      <c r="M2370" s="189"/>
      <c r="N2370" s="180"/>
      <c r="P2370" s="189"/>
      <c r="Q2370" s="180"/>
      <c r="S2370" s="189"/>
      <c r="T2370" s="180"/>
      <c r="V2370" s="189"/>
      <c r="W2370" s="180"/>
      <c r="Y2370" s="189"/>
      <c r="Z2370" s="180"/>
      <c r="AB2370" s="185"/>
    </row>
    <row r="2371" spans="6:28" s="178" customFormat="1" ht="15" customHeight="1" x14ac:dyDescent="0.15">
      <c r="F2371" s="189"/>
      <c r="I2371" s="180"/>
      <c r="J2371" s="180"/>
      <c r="K2371" s="180"/>
      <c r="M2371" s="189"/>
      <c r="N2371" s="180"/>
      <c r="P2371" s="189"/>
      <c r="Q2371" s="180"/>
      <c r="S2371" s="189"/>
      <c r="T2371" s="180"/>
      <c r="V2371" s="189"/>
      <c r="W2371" s="180"/>
      <c r="Y2371" s="189"/>
      <c r="Z2371" s="180"/>
      <c r="AB2371" s="185"/>
    </row>
    <row r="2372" spans="6:28" s="178" customFormat="1" ht="15" customHeight="1" x14ac:dyDescent="0.15">
      <c r="F2372" s="189"/>
      <c r="I2372" s="180"/>
      <c r="J2372" s="180"/>
      <c r="K2372" s="180"/>
      <c r="M2372" s="189"/>
      <c r="N2372" s="180"/>
      <c r="P2372" s="189"/>
      <c r="Q2372" s="180"/>
      <c r="S2372" s="189"/>
      <c r="T2372" s="180"/>
      <c r="V2372" s="189"/>
      <c r="W2372" s="180"/>
      <c r="Y2372" s="189"/>
      <c r="Z2372" s="180"/>
      <c r="AB2372" s="185"/>
    </row>
    <row r="2373" spans="6:28" s="178" customFormat="1" ht="15" customHeight="1" x14ac:dyDescent="0.15">
      <c r="F2373" s="189"/>
      <c r="I2373" s="180"/>
      <c r="J2373" s="180"/>
      <c r="K2373" s="180"/>
      <c r="M2373" s="189"/>
      <c r="N2373" s="180"/>
      <c r="P2373" s="189"/>
      <c r="Q2373" s="180"/>
      <c r="S2373" s="189"/>
      <c r="T2373" s="180"/>
      <c r="V2373" s="189"/>
      <c r="W2373" s="180"/>
      <c r="Y2373" s="189"/>
      <c r="Z2373" s="180"/>
      <c r="AB2373" s="185"/>
    </row>
    <row r="2374" spans="6:28" s="178" customFormat="1" ht="15" customHeight="1" x14ac:dyDescent="0.15">
      <c r="F2374" s="189"/>
      <c r="I2374" s="180"/>
      <c r="J2374" s="180"/>
      <c r="K2374" s="180"/>
      <c r="M2374" s="189"/>
      <c r="N2374" s="180"/>
      <c r="P2374" s="189"/>
      <c r="Q2374" s="180"/>
      <c r="S2374" s="189"/>
      <c r="T2374" s="180"/>
      <c r="V2374" s="189"/>
      <c r="W2374" s="180"/>
      <c r="Y2374" s="189"/>
      <c r="Z2374" s="180"/>
      <c r="AB2374" s="185"/>
    </row>
    <row r="2375" spans="6:28" s="178" customFormat="1" ht="15" customHeight="1" x14ac:dyDescent="0.15">
      <c r="F2375" s="189"/>
      <c r="I2375" s="180"/>
      <c r="J2375" s="180"/>
      <c r="K2375" s="180"/>
      <c r="M2375" s="189"/>
      <c r="N2375" s="180"/>
      <c r="P2375" s="189"/>
      <c r="Q2375" s="180"/>
      <c r="S2375" s="189"/>
      <c r="T2375" s="180"/>
      <c r="V2375" s="189"/>
      <c r="W2375" s="180"/>
      <c r="Y2375" s="189"/>
      <c r="Z2375" s="180"/>
      <c r="AB2375" s="185"/>
    </row>
    <row r="2376" spans="6:28" s="178" customFormat="1" ht="15" customHeight="1" x14ac:dyDescent="0.15">
      <c r="F2376" s="189"/>
      <c r="I2376" s="180"/>
      <c r="J2376" s="180"/>
      <c r="K2376" s="180"/>
      <c r="M2376" s="189"/>
      <c r="N2376" s="180"/>
      <c r="P2376" s="189"/>
      <c r="Q2376" s="180"/>
      <c r="S2376" s="189"/>
      <c r="T2376" s="180"/>
      <c r="V2376" s="189"/>
      <c r="W2376" s="180"/>
      <c r="Y2376" s="189"/>
      <c r="Z2376" s="180"/>
      <c r="AB2376" s="185"/>
    </row>
    <row r="2377" spans="6:28" s="178" customFormat="1" ht="15" customHeight="1" x14ac:dyDescent="0.15">
      <c r="F2377" s="189"/>
      <c r="I2377" s="180"/>
      <c r="J2377" s="180"/>
      <c r="K2377" s="180"/>
      <c r="M2377" s="189"/>
      <c r="N2377" s="180"/>
      <c r="P2377" s="189"/>
      <c r="Q2377" s="180"/>
      <c r="S2377" s="189"/>
      <c r="T2377" s="180"/>
      <c r="V2377" s="189"/>
      <c r="W2377" s="180"/>
      <c r="Y2377" s="189"/>
      <c r="Z2377" s="180"/>
      <c r="AB2377" s="185"/>
    </row>
    <row r="2378" spans="6:28" s="178" customFormat="1" ht="15" customHeight="1" x14ac:dyDescent="0.15">
      <c r="F2378" s="189"/>
      <c r="I2378" s="180"/>
      <c r="J2378" s="180"/>
      <c r="K2378" s="180"/>
      <c r="M2378" s="189"/>
      <c r="N2378" s="180"/>
      <c r="P2378" s="189"/>
      <c r="Q2378" s="180"/>
      <c r="S2378" s="189"/>
      <c r="T2378" s="180"/>
      <c r="V2378" s="189"/>
      <c r="W2378" s="180"/>
      <c r="Y2378" s="189"/>
      <c r="Z2378" s="180"/>
      <c r="AB2378" s="185"/>
    </row>
    <row r="2379" spans="6:28" s="178" customFormat="1" ht="15" customHeight="1" x14ac:dyDescent="0.15">
      <c r="F2379" s="189"/>
      <c r="I2379" s="180"/>
      <c r="J2379" s="180"/>
      <c r="K2379" s="180"/>
      <c r="M2379" s="189"/>
      <c r="N2379" s="180"/>
      <c r="P2379" s="189"/>
      <c r="Q2379" s="180"/>
      <c r="S2379" s="189"/>
      <c r="T2379" s="180"/>
      <c r="V2379" s="189"/>
      <c r="W2379" s="180"/>
      <c r="Y2379" s="189"/>
      <c r="Z2379" s="180"/>
      <c r="AB2379" s="185"/>
    </row>
    <row r="2380" spans="6:28" s="178" customFormat="1" ht="15" customHeight="1" x14ac:dyDescent="0.15">
      <c r="F2380" s="189"/>
      <c r="I2380" s="180"/>
      <c r="J2380" s="180"/>
      <c r="K2380" s="180"/>
      <c r="M2380" s="189"/>
      <c r="N2380" s="180"/>
      <c r="P2380" s="189"/>
      <c r="Q2380" s="180"/>
      <c r="S2380" s="189"/>
      <c r="T2380" s="180"/>
      <c r="V2380" s="189"/>
      <c r="W2380" s="180"/>
      <c r="Y2380" s="189"/>
      <c r="Z2380" s="180"/>
      <c r="AB2380" s="185"/>
    </row>
    <row r="2381" spans="6:28" s="178" customFormat="1" ht="15" customHeight="1" x14ac:dyDescent="0.15">
      <c r="F2381" s="189"/>
      <c r="I2381" s="180"/>
      <c r="J2381" s="180"/>
      <c r="K2381" s="180"/>
      <c r="M2381" s="189"/>
      <c r="N2381" s="180"/>
      <c r="P2381" s="189"/>
      <c r="Q2381" s="180"/>
      <c r="S2381" s="189"/>
      <c r="T2381" s="180"/>
      <c r="V2381" s="189"/>
      <c r="W2381" s="180"/>
      <c r="Y2381" s="189"/>
      <c r="Z2381" s="180"/>
      <c r="AB2381" s="185"/>
    </row>
    <row r="2382" spans="6:28" s="178" customFormat="1" ht="15" customHeight="1" x14ac:dyDescent="0.15">
      <c r="F2382" s="189"/>
      <c r="I2382" s="180"/>
      <c r="J2382" s="180"/>
      <c r="K2382" s="180"/>
      <c r="M2382" s="189"/>
      <c r="N2382" s="180"/>
      <c r="P2382" s="189"/>
      <c r="Q2382" s="180"/>
      <c r="S2382" s="189"/>
      <c r="T2382" s="180"/>
      <c r="V2382" s="189"/>
      <c r="W2382" s="180"/>
      <c r="Y2382" s="189"/>
      <c r="Z2382" s="180"/>
      <c r="AB2382" s="185"/>
    </row>
    <row r="2383" spans="6:28" s="178" customFormat="1" ht="15" customHeight="1" x14ac:dyDescent="0.15">
      <c r="F2383" s="189"/>
      <c r="I2383" s="180"/>
      <c r="J2383" s="180"/>
      <c r="K2383" s="180"/>
      <c r="M2383" s="189"/>
      <c r="N2383" s="180"/>
      <c r="P2383" s="189"/>
      <c r="Q2383" s="180"/>
      <c r="S2383" s="189"/>
      <c r="T2383" s="180"/>
      <c r="V2383" s="189"/>
      <c r="W2383" s="180"/>
      <c r="Y2383" s="189"/>
      <c r="Z2383" s="180"/>
      <c r="AB2383" s="185"/>
    </row>
    <row r="2384" spans="6:28" s="178" customFormat="1" ht="15" customHeight="1" x14ac:dyDescent="0.15">
      <c r="F2384" s="189"/>
      <c r="I2384" s="180"/>
      <c r="J2384" s="180"/>
      <c r="K2384" s="180"/>
      <c r="M2384" s="189"/>
      <c r="N2384" s="180"/>
      <c r="P2384" s="189"/>
      <c r="Q2384" s="180"/>
      <c r="S2384" s="189"/>
      <c r="T2384" s="180"/>
      <c r="V2384" s="189"/>
      <c r="W2384" s="180"/>
      <c r="Y2384" s="189"/>
      <c r="Z2384" s="180"/>
      <c r="AB2384" s="185"/>
    </row>
    <row r="2385" spans="6:28" s="178" customFormat="1" ht="15" customHeight="1" x14ac:dyDescent="0.15">
      <c r="F2385" s="189"/>
      <c r="I2385" s="180"/>
      <c r="J2385" s="180"/>
      <c r="K2385" s="180"/>
      <c r="M2385" s="189"/>
      <c r="N2385" s="180"/>
      <c r="P2385" s="189"/>
      <c r="Q2385" s="180"/>
      <c r="S2385" s="189"/>
      <c r="T2385" s="180"/>
      <c r="V2385" s="189"/>
      <c r="W2385" s="180"/>
      <c r="Y2385" s="189"/>
      <c r="Z2385" s="180"/>
      <c r="AB2385" s="185"/>
    </row>
    <row r="2386" spans="6:28" s="178" customFormat="1" ht="15" customHeight="1" x14ac:dyDescent="0.15">
      <c r="F2386" s="189"/>
      <c r="I2386" s="180"/>
      <c r="J2386" s="180"/>
      <c r="K2386" s="180"/>
      <c r="M2386" s="189"/>
      <c r="N2386" s="180"/>
      <c r="P2386" s="189"/>
      <c r="Q2386" s="180"/>
      <c r="S2386" s="189"/>
      <c r="T2386" s="180"/>
      <c r="V2386" s="189"/>
      <c r="W2386" s="180"/>
      <c r="Y2386" s="189"/>
      <c r="Z2386" s="180"/>
      <c r="AB2386" s="185"/>
    </row>
    <row r="2387" spans="6:28" s="178" customFormat="1" ht="15" customHeight="1" x14ac:dyDescent="0.15">
      <c r="F2387" s="189"/>
      <c r="I2387" s="180"/>
      <c r="J2387" s="180"/>
      <c r="K2387" s="180"/>
      <c r="M2387" s="189"/>
      <c r="N2387" s="180"/>
      <c r="P2387" s="189"/>
      <c r="Q2387" s="180"/>
      <c r="S2387" s="189"/>
      <c r="T2387" s="180"/>
      <c r="V2387" s="189"/>
      <c r="W2387" s="180"/>
      <c r="Y2387" s="189"/>
      <c r="Z2387" s="180"/>
      <c r="AB2387" s="185"/>
    </row>
    <row r="2388" spans="6:28" s="178" customFormat="1" ht="15" customHeight="1" x14ac:dyDescent="0.15">
      <c r="F2388" s="189"/>
      <c r="I2388" s="180"/>
      <c r="J2388" s="180"/>
      <c r="K2388" s="180"/>
      <c r="M2388" s="189"/>
      <c r="N2388" s="180"/>
      <c r="P2388" s="189"/>
      <c r="Q2388" s="180"/>
      <c r="S2388" s="189"/>
      <c r="T2388" s="180"/>
      <c r="V2388" s="189"/>
      <c r="W2388" s="180"/>
      <c r="Y2388" s="189"/>
      <c r="Z2388" s="180"/>
      <c r="AB2388" s="185"/>
    </row>
    <row r="2389" spans="6:28" s="178" customFormat="1" ht="15" customHeight="1" x14ac:dyDescent="0.15">
      <c r="F2389" s="189"/>
      <c r="I2389" s="180"/>
      <c r="J2389" s="180"/>
      <c r="K2389" s="180"/>
      <c r="M2389" s="189"/>
      <c r="N2389" s="180"/>
      <c r="P2389" s="189"/>
      <c r="Q2389" s="180"/>
      <c r="S2389" s="189"/>
      <c r="T2389" s="180"/>
      <c r="V2389" s="189"/>
      <c r="W2389" s="180"/>
      <c r="Y2389" s="189"/>
      <c r="Z2389" s="180"/>
      <c r="AB2389" s="185"/>
    </row>
    <row r="2390" spans="6:28" s="178" customFormat="1" ht="15" customHeight="1" x14ac:dyDescent="0.15">
      <c r="F2390" s="189"/>
      <c r="I2390" s="180"/>
      <c r="J2390" s="180"/>
      <c r="K2390" s="180"/>
      <c r="M2390" s="189"/>
      <c r="N2390" s="180"/>
      <c r="P2390" s="189"/>
      <c r="Q2390" s="180"/>
      <c r="S2390" s="189"/>
      <c r="T2390" s="180"/>
      <c r="V2390" s="189"/>
      <c r="W2390" s="180"/>
      <c r="Y2390" s="189"/>
      <c r="Z2390" s="180"/>
      <c r="AB2390" s="185"/>
    </row>
    <row r="2391" spans="6:28" s="178" customFormat="1" ht="15" customHeight="1" x14ac:dyDescent="0.15">
      <c r="F2391" s="189"/>
      <c r="I2391" s="180"/>
      <c r="J2391" s="180"/>
      <c r="K2391" s="180"/>
      <c r="M2391" s="189"/>
      <c r="N2391" s="180"/>
      <c r="P2391" s="189"/>
      <c r="Q2391" s="180"/>
      <c r="S2391" s="189"/>
      <c r="T2391" s="180"/>
      <c r="V2391" s="189"/>
      <c r="W2391" s="180"/>
      <c r="Y2391" s="189"/>
      <c r="Z2391" s="180"/>
      <c r="AB2391" s="185"/>
    </row>
    <row r="2392" spans="6:28" s="178" customFormat="1" ht="15" customHeight="1" x14ac:dyDescent="0.15">
      <c r="F2392" s="189"/>
      <c r="I2392" s="180"/>
      <c r="J2392" s="180"/>
      <c r="K2392" s="180"/>
      <c r="M2392" s="189"/>
      <c r="N2392" s="180"/>
      <c r="P2392" s="189"/>
      <c r="Q2392" s="180"/>
      <c r="S2392" s="189"/>
      <c r="T2392" s="180"/>
      <c r="V2392" s="189"/>
      <c r="W2392" s="180"/>
      <c r="Y2392" s="189"/>
      <c r="Z2392" s="180"/>
      <c r="AB2392" s="185"/>
    </row>
    <row r="2393" spans="6:28" s="178" customFormat="1" ht="15" customHeight="1" x14ac:dyDescent="0.15">
      <c r="F2393" s="189"/>
      <c r="I2393" s="180"/>
      <c r="J2393" s="180"/>
      <c r="K2393" s="180"/>
      <c r="M2393" s="189"/>
      <c r="N2393" s="180"/>
      <c r="P2393" s="189"/>
      <c r="Q2393" s="180"/>
      <c r="S2393" s="189"/>
      <c r="T2393" s="180"/>
      <c r="V2393" s="189"/>
      <c r="W2393" s="180"/>
      <c r="Y2393" s="189"/>
      <c r="Z2393" s="180"/>
      <c r="AB2393" s="185"/>
    </row>
    <row r="2394" spans="6:28" s="178" customFormat="1" ht="15" customHeight="1" x14ac:dyDescent="0.15">
      <c r="F2394" s="189"/>
      <c r="I2394" s="180"/>
      <c r="J2394" s="180"/>
      <c r="K2394" s="180"/>
      <c r="M2394" s="189"/>
      <c r="N2394" s="180"/>
      <c r="P2394" s="189"/>
      <c r="Q2394" s="180"/>
      <c r="S2394" s="189"/>
      <c r="T2394" s="180"/>
      <c r="V2394" s="189"/>
      <c r="W2394" s="180"/>
      <c r="Y2394" s="189"/>
      <c r="Z2394" s="180"/>
      <c r="AB2394" s="185"/>
    </row>
    <row r="2395" spans="6:28" s="178" customFormat="1" ht="15" customHeight="1" x14ac:dyDescent="0.15">
      <c r="F2395" s="189"/>
      <c r="I2395" s="180"/>
      <c r="J2395" s="180"/>
      <c r="K2395" s="180"/>
      <c r="M2395" s="189"/>
      <c r="N2395" s="180"/>
      <c r="P2395" s="189"/>
      <c r="Q2395" s="180"/>
      <c r="S2395" s="189"/>
      <c r="T2395" s="180"/>
      <c r="V2395" s="189"/>
      <c r="W2395" s="180"/>
      <c r="Y2395" s="189"/>
      <c r="Z2395" s="180"/>
      <c r="AB2395" s="185"/>
    </row>
    <row r="2396" spans="6:28" s="178" customFormat="1" ht="15" customHeight="1" x14ac:dyDescent="0.15">
      <c r="F2396" s="189"/>
      <c r="I2396" s="180"/>
      <c r="J2396" s="180"/>
      <c r="K2396" s="180"/>
      <c r="M2396" s="189"/>
      <c r="N2396" s="180"/>
      <c r="P2396" s="189"/>
      <c r="Q2396" s="180"/>
      <c r="S2396" s="189"/>
      <c r="T2396" s="180"/>
      <c r="V2396" s="189"/>
      <c r="W2396" s="180"/>
      <c r="Y2396" s="189"/>
      <c r="Z2396" s="180"/>
      <c r="AB2396" s="185"/>
    </row>
    <row r="2397" spans="6:28" s="178" customFormat="1" ht="15" customHeight="1" x14ac:dyDescent="0.15">
      <c r="F2397" s="189"/>
      <c r="I2397" s="180"/>
      <c r="J2397" s="180"/>
      <c r="K2397" s="180"/>
      <c r="M2397" s="189"/>
      <c r="N2397" s="180"/>
      <c r="P2397" s="189"/>
      <c r="Q2397" s="180"/>
      <c r="S2397" s="189"/>
      <c r="T2397" s="180"/>
      <c r="V2397" s="189"/>
      <c r="W2397" s="180"/>
      <c r="Y2397" s="189"/>
      <c r="Z2397" s="180"/>
      <c r="AB2397" s="185"/>
    </row>
    <row r="2398" spans="6:28" s="178" customFormat="1" ht="15" customHeight="1" x14ac:dyDescent="0.15">
      <c r="F2398" s="189"/>
      <c r="I2398" s="180"/>
      <c r="J2398" s="180"/>
      <c r="K2398" s="180"/>
      <c r="M2398" s="189"/>
      <c r="N2398" s="180"/>
      <c r="P2398" s="189"/>
      <c r="Q2398" s="180"/>
      <c r="S2398" s="189"/>
      <c r="T2398" s="180"/>
      <c r="V2398" s="189"/>
      <c r="W2398" s="180"/>
      <c r="Y2398" s="189"/>
      <c r="Z2398" s="180"/>
      <c r="AB2398" s="185"/>
    </row>
    <row r="2399" spans="6:28" s="178" customFormat="1" ht="15" customHeight="1" x14ac:dyDescent="0.15">
      <c r="F2399" s="189"/>
      <c r="I2399" s="180"/>
      <c r="J2399" s="180"/>
      <c r="K2399" s="180"/>
      <c r="M2399" s="189"/>
      <c r="N2399" s="180"/>
      <c r="P2399" s="189"/>
      <c r="Q2399" s="180"/>
      <c r="S2399" s="189"/>
      <c r="T2399" s="180"/>
      <c r="V2399" s="189"/>
      <c r="W2399" s="180"/>
      <c r="Y2399" s="189"/>
      <c r="Z2399" s="180"/>
      <c r="AB2399" s="185"/>
    </row>
    <row r="2400" spans="6:28" s="178" customFormat="1" ht="15" customHeight="1" x14ac:dyDescent="0.15">
      <c r="F2400" s="189"/>
      <c r="I2400" s="180"/>
      <c r="J2400" s="180"/>
      <c r="K2400" s="180"/>
      <c r="M2400" s="189"/>
      <c r="N2400" s="180"/>
      <c r="P2400" s="189"/>
      <c r="Q2400" s="180"/>
      <c r="S2400" s="189"/>
      <c r="T2400" s="180"/>
      <c r="V2400" s="189"/>
      <c r="W2400" s="180"/>
      <c r="Y2400" s="189"/>
      <c r="Z2400" s="180"/>
      <c r="AB2400" s="185"/>
    </row>
    <row r="2401" spans="6:28" s="178" customFormat="1" ht="15" customHeight="1" x14ac:dyDescent="0.15">
      <c r="F2401" s="189"/>
      <c r="I2401" s="180"/>
      <c r="J2401" s="180"/>
      <c r="K2401" s="180"/>
      <c r="M2401" s="189"/>
      <c r="N2401" s="180"/>
      <c r="P2401" s="189"/>
      <c r="Q2401" s="180"/>
      <c r="S2401" s="189"/>
      <c r="T2401" s="180"/>
      <c r="V2401" s="189"/>
      <c r="W2401" s="180"/>
      <c r="Y2401" s="189"/>
      <c r="Z2401" s="180"/>
      <c r="AB2401" s="185"/>
    </row>
    <row r="2402" spans="6:28" s="178" customFormat="1" ht="15" customHeight="1" x14ac:dyDescent="0.15">
      <c r="F2402" s="189"/>
      <c r="I2402" s="180"/>
      <c r="J2402" s="180"/>
      <c r="K2402" s="180"/>
      <c r="M2402" s="189"/>
      <c r="N2402" s="180"/>
      <c r="P2402" s="189"/>
      <c r="Q2402" s="180"/>
      <c r="S2402" s="189"/>
      <c r="T2402" s="180"/>
      <c r="V2402" s="189"/>
      <c r="W2402" s="180"/>
      <c r="Y2402" s="189"/>
      <c r="Z2402" s="180"/>
      <c r="AB2402" s="185"/>
    </row>
    <row r="2403" spans="6:28" s="178" customFormat="1" ht="15" customHeight="1" x14ac:dyDescent="0.15">
      <c r="F2403" s="189"/>
      <c r="I2403" s="180"/>
      <c r="J2403" s="180"/>
      <c r="K2403" s="180"/>
      <c r="M2403" s="189"/>
      <c r="N2403" s="180"/>
      <c r="P2403" s="189"/>
      <c r="Q2403" s="180"/>
      <c r="S2403" s="189"/>
      <c r="T2403" s="180"/>
      <c r="V2403" s="189"/>
      <c r="W2403" s="180"/>
      <c r="Y2403" s="189"/>
      <c r="Z2403" s="180"/>
      <c r="AB2403" s="185"/>
    </row>
    <row r="2404" spans="6:28" s="178" customFormat="1" ht="15" customHeight="1" x14ac:dyDescent="0.15">
      <c r="F2404" s="189"/>
      <c r="I2404" s="180"/>
      <c r="J2404" s="180"/>
      <c r="K2404" s="180"/>
      <c r="M2404" s="189"/>
      <c r="N2404" s="180"/>
      <c r="P2404" s="189"/>
      <c r="Q2404" s="180"/>
      <c r="S2404" s="189"/>
      <c r="T2404" s="180"/>
      <c r="V2404" s="189"/>
      <c r="W2404" s="180"/>
      <c r="Y2404" s="189"/>
      <c r="Z2404" s="180"/>
      <c r="AB2404" s="185"/>
    </row>
    <row r="2405" spans="6:28" s="178" customFormat="1" ht="15" customHeight="1" x14ac:dyDescent="0.15">
      <c r="F2405" s="189"/>
      <c r="I2405" s="180"/>
      <c r="J2405" s="180"/>
      <c r="K2405" s="180"/>
      <c r="M2405" s="189"/>
      <c r="N2405" s="180"/>
      <c r="P2405" s="189"/>
      <c r="Q2405" s="180"/>
      <c r="S2405" s="189"/>
      <c r="T2405" s="180"/>
      <c r="V2405" s="189"/>
      <c r="W2405" s="180"/>
      <c r="Y2405" s="189"/>
      <c r="Z2405" s="180"/>
      <c r="AB2405" s="185"/>
    </row>
    <row r="2406" spans="6:28" s="178" customFormat="1" ht="15" customHeight="1" x14ac:dyDescent="0.15">
      <c r="F2406" s="189"/>
      <c r="I2406" s="180"/>
      <c r="J2406" s="180"/>
      <c r="K2406" s="180"/>
      <c r="M2406" s="189"/>
      <c r="N2406" s="180"/>
      <c r="P2406" s="189"/>
      <c r="Q2406" s="180"/>
      <c r="S2406" s="189"/>
      <c r="T2406" s="180"/>
      <c r="V2406" s="189"/>
      <c r="W2406" s="180"/>
      <c r="Y2406" s="189"/>
      <c r="Z2406" s="180"/>
      <c r="AB2406" s="185"/>
    </row>
    <row r="2407" spans="6:28" s="178" customFormat="1" ht="15" customHeight="1" x14ac:dyDescent="0.15">
      <c r="F2407" s="189"/>
      <c r="I2407" s="180"/>
      <c r="J2407" s="180"/>
      <c r="K2407" s="180"/>
      <c r="M2407" s="189"/>
      <c r="N2407" s="180"/>
      <c r="P2407" s="189"/>
      <c r="Q2407" s="180"/>
      <c r="S2407" s="189"/>
      <c r="T2407" s="180"/>
      <c r="V2407" s="189"/>
      <c r="W2407" s="180"/>
      <c r="Y2407" s="189"/>
      <c r="Z2407" s="180"/>
      <c r="AB2407" s="185"/>
    </row>
    <row r="2408" spans="6:28" s="178" customFormat="1" ht="15" customHeight="1" x14ac:dyDescent="0.15">
      <c r="F2408" s="189"/>
      <c r="I2408" s="180"/>
      <c r="J2408" s="180"/>
      <c r="K2408" s="180"/>
      <c r="M2408" s="189"/>
      <c r="N2408" s="180"/>
      <c r="P2408" s="189"/>
      <c r="Q2408" s="180"/>
      <c r="S2408" s="189"/>
      <c r="T2408" s="180"/>
      <c r="V2408" s="189"/>
      <c r="W2408" s="180"/>
      <c r="Y2408" s="189"/>
      <c r="Z2408" s="180"/>
      <c r="AB2408" s="185"/>
    </row>
    <row r="2409" spans="6:28" s="178" customFormat="1" ht="15" customHeight="1" x14ac:dyDescent="0.15">
      <c r="F2409" s="189"/>
      <c r="I2409" s="180"/>
      <c r="J2409" s="180"/>
      <c r="K2409" s="180"/>
      <c r="M2409" s="189"/>
      <c r="N2409" s="180"/>
      <c r="P2409" s="189"/>
      <c r="Q2409" s="180"/>
      <c r="S2409" s="189"/>
      <c r="T2409" s="180"/>
      <c r="V2409" s="189"/>
      <c r="W2409" s="180"/>
      <c r="Y2409" s="189"/>
      <c r="Z2409" s="180"/>
      <c r="AB2409" s="185"/>
    </row>
    <row r="2410" spans="6:28" s="178" customFormat="1" ht="15" customHeight="1" x14ac:dyDescent="0.15">
      <c r="F2410" s="189"/>
      <c r="I2410" s="180"/>
      <c r="J2410" s="180"/>
      <c r="K2410" s="180"/>
      <c r="M2410" s="189"/>
      <c r="N2410" s="180"/>
      <c r="P2410" s="189"/>
      <c r="Q2410" s="180"/>
      <c r="S2410" s="189"/>
      <c r="T2410" s="180"/>
      <c r="V2410" s="189"/>
      <c r="W2410" s="180"/>
      <c r="Y2410" s="189"/>
      <c r="Z2410" s="180"/>
      <c r="AB2410" s="185"/>
    </row>
    <row r="2411" spans="6:28" s="178" customFormat="1" ht="15" customHeight="1" x14ac:dyDescent="0.15">
      <c r="F2411" s="189"/>
      <c r="I2411" s="180"/>
      <c r="J2411" s="180"/>
      <c r="K2411" s="180"/>
      <c r="M2411" s="189"/>
      <c r="N2411" s="180"/>
      <c r="P2411" s="189"/>
      <c r="Q2411" s="180"/>
      <c r="S2411" s="189"/>
      <c r="T2411" s="180"/>
      <c r="V2411" s="189"/>
      <c r="W2411" s="180"/>
      <c r="Y2411" s="189"/>
      <c r="Z2411" s="180"/>
      <c r="AB2411" s="185"/>
    </row>
    <row r="2412" spans="6:28" s="178" customFormat="1" ht="15" customHeight="1" x14ac:dyDescent="0.15">
      <c r="F2412" s="189"/>
      <c r="I2412" s="180"/>
      <c r="J2412" s="180"/>
      <c r="K2412" s="180"/>
      <c r="M2412" s="189"/>
      <c r="N2412" s="180"/>
      <c r="P2412" s="189"/>
      <c r="Q2412" s="180"/>
      <c r="S2412" s="189"/>
      <c r="T2412" s="180"/>
      <c r="V2412" s="189"/>
      <c r="W2412" s="180"/>
      <c r="Y2412" s="189"/>
      <c r="Z2412" s="180"/>
      <c r="AB2412" s="185"/>
    </row>
    <row r="2413" spans="6:28" s="178" customFormat="1" ht="15" customHeight="1" x14ac:dyDescent="0.15">
      <c r="F2413" s="189"/>
      <c r="I2413" s="180"/>
      <c r="J2413" s="180"/>
      <c r="K2413" s="180"/>
      <c r="M2413" s="189"/>
      <c r="N2413" s="180"/>
      <c r="P2413" s="189"/>
      <c r="Q2413" s="180"/>
      <c r="S2413" s="189"/>
      <c r="T2413" s="180"/>
      <c r="V2413" s="189"/>
      <c r="W2413" s="180"/>
      <c r="Y2413" s="189"/>
      <c r="Z2413" s="180"/>
      <c r="AB2413" s="185"/>
    </row>
    <row r="2414" spans="6:28" s="178" customFormat="1" ht="15" customHeight="1" x14ac:dyDescent="0.15">
      <c r="F2414" s="189"/>
      <c r="I2414" s="180"/>
      <c r="J2414" s="180"/>
      <c r="K2414" s="180"/>
      <c r="M2414" s="189"/>
      <c r="N2414" s="180"/>
      <c r="P2414" s="189"/>
      <c r="Q2414" s="180"/>
      <c r="S2414" s="189"/>
      <c r="T2414" s="180"/>
      <c r="V2414" s="189"/>
      <c r="W2414" s="180"/>
      <c r="Y2414" s="189"/>
      <c r="Z2414" s="180"/>
      <c r="AB2414" s="185"/>
    </row>
    <row r="2415" spans="6:28" s="178" customFormat="1" ht="15" customHeight="1" x14ac:dyDescent="0.15">
      <c r="F2415" s="189"/>
      <c r="I2415" s="180"/>
      <c r="J2415" s="180"/>
      <c r="K2415" s="180"/>
      <c r="M2415" s="189"/>
      <c r="N2415" s="180"/>
      <c r="P2415" s="189"/>
      <c r="Q2415" s="180"/>
      <c r="S2415" s="189"/>
      <c r="T2415" s="180"/>
      <c r="V2415" s="189"/>
      <c r="W2415" s="180"/>
      <c r="Y2415" s="189"/>
      <c r="Z2415" s="180"/>
      <c r="AB2415" s="185"/>
    </row>
    <row r="2416" spans="6:28" s="178" customFormat="1" ht="15" customHeight="1" x14ac:dyDescent="0.15">
      <c r="F2416" s="189"/>
      <c r="I2416" s="180"/>
      <c r="J2416" s="180"/>
      <c r="K2416" s="180"/>
      <c r="M2416" s="189"/>
      <c r="N2416" s="180"/>
      <c r="P2416" s="189"/>
      <c r="Q2416" s="180"/>
      <c r="S2416" s="189"/>
      <c r="T2416" s="180"/>
      <c r="V2416" s="189"/>
      <c r="W2416" s="180"/>
      <c r="Y2416" s="189"/>
      <c r="Z2416" s="180"/>
      <c r="AB2416" s="185"/>
    </row>
    <row r="2417" spans="6:28" s="178" customFormat="1" ht="15" customHeight="1" x14ac:dyDescent="0.15">
      <c r="F2417" s="189"/>
      <c r="I2417" s="180"/>
      <c r="J2417" s="180"/>
      <c r="K2417" s="180"/>
      <c r="M2417" s="189"/>
      <c r="N2417" s="180"/>
      <c r="P2417" s="189"/>
      <c r="Q2417" s="180"/>
      <c r="S2417" s="189"/>
      <c r="T2417" s="180"/>
      <c r="V2417" s="189"/>
      <c r="W2417" s="180"/>
      <c r="Y2417" s="189"/>
      <c r="Z2417" s="180"/>
      <c r="AB2417" s="185"/>
    </row>
    <row r="2418" spans="6:28" s="178" customFormat="1" ht="15" customHeight="1" x14ac:dyDescent="0.15">
      <c r="F2418" s="189"/>
      <c r="I2418" s="180"/>
      <c r="J2418" s="180"/>
      <c r="K2418" s="180"/>
      <c r="M2418" s="189"/>
      <c r="N2418" s="180"/>
      <c r="P2418" s="189"/>
      <c r="Q2418" s="180"/>
      <c r="S2418" s="189"/>
      <c r="T2418" s="180"/>
      <c r="V2418" s="189"/>
      <c r="W2418" s="180"/>
      <c r="Y2418" s="189"/>
      <c r="Z2418" s="180"/>
      <c r="AB2418" s="185"/>
    </row>
    <row r="2419" spans="6:28" s="178" customFormat="1" ht="15" customHeight="1" x14ac:dyDescent="0.15">
      <c r="F2419" s="189"/>
      <c r="I2419" s="180"/>
      <c r="J2419" s="180"/>
      <c r="K2419" s="180"/>
      <c r="M2419" s="189"/>
      <c r="N2419" s="180"/>
      <c r="P2419" s="189"/>
      <c r="Q2419" s="180"/>
      <c r="S2419" s="189"/>
      <c r="T2419" s="180"/>
      <c r="V2419" s="189"/>
      <c r="W2419" s="180"/>
      <c r="Y2419" s="189"/>
      <c r="Z2419" s="180"/>
      <c r="AB2419" s="185"/>
    </row>
    <row r="2420" spans="6:28" s="178" customFormat="1" ht="15" customHeight="1" x14ac:dyDescent="0.15">
      <c r="F2420" s="189"/>
      <c r="I2420" s="180"/>
      <c r="J2420" s="180"/>
      <c r="K2420" s="180"/>
      <c r="M2420" s="189"/>
      <c r="N2420" s="180"/>
      <c r="P2420" s="189"/>
      <c r="Q2420" s="180"/>
      <c r="S2420" s="189"/>
      <c r="T2420" s="180"/>
      <c r="V2420" s="189"/>
      <c r="W2420" s="180"/>
      <c r="Y2420" s="189"/>
      <c r="Z2420" s="180"/>
      <c r="AB2420" s="185"/>
    </row>
    <row r="2421" spans="6:28" s="178" customFormat="1" ht="15" customHeight="1" x14ac:dyDescent="0.15">
      <c r="F2421" s="189"/>
      <c r="I2421" s="180"/>
      <c r="J2421" s="180"/>
      <c r="K2421" s="180"/>
      <c r="M2421" s="189"/>
      <c r="N2421" s="180"/>
      <c r="P2421" s="189"/>
      <c r="Q2421" s="180"/>
      <c r="S2421" s="189"/>
      <c r="T2421" s="180"/>
      <c r="V2421" s="189"/>
      <c r="W2421" s="180"/>
      <c r="Y2421" s="189"/>
      <c r="Z2421" s="180"/>
      <c r="AB2421" s="185"/>
    </row>
    <row r="2422" spans="6:28" s="178" customFormat="1" ht="15" customHeight="1" x14ac:dyDescent="0.15">
      <c r="F2422" s="189"/>
      <c r="I2422" s="180"/>
      <c r="J2422" s="180"/>
      <c r="K2422" s="180"/>
      <c r="M2422" s="189"/>
      <c r="N2422" s="180"/>
      <c r="P2422" s="189"/>
      <c r="Q2422" s="180"/>
      <c r="S2422" s="189"/>
      <c r="T2422" s="180"/>
      <c r="V2422" s="189"/>
      <c r="W2422" s="180"/>
      <c r="Y2422" s="189"/>
      <c r="Z2422" s="180"/>
      <c r="AB2422" s="185"/>
    </row>
    <row r="2423" spans="6:28" s="178" customFormat="1" ht="15" customHeight="1" x14ac:dyDescent="0.15">
      <c r="F2423" s="189"/>
      <c r="I2423" s="180"/>
      <c r="J2423" s="180"/>
      <c r="K2423" s="180"/>
      <c r="M2423" s="189"/>
      <c r="N2423" s="180"/>
      <c r="P2423" s="189"/>
      <c r="Q2423" s="180"/>
      <c r="S2423" s="189"/>
      <c r="T2423" s="180"/>
      <c r="V2423" s="189"/>
      <c r="W2423" s="180"/>
      <c r="Y2423" s="189"/>
      <c r="Z2423" s="180"/>
      <c r="AB2423" s="185"/>
    </row>
    <row r="2424" spans="6:28" s="178" customFormat="1" ht="15" customHeight="1" x14ac:dyDescent="0.15">
      <c r="F2424" s="189"/>
      <c r="I2424" s="180"/>
      <c r="J2424" s="180"/>
      <c r="K2424" s="180"/>
      <c r="M2424" s="189"/>
      <c r="N2424" s="180"/>
      <c r="P2424" s="189"/>
      <c r="Q2424" s="180"/>
      <c r="S2424" s="189"/>
      <c r="T2424" s="180"/>
      <c r="V2424" s="189"/>
      <c r="W2424" s="180"/>
      <c r="Y2424" s="189"/>
      <c r="Z2424" s="180"/>
      <c r="AB2424" s="185"/>
    </row>
    <row r="2425" spans="6:28" s="178" customFormat="1" ht="15" customHeight="1" x14ac:dyDescent="0.15">
      <c r="F2425" s="189"/>
      <c r="I2425" s="180"/>
      <c r="J2425" s="180"/>
      <c r="K2425" s="180"/>
      <c r="M2425" s="189"/>
      <c r="N2425" s="180"/>
      <c r="P2425" s="189"/>
      <c r="Q2425" s="180"/>
      <c r="S2425" s="189"/>
      <c r="T2425" s="180"/>
      <c r="V2425" s="189"/>
      <c r="W2425" s="180"/>
      <c r="Y2425" s="189"/>
      <c r="Z2425" s="180"/>
      <c r="AB2425" s="185"/>
    </row>
    <row r="2426" spans="6:28" s="178" customFormat="1" ht="15" customHeight="1" x14ac:dyDescent="0.15">
      <c r="F2426" s="189"/>
      <c r="I2426" s="180"/>
      <c r="J2426" s="180"/>
      <c r="K2426" s="180"/>
      <c r="M2426" s="189"/>
      <c r="N2426" s="180"/>
      <c r="P2426" s="189"/>
      <c r="Q2426" s="180"/>
      <c r="S2426" s="189"/>
      <c r="T2426" s="180"/>
      <c r="V2426" s="189"/>
      <c r="W2426" s="180"/>
      <c r="Y2426" s="189"/>
      <c r="Z2426" s="180"/>
      <c r="AB2426" s="185"/>
    </row>
    <row r="2427" spans="6:28" s="178" customFormat="1" ht="15" customHeight="1" x14ac:dyDescent="0.15">
      <c r="F2427" s="189"/>
      <c r="I2427" s="180"/>
      <c r="J2427" s="180"/>
      <c r="K2427" s="180"/>
      <c r="M2427" s="189"/>
      <c r="N2427" s="180"/>
      <c r="P2427" s="189"/>
      <c r="Q2427" s="180"/>
      <c r="S2427" s="189"/>
      <c r="T2427" s="180"/>
      <c r="V2427" s="189"/>
      <c r="W2427" s="180"/>
      <c r="Y2427" s="189"/>
      <c r="Z2427" s="180"/>
      <c r="AB2427" s="185"/>
    </row>
    <row r="2428" spans="6:28" s="178" customFormat="1" ht="15" customHeight="1" x14ac:dyDescent="0.15">
      <c r="F2428" s="189"/>
      <c r="I2428" s="180"/>
      <c r="J2428" s="180"/>
      <c r="K2428" s="180"/>
      <c r="M2428" s="189"/>
      <c r="N2428" s="180"/>
      <c r="P2428" s="189"/>
      <c r="Q2428" s="180"/>
      <c r="S2428" s="189"/>
      <c r="T2428" s="180"/>
      <c r="V2428" s="189"/>
      <c r="W2428" s="180"/>
      <c r="Y2428" s="189"/>
      <c r="Z2428" s="180"/>
      <c r="AB2428" s="185"/>
    </row>
    <row r="2429" spans="6:28" s="178" customFormat="1" ht="15" customHeight="1" x14ac:dyDescent="0.15">
      <c r="F2429" s="189"/>
      <c r="I2429" s="180"/>
      <c r="J2429" s="180"/>
      <c r="K2429" s="180"/>
      <c r="M2429" s="189"/>
      <c r="N2429" s="180"/>
      <c r="P2429" s="189"/>
      <c r="Q2429" s="180"/>
      <c r="S2429" s="189"/>
      <c r="T2429" s="180"/>
      <c r="V2429" s="189"/>
      <c r="W2429" s="180"/>
      <c r="Y2429" s="189"/>
      <c r="Z2429" s="180"/>
      <c r="AB2429" s="185"/>
    </row>
    <row r="2430" spans="6:28" s="178" customFormat="1" ht="15" customHeight="1" x14ac:dyDescent="0.15">
      <c r="F2430" s="189"/>
      <c r="I2430" s="180"/>
      <c r="J2430" s="180"/>
      <c r="K2430" s="180"/>
      <c r="M2430" s="189"/>
      <c r="N2430" s="180"/>
      <c r="P2430" s="189"/>
      <c r="Q2430" s="180"/>
      <c r="S2430" s="189"/>
      <c r="T2430" s="180"/>
      <c r="V2430" s="189"/>
      <c r="W2430" s="180"/>
      <c r="Y2430" s="189"/>
      <c r="Z2430" s="180"/>
      <c r="AB2430" s="185"/>
    </row>
    <row r="2431" spans="6:28" s="178" customFormat="1" ht="15" customHeight="1" x14ac:dyDescent="0.15">
      <c r="F2431" s="189"/>
      <c r="I2431" s="180"/>
      <c r="J2431" s="180"/>
      <c r="K2431" s="180"/>
      <c r="M2431" s="189"/>
      <c r="N2431" s="180"/>
      <c r="P2431" s="189"/>
      <c r="Q2431" s="180"/>
      <c r="S2431" s="189"/>
      <c r="T2431" s="180"/>
      <c r="V2431" s="189"/>
      <c r="W2431" s="180"/>
      <c r="Y2431" s="189"/>
      <c r="Z2431" s="180"/>
      <c r="AB2431" s="185"/>
    </row>
    <row r="2432" spans="6:28" s="178" customFormat="1" ht="15" customHeight="1" x14ac:dyDescent="0.15">
      <c r="F2432" s="189"/>
      <c r="I2432" s="180"/>
      <c r="J2432" s="180"/>
      <c r="K2432" s="180"/>
      <c r="M2432" s="189"/>
      <c r="N2432" s="180"/>
      <c r="P2432" s="189"/>
      <c r="Q2432" s="180"/>
      <c r="S2432" s="189"/>
      <c r="T2432" s="180"/>
      <c r="V2432" s="189"/>
      <c r="W2432" s="180"/>
      <c r="Y2432" s="189"/>
      <c r="Z2432" s="180"/>
      <c r="AB2432" s="185"/>
    </row>
    <row r="2433" spans="6:28" s="178" customFormat="1" ht="15" customHeight="1" x14ac:dyDescent="0.15">
      <c r="F2433" s="189"/>
      <c r="I2433" s="180"/>
      <c r="J2433" s="180"/>
      <c r="K2433" s="180"/>
      <c r="M2433" s="189"/>
      <c r="N2433" s="180"/>
      <c r="P2433" s="189"/>
      <c r="Q2433" s="180"/>
      <c r="S2433" s="189"/>
      <c r="T2433" s="180"/>
      <c r="V2433" s="189"/>
      <c r="W2433" s="180"/>
      <c r="Y2433" s="189"/>
      <c r="Z2433" s="180"/>
      <c r="AB2433" s="185"/>
    </row>
    <row r="2434" spans="6:28" s="178" customFormat="1" ht="15" customHeight="1" x14ac:dyDescent="0.15">
      <c r="F2434" s="189"/>
      <c r="I2434" s="180"/>
      <c r="J2434" s="180"/>
      <c r="K2434" s="180"/>
      <c r="M2434" s="189"/>
      <c r="N2434" s="180"/>
      <c r="P2434" s="189"/>
      <c r="Q2434" s="180"/>
      <c r="S2434" s="189"/>
      <c r="T2434" s="180"/>
      <c r="V2434" s="189"/>
      <c r="W2434" s="180"/>
      <c r="Y2434" s="189"/>
      <c r="Z2434" s="180"/>
      <c r="AB2434" s="185"/>
    </row>
    <row r="2435" spans="6:28" s="178" customFormat="1" ht="15" customHeight="1" x14ac:dyDescent="0.15">
      <c r="F2435" s="189"/>
      <c r="I2435" s="180"/>
      <c r="J2435" s="180"/>
      <c r="K2435" s="180"/>
      <c r="M2435" s="189"/>
      <c r="N2435" s="180"/>
      <c r="P2435" s="189"/>
      <c r="Q2435" s="180"/>
      <c r="S2435" s="189"/>
      <c r="T2435" s="180"/>
      <c r="V2435" s="189"/>
      <c r="W2435" s="180"/>
      <c r="Y2435" s="189"/>
      <c r="Z2435" s="180"/>
      <c r="AB2435" s="185"/>
    </row>
    <row r="2436" spans="6:28" s="178" customFormat="1" ht="15" customHeight="1" x14ac:dyDescent="0.15">
      <c r="F2436" s="189"/>
      <c r="I2436" s="180"/>
      <c r="J2436" s="180"/>
      <c r="K2436" s="180"/>
      <c r="M2436" s="189"/>
      <c r="N2436" s="180"/>
      <c r="P2436" s="189"/>
      <c r="Q2436" s="180"/>
      <c r="S2436" s="189"/>
      <c r="T2436" s="180"/>
      <c r="V2436" s="189"/>
      <c r="W2436" s="180"/>
      <c r="Y2436" s="189"/>
      <c r="Z2436" s="180"/>
      <c r="AB2436" s="185"/>
    </row>
    <row r="2437" spans="6:28" s="178" customFormat="1" ht="15" customHeight="1" x14ac:dyDescent="0.15">
      <c r="F2437" s="189"/>
      <c r="I2437" s="180"/>
      <c r="J2437" s="180"/>
      <c r="K2437" s="180"/>
      <c r="M2437" s="189"/>
      <c r="N2437" s="180"/>
      <c r="P2437" s="189"/>
      <c r="Q2437" s="180"/>
      <c r="S2437" s="189"/>
      <c r="T2437" s="180"/>
      <c r="V2437" s="189"/>
      <c r="W2437" s="180"/>
      <c r="Y2437" s="189"/>
      <c r="Z2437" s="180"/>
      <c r="AB2437" s="185"/>
    </row>
    <row r="2438" spans="6:28" s="178" customFormat="1" ht="15" customHeight="1" x14ac:dyDescent="0.15">
      <c r="F2438" s="189"/>
      <c r="I2438" s="180"/>
      <c r="J2438" s="180"/>
      <c r="K2438" s="180"/>
      <c r="M2438" s="189"/>
      <c r="N2438" s="180"/>
      <c r="P2438" s="189"/>
      <c r="Q2438" s="180"/>
      <c r="S2438" s="189"/>
      <c r="T2438" s="180"/>
      <c r="V2438" s="189"/>
      <c r="W2438" s="180"/>
      <c r="Y2438" s="189"/>
      <c r="Z2438" s="180"/>
      <c r="AB2438" s="185"/>
    </row>
    <row r="2439" spans="6:28" s="178" customFormat="1" ht="15" customHeight="1" x14ac:dyDescent="0.15">
      <c r="F2439" s="189"/>
      <c r="I2439" s="180"/>
      <c r="J2439" s="180"/>
      <c r="K2439" s="180"/>
      <c r="M2439" s="189"/>
      <c r="N2439" s="180"/>
      <c r="P2439" s="189"/>
      <c r="Q2439" s="180"/>
      <c r="S2439" s="189"/>
      <c r="T2439" s="180"/>
      <c r="V2439" s="189"/>
      <c r="W2439" s="180"/>
      <c r="Y2439" s="189"/>
      <c r="Z2439" s="180"/>
      <c r="AB2439" s="185"/>
    </row>
    <row r="2440" spans="6:28" s="178" customFormat="1" ht="15" customHeight="1" x14ac:dyDescent="0.15">
      <c r="F2440" s="189"/>
      <c r="I2440" s="180"/>
      <c r="J2440" s="180"/>
      <c r="K2440" s="180"/>
      <c r="M2440" s="189"/>
      <c r="N2440" s="180"/>
      <c r="P2440" s="189"/>
      <c r="Q2440" s="180"/>
      <c r="S2440" s="189"/>
      <c r="T2440" s="180"/>
      <c r="V2440" s="189"/>
      <c r="W2440" s="180"/>
      <c r="Y2440" s="189"/>
      <c r="Z2440" s="180"/>
      <c r="AB2440" s="185"/>
    </row>
    <row r="2441" spans="6:28" s="178" customFormat="1" ht="15" customHeight="1" x14ac:dyDescent="0.15">
      <c r="F2441" s="189"/>
      <c r="I2441" s="180"/>
      <c r="J2441" s="180"/>
      <c r="K2441" s="180"/>
      <c r="M2441" s="189"/>
      <c r="N2441" s="180"/>
      <c r="P2441" s="189"/>
      <c r="Q2441" s="180"/>
      <c r="S2441" s="189"/>
      <c r="T2441" s="180"/>
      <c r="V2441" s="189"/>
      <c r="W2441" s="180"/>
      <c r="Y2441" s="189"/>
      <c r="Z2441" s="180"/>
      <c r="AB2441" s="185"/>
    </row>
    <row r="2442" spans="6:28" s="178" customFormat="1" ht="15" customHeight="1" x14ac:dyDescent="0.15">
      <c r="F2442" s="189"/>
      <c r="I2442" s="180"/>
      <c r="J2442" s="180"/>
      <c r="K2442" s="180"/>
      <c r="M2442" s="189"/>
      <c r="N2442" s="180"/>
      <c r="P2442" s="189"/>
      <c r="Q2442" s="180"/>
      <c r="S2442" s="189"/>
      <c r="T2442" s="180"/>
      <c r="V2442" s="189"/>
      <c r="W2442" s="180"/>
      <c r="Y2442" s="189"/>
      <c r="Z2442" s="180"/>
      <c r="AB2442" s="185"/>
    </row>
    <row r="2443" spans="6:28" s="178" customFormat="1" ht="15" customHeight="1" x14ac:dyDescent="0.15">
      <c r="F2443" s="189"/>
      <c r="I2443" s="180"/>
      <c r="J2443" s="180"/>
      <c r="K2443" s="180"/>
      <c r="M2443" s="189"/>
      <c r="N2443" s="180"/>
      <c r="P2443" s="189"/>
      <c r="Q2443" s="180"/>
      <c r="S2443" s="189"/>
      <c r="T2443" s="180"/>
      <c r="V2443" s="189"/>
      <c r="W2443" s="180"/>
      <c r="Y2443" s="189"/>
      <c r="Z2443" s="180"/>
      <c r="AB2443" s="185"/>
    </row>
    <row r="2444" spans="6:28" s="178" customFormat="1" ht="15" customHeight="1" x14ac:dyDescent="0.15">
      <c r="F2444" s="189"/>
      <c r="I2444" s="180"/>
      <c r="J2444" s="180"/>
      <c r="K2444" s="180"/>
      <c r="M2444" s="189"/>
      <c r="N2444" s="180"/>
      <c r="P2444" s="189"/>
      <c r="Q2444" s="180"/>
      <c r="S2444" s="189"/>
      <c r="T2444" s="180"/>
      <c r="V2444" s="189"/>
      <c r="W2444" s="180"/>
      <c r="Y2444" s="189"/>
      <c r="Z2444" s="180"/>
      <c r="AB2444" s="185"/>
    </row>
    <row r="2445" spans="6:28" s="178" customFormat="1" ht="15" customHeight="1" x14ac:dyDescent="0.15">
      <c r="F2445" s="189"/>
      <c r="I2445" s="180"/>
      <c r="J2445" s="180"/>
      <c r="K2445" s="180"/>
      <c r="M2445" s="189"/>
      <c r="N2445" s="180"/>
      <c r="P2445" s="189"/>
      <c r="Q2445" s="180"/>
      <c r="S2445" s="189"/>
      <c r="T2445" s="180"/>
      <c r="V2445" s="189"/>
      <c r="W2445" s="180"/>
      <c r="Y2445" s="189"/>
      <c r="Z2445" s="180"/>
      <c r="AB2445" s="185"/>
    </row>
    <row r="2446" spans="6:28" s="178" customFormat="1" ht="15" customHeight="1" x14ac:dyDescent="0.15">
      <c r="F2446" s="189"/>
      <c r="I2446" s="180"/>
      <c r="J2446" s="180"/>
      <c r="K2446" s="180"/>
      <c r="M2446" s="189"/>
      <c r="N2446" s="180"/>
      <c r="P2446" s="189"/>
      <c r="Q2446" s="180"/>
      <c r="S2446" s="189"/>
      <c r="T2446" s="180"/>
      <c r="V2446" s="189"/>
      <c r="W2446" s="180"/>
      <c r="Y2446" s="189"/>
      <c r="Z2446" s="180"/>
      <c r="AB2446" s="185"/>
    </row>
    <row r="2447" spans="6:28" s="178" customFormat="1" ht="15" customHeight="1" x14ac:dyDescent="0.15">
      <c r="F2447" s="189"/>
      <c r="I2447" s="180"/>
      <c r="J2447" s="180"/>
      <c r="K2447" s="180"/>
      <c r="M2447" s="189"/>
      <c r="N2447" s="180"/>
      <c r="P2447" s="189"/>
      <c r="Q2447" s="180"/>
      <c r="S2447" s="189"/>
      <c r="T2447" s="180"/>
      <c r="V2447" s="189"/>
      <c r="W2447" s="180"/>
      <c r="Y2447" s="189"/>
      <c r="Z2447" s="180"/>
      <c r="AB2447" s="185"/>
    </row>
    <row r="2448" spans="6:28" s="178" customFormat="1" ht="15" customHeight="1" x14ac:dyDescent="0.15">
      <c r="F2448" s="189"/>
      <c r="I2448" s="180"/>
      <c r="J2448" s="180"/>
      <c r="K2448" s="180"/>
      <c r="M2448" s="189"/>
      <c r="N2448" s="180"/>
      <c r="P2448" s="189"/>
      <c r="Q2448" s="180"/>
      <c r="S2448" s="189"/>
      <c r="T2448" s="180"/>
      <c r="V2448" s="189"/>
      <c r="W2448" s="180"/>
      <c r="Y2448" s="189"/>
      <c r="Z2448" s="180"/>
      <c r="AB2448" s="185"/>
    </row>
    <row r="2449" spans="6:28" s="178" customFormat="1" ht="15" customHeight="1" x14ac:dyDescent="0.15">
      <c r="F2449" s="189"/>
      <c r="I2449" s="180"/>
      <c r="J2449" s="180"/>
      <c r="K2449" s="180"/>
      <c r="M2449" s="189"/>
      <c r="N2449" s="180"/>
      <c r="P2449" s="189"/>
      <c r="Q2449" s="180"/>
      <c r="S2449" s="189"/>
      <c r="T2449" s="180"/>
      <c r="V2449" s="189"/>
      <c r="W2449" s="180"/>
      <c r="Y2449" s="189"/>
      <c r="Z2449" s="180"/>
      <c r="AB2449" s="185"/>
    </row>
    <row r="2450" spans="6:28" s="178" customFormat="1" ht="15" customHeight="1" x14ac:dyDescent="0.15">
      <c r="F2450" s="189"/>
      <c r="I2450" s="180"/>
      <c r="J2450" s="180"/>
      <c r="K2450" s="180"/>
      <c r="M2450" s="189"/>
      <c r="N2450" s="180"/>
      <c r="P2450" s="189"/>
      <c r="Q2450" s="180"/>
      <c r="S2450" s="189"/>
      <c r="T2450" s="180"/>
      <c r="V2450" s="189"/>
      <c r="W2450" s="180"/>
      <c r="Y2450" s="189"/>
      <c r="Z2450" s="180"/>
      <c r="AB2450" s="185"/>
    </row>
    <row r="2451" spans="6:28" s="178" customFormat="1" ht="15" customHeight="1" x14ac:dyDescent="0.15">
      <c r="F2451" s="189"/>
      <c r="I2451" s="180"/>
      <c r="J2451" s="180"/>
      <c r="K2451" s="180"/>
      <c r="M2451" s="189"/>
      <c r="N2451" s="180"/>
      <c r="P2451" s="189"/>
      <c r="Q2451" s="180"/>
      <c r="S2451" s="189"/>
      <c r="T2451" s="180"/>
      <c r="V2451" s="189"/>
      <c r="W2451" s="180"/>
      <c r="Y2451" s="189"/>
      <c r="Z2451" s="180"/>
      <c r="AB2451" s="185"/>
    </row>
    <row r="2452" spans="6:28" s="178" customFormat="1" ht="15" customHeight="1" x14ac:dyDescent="0.15">
      <c r="F2452" s="189"/>
      <c r="I2452" s="180"/>
      <c r="J2452" s="180"/>
      <c r="K2452" s="180"/>
      <c r="M2452" s="189"/>
      <c r="N2452" s="180"/>
      <c r="P2452" s="189"/>
      <c r="Q2452" s="180"/>
      <c r="S2452" s="189"/>
      <c r="T2452" s="180"/>
      <c r="V2452" s="189"/>
      <c r="W2452" s="180"/>
      <c r="Y2452" s="189"/>
      <c r="Z2452" s="180"/>
      <c r="AB2452" s="185"/>
    </row>
    <row r="2453" spans="6:28" s="178" customFormat="1" ht="15" customHeight="1" x14ac:dyDescent="0.15">
      <c r="F2453" s="189"/>
      <c r="I2453" s="180"/>
      <c r="J2453" s="180"/>
      <c r="K2453" s="180"/>
      <c r="M2453" s="189"/>
      <c r="N2453" s="180"/>
      <c r="P2453" s="189"/>
      <c r="Q2453" s="180"/>
      <c r="S2453" s="189"/>
      <c r="T2453" s="180"/>
      <c r="V2453" s="189"/>
      <c r="W2453" s="180"/>
      <c r="Y2453" s="189"/>
      <c r="Z2453" s="180"/>
      <c r="AB2453" s="185"/>
    </row>
    <row r="2454" spans="6:28" s="178" customFormat="1" ht="15" customHeight="1" x14ac:dyDescent="0.15">
      <c r="F2454" s="189"/>
      <c r="I2454" s="180"/>
      <c r="J2454" s="180"/>
      <c r="K2454" s="180"/>
      <c r="M2454" s="189"/>
      <c r="N2454" s="180"/>
      <c r="P2454" s="189"/>
      <c r="Q2454" s="180"/>
      <c r="S2454" s="189"/>
      <c r="T2454" s="180"/>
      <c r="V2454" s="189"/>
      <c r="W2454" s="180"/>
      <c r="Y2454" s="189"/>
      <c r="Z2454" s="180"/>
      <c r="AB2454" s="185"/>
    </row>
    <row r="2455" spans="6:28" s="178" customFormat="1" ht="15" customHeight="1" x14ac:dyDescent="0.15">
      <c r="F2455" s="189"/>
      <c r="I2455" s="180"/>
      <c r="J2455" s="180"/>
      <c r="K2455" s="180"/>
      <c r="M2455" s="189"/>
      <c r="N2455" s="180"/>
      <c r="P2455" s="189"/>
      <c r="Q2455" s="180"/>
      <c r="S2455" s="189"/>
      <c r="T2455" s="180"/>
      <c r="V2455" s="189"/>
      <c r="W2455" s="180"/>
      <c r="Y2455" s="189"/>
      <c r="Z2455" s="180"/>
      <c r="AB2455" s="185"/>
    </row>
    <row r="2456" spans="6:28" s="178" customFormat="1" ht="15" customHeight="1" x14ac:dyDescent="0.15">
      <c r="F2456" s="189"/>
      <c r="I2456" s="180"/>
      <c r="J2456" s="180"/>
      <c r="K2456" s="180"/>
      <c r="M2456" s="189"/>
      <c r="N2456" s="180"/>
      <c r="P2456" s="189"/>
      <c r="Q2456" s="180"/>
      <c r="S2456" s="189"/>
      <c r="T2456" s="180"/>
      <c r="V2456" s="189"/>
      <c r="W2456" s="180"/>
      <c r="Y2456" s="189"/>
      <c r="Z2456" s="180"/>
      <c r="AB2456" s="185"/>
    </row>
    <row r="2457" spans="6:28" s="178" customFormat="1" ht="15" customHeight="1" x14ac:dyDescent="0.15">
      <c r="F2457" s="189"/>
      <c r="I2457" s="180"/>
      <c r="J2457" s="180"/>
      <c r="K2457" s="180"/>
      <c r="M2457" s="189"/>
      <c r="N2457" s="180"/>
      <c r="P2457" s="189"/>
      <c r="Q2457" s="180"/>
      <c r="S2457" s="189"/>
      <c r="T2457" s="180"/>
      <c r="V2457" s="189"/>
      <c r="W2457" s="180"/>
      <c r="Y2457" s="189"/>
      <c r="Z2457" s="180"/>
      <c r="AB2457" s="185"/>
    </row>
    <row r="2458" spans="6:28" s="178" customFormat="1" ht="15" customHeight="1" x14ac:dyDescent="0.15">
      <c r="F2458" s="189"/>
      <c r="I2458" s="180"/>
      <c r="J2458" s="180"/>
      <c r="K2458" s="180"/>
      <c r="M2458" s="189"/>
      <c r="N2458" s="180"/>
      <c r="P2458" s="189"/>
      <c r="Q2458" s="180"/>
      <c r="S2458" s="189"/>
      <c r="T2458" s="180"/>
      <c r="V2458" s="189"/>
      <c r="W2458" s="180"/>
      <c r="Y2458" s="189"/>
      <c r="Z2458" s="180"/>
      <c r="AB2458" s="185"/>
    </row>
    <row r="2459" spans="6:28" s="178" customFormat="1" ht="15" customHeight="1" x14ac:dyDescent="0.15">
      <c r="F2459" s="189"/>
      <c r="I2459" s="180"/>
      <c r="J2459" s="180"/>
      <c r="K2459" s="180"/>
      <c r="M2459" s="189"/>
      <c r="N2459" s="180"/>
      <c r="P2459" s="189"/>
      <c r="Q2459" s="180"/>
      <c r="S2459" s="189"/>
      <c r="T2459" s="180"/>
      <c r="V2459" s="189"/>
      <c r="W2459" s="180"/>
      <c r="Y2459" s="189"/>
      <c r="Z2459" s="180"/>
      <c r="AB2459" s="185"/>
    </row>
    <row r="2460" spans="6:28" s="178" customFormat="1" ht="15" customHeight="1" x14ac:dyDescent="0.15">
      <c r="F2460" s="189"/>
      <c r="I2460" s="180"/>
      <c r="J2460" s="180"/>
      <c r="K2460" s="180"/>
      <c r="M2460" s="189"/>
      <c r="N2460" s="180"/>
      <c r="P2460" s="189"/>
      <c r="Q2460" s="180"/>
      <c r="S2460" s="189"/>
      <c r="T2460" s="180"/>
      <c r="V2460" s="189"/>
      <c r="W2460" s="180"/>
      <c r="Y2460" s="189"/>
      <c r="Z2460" s="180"/>
      <c r="AB2460" s="185"/>
    </row>
    <row r="2461" spans="6:28" s="178" customFormat="1" ht="15" customHeight="1" x14ac:dyDescent="0.15">
      <c r="F2461" s="189"/>
      <c r="I2461" s="180"/>
      <c r="J2461" s="180"/>
      <c r="K2461" s="180"/>
      <c r="M2461" s="189"/>
      <c r="N2461" s="180"/>
      <c r="P2461" s="189"/>
      <c r="Q2461" s="180"/>
      <c r="S2461" s="189"/>
      <c r="T2461" s="180"/>
      <c r="V2461" s="189"/>
      <c r="W2461" s="180"/>
      <c r="Y2461" s="189"/>
      <c r="Z2461" s="180"/>
      <c r="AB2461" s="185"/>
    </row>
    <row r="2462" spans="6:28" s="178" customFormat="1" ht="15" customHeight="1" x14ac:dyDescent="0.15">
      <c r="F2462" s="189"/>
      <c r="I2462" s="180"/>
      <c r="J2462" s="180"/>
      <c r="K2462" s="180"/>
      <c r="M2462" s="189"/>
      <c r="N2462" s="180"/>
      <c r="P2462" s="189"/>
      <c r="Q2462" s="180"/>
      <c r="S2462" s="189"/>
      <c r="T2462" s="180"/>
      <c r="V2462" s="189"/>
      <c r="W2462" s="180"/>
      <c r="Y2462" s="189"/>
      <c r="Z2462" s="180"/>
      <c r="AB2462" s="185"/>
    </row>
    <row r="2463" spans="6:28" s="178" customFormat="1" ht="15" customHeight="1" x14ac:dyDescent="0.15">
      <c r="F2463" s="189"/>
      <c r="I2463" s="180"/>
      <c r="J2463" s="180"/>
      <c r="K2463" s="180"/>
      <c r="M2463" s="189"/>
      <c r="N2463" s="180"/>
      <c r="P2463" s="189"/>
      <c r="Q2463" s="180"/>
      <c r="S2463" s="189"/>
      <c r="T2463" s="180"/>
      <c r="V2463" s="189"/>
      <c r="W2463" s="180"/>
      <c r="Y2463" s="189"/>
      <c r="Z2463" s="180"/>
      <c r="AB2463" s="185"/>
    </row>
    <row r="2464" spans="6:28" s="178" customFormat="1" ht="15" customHeight="1" x14ac:dyDescent="0.15">
      <c r="F2464" s="189"/>
      <c r="I2464" s="180"/>
      <c r="J2464" s="180"/>
      <c r="K2464" s="180"/>
      <c r="M2464" s="189"/>
      <c r="N2464" s="180"/>
      <c r="P2464" s="189"/>
      <c r="Q2464" s="180"/>
      <c r="S2464" s="189"/>
      <c r="T2464" s="180"/>
      <c r="V2464" s="189"/>
      <c r="W2464" s="180"/>
      <c r="Y2464" s="189"/>
      <c r="Z2464" s="180"/>
      <c r="AB2464" s="185"/>
    </row>
    <row r="2465" spans="6:28" s="178" customFormat="1" ht="15" customHeight="1" x14ac:dyDescent="0.15">
      <c r="F2465" s="189"/>
      <c r="I2465" s="180"/>
      <c r="J2465" s="180"/>
      <c r="K2465" s="180"/>
      <c r="M2465" s="189"/>
      <c r="N2465" s="180"/>
      <c r="P2465" s="189"/>
      <c r="Q2465" s="180"/>
      <c r="S2465" s="189"/>
      <c r="T2465" s="180"/>
      <c r="V2465" s="189"/>
      <c r="W2465" s="180"/>
      <c r="Y2465" s="189"/>
      <c r="Z2465" s="180"/>
      <c r="AB2465" s="185"/>
    </row>
    <row r="2466" spans="6:28" s="178" customFormat="1" ht="15" customHeight="1" x14ac:dyDescent="0.15">
      <c r="F2466" s="189"/>
      <c r="I2466" s="180"/>
      <c r="J2466" s="180"/>
      <c r="K2466" s="180"/>
      <c r="M2466" s="189"/>
      <c r="N2466" s="180"/>
      <c r="P2466" s="189"/>
      <c r="Q2466" s="180"/>
      <c r="S2466" s="189"/>
      <c r="T2466" s="180"/>
      <c r="V2466" s="189"/>
      <c r="W2466" s="180"/>
      <c r="Y2466" s="189"/>
      <c r="Z2466" s="180"/>
      <c r="AB2466" s="185"/>
    </row>
    <row r="2467" spans="6:28" s="178" customFormat="1" ht="15" customHeight="1" x14ac:dyDescent="0.15">
      <c r="F2467" s="189"/>
      <c r="I2467" s="180"/>
      <c r="J2467" s="180"/>
      <c r="K2467" s="180"/>
      <c r="M2467" s="189"/>
      <c r="N2467" s="180"/>
      <c r="P2467" s="189"/>
      <c r="Q2467" s="180"/>
      <c r="S2467" s="189"/>
      <c r="T2467" s="180"/>
      <c r="V2467" s="189"/>
      <c r="W2467" s="180"/>
      <c r="Y2467" s="189"/>
      <c r="Z2467" s="180"/>
      <c r="AB2467" s="185"/>
    </row>
    <row r="2468" spans="6:28" s="178" customFormat="1" ht="15" customHeight="1" x14ac:dyDescent="0.15">
      <c r="F2468" s="189"/>
      <c r="I2468" s="180"/>
      <c r="J2468" s="180"/>
      <c r="K2468" s="180"/>
      <c r="M2468" s="189"/>
      <c r="N2468" s="180"/>
      <c r="P2468" s="189"/>
      <c r="Q2468" s="180"/>
      <c r="S2468" s="189"/>
      <c r="T2468" s="180"/>
      <c r="V2468" s="189"/>
      <c r="W2468" s="180"/>
      <c r="Y2468" s="189"/>
      <c r="Z2468" s="180"/>
      <c r="AB2468" s="185"/>
    </row>
    <row r="2469" spans="6:28" s="178" customFormat="1" ht="15" customHeight="1" x14ac:dyDescent="0.15">
      <c r="F2469" s="189"/>
      <c r="I2469" s="180"/>
      <c r="J2469" s="180"/>
      <c r="K2469" s="180"/>
      <c r="M2469" s="189"/>
      <c r="N2469" s="180"/>
      <c r="P2469" s="189"/>
      <c r="Q2469" s="180"/>
      <c r="S2469" s="189"/>
      <c r="T2469" s="180"/>
      <c r="V2469" s="189"/>
      <c r="W2469" s="180"/>
      <c r="Y2469" s="189"/>
      <c r="Z2469" s="180"/>
      <c r="AB2469" s="185"/>
    </row>
    <row r="2470" spans="6:28" s="178" customFormat="1" ht="15" customHeight="1" x14ac:dyDescent="0.15">
      <c r="F2470" s="189"/>
      <c r="I2470" s="180"/>
      <c r="J2470" s="180"/>
      <c r="K2470" s="180"/>
      <c r="M2470" s="189"/>
      <c r="N2470" s="180"/>
      <c r="P2470" s="189"/>
      <c r="Q2470" s="180"/>
      <c r="S2470" s="189"/>
      <c r="T2470" s="180"/>
      <c r="V2470" s="189"/>
      <c r="W2470" s="180"/>
      <c r="Y2470" s="189"/>
      <c r="Z2470" s="180"/>
      <c r="AB2470" s="185"/>
    </row>
    <row r="2471" spans="6:28" s="178" customFormat="1" ht="15" customHeight="1" x14ac:dyDescent="0.15">
      <c r="F2471" s="189"/>
      <c r="I2471" s="180"/>
      <c r="J2471" s="180"/>
      <c r="K2471" s="180"/>
      <c r="M2471" s="189"/>
      <c r="N2471" s="180"/>
      <c r="P2471" s="189"/>
      <c r="Q2471" s="180"/>
      <c r="S2471" s="189"/>
      <c r="T2471" s="180"/>
      <c r="V2471" s="189"/>
      <c r="W2471" s="180"/>
      <c r="Y2471" s="189"/>
      <c r="Z2471" s="180"/>
      <c r="AB2471" s="185"/>
    </row>
    <row r="2472" spans="6:28" s="178" customFormat="1" ht="15" customHeight="1" x14ac:dyDescent="0.15">
      <c r="F2472" s="189"/>
      <c r="I2472" s="180"/>
      <c r="J2472" s="180"/>
      <c r="K2472" s="180"/>
      <c r="M2472" s="189"/>
      <c r="N2472" s="180"/>
      <c r="P2472" s="189"/>
      <c r="Q2472" s="180"/>
      <c r="S2472" s="189"/>
      <c r="T2472" s="180"/>
      <c r="V2472" s="189"/>
      <c r="W2472" s="180"/>
      <c r="Y2472" s="189"/>
      <c r="Z2472" s="180"/>
      <c r="AB2472" s="185"/>
    </row>
    <row r="2473" spans="6:28" s="178" customFormat="1" ht="15" customHeight="1" x14ac:dyDescent="0.15">
      <c r="F2473" s="189"/>
      <c r="I2473" s="180"/>
      <c r="J2473" s="180"/>
      <c r="K2473" s="180"/>
      <c r="M2473" s="189"/>
      <c r="N2473" s="180"/>
      <c r="P2473" s="189"/>
      <c r="Q2473" s="180"/>
      <c r="S2473" s="189"/>
      <c r="T2473" s="180"/>
      <c r="V2473" s="189"/>
      <c r="W2473" s="180"/>
      <c r="Y2473" s="189"/>
      <c r="Z2473" s="180"/>
      <c r="AB2473" s="185"/>
    </row>
    <row r="2474" spans="6:28" s="178" customFormat="1" ht="15" customHeight="1" x14ac:dyDescent="0.15">
      <c r="F2474" s="189"/>
      <c r="I2474" s="180"/>
      <c r="J2474" s="180"/>
      <c r="K2474" s="180"/>
      <c r="M2474" s="189"/>
      <c r="N2474" s="180"/>
      <c r="P2474" s="189"/>
      <c r="Q2474" s="180"/>
      <c r="S2474" s="189"/>
      <c r="T2474" s="180"/>
      <c r="V2474" s="189"/>
      <c r="W2474" s="180"/>
      <c r="Y2474" s="189"/>
      <c r="Z2474" s="180"/>
      <c r="AB2474" s="185"/>
    </row>
    <row r="2475" spans="6:28" s="178" customFormat="1" ht="15" customHeight="1" x14ac:dyDescent="0.15">
      <c r="F2475" s="189"/>
      <c r="I2475" s="180"/>
      <c r="J2475" s="180"/>
      <c r="K2475" s="180"/>
      <c r="M2475" s="189"/>
      <c r="N2475" s="180"/>
      <c r="P2475" s="189"/>
      <c r="Q2475" s="180"/>
      <c r="S2475" s="189"/>
      <c r="T2475" s="180"/>
      <c r="V2475" s="189"/>
      <c r="W2475" s="180"/>
      <c r="Y2475" s="189"/>
      <c r="Z2475" s="180"/>
      <c r="AB2475" s="185"/>
    </row>
    <row r="2476" spans="6:28" s="178" customFormat="1" ht="15" customHeight="1" x14ac:dyDescent="0.15">
      <c r="F2476" s="189"/>
      <c r="I2476" s="180"/>
      <c r="J2476" s="180"/>
      <c r="K2476" s="180"/>
      <c r="M2476" s="189"/>
      <c r="N2476" s="180"/>
      <c r="P2476" s="189"/>
      <c r="Q2476" s="180"/>
      <c r="S2476" s="189"/>
      <c r="T2476" s="180"/>
      <c r="V2476" s="189"/>
      <c r="W2476" s="180"/>
      <c r="Y2476" s="189"/>
      <c r="Z2476" s="180"/>
      <c r="AB2476" s="185"/>
    </row>
    <row r="2477" spans="6:28" s="178" customFormat="1" ht="15" customHeight="1" x14ac:dyDescent="0.15">
      <c r="F2477" s="189"/>
      <c r="I2477" s="180"/>
      <c r="J2477" s="180"/>
      <c r="K2477" s="180"/>
      <c r="M2477" s="189"/>
      <c r="N2477" s="180"/>
      <c r="P2477" s="189"/>
      <c r="Q2477" s="180"/>
      <c r="S2477" s="189"/>
      <c r="T2477" s="180"/>
      <c r="V2477" s="189"/>
      <c r="W2477" s="180"/>
      <c r="Y2477" s="189"/>
      <c r="Z2477" s="180"/>
      <c r="AB2477" s="185"/>
    </row>
    <row r="2478" spans="6:28" s="178" customFormat="1" ht="15" customHeight="1" x14ac:dyDescent="0.15">
      <c r="F2478" s="189"/>
      <c r="I2478" s="180"/>
      <c r="J2478" s="180"/>
      <c r="K2478" s="180"/>
      <c r="M2478" s="189"/>
      <c r="N2478" s="180"/>
      <c r="P2478" s="189"/>
      <c r="Q2478" s="180"/>
      <c r="S2478" s="189"/>
      <c r="T2478" s="180"/>
      <c r="V2478" s="189"/>
      <c r="W2478" s="180"/>
      <c r="Y2478" s="189"/>
      <c r="Z2478" s="180"/>
      <c r="AB2478" s="185"/>
    </row>
    <row r="2479" spans="6:28" s="178" customFormat="1" ht="15" customHeight="1" x14ac:dyDescent="0.15">
      <c r="F2479" s="189"/>
      <c r="I2479" s="180"/>
      <c r="J2479" s="180"/>
      <c r="K2479" s="180"/>
      <c r="M2479" s="189"/>
      <c r="N2479" s="180"/>
      <c r="P2479" s="189"/>
      <c r="Q2479" s="180"/>
      <c r="S2479" s="189"/>
      <c r="T2479" s="180"/>
      <c r="V2479" s="189"/>
      <c r="W2479" s="180"/>
      <c r="Y2479" s="189"/>
      <c r="Z2479" s="180"/>
      <c r="AB2479" s="185"/>
    </row>
    <row r="2480" spans="6:28" s="178" customFormat="1" ht="15" customHeight="1" x14ac:dyDescent="0.15">
      <c r="F2480" s="189"/>
      <c r="I2480" s="180"/>
      <c r="J2480" s="180"/>
      <c r="K2480" s="180"/>
      <c r="M2480" s="189"/>
      <c r="N2480" s="180"/>
      <c r="P2480" s="189"/>
      <c r="Q2480" s="180"/>
      <c r="S2480" s="189"/>
      <c r="T2480" s="180"/>
      <c r="V2480" s="189"/>
      <c r="W2480" s="180"/>
      <c r="Y2480" s="189"/>
      <c r="Z2480" s="180"/>
      <c r="AB2480" s="185"/>
    </row>
    <row r="2481" spans="6:28" s="178" customFormat="1" ht="15" customHeight="1" x14ac:dyDescent="0.15">
      <c r="F2481" s="189"/>
      <c r="I2481" s="180"/>
      <c r="J2481" s="180"/>
      <c r="K2481" s="180"/>
      <c r="M2481" s="189"/>
      <c r="N2481" s="180"/>
      <c r="P2481" s="189"/>
      <c r="Q2481" s="180"/>
      <c r="S2481" s="189"/>
      <c r="T2481" s="180"/>
      <c r="V2481" s="189"/>
      <c r="W2481" s="180"/>
      <c r="Y2481" s="189"/>
      <c r="Z2481" s="180"/>
      <c r="AB2481" s="185"/>
    </row>
    <row r="2482" spans="6:28" s="178" customFormat="1" ht="15" customHeight="1" x14ac:dyDescent="0.15">
      <c r="F2482" s="189"/>
      <c r="I2482" s="180"/>
      <c r="J2482" s="180"/>
      <c r="K2482" s="180"/>
      <c r="M2482" s="189"/>
      <c r="N2482" s="180"/>
      <c r="P2482" s="189"/>
      <c r="Q2482" s="180"/>
      <c r="S2482" s="189"/>
      <c r="T2482" s="180"/>
      <c r="V2482" s="189"/>
      <c r="W2482" s="180"/>
      <c r="Y2482" s="189"/>
      <c r="Z2482" s="180"/>
      <c r="AB2482" s="185"/>
    </row>
    <row r="2483" spans="6:28" s="178" customFormat="1" ht="15" customHeight="1" x14ac:dyDescent="0.15">
      <c r="F2483" s="189"/>
      <c r="I2483" s="180"/>
      <c r="J2483" s="180"/>
      <c r="K2483" s="180"/>
      <c r="M2483" s="189"/>
      <c r="N2483" s="180"/>
      <c r="P2483" s="189"/>
      <c r="Q2483" s="180"/>
      <c r="S2483" s="189"/>
      <c r="T2483" s="180"/>
      <c r="V2483" s="189"/>
      <c r="W2483" s="180"/>
      <c r="Y2483" s="189"/>
      <c r="Z2483" s="180"/>
      <c r="AB2483" s="185"/>
    </row>
    <row r="2484" spans="6:28" s="178" customFormat="1" ht="15" customHeight="1" x14ac:dyDescent="0.15">
      <c r="F2484" s="189"/>
      <c r="I2484" s="180"/>
      <c r="J2484" s="180"/>
      <c r="K2484" s="180"/>
      <c r="M2484" s="189"/>
      <c r="N2484" s="180"/>
      <c r="P2484" s="189"/>
      <c r="Q2484" s="180"/>
      <c r="S2484" s="189"/>
      <c r="T2484" s="180"/>
      <c r="V2484" s="189"/>
      <c r="W2484" s="180"/>
      <c r="Y2484" s="189"/>
      <c r="Z2484" s="180"/>
      <c r="AB2484" s="185"/>
    </row>
    <row r="2485" spans="6:28" s="178" customFormat="1" ht="15" customHeight="1" x14ac:dyDescent="0.15">
      <c r="F2485" s="189"/>
      <c r="I2485" s="180"/>
      <c r="J2485" s="180"/>
      <c r="K2485" s="180"/>
      <c r="M2485" s="189"/>
      <c r="N2485" s="180"/>
      <c r="P2485" s="189"/>
      <c r="Q2485" s="180"/>
      <c r="S2485" s="189"/>
      <c r="T2485" s="180"/>
      <c r="V2485" s="189"/>
      <c r="W2485" s="180"/>
      <c r="Y2485" s="189"/>
      <c r="Z2485" s="180"/>
      <c r="AB2485" s="185"/>
    </row>
    <row r="2486" spans="6:28" s="178" customFormat="1" ht="15" customHeight="1" x14ac:dyDescent="0.15">
      <c r="F2486" s="189"/>
      <c r="I2486" s="180"/>
      <c r="J2486" s="180"/>
      <c r="K2486" s="180"/>
      <c r="M2486" s="189"/>
      <c r="N2486" s="180"/>
      <c r="P2486" s="189"/>
      <c r="Q2486" s="180"/>
      <c r="S2486" s="189"/>
      <c r="T2486" s="180"/>
      <c r="V2486" s="189"/>
      <c r="W2486" s="180"/>
      <c r="Y2486" s="189"/>
      <c r="Z2486" s="180"/>
      <c r="AB2486" s="185"/>
    </row>
    <row r="2487" spans="6:28" s="178" customFormat="1" ht="15" customHeight="1" x14ac:dyDescent="0.15">
      <c r="F2487" s="189"/>
      <c r="I2487" s="180"/>
      <c r="J2487" s="180"/>
      <c r="K2487" s="180"/>
      <c r="M2487" s="189"/>
      <c r="N2487" s="180"/>
      <c r="P2487" s="189"/>
      <c r="Q2487" s="180"/>
      <c r="S2487" s="189"/>
      <c r="T2487" s="180"/>
      <c r="V2487" s="189"/>
      <c r="W2487" s="180"/>
      <c r="Y2487" s="189"/>
      <c r="Z2487" s="180"/>
      <c r="AB2487" s="185"/>
    </row>
    <row r="2488" spans="6:28" s="178" customFormat="1" ht="15" customHeight="1" x14ac:dyDescent="0.15">
      <c r="F2488" s="189"/>
      <c r="I2488" s="180"/>
      <c r="J2488" s="180"/>
      <c r="K2488" s="180"/>
      <c r="M2488" s="189"/>
      <c r="N2488" s="180"/>
      <c r="P2488" s="189"/>
      <c r="Q2488" s="180"/>
      <c r="S2488" s="189"/>
      <c r="T2488" s="180"/>
      <c r="V2488" s="189"/>
      <c r="W2488" s="180"/>
      <c r="Y2488" s="189"/>
      <c r="Z2488" s="180"/>
      <c r="AB2488" s="185"/>
    </row>
    <row r="2489" spans="6:28" s="178" customFormat="1" ht="15" customHeight="1" x14ac:dyDescent="0.15">
      <c r="F2489" s="189"/>
      <c r="I2489" s="180"/>
      <c r="J2489" s="180"/>
      <c r="K2489" s="180"/>
      <c r="M2489" s="189"/>
      <c r="N2489" s="180"/>
      <c r="P2489" s="189"/>
      <c r="Q2489" s="180"/>
      <c r="S2489" s="189"/>
      <c r="T2489" s="180"/>
      <c r="V2489" s="189"/>
      <c r="W2489" s="180"/>
      <c r="Y2489" s="189"/>
      <c r="Z2489" s="180"/>
      <c r="AB2489" s="185"/>
    </row>
    <row r="2490" spans="6:28" s="178" customFormat="1" ht="15" customHeight="1" x14ac:dyDescent="0.15">
      <c r="F2490" s="189"/>
      <c r="I2490" s="180"/>
      <c r="J2490" s="180"/>
      <c r="K2490" s="180"/>
      <c r="M2490" s="189"/>
      <c r="N2490" s="180"/>
      <c r="P2490" s="189"/>
      <c r="Q2490" s="180"/>
      <c r="S2490" s="189"/>
      <c r="T2490" s="180"/>
      <c r="V2490" s="189"/>
      <c r="W2490" s="180"/>
      <c r="Y2490" s="189"/>
      <c r="Z2490" s="180"/>
      <c r="AB2490" s="185"/>
    </row>
    <row r="2491" spans="6:28" s="178" customFormat="1" ht="15" customHeight="1" x14ac:dyDescent="0.15">
      <c r="F2491" s="189"/>
      <c r="I2491" s="180"/>
      <c r="J2491" s="180"/>
      <c r="K2491" s="180"/>
      <c r="M2491" s="189"/>
      <c r="N2491" s="180"/>
      <c r="P2491" s="189"/>
      <c r="Q2491" s="180"/>
      <c r="S2491" s="189"/>
      <c r="T2491" s="180"/>
      <c r="V2491" s="189"/>
      <c r="W2491" s="180"/>
      <c r="Y2491" s="189"/>
      <c r="Z2491" s="180"/>
      <c r="AB2491" s="185"/>
    </row>
    <row r="2492" spans="6:28" s="178" customFormat="1" ht="15" customHeight="1" x14ac:dyDescent="0.15">
      <c r="F2492" s="189"/>
      <c r="I2492" s="180"/>
      <c r="J2492" s="180"/>
      <c r="K2492" s="180"/>
      <c r="M2492" s="189"/>
      <c r="N2492" s="180"/>
      <c r="P2492" s="189"/>
      <c r="Q2492" s="180"/>
      <c r="S2492" s="189"/>
      <c r="T2492" s="180"/>
      <c r="V2492" s="189"/>
      <c r="W2492" s="180"/>
      <c r="Y2492" s="189"/>
      <c r="Z2492" s="180"/>
      <c r="AB2492" s="185"/>
    </row>
    <row r="2493" spans="6:28" s="178" customFormat="1" ht="15" customHeight="1" x14ac:dyDescent="0.15">
      <c r="F2493" s="189"/>
      <c r="I2493" s="180"/>
      <c r="J2493" s="180"/>
      <c r="K2493" s="180"/>
      <c r="M2493" s="189"/>
      <c r="N2493" s="180"/>
      <c r="P2493" s="189"/>
      <c r="Q2493" s="180"/>
      <c r="S2493" s="189"/>
      <c r="T2493" s="180"/>
      <c r="V2493" s="189"/>
      <c r="W2493" s="180"/>
      <c r="Y2493" s="189"/>
      <c r="Z2493" s="180"/>
      <c r="AB2493" s="185"/>
    </row>
    <row r="2494" spans="6:28" s="178" customFormat="1" ht="15" customHeight="1" x14ac:dyDescent="0.15">
      <c r="F2494" s="189"/>
      <c r="I2494" s="180"/>
      <c r="J2494" s="180"/>
      <c r="K2494" s="180"/>
      <c r="M2494" s="189"/>
      <c r="N2494" s="180"/>
      <c r="P2494" s="189"/>
      <c r="Q2494" s="180"/>
      <c r="S2494" s="189"/>
      <c r="T2494" s="180"/>
      <c r="V2494" s="189"/>
      <c r="W2494" s="180"/>
      <c r="Y2494" s="189"/>
      <c r="Z2494" s="180"/>
      <c r="AB2494" s="185"/>
    </row>
    <row r="2495" spans="6:28" s="178" customFormat="1" ht="15" customHeight="1" x14ac:dyDescent="0.15">
      <c r="F2495" s="189"/>
      <c r="I2495" s="180"/>
      <c r="J2495" s="180"/>
      <c r="K2495" s="180"/>
      <c r="M2495" s="189"/>
      <c r="N2495" s="180"/>
      <c r="P2495" s="189"/>
      <c r="Q2495" s="180"/>
      <c r="S2495" s="189"/>
      <c r="T2495" s="180"/>
      <c r="V2495" s="189"/>
      <c r="W2495" s="180"/>
      <c r="Y2495" s="189"/>
      <c r="Z2495" s="180"/>
      <c r="AB2495" s="185"/>
    </row>
    <row r="2496" spans="6:28" s="178" customFormat="1" ht="15" customHeight="1" x14ac:dyDescent="0.15">
      <c r="F2496" s="189"/>
      <c r="I2496" s="180"/>
      <c r="J2496" s="180"/>
      <c r="K2496" s="180"/>
      <c r="M2496" s="189"/>
      <c r="N2496" s="180"/>
      <c r="P2496" s="189"/>
      <c r="Q2496" s="180"/>
      <c r="S2496" s="189"/>
      <c r="T2496" s="180"/>
      <c r="V2496" s="189"/>
      <c r="W2496" s="180"/>
      <c r="Y2496" s="189"/>
      <c r="Z2496" s="180"/>
      <c r="AB2496" s="185"/>
    </row>
    <row r="2497" spans="6:28" s="178" customFormat="1" ht="15" customHeight="1" x14ac:dyDescent="0.15">
      <c r="F2497" s="189"/>
      <c r="I2497" s="180"/>
      <c r="J2497" s="180"/>
      <c r="K2497" s="180"/>
      <c r="M2497" s="189"/>
      <c r="N2497" s="180"/>
      <c r="P2497" s="189"/>
      <c r="Q2497" s="180"/>
      <c r="S2497" s="189"/>
      <c r="T2497" s="180"/>
      <c r="V2497" s="189"/>
      <c r="W2497" s="180"/>
      <c r="Y2497" s="189"/>
      <c r="Z2497" s="180"/>
      <c r="AB2497" s="185"/>
    </row>
    <row r="2498" spans="6:28" s="178" customFormat="1" ht="15" customHeight="1" x14ac:dyDescent="0.15">
      <c r="F2498" s="189"/>
      <c r="I2498" s="180"/>
      <c r="J2498" s="180"/>
      <c r="K2498" s="180"/>
      <c r="M2498" s="189"/>
      <c r="N2498" s="180"/>
      <c r="P2498" s="189"/>
      <c r="Q2498" s="180"/>
      <c r="S2498" s="189"/>
      <c r="T2498" s="180"/>
      <c r="V2498" s="189"/>
      <c r="W2498" s="180"/>
      <c r="Y2498" s="189"/>
      <c r="Z2498" s="180"/>
      <c r="AB2498" s="185"/>
    </row>
    <row r="2499" spans="6:28" s="178" customFormat="1" ht="15" customHeight="1" x14ac:dyDescent="0.15">
      <c r="F2499" s="189"/>
      <c r="I2499" s="180"/>
      <c r="J2499" s="180"/>
      <c r="K2499" s="180"/>
      <c r="M2499" s="189"/>
      <c r="N2499" s="180"/>
      <c r="P2499" s="189"/>
      <c r="Q2499" s="180"/>
      <c r="S2499" s="189"/>
      <c r="T2499" s="180"/>
      <c r="V2499" s="189"/>
      <c r="W2499" s="180"/>
      <c r="Y2499" s="189"/>
      <c r="Z2499" s="180"/>
      <c r="AB2499" s="185"/>
    </row>
    <row r="2500" spans="6:28" s="178" customFormat="1" ht="15" customHeight="1" x14ac:dyDescent="0.15">
      <c r="F2500" s="189"/>
      <c r="I2500" s="180"/>
      <c r="J2500" s="180"/>
      <c r="K2500" s="180"/>
      <c r="M2500" s="189"/>
      <c r="N2500" s="180"/>
      <c r="P2500" s="189"/>
      <c r="Q2500" s="180"/>
      <c r="S2500" s="189"/>
      <c r="T2500" s="180"/>
      <c r="V2500" s="189"/>
      <c r="W2500" s="180"/>
      <c r="Y2500" s="189"/>
      <c r="Z2500" s="180"/>
      <c r="AB2500" s="185"/>
    </row>
    <row r="2501" spans="6:28" s="178" customFormat="1" ht="15" customHeight="1" x14ac:dyDescent="0.15">
      <c r="F2501" s="189"/>
      <c r="I2501" s="180"/>
      <c r="J2501" s="180"/>
      <c r="K2501" s="180"/>
      <c r="M2501" s="189"/>
      <c r="N2501" s="180"/>
      <c r="P2501" s="189"/>
      <c r="Q2501" s="180"/>
      <c r="S2501" s="189"/>
      <c r="T2501" s="180"/>
      <c r="V2501" s="189"/>
      <c r="W2501" s="180"/>
      <c r="Y2501" s="189"/>
      <c r="Z2501" s="180"/>
      <c r="AB2501" s="185"/>
    </row>
    <row r="2502" spans="6:28" s="178" customFormat="1" ht="15" customHeight="1" x14ac:dyDescent="0.15">
      <c r="F2502" s="189"/>
      <c r="I2502" s="180"/>
      <c r="J2502" s="180"/>
      <c r="K2502" s="180"/>
      <c r="M2502" s="189"/>
      <c r="N2502" s="180"/>
      <c r="P2502" s="189"/>
      <c r="Q2502" s="180"/>
      <c r="S2502" s="189"/>
      <c r="T2502" s="180"/>
      <c r="V2502" s="189"/>
      <c r="W2502" s="180"/>
      <c r="Y2502" s="189"/>
      <c r="Z2502" s="180"/>
      <c r="AB2502" s="185"/>
    </row>
    <row r="2503" spans="6:28" s="178" customFormat="1" ht="15" customHeight="1" x14ac:dyDescent="0.15">
      <c r="F2503" s="189"/>
      <c r="I2503" s="180"/>
      <c r="J2503" s="180"/>
      <c r="K2503" s="180"/>
      <c r="M2503" s="189"/>
      <c r="N2503" s="180"/>
      <c r="P2503" s="189"/>
      <c r="Q2503" s="180"/>
      <c r="S2503" s="189"/>
      <c r="T2503" s="180"/>
      <c r="V2503" s="189"/>
      <c r="W2503" s="180"/>
      <c r="Y2503" s="189"/>
      <c r="Z2503" s="180"/>
      <c r="AB2503" s="185"/>
    </row>
    <row r="2504" spans="6:28" s="178" customFormat="1" ht="15" customHeight="1" x14ac:dyDescent="0.15">
      <c r="F2504" s="189"/>
      <c r="I2504" s="180"/>
      <c r="J2504" s="180"/>
      <c r="K2504" s="180"/>
      <c r="M2504" s="189"/>
      <c r="N2504" s="180"/>
      <c r="P2504" s="189"/>
      <c r="Q2504" s="180"/>
      <c r="S2504" s="189"/>
      <c r="T2504" s="180"/>
      <c r="V2504" s="189"/>
      <c r="W2504" s="180"/>
      <c r="Y2504" s="189"/>
      <c r="Z2504" s="180"/>
      <c r="AB2504" s="185"/>
    </row>
    <row r="2505" spans="6:28" s="178" customFormat="1" ht="15" customHeight="1" x14ac:dyDescent="0.15">
      <c r="F2505" s="189"/>
      <c r="I2505" s="180"/>
      <c r="J2505" s="180"/>
      <c r="K2505" s="180"/>
      <c r="M2505" s="189"/>
      <c r="N2505" s="180"/>
      <c r="P2505" s="189"/>
      <c r="Q2505" s="180"/>
      <c r="S2505" s="189"/>
      <c r="T2505" s="180"/>
      <c r="V2505" s="189"/>
      <c r="W2505" s="180"/>
      <c r="Y2505" s="189"/>
      <c r="Z2505" s="180"/>
      <c r="AB2505" s="185"/>
    </row>
    <row r="2506" spans="6:28" s="178" customFormat="1" ht="15" customHeight="1" x14ac:dyDescent="0.15">
      <c r="F2506" s="189"/>
      <c r="I2506" s="180"/>
      <c r="J2506" s="180"/>
      <c r="K2506" s="180"/>
      <c r="M2506" s="189"/>
      <c r="N2506" s="180"/>
      <c r="P2506" s="189"/>
      <c r="Q2506" s="180"/>
      <c r="S2506" s="189"/>
      <c r="T2506" s="180"/>
      <c r="V2506" s="189"/>
      <c r="W2506" s="180"/>
      <c r="Y2506" s="189"/>
      <c r="Z2506" s="180"/>
      <c r="AB2506" s="185"/>
    </row>
    <row r="2507" spans="6:28" s="178" customFormat="1" ht="15" customHeight="1" x14ac:dyDescent="0.15">
      <c r="F2507" s="189"/>
      <c r="I2507" s="180"/>
      <c r="J2507" s="180"/>
      <c r="K2507" s="180"/>
      <c r="M2507" s="189"/>
      <c r="N2507" s="180"/>
      <c r="P2507" s="189"/>
      <c r="Q2507" s="180"/>
      <c r="S2507" s="189"/>
      <c r="T2507" s="180"/>
      <c r="V2507" s="189"/>
      <c r="W2507" s="180"/>
      <c r="Y2507" s="189"/>
      <c r="Z2507" s="180"/>
      <c r="AB2507" s="185"/>
    </row>
    <row r="2508" spans="6:28" s="178" customFormat="1" ht="15" customHeight="1" x14ac:dyDescent="0.15">
      <c r="F2508" s="189"/>
      <c r="I2508" s="180"/>
      <c r="J2508" s="180"/>
      <c r="K2508" s="180"/>
      <c r="M2508" s="189"/>
      <c r="N2508" s="180"/>
      <c r="P2508" s="189"/>
      <c r="Q2508" s="180"/>
      <c r="S2508" s="189"/>
      <c r="T2508" s="180"/>
      <c r="V2508" s="189"/>
      <c r="W2508" s="180"/>
      <c r="Y2508" s="189"/>
      <c r="Z2508" s="180"/>
      <c r="AB2508" s="185"/>
    </row>
    <row r="2509" spans="6:28" s="178" customFormat="1" ht="15" customHeight="1" x14ac:dyDescent="0.15">
      <c r="F2509" s="189"/>
      <c r="I2509" s="180"/>
      <c r="J2509" s="180"/>
      <c r="K2509" s="180"/>
      <c r="M2509" s="189"/>
      <c r="N2509" s="180"/>
      <c r="P2509" s="189"/>
      <c r="Q2509" s="180"/>
      <c r="S2509" s="189"/>
      <c r="T2509" s="180"/>
      <c r="V2509" s="189"/>
      <c r="W2509" s="180"/>
      <c r="Y2509" s="189"/>
      <c r="Z2509" s="180"/>
      <c r="AB2509" s="185"/>
    </row>
    <row r="2510" spans="6:28" s="178" customFormat="1" ht="15" customHeight="1" x14ac:dyDescent="0.15">
      <c r="F2510" s="189"/>
      <c r="I2510" s="180"/>
      <c r="J2510" s="180"/>
      <c r="K2510" s="180"/>
      <c r="M2510" s="189"/>
      <c r="N2510" s="180"/>
      <c r="P2510" s="189"/>
      <c r="Q2510" s="180"/>
      <c r="S2510" s="189"/>
      <c r="T2510" s="180"/>
      <c r="V2510" s="189"/>
      <c r="W2510" s="180"/>
      <c r="Y2510" s="189"/>
      <c r="Z2510" s="180"/>
      <c r="AB2510" s="185"/>
    </row>
    <row r="2511" spans="6:28" s="178" customFormat="1" ht="15" customHeight="1" x14ac:dyDescent="0.15">
      <c r="F2511" s="189"/>
      <c r="I2511" s="180"/>
      <c r="J2511" s="180"/>
      <c r="K2511" s="180"/>
      <c r="M2511" s="189"/>
      <c r="N2511" s="180"/>
      <c r="P2511" s="189"/>
      <c r="Q2511" s="180"/>
      <c r="S2511" s="189"/>
      <c r="T2511" s="180"/>
      <c r="V2511" s="189"/>
      <c r="W2511" s="180"/>
      <c r="Y2511" s="189"/>
      <c r="Z2511" s="180"/>
      <c r="AB2511" s="185"/>
    </row>
    <row r="2512" spans="6:28" s="178" customFormat="1" ht="15" customHeight="1" x14ac:dyDescent="0.15">
      <c r="F2512" s="189"/>
      <c r="I2512" s="180"/>
      <c r="J2512" s="180"/>
      <c r="K2512" s="180"/>
      <c r="M2512" s="189"/>
      <c r="N2512" s="180"/>
      <c r="P2512" s="189"/>
      <c r="Q2512" s="180"/>
      <c r="S2512" s="189"/>
      <c r="T2512" s="180"/>
      <c r="V2512" s="189"/>
      <c r="W2512" s="180"/>
      <c r="Y2512" s="189"/>
      <c r="Z2512" s="180"/>
      <c r="AB2512" s="185"/>
    </row>
    <row r="2513" spans="6:28" s="178" customFormat="1" ht="15" customHeight="1" x14ac:dyDescent="0.15">
      <c r="F2513" s="189"/>
      <c r="I2513" s="180"/>
      <c r="J2513" s="180"/>
      <c r="K2513" s="180"/>
      <c r="M2513" s="189"/>
      <c r="N2513" s="180"/>
      <c r="P2513" s="189"/>
      <c r="Q2513" s="180"/>
      <c r="S2513" s="189"/>
      <c r="T2513" s="180"/>
      <c r="V2513" s="189"/>
      <c r="W2513" s="180"/>
      <c r="Y2513" s="189"/>
      <c r="Z2513" s="180"/>
      <c r="AB2513" s="185"/>
    </row>
    <row r="2514" spans="6:28" s="178" customFormat="1" ht="15" customHeight="1" x14ac:dyDescent="0.15">
      <c r="F2514" s="189"/>
      <c r="I2514" s="180"/>
      <c r="J2514" s="180"/>
      <c r="K2514" s="180"/>
      <c r="M2514" s="189"/>
      <c r="N2514" s="180"/>
      <c r="P2514" s="189"/>
      <c r="Q2514" s="180"/>
      <c r="S2514" s="189"/>
      <c r="T2514" s="180"/>
      <c r="V2514" s="189"/>
      <c r="W2514" s="180"/>
      <c r="Y2514" s="189"/>
      <c r="Z2514" s="180"/>
      <c r="AB2514" s="185"/>
    </row>
    <row r="2515" spans="6:28" s="178" customFormat="1" ht="15" customHeight="1" x14ac:dyDescent="0.15">
      <c r="F2515" s="189"/>
      <c r="I2515" s="180"/>
      <c r="J2515" s="180"/>
      <c r="K2515" s="180"/>
      <c r="M2515" s="189"/>
      <c r="N2515" s="180"/>
      <c r="P2515" s="189"/>
      <c r="Q2515" s="180"/>
      <c r="S2515" s="189"/>
      <c r="T2515" s="180"/>
      <c r="V2515" s="189"/>
      <c r="W2515" s="180"/>
      <c r="Y2515" s="189"/>
      <c r="Z2515" s="180"/>
      <c r="AB2515" s="185"/>
    </row>
    <row r="2516" spans="6:28" s="178" customFormat="1" ht="15" customHeight="1" x14ac:dyDescent="0.15">
      <c r="F2516" s="189"/>
      <c r="I2516" s="180"/>
      <c r="J2516" s="180"/>
      <c r="K2516" s="180"/>
      <c r="M2516" s="189"/>
      <c r="N2516" s="180"/>
      <c r="P2516" s="189"/>
      <c r="Q2516" s="180"/>
      <c r="S2516" s="189"/>
      <c r="T2516" s="180"/>
      <c r="V2516" s="189"/>
      <c r="W2516" s="180"/>
      <c r="Y2516" s="189"/>
      <c r="Z2516" s="180"/>
      <c r="AB2516" s="185"/>
    </row>
    <row r="2517" spans="6:28" s="178" customFormat="1" ht="15" customHeight="1" x14ac:dyDescent="0.15">
      <c r="F2517" s="189"/>
      <c r="I2517" s="180"/>
      <c r="J2517" s="180"/>
      <c r="K2517" s="180"/>
      <c r="M2517" s="189"/>
      <c r="N2517" s="180"/>
      <c r="P2517" s="189"/>
      <c r="Q2517" s="180"/>
      <c r="S2517" s="189"/>
      <c r="T2517" s="180"/>
      <c r="V2517" s="189"/>
      <c r="W2517" s="180"/>
      <c r="Y2517" s="189"/>
      <c r="Z2517" s="180"/>
      <c r="AB2517" s="185"/>
    </row>
    <row r="2518" spans="6:28" s="178" customFormat="1" ht="15" customHeight="1" x14ac:dyDescent="0.15">
      <c r="F2518" s="189"/>
      <c r="I2518" s="180"/>
      <c r="J2518" s="180"/>
      <c r="K2518" s="180"/>
      <c r="M2518" s="189"/>
      <c r="N2518" s="180"/>
      <c r="P2518" s="189"/>
      <c r="Q2518" s="180"/>
      <c r="S2518" s="189"/>
      <c r="T2518" s="180"/>
      <c r="V2518" s="189"/>
      <c r="W2518" s="180"/>
      <c r="Y2518" s="189"/>
      <c r="Z2518" s="180"/>
      <c r="AB2518" s="185"/>
    </row>
    <row r="2519" spans="6:28" s="178" customFormat="1" ht="15" customHeight="1" x14ac:dyDescent="0.15">
      <c r="F2519" s="189"/>
      <c r="I2519" s="180"/>
      <c r="J2519" s="180"/>
      <c r="K2519" s="180"/>
      <c r="M2519" s="189"/>
      <c r="N2519" s="180"/>
      <c r="P2519" s="189"/>
      <c r="Q2519" s="180"/>
      <c r="S2519" s="189"/>
      <c r="T2519" s="180"/>
      <c r="V2519" s="189"/>
      <c r="W2519" s="180"/>
      <c r="Y2519" s="189"/>
      <c r="Z2519" s="180"/>
      <c r="AB2519" s="185"/>
    </row>
    <row r="2520" spans="6:28" s="178" customFormat="1" ht="15" customHeight="1" x14ac:dyDescent="0.15">
      <c r="F2520" s="189"/>
      <c r="I2520" s="180"/>
      <c r="J2520" s="180"/>
      <c r="K2520" s="180"/>
      <c r="M2520" s="189"/>
      <c r="N2520" s="180"/>
      <c r="P2520" s="189"/>
      <c r="Q2520" s="180"/>
      <c r="S2520" s="189"/>
      <c r="T2520" s="180"/>
      <c r="V2520" s="189"/>
      <c r="W2520" s="180"/>
      <c r="Y2520" s="189"/>
      <c r="Z2520" s="180"/>
      <c r="AB2520" s="185"/>
    </row>
    <row r="2521" spans="6:28" s="178" customFormat="1" ht="15" customHeight="1" x14ac:dyDescent="0.15">
      <c r="F2521" s="189"/>
      <c r="I2521" s="180"/>
      <c r="J2521" s="180"/>
      <c r="K2521" s="180"/>
      <c r="M2521" s="189"/>
      <c r="N2521" s="180"/>
      <c r="P2521" s="189"/>
      <c r="Q2521" s="180"/>
      <c r="S2521" s="189"/>
      <c r="T2521" s="180"/>
      <c r="V2521" s="189"/>
      <c r="W2521" s="180"/>
      <c r="Y2521" s="189"/>
      <c r="Z2521" s="180"/>
      <c r="AB2521" s="185"/>
    </row>
    <row r="2522" spans="6:28" s="178" customFormat="1" ht="15" customHeight="1" x14ac:dyDescent="0.15">
      <c r="F2522" s="189"/>
      <c r="I2522" s="180"/>
      <c r="J2522" s="180"/>
      <c r="K2522" s="180"/>
      <c r="M2522" s="189"/>
      <c r="N2522" s="180"/>
      <c r="P2522" s="189"/>
      <c r="Q2522" s="180"/>
      <c r="S2522" s="189"/>
      <c r="T2522" s="180"/>
      <c r="V2522" s="189"/>
      <c r="W2522" s="180"/>
      <c r="Y2522" s="189"/>
      <c r="Z2522" s="180"/>
      <c r="AB2522" s="185"/>
    </row>
    <row r="2523" spans="6:28" s="178" customFormat="1" ht="15" customHeight="1" x14ac:dyDescent="0.15">
      <c r="F2523" s="189"/>
      <c r="I2523" s="180"/>
      <c r="J2523" s="180"/>
      <c r="K2523" s="180"/>
      <c r="M2523" s="189"/>
      <c r="N2523" s="180"/>
      <c r="P2523" s="189"/>
      <c r="Q2523" s="180"/>
      <c r="S2523" s="189"/>
      <c r="T2523" s="180"/>
      <c r="V2523" s="189"/>
      <c r="W2523" s="180"/>
      <c r="Y2523" s="189"/>
      <c r="Z2523" s="180"/>
      <c r="AB2523" s="185"/>
    </row>
    <row r="2524" spans="6:28" s="178" customFormat="1" ht="15" customHeight="1" x14ac:dyDescent="0.15">
      <c r="F2524" s="189"/>
      <c r="I2524" s="180"/>
      <c r="J2524" s="180"/>
      <c r="K2524" s="180"/>
      <c r="M2524" s="189"/>
      <c r="N2524" s="180"/>
      <c r="P2524" s="189"/>
      <c r="Q2524" s="180"/>
      <c r="S2524" s="189"/>
      <c r="T2524" s="180"/>
      <c r="V2524" s="189"/>
      <c r="W2524" s="180"/>
      <c r="Y2524" s="189"/>
      <c r="Z2524" s="180"/>
      <c r="AB2524" s="185"/>
    </row>
    <row r="2525" spans="6:28" s="178" customFormat="1" ht="15" customHeight="1" x14ac:dyDescent="0.15">
      <c r="F2525" s="189"/>
      <c r="I2525" s="180"/>
      <c r="J2525" s="180"/>
      <c r="K2525" s="180"/>
      <c r="M2525" s="189"/>
      <c r="N2525" s="180"/>
      <c r="P2525" s="189"/>
      <c r="Q2525" s="180"/>
      <c r="S2525" s="189"/>
      <c r="T2525" s="180"/>
      <c r="V2525" s="189"/>
      <c r="W2525" s="180"/>
      <c r="Y2525" s="189"/>
      <c r="Z2525" s="180"/>
      <c r="AB2525" s="185"/>
    </row>
    <row r="2526" spans="6:28" s="178" customFormat="1" ht="15" customHeight="1" x14ac:dyDescent="0.15">
      <c r="F2526" s="189"/>
      <c r="I2526" s="180"/>
      <c r="J2526" s="180"/>
      <c r="K2526" s="180"/>
      <c r="M2526" s="189"/>
      <c r="N2526" s="180"/>
      <c r="P2526" s="189"/>
      <c r="Q2526" s="180"/>
      <c r="S2526" s="189"/>
      <c r="T2526" s="180"/>
      <c r="V2526" s="189"/>
      <c r="W2526" s="180"/>
      <c r="Y2526" s="189"/>
      <c r="Z2526" s="180"/>
      <c r="AB2526" s="185"/>
    </row>
    <row r="2527" spans="6:28" s="178" customFormat="1" ht="15" customHeight="1" x14ac:dyDescent="0.15">
      <c r="F2527" s="189"/>
      <c r="I2527" s="180"/>
      <c r="J2527" s="180"/>
      <c r="K2527" s="180"/>
      <c r="M2527" s="189"/>
      <c r="N2527" s="180"/>
      <c r="P2527" s="189"/>
      <c r="Q2527" s="180"/>
      <c r="S2527" s="189"/>
      <c r="T2527" s="180"/>
      <c r="V2527" s="189"/>
      <c r="W2527" s="180"/>
      <c r="Y2527" s="189"/>
      <c r="Z2527" s="180"/>
      <c r="AB2527" s="185"/>
    </row>
    <row r="2528" spans="6:28" s="178" customFormat="1" ht="15" customHeight="1" x14ac:dyDescent="0.15">
      <c r="F2528" s="189"/>
      <c r="I2528" s="180"/>
      <c r="J2528" s="180"/>
      <c r="K2528" s="180"/>
      <c r="M2528" s="189"/>
      <c r="N2528" s="180"/>
      <c r="P2528" s="189"/>
      <c r="Q2528" s="180"/>
      <c r="S2528" s="189"/>
      <c r="T2528" s="180"/>
      <c r="V2528" s="189"/>
      <c r="W2528" s="180"/>
      <c r="Y2528" s="189"/>
      <c r="Z2528" s="180"/>
      <c r="AB2528" s="185"/>
    </row>
    <row r="2529" spans="6:28" s="178" customFormat="1" ht="15" customHeight="1" x14ac:dyDescent="0.15">
      <c r="F2529" s="189"/>
      <c r="I2529" s="180"/>
      <c r="J2529" s="180"/>
      <c r="K2529" s="180"/>
      <c r="M2529" s="189"/>
      <c r="N2529" s="180"/>
      <c r="P2529" s="189"/>
      <c r="Q2529" s="180"/>
      <c r="S2529" s="189"/>
      <c r="T2529" s="180"/>
      <c r="V2529" s="189"/>
      <c r="W2529" s="180"/>
      <c r="Y2529" s="189"/>
      <c r="Z2529" s="180"/>
      <c r="AB2529" s="185"/>
    </row>
    <row r="2530" spans="6:28" s="178" customFormat="1" ht="15" customHeight="1" x14ac:dyDescent="0.15">
      <c r="F2530" s="189"/>
      <c r="I2530" s="180"/>
      <c r="J2530" s="180"/>
      <c r="K2530" s="180"/>
      <c r="M2530" s="189"/>
      <c r="N2530" s="180"/>
      <c r="P2530" s="189"/>
      <c r="Q2530" s="180"/>
      <c r="S2530" s="189"/>
      <c r="T2530" s="180"/>
      <c r="V2530" s="189"/>
      <c r="W2530" s="180"/>
      <c r="Y2530" s="189"/>
      <c r="Z2530" s="180"/>
      <c r="AB2530" s="185"/>
    </row>
    <row r="2531" spans="6:28" s="178" customFormat="1" ht="15" customHeight="1" x14ac:dyDescent="0.15">
      <c r="F2531" s="189"/>
      <c r="I2531" s="180"/>
      <c r="J2531" s="180"/>
      <c r="K2531" s="180"/>
      <c r="M2531" s="189"/>
      <c r="N2531" s="180"/>
      <c r="P2531" s="189"/>
      <c r="Q2531" s="180"/>
      <c r="S2531" s="189"/>
      <c r="T2531" s="180"/>
      <c r="V2531" s="189"/>
      <c r="W2531" s="180"/>
      <c r="Y2531" s="189"/>
      <c r="Z2531" s="180"/>
      <c r="AB2531" s="185"/>
    </row>
    <row r="2532" spans="6:28" s="178" customFormat="1" ht="15" customHeight="1" x14ac:dyDescent="0.15">
      <c r="F2532" s="189"/>
      <c r="I2532" s="180"/>
      <c r="J2532" s="180"/>
      <c r="K2532" s="180"/>
      <c r="M2532" s="189"/>
      <c r="N2532" s="180"/>
      <c r="P2532" s="189"/>
      <c r="Q2532" s="180"/>
      <c r="S2532" s="189"/>
      <c r="T2532" s="180"/>
      <c r="V2532" s="189"/>
      <c r="W2532" s="180"/>
      <c r="Y2532" s="189"/>
      <c r="Z2532" s="180"/>
      <c r="AB2532" s="185"/>
    </row>
    <row r="2533" spans="6:28" s="178" customFormat="1" ht="15" customHeight="1" x14ac:dyDescent="0.15">
      <c r="F2533" s="189"/>
      <c r="I2533" s="180"/>
      <c r="J2533" s="180"/>
      <c r="K2533" s="180"/>
      <c r="M2533" s="189"/>
      <c r="N2533" s="180"/>
      <c r="P2533" s="189"/>
      <c r="Q2533" s="180"/>
      <c r="S2533" s="189"/>
      <c r="T2533" s="180"/>
      <c r="V2533" s="189"/>
      <c r="W2533" s="180"/>
      <c r="Y2533" s="189"/>
      <c r="Z2533" s="180"/>
      <c r="AB2533" s="185"/>
    </row>
    <row r="2534" spans="6:28" s="178" customFormat="1" ht="15" customHeight="1" x14ac:dyDescent="0.15">
      <c r="F2534" s="189"/>
      <c r="I2534" s="180"/>
      <c r="J2534" s="180"/>
      <c r="K2534" s="180"/>
      <c r="M2534" s="189"/>
      <c r="N2534" s="180"/>
      <c r="P2534" s="189"/>
      <c r="Q2534" s="180"/>
      <c r="S2534" s="189"/>
      <c r="T2534" s="180"/>
      <c r="V2534" s="189"/>
      <c r="W2534" s="180"/>
      <c r="Y2534" s="189"/>
      <c r="Z2534" s="180"/>
      <c r="AB2534" s="185"/>
    </row>
    <row r="2535" spans="6:28" s="178" customFormat="1" ht="15" customHeight="1" x14ac:dyDescent="0.15">
      <c r="F2535" s="189"/>
      <c r="I2535" s="180"/>
      <c r="J2535" s="180"/>
      <c r="K2535" s="180"/>
      <c r="M2535" s="189"/>
      <c r="N2535" s="180"/>
      <c r="P2535" s="189"/>
      <c r="Q2535" s="180"/>
      <c r="S2535" s="189"/>
      <c r="T2535" s="180"/>
      <c r="V2535" s="189"/>
      <c r="W2535" s="180"/>
      <c r="Y2535" s="189"/>
      <c r="Z2535" s="180"/>
      <c r="AB2535" s="185"/>
    </row>
    <row r="2536" spans="6:28" s="178" customFormat="1" ht="15" customHeight="1" x14ac:dyDescent="0.15">
      <c r="F2536" s="189"/>
      <c r="I2536" s="180"/>
      <c r="J2536" s="180"/>
      <c r="K2536" s="180"/>
      <c r="M2536" s="189"/>
      <c r="N2536" s="180"/>
      <c r="P2536" s="189"/>
      <c r="Q2536" s="180"/>
      <c r="S2536" s="189"/>
      <c r="T2536" s="180"/>
      <c r="V2536" s="189"/>
      <c r="W2536" s="180"/>
      <c r="Y2536" s="189"/>
      <c r="Z2536" s="180"/>
      <c r="AB2536" s="185"/>
    </row>
    <row r="2537" spans="6:28" s="178" customFormat="1" ht="15" customHeight="1" x14ac:dyDescent="0.15">
      <c r="F2537" s="189"/>
      <c r="I2537" s="180"/>
      <c r="J2537" s="180"/>
      <c r="K2537" s="180"/>
      <c r="M2537" s="189"/>
      <c r="N2537" s="180"/>
      <c r="P2537" s="189"/>
      <c r="Q2537" s="180"/>
      <c r="S2537" s="189"/>
      <c r="T2537" s="180"/>
      <c r="V2537" s="189"/>
      <c r="W2537" s="180"/>
      <c r="Y2537" s="189"/>
      <c r="Z2537" s="180"/>
      <c r="AB2537" s="185"/>
    </row>
    <row r="2538" spans="6:28" s="178" customFormat="1" ht="15" customHeight="1" x14ac:dyDescent="0.15">
      <c r="F2538" s="189"/>
      <c r="I2538" s="180"/>
      <c r="J2538" s="180"/>
      <c r="K2538" s="180"/>
      <c r="M2538" s="189"/>
      <c r="N2538" s="180"/>
      <c r="P2538" s="189"/>
      <c r="Q2538" s="180"/>
      <c r="S2538" s="189"/>
      <c r="T2538" s="180"/>
      <c r="V2538" s="189"/>
      <c r="W2538" s="180"/>
      <c r="Y2538" s="189"/>
      <c r="Z2538" s="180"/>
      <c r="AB2538" s="185"/>
    </row>
    <row r="2539" spans="6:28" s="178" customFormat="1" ht="15" customHeight="1" x14ac:dyDescent="0.15">
      <c r="F2539" s="189"/>
      <c r="I2539" s="180"/>
      <c r="J2539" s="180"/>
      <c r="K2539" s="180"/>
      <c r="M2539" s="189"/>
      <c r="N2539" s="180"/>
      <c r="P2539" s="189"/>
      <c r="Q2539" s="180"/>
      <c r="S2539" s="189"/>
      <c r="T2539" s="180"/>
      <c r="V2539" s="189"/>
      <c r="W2539" s="180"/>
      <c r="Y2539" s="189"/>
      <c r="Z2539" s="180"/>
      <c r="AB2539" s="185"/>
    </row>
    <row r="2540" spans="6:28" s="178" customFormat="1" ht="15" customHeight="1" x14ac:dyDescent="0.15">
      <c r="F2540" s="189"/>
      <c r="I2540" s="180"/>
      <c r="J2540" s="180"/>
      <c r="K2540" s="180"/>
      <c r="M2540" s="189"/>
      <c r="N2540" s="180"/>
      <c r="P2540" s="189"/>
      <c r="Q2540" s="180"/>
      <c r="S2540" s="189"/>
      <c r="T2540" s="180"/>
      <c r="V2540" s="189"/>
      <c r="W2540" s="180"/>
      <c r="Y2540" s="189"/>
      <c r="Z2540" s="180"/>
      <c r="AB2540" s="185"/>
    </row>
    <row r="2541" spans="6:28" s="178" customFormat="1" ht="15" customHeight="1" x14ac:dyDescent="0.15">
      <c r="F2541" s="189"/>
      <c r="I2541" s="180"/>
      <c r="J2541" s="180"/>
      <c r="K2541" s="180"/>
      <c r="M2541" s="189"/>
      <c r="N2541" s="180"/>
      <c r="P2541" s="189"/>
      <c r="Q2541" s="180"/>
      <c r="S2541" s="189"/>
      <c r="T2541" s="180"/>
      <c r="V2541" s="189"/>
      <c r="W2541" s="180"/>
      <c r="Y2541" s="189"/>
      <c r="Z2541" s="180"/>
      <c r="AB2541" s="185"/>
    </row>
    <row r="2542" spans="6:28" s="178" customFormat="1" ht="15" customHeight="1" x14ac:dyDescent="0.15">
      <c r="F2542" s="189"/>
      <c r="I2542" s="180"/>
      <c r="J2542" s="180"/>
      <c r="K2542" s="180"/>
      <c r="M2542" s="189"/>
      <c r="N2542" s="180"/>
      <c r="P2542" s="189"/>
      <c r="Q2542" s="180"/>
      <c r="S2542" s="189"/>
      <c r="T2542" s="180"/>
      <c r="V2542" s="189"/>
      <c r="W2542" s="180"/>
      <c r="Y2542" s="189"/>
      <c r="Z2542" s="180"/>
      <c r="AB2542" s="185"/>
    </row>
    <row r="2543" spans="6:28" s="178" customFormat="1" ht="15" customHeight="1" x14ac:dyDescent="0.15">
      <c r="F2543" s="189"/>
      <c r="I2543" s="180"/>
      <c r="J2543" s="180"/>
      <c r="K2543" s="180"/>
      <c r="M2543" s="189"/>
      <c r="N2543" s="180"/>
      <c r="P2543" s="189"/>
      <c r="Q2543" s="180"/>
      <c r="S2543" s="189"/>
      <c r="T2543" s="180"/>
      <c r="V2543" s="189"/>
      <c r="W2543" s="180"/>
      <c r="Y2543" s="189"/>
      <c r="Z2543" s="180"/>
      <c r="AB2543" s="185"/>
    </row>
    <row r="2544" spans="6:28" s="178" customFormat="1" ht="15" customHeight="1" x14ac:dyDescent="0.15">
      <c r="F2544" s="189"/>
      <c r="I2544" s="180"/>
      <c r="J2544" s="180"/>
      <c r="K2544" s="180"/>
      <c r="M2544" s="189"/>
      <c r="N2544" s="180"/>
      <c r="P2544" s="189"/>
      <c r="Q2544" s="180"/>
      <c r="S2544" s="189"/>
      <c r="T2544" s="180"/>
      <c r="V2544" s="189"/>
      <c r="W2544" s="180"/>
      <c r="Y2544" s="189"/>
      <c r="Z2544" s="180"/>
      <c r="AB2544" s="185"/>
    </row>
    <row r="2545" spans="6:28" s="178" customFormat="1" ht="15" customHeight="1" x14ac:dyDescent="0.15">
      <c r="F2545" s="189"/>
      <c r="I2545" s="180"/>
      <c r="J2545" s="180"/>
      <c r="K2545" s="180"/>
      <c r="M2545" s="189"/>
      <c r="N2545" s="180"/>
      <c r="P2545" s="189"/>
      <c r="Q2545" s="180"/>
      <c r="S2545" s="189"/>
      <c r="T2545" s="180"/>
      <c r="V2545" s="189"/>
      <c r="W2545" s="180"/>
      <c r="Y2545" s="189"/>
      <c r="Z2545" s="180"/>
      <c r="AB2545" s="185"/>
    </row>
    <row r="2546" spans="6:28" s="178" customFormat="1" ht="15" customHeight="1" x14ac:dyDescent="0.15">
      <c r="F2546" s="189"/>
      <c r="I2546" s="180"/>
      <c r="J2546" s="180"/>
      <c r="K2546" s="180"/>
      <c r="M2546" s="189"/>
      <c r="N2546" s="180"/>
      <c r="P2546" s="189"/>
      <c r="Q2546" s="180"/>
      <c r="S2546" s="189"/>
      <c r="T2546" s="180"/>
      <c r="V2546" s="189"/>
      <c r="W2546" s="180"/>
      <c r="Y2546" s="189"/>
      <c r="Z2546" s="180"/>
      <c r="AB2546" s="185"/>
    </row>
    <row r="2547" spans="6:28" s="178" customFormat="1" ht="15" customHeight="1" x14ac:dyDescent="0.15">
      <c r="F2547" s="189"/>
      <c r="I2547" s="180"/>
      <c r="J2547" s="180"/>
      <c r="K2547" s="180"/>
      <c r="M2547" s="189"/>
      <c r="N2547" s="180"/>
      <c r="P2547" s="189"/>
      <c r="Q2547" s="180"/>
      <c r="S2547" s="189"/>
      <c r="T2547" s="180"/>
      <c r="V2547" s="189"/>
      <c r="W2547" s="180"/>
      <c r="Y2547" s="189"/>
      <c r="Z2547" s="180"/>
      <c r="AB2547" s="185"/>
    </row>
    <row r="2548" spans="6:28" s="178" customFormat="1" ht="15" customHeight="1" x14ac:dyDescent="0.15">
      <c r="F2548" s="189"/>
      <c r="I2548" s="180"/>
      <c r="J2548" s="180"/>
      <c r="K2548" s="180"/>
      <c r="M2548" s="189"/>
      <c r="N2548" s="180"/>
      <c r="P2548" s="189"/>
      <c r="Q2548" s="180"/>
      <c r="S2548" s="189"/>
      <c r="T2548" s="180"/>
      <c r="V2548" s="189"/>
      <c r="W2548" s="180"/>
      <c r="Y2548" s="189"/>
      <c r="Z2548" s="180"/>
      <c r="AB2548" s="185"/>
    </row>
    <row r="2549" spans="6:28" s="178" customFormat="1" ht="15" customHeight="1" x14ac:dyDescent="0.15">
      <c r="F2549" s="189"/>
      <c r="I2549" s="180"/>
      <c r="J2549" s="180"/>
      <c r="K2549" s="180"/>
      <c r="M2549" s="189"/>
      <c r="N2549" s="180"/>
      <c r="P2549" s="189"/>
      <c r="Q2549" s="180"/>
      <c r="S2549" s="189"/>
      <c r="T2549" s="180"/>
      <c r="V2549" s="189"/>
      <c r="W2549" s="180"/>
      <c r="Y2549" s="189"/>
      <c r="Z2549" s="180"/>
      <c r="AB2549" s="185"/>
    </row>
    <row r="2550" spans="6:28" s="178" customFormat="1" ht="15" customHeight="1" x14ac:dyDescent="0.15">
      <c r="F2550" s="189"/>
      <c r="I2550" s="180"/>
      <c r="J2550" s="180"/>
      <c r="K2550" s="180"/>
      <c r="M2550" s="189"/>
      <c r="N2550" s="180"/>
      <c r="P2550" s="189"/>
      <c r="Q2550" s="180"/>
      <c r="S2550" s="189"/>
      <c r="T2550" s="180"/>
      <c r="V2550" s="189"/>
      <c r="W2550" s="180"/>
      <c r="Y2550" s="189"/>
      <c r="Z2550" s="180"/>
      <c r="AB2550" s="185"/>
    </row>
    <row r="2551" spans="6:28" s="178" customFormat="1" ht="15" customHeight="1" x14ac:dyDescent="0.15">
      <c r="F2551" s="189"/>
      <c r="I2551" s="180"/>
      <c r="J2551" s="180"/>
      <c r="K2551" s="180"/>
      <c r="M2551" s="189"/>
      <c r="N2551" s="180"/>
      <c r="P2551" s="189"/>
      <c r="Q2551" s="180"/>
      <c r="S2551" s="189"/>
      <c r="T2551" s="180"/>
      <c r="V2551" s="189"/>
      <c r="W2551" s="180"/>
      <c r="Y2551" s="189"/>
      <c r="Z2551" s="180"/>
      <c r="AB2551" s="185"/>
    </row>
    <row r="2552" spans="6:28" s="178" customFormat="1" ht="15" customHeight="1" x14ac:dyDescent="0.15">
      <c r="F2552" s="189"/>
      <c r="I2552" s="180"/>
      <c r="J2552" s="180"/>
      <c r="K2552" s="180"/>
      <c r="M2552" s="189"/>
      <c r="N2552" s="180"/>
      <c r="P2552" s="189"/>
      <c r="Q2552" s="180"/>
      <c r="S2552" s="189"/>
      <c r="T2552" s="180"/>
      <c r="V2552" s="189"/>
      <c r="W2552" s="180"/>
      <c r="Y2552" s="189"/>
      <c r="Z2552" s="180"/>
      <c r="AB2552" s="185"/>
    </row>
    <row r="2553" spans="6:28" s="178" customFormat="1" ht="15" customHeight="1" x14ac:dyDescent="0.15">
      <c r="F2553" s="189"/>
      <c r="I2553" s="180"/>
      <c r="J2553" s="180"/>
      <c r="K2553" s="180"/>
      <c r="M2553" s="189"/>
      <c r="N2553" s="180"/>
      <c r="P2553" s="189"/>
      <c r="Q2553" s="180"/>
      <c r="S2553" s="189"/>
      <c r="T2553" s="180"/>
      <c r="V2553" s="189"/>
      <c r="W2553" s="180"/>
      <c r="Y2553" s="189"/>
      <c r="Z2553" s="180"/>
      <c r="AB2553" s="185"/>
    </row>
    <row r="2554" spans="6:28" s="178" customFormat="1" ht="15" customHeight="1" x14ac:dyDescent="0.15">
      <c r="F2554" s="189"/>
      <c r="I2554" s="180"/>
      <c r="J2554" s="180"/>
      <c r="K2554" s="180"/>
      <c r="M2554" s="189"/>
      <c r="N2554" s="180"/>
      <c r="P2554" s="189"/>
      <c r="Q2554" s="180"/>
      <c r="S2554" s="189"/>
      <c r="T2554" s="180"/>
      <c r="V2554" s="189"/>
      <c r="W2554" s="180"/>
      <c r="Y2554" s="189"/>
      <c r="Z2554" s="180"/>
      <c r="AB2554" s="185"/>
    </row>
    <row r="2555" spans="6:28" s="178" customFormat="1" ht="15" customHeight="1" x14ac:dyDescent="0.15">
      <c r="F2555" s="189"/>
      <c r="I2555" s="180"/>
      <c r="J2555" s="180"/>
      <c r="K2555" s="180"/>
      <c r="M2555" s="189"/>
      <c r="N2555" s="180"/>
      <c r="P2555" s="189"/>
      <c r="Q2555" s="180"/>
      <c r="S2555" s="189"/>
      <c r="T2555" s="180"/>
      <c r="V2555" s="189"/>
      <c r="W2555" s="180"/>
      <c r="Y2555" s="189"/>
      <c r="Z2555" s="180"/>
      <c r="AB2555" s="185"/>
    </row>
    <row r="2556" spans="6:28" s="178" customFormat="1" ht="15" customHeight="1" x14ac:dyDescent="0.15">
      <c r="F2556" s="189"/>
      <c r="I2556" s="180"/>
      <c r="J2556" s="180"/>
      <c r="K2556" s="180"/>
      <c r="M2556" s="189"/>
      <c r="N2556" s="180"/>
      <c r="P2556" s="189"/>
      <c r="Q2556" s="180"/>
      <c r="S2556" s="189"/>
      <c r="T2556" s="180"/>
      <c r="V2556" s="189"/>
      <c r="W2556" s="180"/>
      <c r="Y2556" s="189"/>
      <c r="Z2556" s="180"/>
      <c r="AB2556" s="185"/>
    </row>
    <row r="2557" spans="6:28" s="178" customFormat="1" ht="15" customHeight="1" x14ac:dyDescent="0.15">
      <c r="F2557" s="189"/>
      <c r="I2557" s="180"/>
      <c r="J2557" s="180"/>
      <c r="K2557" s="180"/>
      <c r="M2557" s="189"/>
      <c r="N2557" s="180"/>
      <c r="P2557" s="189"/>
      <c r="Q2557" s="180"/>
      <c r="S2557" s="189"/>
      <c r="T2557" s="180"/>
      <c r="V2557" s="189"/>
      <c r="W2557" s="180"/>
      <c r="Y2557" s="189"/>
      <c r="Z2557" s="180"/>
      <c r="AB2557" s="185"/>
    </row>
    <row r="2558" spans="6:28" s="178" customFormat="1" ht="15" customHeight="1" x14ac:dyDescent="0.15">
      <c r="F2558" s="189"/>
      <c r="I2558" s="180"/>
      <c r="J2558" s="180"/>
      <c r="K2558" s="180"/>
      <c r="M2558" s="189"/>
      <c r="N2558" s="180"/>
      <c r="P2558" s="189"/>
      <c r="Q2558" s="180"/>
      <c r="S2558" s="189"/>
      <c r="T2558" s="180"/>
      <c r="V2558" s="189"/>
      <c r="W2558" s="180"/>
      <c r="Y2558" s="189"/>
      <c r="Z2558" s="180"/>
      <c r="AB2558" s="185"/>
    </row>
    <row r="2559" spans="6:28" s="178" customFormat="1" ht="15" customHeight="1" x14ac:dyDescent="0.15">
      <c r="F2559" s="189"/>
      <c r="I2559" s="180"/>
      <c r="J2559" s="180"/>
      <c r="K2559" s="180"/>
      <c r="M2559" s="189"/>
      <c r="N2559" s="180"/>
      <c r="P2559" s="189"/>
      <c r="Q2559" s="180"/>
      <c r="S2559" s="189"/>
      <c r="T2559" s="180"/>
      <c r="V2559" s="189"/>
      <c r="W2559" s="180"/>
      <c r="Y2559" s="189"/>
      <c r="Z2559" s="180"/>
      <c r="AB2559" s="185"/>
    </row>
    <row r="2560" spans="6:28" s="178" customFormat="1" ht="15" customHeight="1" x14ac:dyDescent="0.15">
      <c r="F2560" s="189"/>
      <c r="I2560" s="180"/>
      <c r="J2560" s="180"/>
      <c r="K2560" s="180"/>
      <c r="M2560" s="189"/>
      <c r="N2560" s="180"/>
      <c r="P2560" s="189"/>
      <c r="Q2560" s="180"/>
      <c r="S2560" s="189"/>
      <c r="T2560" s="180"/>
      <c r="V2560" s="189"/>
      <c r="W2560" s="180"/>
      <c r="Y2560" s="189"/>
      <c r="Z2560" s="180"/>
      <c r="AB2560" s="185"/>
    </row>
    <row r="2561" spans="6:28" s="178" customFormat="1" ht="15" customHeight="1" x14ac:dyDescent="0.15">
      <c r="F2561" s="189"/>
      <c r="I2561" s="180"/>
      <c r="J2561" s="180"/>
      <c r="K2561" s="180"/>
      <c r="M2561" s="189"/>
      <c r="N2561" s="180"/>
      <c r="P2561" s="189"/>
      <c r="Q2561" s="180"/>
      <c r="S2561" s="189"/>
      <c r="T2561" s="180"/>
      <c r="V2561" s="189"/>
      <c r="W2561" s="180"/>
      <c r="Y2561" s="189"/>
      <c r="Z2561" s="180"/>
      <c r="AB2561" s="185"/>
    </row>
    <row r="2562" spans="6:28" s="178" customFormat="1" ht="15" customHeight="1" x14ac:dyDescent="0.15">
      <c r="F2562" s="189"/>
      <c r="I2562" s="180"/>
      <c r="J2562" s="180"/>
      <c r="K2562" s="180"/>
      <c r="M2562" s="189"/>
      <c r="N2562" s="180"/>
      <c r="P2562" s="189"/>
      <c r="Q2562" s="180"/>
      <c r="S2562" s="189"/>
      <c r="T2562" s="180"/>
      <c r="V2562" s="189"/>
      <c r="W2562" s="180"/>
      <c r="Y2562" s="189"/>
      <c r="Z2562" s="180"/>
      <c r="AB2562" s="185"/>
    </row>
    <row r="2563" spans="6:28" s="178" customFormat="1" ht="15" customHeight="1" x14ac:dyDescent="0.15">
      <c r="F2563" s="189"/>
      <c r="I2563" s="180"/>
      <c r="J2563" s="180"/>
      <c r="K2563" s="180"/>
      <c r="M2563" s="189"/>
      <c r="N2563" s="180"/>
      <c r="P2563" s="189"/>
      <c r="Q2563" s="180"/>
      <c r="S2563" s="189"/>
      <c r="T2563" s="180"/>
      <c r="V2563" s="189"/>
      <c r="W2563" s="180"/>
      <c r="Y2563" s="189"/>
      <c r="Z2563" s="180"/>
      <c r="AB2563" s="185"/>
    </row>
    <row r="2564" spans="6:28" s="178" customFormat="1" ht="15" customHeight="1" x14ac:dyDescent="0.15">
      <c r="F2564" s="189"/>
      <c r="I2564" s="180"/>
      <c r="J2564" s="180"/>
      <c r="K2564" s="180"/>
      <c r="M2564" s="189"/>
      <c r="N2564" s="180"/>
      <c r="P2564" s="189"/>
      <c r="Q2564" s="180"/>
      <c r="S2564" s="189"/>
      <c r="T2564" s="180"/>
      <c r="V2564" s="189"/>
      <c r="W2564" s="180"/>
      <c r="Y2564" s="189"/>
      <c r="Z2564" s="180"/>
      <c r="AB2564" s="185"/>
    </row>
    <row r="2565" spans="6:28" s="178" customFormat="1" ht="15" customHeight="1" x14ac:dyDescent="0.15">
      <c r="F2565" s="189"/>
      <c r="I2565" s="180"/>
      <c r="J2565" s="180"/>
      <c r="K2565" s="180"/>
      <c r="M2565" s="189"/>
      <c r="N2565" s="180"/>
      <c r="P2565" s="189"/>
      <c r="Q2565" s="180"/>
      <c r="S2565" s="189"/>
      <c r="T2565" s="180"/>
      <c r="V2565" s="189"/>
      <c r="W2565" s="180"/>
      <c r="Y2565" s="189"/>
      <c r="Z2565" s="180"/>
      <c r="AB2565" s="185"/>
    </row>
    <row r="2566" spans="6:28" s="178" customFormat="1" ht="15" customHeight="1" x14ac:dyDescent="0.15">
      <c r="F2566" s="189"/>
      <c r="I2566" s="180"/>
      <c r="J2566" s="180"/>
      <c r="K2566" s="180"/>
      <c r="M2566" s="189"/>
      <c r="N2566" s="180"/>
      <c r="P2566" s="189"/>
      <c r="Q2566" s="180"/>
      <c r="S2566" s="189"/>
      <c r="T2566" s="180"/>
      <c r="V2566" s="189"/>
      <c r="W2566" s="180"/>
      <c r="Y2566" s="189"/>
      <c r="Z2566" s="180"/>
      <c r="AB2566" s="185"/>
    </row>
    <row r="2567" spans="6:28" s="178" customFormat="1" ht="15" customHeight="1" x14ac:dyDescent="0.15">
      <c r="F2567" s="189"/>
      <c r="I2567" s="180"/>
      <c r="J2567" s="180"/>
      <c r="K2567" s="180"/>
      <c r="M2567" s="189"/>
      <c r="N2567" s="180"/>
      <c r="P2567" s="189"/>
      <c r="Q2567" s="180"/>
      <c r="S2567" s="189"/>
      <c r="T2567" s="180"/>
      <c r="V2567" s="189"/>
      <c r="W2567" s="180"/>
      <c r="Y2567" s="189"/>
      <c r="Z2567" s="180"/>
      <c r="AB2567" s="185"/>
    </row>
    <row r="2568" spans="6:28" s="178" customFormat="1" ht="15" customHeight="1" x14ac:dyDescent="0.15">
      <c r="F2568" s="189"/>
      <c r="I2568" s="180"/>
      <c r="J2568" s="180"/>
      <c r="K2568" s="180"/>
      <c r="M2568" s="189"/>
      <c r="N2568" s="180"/>
      <c r="P2568" s="189"/>
      <c r="Q2568" s="180"/>
      <c r="S2568" s="189"/>
      <c r="T2568" s="180"/>
      <c r="V2568" s="189"/>
      <c r="W2568" s="180"/>
      <c r="Y2568" s="189"/>
      <c r="Z2568" s="180"/>
      <c r="AB2568" s="185"/>
    </row>
    <row r="2569" spans="6:28" s="178" customFormat="1" ht="15" customHeight="1" x14ac:dyDescent="0.15">
      <c r="F2569" s="189"/>
      <c r="I2569" s="180"/>
      <c r="J2569" s="180"/>
      <c r="K2569" s="180"/>
      <c r="M2569" s="189"/>
      <c r="N2569" s="180"/>
      <c r="P2569" s="189"/>
      <c r="Q2569" s="180"/>
      <c r="S2569" s="189"/>
      <c r="T2569" s="180"/>
      <c r="V2569" s="189"/>
      <c r="W2569" s="180"/>
      <c r="Y2569" s="189"/>
      <c r="Z2569" s="180"/>
      <c r="AB2569" s="185"/>
    </row>
    <row r="2570" spans="6:28" s="178" customFormat="1" ht="15" customHeight="1" x14ac:dyDescent="0.15">
      <c r="F2570" s="189"/>
      <c r="I2570" s="180"/>
      <c r="J2570" s="180"/>
      <c r="K2570" s="180"/>
      <c r="M2570" s="189"/>
      <c r="N2570" s="180"/>
      <c r="P2570" s="189"/>
      <c r="Q2570" s="180"/>
      <c r="S2570" s="189"/>
      <c r="T2570" s="180"/>
      <c r="V2570" s="189"/>
      <c r="W2570" s="180"/>
      <c r="Y2570" s="189"/>
      <c r="Z2570" s="180"/>
      <c r="AB2570" s="185"/>
    </row>
    <row r="2571" spans="6:28" s="178" customFormat="1" ht="15" customHeight="1" x14ac:dyDescent="0.15">
      <c r="F2571" s="189"/>
      <c r="I2571" s="180"/>
      <c r="J2571" s="180"/>
      <c r="K2571" s="180"/>
      <c r="M2571" s="189"/>
      <c r="N2571" s="180"/>
      <c r="P2571" s="189"/>
      <c r="Q2571" s="180"/>
      <c r="S2571" s="189"/>
      <c r="T2571" s="180"/>
      <c r="V2571" s="189"/>
      <c r="W2571" s="180"/>
      <c r="Y2571" s="189"/>
      <c r="Z2571" s="180"/>
      <c r="AB2571" s="185"/>
    </row>
    <row r="2572" spans="6:28" s="178" customFormat="1" ht="15" customHeight="1" x14ac:dyDescent="0.15">
      <c r="F2572" s="189"/>
      <c r="I2572" s="180"/>
      <c r="J2572" s="180"/>
      <c r="K2572" s="180"/>
      <c r="M2572" s="189"/>
      <c r="N2572" s="180"/>
      <c r="P2572" s="189"/>
      <c r="Q2572" s="180"/>
      <c r="S2572" s="189"/>
      <c r="T2572" s="180"/>
      <c r="V2572" s="189"/>
      <c r="W2572" s="180"/>
      <c r="Y2572" s="189"/>
      <c r="Z2572" s="180"/>
      <c r="AB2572" s="185"/>
    </row>
    <row r="2573" spans="6:28" s="178" customFormat="1" ht="15" customHeight="1" x14ac:dyDescent="0.15">
      <c r="F2573" s="189"/>
      <c r="I2573" s="180"/>
      <c r="J2573" s="180"/>
      <c r="K2573" s="180"/>
      <c r="M2573" s="189"/>
      <c r="N2573" s="180"/>
      <c r="P2573" s="189"/>
      <c r="Q2573" s="180"/>
      <c r="S2573" s="189"/>
      <c r="T2573" s="180"/>
      <c r="V2573" s="189"/>
      <c r="W2573" s="180"/>
      <c r="Y2573" s="189"/>
      <c r="Z2573" s="180"/>
      <c r="AB2573" s="185"/>
    </row>
    <row r="2574" spans="6:28" s="178" customFormat="1" ht="15" customHeight="1" x14ac:dyDescent="0.15">
      <c r="F2574" s="189"/>
      <c r="I2574" s="180"/>
      <c r="J2574" s="180"/>
      <c r="K2574" s="180"/>
      <c r="M2574" s="189"/>
      <c r="N2574" s="180"/>
      <c r="P2574" s="189"/>
      <c r="Q2574" s="180"/>
      <c r="S2574" s="189"/>
      <c r="T2574" s="180"/>
      <c r="V2574" s="189"/>
      <c r="W2574" s="180"/>
      <c r="Y2574" s="189"/>
      <c r="Z2574" s="180"/>
      <c r="AB2574" s="185"/>
    </row>
    <row r="2575" spans="6:28" s="178" customFormat="1" ht="15" customHeight="1" x14ac:dyDescent="0.15">
      <c r="F2575" s="189"/>
      <c r="I2575" s="180"/>
      <c r="J2575" s="180"/>
      <c r="K2575" s="180"/>
      <c r="M2575" s="189"/>
      <c r="N2575" s="180"/>
      <c r="P2575" s="189"/>
      <c r="Q2575" s="180"/>
      <c r="S2575" s="189"/>
      <c r="T2575" s="180"/>
      <c r="V2575" s="189"/>
      <c r="W2575" s="180"/>
      <c r="Y2575" s="189"/>
      <c r="Z2575" s="180"/>
      <c r="AB2575" s="185"/>
    </row>
    <row r="2576" spans="6:28" s="178" customFormat="1" ht="15" customHeight="1" x14ac:dyDescent="0.15">
      <c r="F2576" s="189"/>
      <c r="I2576" s="180"/>
      <c r="J2576" s="180"/>
      <c r="K2576" s="180"/>
      <c r="M2576" s="189"/>
      <c r="N2576" s="180"/>
      <c r="P2576" s="189"/>
      <c r="Q2576" s="180"/>
      <c r="S2576" s="189"/>
      <c r="T2576" s="180"/>
      <c r="V2576" s="189"/>
      <c r="W2576" s="180"/>
      <c r="Y2576" s="189"/>
      <c r="Z2576" s="180"/>
      <c r="AB2576" s="185"/>
    </row>
    <row r="2577" spans="6:28" s="178" customFormat="1" ht="15" customHeight="1" x14ac:dyDescent="0.15">
      <c r="F2577" s="189"/>
      <c r="I2577" s="180"/>
      <c r="J2577" s="180"/>
      <c r="K2577" s="180"/>
      <c r="M2577" s="189"/>
      <c r="N2577" s="180"/>
      <c r="P2577" s="189"/>
      <c r="Q2577" s="180"/>
      <c r="S2577" s="189"/>
      <c r="T2577" s="180"/>
      <c r="V2577" s="189"/>
      <c r="W2577" s="180"/>
      <c r="Y2577" s="189"/>
      <c r="Z2577" s="180"/>
      <c r="AB2577" s="185"/>
    </row>
    <row r="2578" spans="6:28" s="178" customFormat="1" ht="15" customHeight="1" x14ac:dyDescent="0.15">
      <c r="F2578" s="189"/>
      <c r="I2578" s="180"/>
      <c r="J2578" s="180"/>
      <c r="K2578" s="180"/>
      <c r="M2578" s="189"/>
      <c r="N2578" s="180"/>
      <c r="P2578" s="189"/>
      <c r="Q2578" s="180"/>
      <c r="S2578" s="189"/>
      <c r="T2578" s="180"/>
      <c r="V2578" s="189"/>
      <c r="W2578" s="180"/>
      <c r="Y2578" s="189"/>
      <c r="Z2578" s="180"/>
      <c r="AB2578" s="185"/>
    </row>
    <row r="2579" spans="6:28" s="178" customFormat="1" ht="15" customHeight="1" x14ac:dyDescent="0.15">
      <c r="F2579" s="189"/>
      <c r="I2579" s="180"/>
      <c r="J2579" s="180"/>
      <c r="K2579" s="180"/>
      <c r="M2579" s="189"/>
      <c r="N2579" s="180"/>
      <c r="P2579" s="189"/>
      <c r="Q2579" s="180"/>
      <c r="S2579" s="189"/>
      <c r="T2579" s="180"/>
      <c r="V2579" s="189"/>
      <c r="W2579" s="180"/>
      <c r="Y2579" s="189"/>
      <c r="Z2579" s="180"/>
      <c r="AB2579" s="185"/>
    </row>
    <row r="2580" spans="6:28" s="178" customFormat="1" ht="15" customHeight="1" x14ac:dyDescent="0.15">
      <c r="F2580" s="189"/>
      <c r="I2580" s="180"/>
      <c r="J2580" s="180"/>
      <c r="K2580" s="180"/>
      <c r="M2580" s="189"/>
      <c r="N2580" s="180"/>
      <c r="P2580" s="189"/>
      <c r="Q2580" s="180"/>
      <c r="S2580" s="189"/>
      <c r="T2580" s="180"/>
      <c r="V2580" s="189"/>
      <c r="W2580" s="180"/>
      <c r="Y2580" s="189"/>
      <c r="Z2580" s="180"/>
      <c r="AB2580" s="185"/>
    </row>
    <row r="2581" spans="6:28" s="178" customFormat="1" ht="15" customHeight="1" x14ac:dyDescent="0.15">
      <c r="F2581" s="189"/>
      <c r="I2581" s="180"/>
      <c r="J2581" s="180"/>
      <c r="K2581" s="180"/>
      <c r="M2581" s="189"/>
      <c r="N2581" s="180"/>
      <c r="P2581" s="189"/>
      <c r="Q2581" s="180"/>
      <c r="S2581" s="189"/>
      <c r="T2581" s="180"/>
      <c r="V2581" s="189"/>
      <c r="W2581" s="180"/>
      <c r="Y2581" s="189"/>
      <c r="Z2581" s="180"/>
      <c r="AB2581" s="185"/>
    </row>
    <row r="2582" spans="6:28" s="178" customFormat="1" ht="15" customHeight="1" x14ac:dyDescent="0.15">
      <c r="F2582" s="189"/>
      <c r="I2582" s="180"/>
      <c r="J2582" s="180"/>
      <c r="K2582" s="180"/>
      <c r="M2582" s="189"/>
      <c r="N2582" s="180"/>
      <c r="P2582" s="189"/>
      <c r="Q2582" s="180"/>
      <c r="S2582" s="189"/>
      <c r="T2582" s="180"/>
      <c r="V2582" s="189"/>
      <c r="W2582" s="180"/>
      <c r="Y2582" s="189"/>
      <c r="Z2582" s="180"/>
      <c r="AB2582" s="185"/>
    </row>
    <row r="2583" spans="6:28" s="178" customFormat="1" ht="15" customHeight="1" x14ac:dyDescent="0.15">
      <c r="F2583" s="189"/>
      <c r="I2583" s="180"/>
      <c r="J2583" s="180"/>
      <c r="K2583" s="180"/>
      <c r="M2583" s="189"/>
      <c r="N2583" s="180"/>
      <c r="P2583" s="189"/>
      <c r="Q2583" s="180"/>
      <c r="S2583" s="189"/>
      <c r="T2583" s="180"/>
      <c r="V2583" s="189"/>
      <c r="W2583" s="180"/>
      <c r="Y2583" s="189"/>
      <c r="Z2583" s="180"/>
      <c r="AB2583" s="185"/>
    </row>
    <row r="2584" spans="6:28" s="178" customFormat="1" ht="15" customHeight="1" x14ac:dyDescent="0.15">
      <c r="F2584" s="189"/>
      <c r="I2584" s="180"/>
      <c r="J2584" s="180"/>
      <c r="K2584" s="180"/>
      <c r="M2584" s="189"/>
      <c r="N2584" s="180"/>
      <c r="P2584" s="189"/>
      <c r="Q2584" s="180"/>
      <c r="S2584" s="189"/>
      <c r="T2584" s="180"/>
      <c r="V2584" s="189"/>
      <c r="W2584" s="180"/>
      <c r="Y2584" s="189"/>
      <c r="Z2584" s="180"/>
      <c r="AB2584" s="185"/>
    </row>
    <row r="2585" spans="6:28" s="178" customFormat="1" ht="15" customHeight="1" x14ac:dyDescent="0.15">
      <c r="F2585" s="189"/>
      <c r="I2585" s="180"/>
      <c r="J2585" s="180"/>
      <c r="K2585" s="180"/>
      <c r="M2585" s="189"/>
      <c r="N2585" s="180"/>
      <c r="P2585" s="189"/>
      <c r="Q2585" s="180"/>
      <c r="S2585" s="189"/>
      <c r="T2585" s="180"/>
      <c r="V2585" s="189"/>
      <c r="W2585" s="180"/>
      <c r="Y2585" s="189"/>
      <c r="Z2585" s="180"/>
      <c r="AB2585" s="185"/>
    </row>
    <row r="2586" spans="6:28" s="178" customFormat="1" ht="15" customHeight="1" x14ac:dyDescent="0.15">
      <c r="F2586" s="189"/>
      <c r="I2586" s="180"/>
      <c r="J2586" s="180"/>
      <c r="K2586" s="180"/>
      <c r="M2586" s="189"/>
      <c r="N2586" s="180"/>
      <c r="P2586" s="189"/>
      <c r="Q2586" s="180"/>
      <c r="S2586" s="189"/>
      <c r="T2586" s="180"/>
      <c r="V2586" s="189"/>
      <c r="W2586" s="180"/>
      <c r="Y2586" s="189"/>
      <c r="Z2586" s="180"/>
      <c r="AB2586" s="185"/>
    </row>
    <row r="2587" spans="6:28" s="178" customFormat="1" ht="15" customHeight="1" x14ac:dyDescent="0.15">
      <c r="F2587" s="189"/>
      <c r="I2587" s="180"/>
      <c r="J2587" s="180"/>
      <c r="K2587" s="180"/>
      <c r="M2587" s="189"/>
      <c r="N2587" s="180"/>
      <c r="P2587" s="189"/>
      <c r="Q2587" s="180"/>
      <c r="S2587" s="189"/>
      <c r="T2587" s="180"/>
      <c r="V2587" s="189"/>
      <c r="W2587" s="180"/>
      <c r="Y2587" s="189"/>
      <c r="Z2587" s="180"/>
      <c r="AB2587" s="185"/>
    </row>
    <row r="2588" spans="6:28" s="178" customFormat="1" ht="15" customHeight="1" x14ac:dyDescent="0.15">
      <c r="F2588" s="189"/>
      <c r="I2588" s="180"/>
      <c r="J2588" s="180"/>
      <c r="K2588" s="180"/>
      <c r="M2588" s="189"/>
      <c r="N2588" s="180"/>
      <c r="P2588" s="189"/>
      <c r="Q2588" s="180"/>
      <c r="S2588" s="189"/>
      <c r="T2588" s="180"/>
      <c r="V2588" s="189"/>
      <c r="W2588" s="180"/>
      <c r="Y2588" s="189"/>
      <c r="Z2588" s="180"/>
      <c r="AB2588" s="185"/>
    </row>
    <row r="2589" spans="6:28" s="178" customFormat="1" ht="15" customHeight="1" x14ac:dyDescent="0.15">
      <c r="F2589" s="189"/>
      <c r="I2589" s="180"/>
      <c r="J2589" s="180"/>
      <c r="K2589" s="180"/>
      <c r="M2589" s="189"/>
      <c r="N2589" s="180"/>
      <c r="P2589" s="189"/>
      <c r="Q2589" s="180"/>
      <c r="S2589" s="189"/>
      <c r="T2589" s="180"/>
      <c r="V2589" s="189"/>
      <c r="W2589" s="180"/>
      <c r="Y2589" s="189"/>
      <c r="Z2589" s="180"/>
      <c r="AB2589" s="185"/>
    </row>
    <row r="2590" spans="6:28" s="178" customFormat="1" ht="15" customHeight="1" x14ac:dyDescent="0.15">
      <c r="F2590" s="189"/>
      <c r="I2590" s="180"/>
      <c r="J2590" s="180"/>
      <c r="K2590" s="180"/>
      <c r="M2590" s="189"/>
      <c r="N2590" s="180"/>
      <c r="P2590" s="189"/>
      <c r="Q2590" s="180"/>
      <c r="S2590" s="189"/>
      <c r="T2590" s="180"/>
      <c r="V2590" s="189"/>
      <c r="W2590" s="180"/>
      <c r="Y2590" s="189"/>
      <c r="Z2590" s="180"/>
      <c r="AB2590" s="185"/>
    </row>
    <row r="2591" spans="6:28" s="178" customFormat="1" ht="15" customHeight="1" x14ac:dyDescent="0.15">
      <c r="F2591" s="189"/>
      <c r="I2591" s="180"/>
      <c r="J2591" s="180"/>
      <c r="K2591" s="180"/>
      <c r="M2591" s="189"/>
      <c r="N2591" s="180"/>
      <c r="P2591" s="189"/>
      <c r="Q2591" s="180"/>
      <c r="S2591" s="189"/>
      <c r="T2591" s="180"/>
      <c r="V2591" s="189"/>
      <c r="W2591" s="180"/>
      <c r="Y2591" s="189"/>
      <c r="Z2591" s="180"/>
      <c r="AB2591" s="185"/>
    </row>
    <row r="2592" spans="6:28" s="178" customFormat="1" ht="15" customHeight="1" x14ac:dyDescent="0.15">
      <c r="F2592" s="189"/>
      <c r="I2592" s="180"/>
      <c r="J2592" s="180"/>
      <c r="K2592" s="180"/>
      <c r="M2592" s="189"/>
      <c r="N2592" s="180"/>
      <c r="P2592" s="189"/>
      <c r="Q2592" s="180"/>
      <c r="S2592" s="189"/>
      <c r="T2592" s="180"/>
      <c r="V2592" s="189"/>
      <c r="W2592" s="180"/>
      <c r="Y2592" s="189"/>
      <c r="Z2592" s="180"/>
      <c r="AB2592" s="185"/>
    </row>
    <row r="2593" spans="6:28" s="178" customFormat="1" ht="15" customHeight="1" x14ac:dyDescent="0.15">
      <c r="F2593" s="189"/>
      <c r="I2593" s="180"/>
      <c r="J2593" s="180"/>
      <c r="K2593" s="180"/>
      <c r="M2593" s="189"/>
      <c r="N2593" s="180"/>
      <c r="P2593" s="189"/>
      <c r="Q2593" s="180"/>
      <c r="S2593" s="189"/>
      <c r="T2593" s="180"/>
      <c r="V2593" s="189"/>
      <c r="W2593" s="180"/>
      <c r="Y2593" s="189"/>
      <c r="Z2593" s="180"/>
      <c r="AB2593" s="185"/>
    </row>
    <row r="2594" spans="6:28" s="178" customFormat="1" ht="15" customHeight="1" x14ac:dyDescent="0.15">
      <c r="F2594" s="189"/>
      <c r="I2594" s="180"/>
      <c r="J2594" s="180"/>
      <c r="K2594" s="180"/>
      <c r="M2594" s="189"/>
      <c r="N2594" s="180"/>
      <c r="P2594" s="189"/>
      <c r="Q2594" s="180"/>
      <c r="S2594" s="189"/>
      <c r="T2594" s="180"/>
      <c r="V2594" s="189"/>
      <c r="W2594" s="180"/>
      <c r="Y2594" s="189"/>
      <c r="Z2594" s="180"/>
      <c r="AB2594" s="185"/>
    </row>
    <row r="2595" spans="6:28" s="178" customFormat="1" ht="15" customHeight="1" x14ac:dyDescent="0.15">
      <c r="F2595" s="189"/>
      <c r="I2595" s="180"/>
      <c r="J2595" s="180"/>
      <c r="K2595" s="180"/>
      <c r="M2595" s="189"/>
      <c r="N2595" s="180"/>
      <c r="P2595" s="189"/>
      <c r="Q2595" s="180"/>
      <c r="S2595" s="189"/>
      <c r="T2595" s="180"/>
      <c r="V2595" s="189"/>
      <c r="W2595" s="180"/>
      <c r="Y2595" s="189"/>
      <c r="Z2595" s="180"/>
      <c r="AB2595" s="185"/>
    </row>
    <row r="2596" spans="6:28" s="178" customFormat="1" ht="15" customHeight="1" x14ac:dyDescent="0.15">
      <c r="F2596" s="189"/>
      <c r="I2596" s="180"/>
      <c r="J2596" s="180"/>
      <c r="K2596" s="180"/>
      <c r="M2596" s="189"/>
      <c r="N2596" s="180"/>
      <c r="P2596" s="189"/>
      <c r="Q2596" s="180"/>
      <c r="S2596" s="189"/>
      <c r="T2596" s="180"/>
      <c r="V2596" s="189"/>
      <c r="W2596" s="180"/>
      <c r="Y2596" s="189"/>
      <c r="Z2596" s="180"/>
      <c r="AB2596" s="185"/>
    </row>
    <row r="2597" spans="6:28" s="178" customFormat="1" ht="15" customHeight="1" x14ac:dyDescent="0.15">
      <c r="F2597" s="189"/>
      <c r="I2597" s="180"/>
      <c r="J2597" s="180"/>
      <c r="K2597" s="180"/>
      <c r="M2597" s="189"/>
      <c r="N2597" s="180"/>
      <c r="P2597" s="189"/>
      <c r="Q2597" s="180"/>
      <c r="S2597" s="189"/>
      <c r="T2597" s="180"/>
      <c r="V2597" s="189"/>
      <c r="W2597" s="180"/>
      <c r="Y2597" s="189"/>
      <c r="Z2597" s="180"/>
      <c r="AB2597" s="185"/>
    </row>
    <row r="2598" spans="6:28" s="178" customFormat="1" ht="15" customHeight="1" x14ac:dyDescent="0.15">
      <c r="F2598" s="189"/>
      <c r="I2598" s="180"/>
      <c r="J2598" s="180"/>
      <c r="K2598" s="180"/>
      <c r="M2598" s="189"/>
      <c r="N2598" s="180"/>
      <c r="P2598" s="189"/>
      <c r="Q2598" s="180"/>
      <c r="S2598" s="189"/>
      <c r="T2598" s="180"/>
      <c r="V2598" s="189"/>
      <c r="W2598" s="180"/>
      <c r="Y2598" s="189"/>
      <c r="Z2598" s="180"/>
      <c r="AB2598" s="185"/>
    </row>
    <row r="2599" spans="6:28" s="178" customFormat="1" ht="15" customHeight="1" x14ac:dyDescent="0.15">
      <c r="F2599" s="189"/>
      <c r="I2599" s="180"/>
      <c r="J2599" s="180"/>
      <c r="K2599" s="180"/>
      <c r="M2599" s="189"/>
      <c r="N2599" s="180"/>
      <c r="P2599" s="189"/>
      <c r="Q2599" s="180"/>
      <c r="S2599" s="189"/>
      <c r="T2599" s="180"/>
      <c r="V2599" s="189"/>
      <c r="W2599" s="180"/>
      <c r="Y2599" s="189"/>
      <c r="Z2599" s="180"/>
      <c r="AB2599" s="185"/>
    </row>
    <row r="2600" spans="6:28" s="178" customFormat="1" ht="15" customHeight="1" x14ac:dyDescent="0.15">
      <c r="F2600" s="189"/>
      <c r="I2600" s="180"/>
      <c r="J2600" s="180"/>
      <c r="K2600" s="180"/>
      <c r="M2600" s="189"/>
      <c r="N2600" s="180"/>
      <c r="P2600" s="189"/>
      <c r="Q2600" s="180"/>
      <c r="S2600" s="189"/>
      <c r="T2600" s="180"/>
      <c r="V2600" s="189"/>
      <c r="W2600" s="180"/>
      <c r="Y2600" s="189"/>
      <c r="Z2600" s="180"/>
      <c r="AB2600" s="185"/>
    </row>
    <row r="2601" spans="6:28" s="178" customFormat="1" ht="15" customHeight="1" x14ac:dyDescent="0.15">
      <c r="F2601" s="189"/>
      <c r="I2601" s="180"/>
      <c r="J2601" s="180"/>
      <c r="K2601" s="180"/>
      <c r="M2601" s="189"/>
      <c r="N2601" s="180"/>
      <c r="P2601" s="189"/>
      <c r="Q2601" s="180"/>
      <c r="S2601" s="189"/>
      <c r="T2601" s="180"/>
      <c r="V2601" s="189"/>
      <c r="W2601" s="180"/>
      <c r="Y2601" s="189"/>
      <c r="Z2601" s="180"/>
      <c r="AB2601" s="185"/>
    </row>
    <row r="2602" spans="6:28" s="178" customFormat="1" ht="15" customHeight="1" x14ac:dyDescent="0.15">
      <c r="F2602" s="189"/>
      <c r="I2602" s="180"/>
      <c r="J2602" s="180"/>
      <c r="K2602" s="180"/>
      <c r="M2602" s="189"/>
      <c r="N2602" s="180"/>
      <c r="P2602" s="189"/>
      <c r="Q2602" s="180"/>
      <c r="S2602" s="189"/>
      <c r="T2602" s="180"/>
      <c r="V2602" s="189"/>
      <c r="W2602" s="180"/>
      <c r="Y2602" s="189"/>
      <c r="Z2602" s="180"/>
      <c r="AB2602" s="185"/>
    </row>
    <row r="2603" spans="6:28" s="178" customFormat="1" ht="15" customHeight="1" x14ac:dyDescent="0.15">
      <c r="F2603" s="189"/>
      <c r="I2603" s="180"/>
      <c r="J2603" s="180"/>
      <c r="K2603" s="180"/>
      <c r="M2603" s="189"/>
      <c r="N2603" s="180"/>
      <c r="P2603" s="189"/>
      <c r="Q2603" s="180"/>
      <c r="S2603" s="189"/>
      <c r="T2603" s="180"/>
      <c r="V2603" s="189"/>
      <c r="W2603" s="180"/>
      <c r="Y2603" s="189"/>
      <c r="Z2603" s="180"/>
      <c r="AB2603" s="185"/>
    </row>
    <row r="2604" spans="6:28" s="178" customFormat="1" ht="15" customHeight="1" x14ac:dyDescent="0.15">
      <c r="F2604" s="189"/>
      <c r="I2604" s="180"/>
      <c r="J2604" s="180"/>
      <c r="K2604" s="180"/>
      <c r="M2604" s="189"/>
      <c r="N2604" s="180"/>
      <c r="P2604" s="189"/>
      <c r="Q2604" s="180"/>
      <c r="S2604" s="189"/>
      <c r="T2604" s="180"/>
      <c r="V2604" s="189"/>
      <c r="W2604" s="180"/>
      <c r="Y2604" s="189"/>
      <c r="Z2604" s="180"/>
      <c r="AB2604" s="185"/>
    </row>
    <row r="2605" spans="6:28" s="178" customFormat="1" ht="15" customHeight="1" x14ac:dyDescent="0.15">
      <c r="F2605" s="189"/>
      <c r="I2605" s="180"/>
      <c r="J2605" s="180"/>
      <c r="K2605" s="180"/>
      <c r="M2605" s="189"/>
      <c r="N2605" s="180"/>
      <c r="P2605" s="189"/>
      <c r="Q2605" s="180"/>
      <c r="S2605" s="189"/>
      <c r="T2605" s="180"/>
      <c r="V2605" s="189"/>
      <c r="W2605" s="180"/>
      <c r="Y2605" s="189"/>
      <c r="Z2605" s="180"/>
      <c r="AB2605" s="185"/>
    </row>
    <row r="2606" spans="6:28" s="178" customFormat="1" ht="15" customHeight="1" x14ac:dyDescent="0.15">
      <c r="F2606" s="189"/>
      <c r="I2606" s="180"/>
      <c r="J2606" s="180"/>
      <c r="K2606" s="180"/>
      <c r="M2606" s="189"/>
      <c r="N2606" s="180"/>
      <c r="P2606" s="189"/>
      <c r="Q2606" s="180"/>
      <c r="S2606" s="189"/>
      <c r="T2606" s="180"/>
      <c r="V2606" s="189"/>
      <c r="W2606" s="180"/>
      <c r="Y2606" s="189"/>
      <c r="Z2606" s="180"/>
      <c r="AB2606" s="185"/>
    </row>
    <row r="2607" spans="6:28" s="178" customFormat="1" ht="15" customHeight="1" x14ac:dyDescent="0.15">
      <c r="F2607" s="189"/>
      <c r="I2607" s="180"/>
      <c r="J2607" s="180"/>
      <c r="K2607" s="180"/>
      <c r="M2607" s="189"/>
      <c r="N2607" s="180"/>
      <c r="P2607" s="189"/>
      <c r="Q2607" s="180"/>
      <c r="S2607" s="189"/>
      <c r="T2607" s="180"/>
      <c r="V2607" s="189"/>
      <c r="W2607" s="180"/>
      <c r="Y2607" s="189"/>
      <c r="Z2607" s="180"/>
      <c r="AB2607" s="185"/>
    </row>
    <row r="2608" spans="6:28" s="178" customFormat="1" ht="15" customHeight="1" x14ac:dyDescent="0.15">
      <c r="F2608" s="189"/>
      <c r="I2608" s="180"/>
      <c r="J2608" s="180"/>
      <c r="K2608" s="180"/>
      <c r="M2608" s="189"/>
      <c r="N2608" s="180"/>
      <c r="P2608" s="189"/>
      <c r="Q2608" s="180"/>
      <c r="S2608" s="189"/>
      <c r="T2608" s="180"/>
      <c r="V2608" s="189"/>
      <c r="W2608" s="180"/>
      <c r="Y2608" s="189"/>
      <c r="Z2608" s="180"/>
      <c r="AB2608" s="185"/>
    </row>
    <row r="2609" spans="6:28" s="178" customFormat="1" ht="15" customHeight="1" x14ac:dyDescent="0.15">
      <c r="F2609" s="189"/>
      <c r="I2609" s="180"/>
      <c r="J2609" s="180"/>
      <c r="K2609" s="180"/>
      <c r="M2609" s="189"/>
      <c r="N2609" s="180"/>
      <c r="P2609" s="189"/>
      <c r="Q2609" s="180"/>
      <c r="S2609" s="189"/>
      <c r="T2609" s="180"/>
      <c r="V2609" s="189"/>
      <c r="W2609" s="180"/>
      <c r="Y2609" s="189"/>
      <c r="Z2609" s="180"/>
      <c r="AB2609" s="185"/>
    </row>
    <row r="2610" spans="6:28" s="178" customFormat="1" ht="15" customHeight="1" x14ac:dyDescent="0.15">
      <c r="F2610" s="189"/>
      <c r="I2610" s="180"/>
      <c r="J2610" s="180"/>
      <c r="K2610" s="180"/>
      <c r="M2610" s="189"/>
      <c r="N2610" s="180"/>
      <c r="P2610" s="189"/>
      <c r="Q2610" s="180"/>
      <c r="S2610" s="189"/>
      <c r="T2610" s="180"/>
      <c r="V2610" s="189"/>
      <c r="W2610" s="180"/>
      <c r="Y2610" s="189"/>
      <c r="Z2610" s="180"/>
      <c r="AB2610" s="185"/>
    </row>
    <row r="2611" spans="6:28" s="178" customFormat="1" ht="15" customHeight="1" x14ac:dyDescent="0.15">
      <c r="F2611" s="189"/>
      <c r="I2611" s="180"/>
      <c r="J2611" s="180"/>
      <c r="K2611" s="180"/>
      <c r="M2611" s="189"/>
      <c r="N2611" s="180"/>
      <c r="P2611" s="189"/>
      <c r="Q2611" s="180"/>
      <c r="S2611" s="189"/>
      <c r="T2611" s="180"/>
      <c r="V2611" s="189"/>
      <c r="W2611" s="180"/>
      <c r="Y2611" s="189"/>
      <c r="Z2611" s="180"/>
      <c r="AB2611" s="185"/>
    </row>
    <row r="2612" spans="6:28" s="178" customFormat="1" ht="15" customHeight="1" x14ac:dyDescent="0.15">
      <c r="F2612" s="189"/>
      <c r="I2612" s="180"/>
      <c r="J2612" s="180"/>
      <c r="K2612" s="180"/>
      <c r="M2612" s="189"/>
      <c r="N2612" s="180"/>
      <c r="P2612" s="189"/>
      <c r="Q2612" s="180"/>
      <c r="S2612" s="189"/>
      <c r="T2612" s="180"/>
      <c r="V2612" s="189"/>
      <c r="W2612" s="180"/>
      <c r="Y2612" s="189"/>
      <c r="Z2612" s="180"/>
      <c r="AB2612" s="185"/>
    </row>
    <row r="2613" spans="6:28" s="178" customFormat="1" ht="15" customHeight="1" x14ac:dyDescent="0.15">
      <c r="F2613" s="189"/>
      <c r="I2613" s="180"/>
      <c r="J2613" s="180"/>
      <c r="K2613" s="180"/>
      <c r="M2613" s="189"/>
      <c r="N2613" s="180"/>
      <c r="P2613" s="189"/>
      <c r="Q2613" s="180"/>
      <c r="S2613" s="189"/>
      <c r="T2613" s="180"/>
      <c r="V2613" s="189"/>
      <c r="W2613" s="180"/>
      <c r="Y2613" s="189"/>
      <c r="Z2613" s="180"/>
      <c r="AB2613" s="185"/>
    </row>
    <row r="2614" spans="6:28" s="178" customFormat="1" ht="15" customHeight="1" x14ac:dyDescent="0.15">
      <c r="F2614" s="189"/>
      <c r="I2614" s="180"/>
      <c r="J2614" s="180"/>
      <c r="K2614" s="180"/>
      <c r="M2614" s="189"/>
      <c r="N2614" s="180"/>
      <c r="P2614" s="189"/>
      <c r="Q2614" s="180"/>
      <c r="S2614" s="189"/>
      <c r="T2614" s="180"/>
      <c r="V2614" s="189"/>
      <c r="W2614" s="180"/>
      <c r="Y2614" s="189"/>
      <c r="Z2614" s="180"/>
      <c r="AB2614" s="185"/>
    </row>
    <row r="2615" spans="6:28" s="178" customFormat="1" ht="15" customHeight="1" x14ac:dyDescent="0.15">
      <c r="F2615" s="189"/>
      <c r="I2615" s="180"/>
      <c r="J2615" s="180"/>
      <c r="K2615" s="180"/>
      <c r="M2615" s="189"/>
      <c r="N2615" s="180"/>
      <c r="P2615" s="189"/>
      <c r="Q2615" s="180"/>
      <c r="S2615" s="189"/>
      <c r="T2615" s="180"/>
      <c r="V2615" s="189"/>
      <c r="W2615" s="180"/>
      <c r="Y2615" s="189"/>
      <c r="Z2615" s="180"/>
      <c r="AB2615" s="185"/>
    </row>
    <row r="2616" spans="6:28" s="178" customFormat="1" ht="15" customHeight="1" x14ac:dyDescent="0.15">
      <c r="F2616" s="189"/>
      <c r="I2616" s="180"/>
      <c r="J2616" s="180"/>
      <c r="K2616" s="180"/>
      <c r="M2616" s="189"/>
      <c r="N2616" s="180"/>
      <c r="P2616" s="189"/>
      <c r="Q2616" s="180"/>
      <c r="S2616" s="189"/>
      <c r="T2616" s="180"/>
      <c r="V2616" s="189"/>
      <c r="W2616" s="180"/>
      <c r="Y2616" s="189"/>
      <c r="Z2616" s="180"/>
      <c r="AB2616" s="185"/>
    </row>
    <row r="2617" spans="6:28" s="178" customFormat="1" ht="15" customHeight="1" x14ac:dyDescent="0.15">
      <c r="F2617" s="189"/>
      <c r="I2617" s="180"/>
      <c r="J2617" s="180"/>
      <c r="K2617" s="180"/>
      <c r="M2617" s="189"/>
      <c r="N2617" s="180"/>
      <c r="P2617" s="189"/>
      <c r="Q2617" s="180"/>
      <c r="S2617" s="189"/>
      <c r="T2617" s="180"/>
      <c r="V2617" s="189"/>
      <c r="W2617" s="180"/>
      <c r="Y2617" s="189"/>
      <c r="Z2617" s="180"/>
      <c r="AB2617" s="185"/>
    </row>
    <row r="2618" spans="6:28" s="178" customFormat="1" ht="15" customHeight="1" x14ac:dyDescent="0.15">
      <c r="F2618" s="189"/>
      <c r="I2618" s="180"/>
      <c r="J2618" s="180"/>
      <c r="K2618" s="180"/>
      <c r="M2618" s="189"/>
      <c r="N2618" s="180"/>
      <c r="P2618" s="189"/>
      <c r="Q2618" s="180"/>
      <c r="S2618" s="189"/>
      <c r="T2618" s="180"/>
      <c r="V2618" s="189"/>
      <c r="W2618" s="180"/>
      <c r="Y2618" s="189"/>
      <c r="Z2618" s="180"/>
      <c r="AB2618" s="185"/>
    </row>
    <row r="2619" spans="6:28" s="178" customFormat="1" ht="15" customHeight="1" x14ac:dyDescent="0.15">
      <c r="F2619" s="189"/>
      <c r="I2619" s="180"/>
      <c r="J2619" s="180"/>
      <c r="K2619" s="180"/>
      <c r="M2619" s="189"/>
      <c r="N2619" s="180"/>
      <c r="P2619" s="189"/>
      <c r="Q2619" s="180"/>
      <c r="S2619" s="189"/>
      <c r="T2619" s="180"/>
      <c r="V2619" s="189"/>
      <c r="W2619" s="180"/>
      <c r="Y2619" s="189"/>
      <c r="Z2619" s="180"/>
      <c r="AB2619" s="185"/>
    </row>
    <row r="2620" spans="6:28" s="178" customFormat="1" ht="15" customHeight="1" x14ac:dyDescent="0.15">
      <c r="F2620" s="189"/>
      <c r="I2620" s="180"/>
      <c r="J2620" s="180"/>
      <c r="K2620" s="180"/>
      <c r="M2620" s="189"/>
      <c r="N2620" s="180"/>
      <c r="P2620" s="189"/>
      <c r="Q2620" s="180"/>
      <c r="S2620" s="189"/>
      <c r="T2620" s="180"/>
      <c r="V2620" s="189"/>
      <c r="W2620" s="180"/>
      <c r="Y2620" s="189"/>
      <c r="Z2620" s="180"/>
      <c r="AB2620" s="185"/>
    </row>
    <row r="2621" spans="6:28" s="178" customFormat="1" ht="15" customHeight="1" x14ac:dyDescent="0.15">
      <c r="F2621" s="189"/>
      <c r="I2621" s="180"/>
      <c r="J2621" s="180"/>
      <c r="K2621" s="180"/>
      <c r="M2621" s="189"/>
      <c r="N2621" s="180"/>
      <c r="P2621" s="189"/>
      <c r="Q2621" s="180"/>
      <c r="S2621" s="189"/>
      <c r="T2621" s="180"/>
      <c r="V2621" s="189"/>
      <c r="W2621" s="180"/>
      <c r="Y2621" s="189"/>
      <c r="Z2621" s="180"/>
      <c r="AB2621" s="185"/>
    </row>
    <row r="2622" spans="6:28" s="178" customFormat="1" ht="15" customHeight="1" x14ac:dyDescent="0.15">
      <c r="F2622" s="189"/>
      <c r="I2622" s="180"/>
      <c r="J2622" s="180"/>
      <c r="K2622" s="180"/>
      <c r="M2622" s="189"/>
      <c r="N2622" s="180"/>
      <c r="P2622" s="189"/>
      <c r="Q2622" s="180"/>
      <c r="S2622" s="189"/>
      <c r="T2622" s="180"/>
      <c r="V2622" s="189"/>
      <c r="W2622" s="180"/>
      <c r="Y2622" s="189"/>
      <c r="Z2622" s="180"/>
      <c r="AB2622" s="185"/>
    </row>
    <row r="2623" spans="6:28" s="178" customFormat="1" ht="15" customHeight="1" x14ac:dyDescent="0.15">
      <c r="F2623" s="189"/>
      <c r="I2623" s="180"/>
      <c r="J2623" s="180"/>
      <c r="K2623" s="180"/>
      <c r="M2623" s="189"/>
      <c r="N2623" s="180"/>
      <c r="P2623" s="189"/>
      <c r="Q2623" s="180"/>
      <c r="S2623" s="189"/>
      <c r="T2623" s="180"/>
      <c r="V2623" s="189"/>
      <c r="W2623" s="180"/>
      <c r="Y2623" s="189"/>
      <c r="Z2623" s="180"/>
      <c r="AB2623" s="185"/>
    </row>
    <row r="2624" spans="6:28" s="178" customFormat="1" ht="15" customHeight="1" x14ac:dyDescent="0.15">
      <c r="F2624" s="189"/>
      <c r="I2624" s="180"/>
      <c r="J2624" s="180"/>
      <c r="K2624" s="180"/>
      <c r="M2624" s="189"/>
      <c r="N2624" s="180"/>
      <c r="P2624" s="189"/>
      <c r="Q2624" s="180"/>
      <c r="S2624" s="189"/>
      <c r="T2624" s="180"/>
      <c r="V2624" s="189"/>
      <c r="W2624" s="180"/>
      <c r="Y2624" s="189"/>
      <c r="Z2624" s="180"/>
      <c r="AB2624" s="185"/>
    </row>
    <row r="2625" spans="6:28" s="178" customFormat="1" ht="15" customHeight="1" x14ac:dyDescent="0.15">
      <c r="F2625" s="189"/>
      <c r="I2625" s="180"/>
      <c r="J2625" s="180"/>
      <c r="K2625" s="180"/>
      <c r="M2625" s="189"/>
      <c r="N2625" s="180"/>
      <c r="P2625" s="189"/>
      <c r="Q2625" s="180"/>
      <c r="S2625" s="189"/>
      <c r="T2625" s="180"/>
      <c r="V2625" s="189"/>
      <c r="W2625" s="180"/>
      <c r="Y2625" s="189"/>
      <c r="Z2625" s="180"/>
      <c r="AB2625" s="185"/>
    </row>
    <row r="2626" spans="6:28" s="178" customFormat="1" ht="15" customHeight="1" x14ac:dyDescent="0.15">
      <c r="F2626" s="189"/>
      <c r="I2626" s="180"/>
      <c r="J2626" s="180"/>
      <c r="K2626" s="180"/>
      <c r="M2626" s="189"/>
      <c r="N2626" s="180"/>
      <c r="P2626" s="189"/>
      <c r="Q2626" s="180"/>
      <c r="S2626" s="189"/>
      <c r="T2626" s="180"/>
      <c r="V2626" s="189"/>
      <c r="W2626" s="180"/>
      <c r="Y2626" s="189"/>
      <c r="Z2626" s="180"/>
      <c r="AB2626" s="185"/>
    </row>
    <row r="2627" spans="6:28" s="178" customFormat="1" ht="15" customHeight="1" x14ac:dyDescent="0.15">
      <c r="F2627" s="189"/>
      <c r="I2627" s="180"/>
      <c r="J2627" s="180"/>
      <c r="K2627" s="180"/>
      <c r="M2627" s="189"/>
      <c r="N2627" s="180"/>
      <c r="P2627" s="189"/>
      <c r="Q2627" s="180"/>
      <c r="S2627" s="189"/>
      <c r="T2627" s="180"/>
      <c r="V2627" s="189"/>
      <c r="W2627" s="180"/>
      <c r="Y2627" s="189"/>
      <c r="Z2627" s="180"/>
      <c r="AB2627" s="185"/>
    </row>
    <row r="2628" spans="6:28" s="178" customFormat="1" ht="15" customHeight="1" x14ac:dyDescent="0.15">
      <c r="F2628" s="189"/>
      <c r="I2628" s="180"/>
      <c r="J2628" s="180"/>
      <c r="K2628" s="180"/>
      <c r="M2628" s="189"/>
      <c r="N2628" s="180"/>
      <c r="P2628" s="189"/>
      <c r="Q2628" s="180"/>
      <c r="S2628" s="189"/>
      <c r="T2628" s="180"/>
      <c r="V2628" s="189"/>
      <c r="W2628" s="180"/>
      <c r="Y2628" s="189"/>
      <c r="Z2628" s="180"/>
      <c r="AB2628" s="185"/>
    </row>
    <row r="2629" spans="6:28" s="178" customFormat="1" ht="15" customHeight="1" x14ac:dyDescent="0.15">
      <c r="F2629" s="189"/>
      <c r="I2629" s="180"/>
      <c r="J2629" s="180"/>
      <c r="K2629" s="180"/>
      <c r="M2629" s="189"/>
      <c r="N2629" s="180"/>
      <c r="P2629" s="189"/>
      <c r="Q2629" s="180"/>
      <c r="S2629" s="189"/>
      <c r="T2629" s="180"/>
      <c r="V2629" s="189"/>
      <c r="W2629" s="180"/>
      <c r="Y2629" s="189"/>
      <c r="Z2629" s="180"/>
      <c r="AB2629" s="185"/>
    </row>
    <row r="2630" spans="6:28" s="178" customFormat="1" ht="15" customHeight="1" x14ac:dyDescent="0.15">
      <c r="F2630" s="189"/>
      <c r="I2630" s="180"/>
      <c r="J2630" s="180"/>
      <c r="K2630" s="180"/>
      <c r="M2630" s="189"/>
      <c r="N2630" s="180"/>
      <c r="P2630" s="189"/>
      <c r="Q2630" s="180"/>
      <c r="S2630" s="189"/>
      <c r="T2630" s="180"/>
      <c r="V2630" s="189"/>
      <c r="W2630" s="180"/>
      <c r="Y2630" s="189"/>
      <c r="Z2630" s="180"/>
      <c r="AB2630" s="185"/>
    </row>
    <row r="2631" spans="6:28" s="178" customFormat="1" ht="15" customHeight="1" x14ac:dyDescent="0.15">
      <c r="F2631" s="189"/>
      <c r="I2631" s="180"/>
      <c r="J2631" s="180"/>
      <c r="K2631" s="180"/>
      <c r="M2631" s="189"/>
      <c r="N2631" s="180"/>
      <c r="P2631" s="189"/>
      <c r="Q2631" s="180"/>
      <c r="S2631" s="189"/>
      <c r="T2631" s="180"/>
      <c r="V2631" s="189"/>
      <c r="W2631" s="180"/>
      <c r="Y2631" s="189"/>
      <c r="Z2631" s="180"/>
      <c r="AB2631" s="185"/>
    </row>
    <row r="2632" spans="6:28" s="178" customFormat="1" ht="15" customHeight="1" x14ac:dyDescent="0.15">
      <c r="F2632" s="189"/>
      <c r="I2632" s="180"/>
      <c r="J2632" s="180"/>
      <c r="K2632" s="180"/>
      <c r="M2632" s="189"/>
      <c r="N2632" s="180"/>
      <c r="P2632" s="189"/>
      <c r="Q2632" s="180"/>
      <c r="S2632" s="189"/>
      <c r="T2632" s="180"/>
      <c r="V2632" s="189"/>
      <c r="W2632" s="180"/>
      <c r="Y2632" s="189"/>
      <c r="Z2632" s="180"/>
      <c r="AB2632" s="185"/>
    </row>
    <row r="2633" spans="6:28" s="178" customFormat="1" ht="15" customHeight="1" x14ac:dyDescent="0.15">
      <c r="F2633" s="189"/>
      <c r="I2633" s="180"/>
      <c r="J2633" s="180"/>
      <c r="K2633" s="180"/>
      <c r="M2633" s="189"/>
      <c r="N2633" s="180"/>
      <c r="P2633" s="189"/>
      <c r="Q2633" s="180"/>
      <c r="S2633" s="189"/>
      <c r="T2633" s="180"/>
      <c r="V2633" s="189"/>
      <c r="W2633" s="180"/>
      <c r="Y2633" s="189"/>
      <c r="Z2633" s="180"/>
      <c r="AB2633" s="185"/>
    </row>
    <row r="2634" spans="6:28" s="178" customFormat="1" ht="15" customHeight="1" x14ac:dyDescent="0.15">
      <c r="F2634" s="189"/>
      <c r="I2634" s="180"/>
      <c r="J2634" s="180"/>
      <c r="K2634" s="180"/>
      <c r="M2634" s="189"/>
      <c r="N2634" s="180"/>
      <c r="P2634" s="189"/>
      <c r="Q2634" s="180"/>
      <c r="S2634" s="189"/>
      <c r="T2634" s="180"/>
      <c r="V2634" s="189"/>
      <c r="W2634" s="180"/>
      <c r="Y2634" s="189"/>
      <c r="Z2634" s="180"/>
      <c r="AB2634" s="185"/>
    </row>
    <row r="2635" spans="6:28" s="178" customFormat="1" ht="15" customHeight="1" x14ac:dyDescent="0.15">
      <c r="F2635" s="189"/>
      <c r="I2635" s="180"/>
      <c r="J2635" s="180"/>
      <c r="K2635" s="180"/>
      <c r="M2635" s="189"/>
      <c r="N2635" s="180"/>
      <c r="P2635" s="189"/>
      <c r="Q2635" s="180"/>
      <c r="S2635" s="189"/>
      <c r="T2635" s="180"/>
      <c r="V2635" s="189"/>
      <c r="W2635" s="180"/>
      <c r="Y2635" s="189"/>
      <c r="Z2635" s="180"/>
      <c r="AB2635" s="185"/>
    </row>
    <row r="2636" spans="6:28" s="178" customFormat="1" ht="15" customHeight="1" x14ac:dyDescent="0.15">
      <c r="F2636" s="189"/>
      <c r="I2636" s="180"/>
      <c r="J2636" s="180"/>
      <c r="K2636" s="180"/>
      <c r="M2636" s="189"/>
      <c r="N2636" s="180"/>
      <c r="P2636" s="189"/>
      <c r="Q2636" s="180"/>
      <c r="S2636" s="189"/>
      <c r="T2636" s="180"/>
      <c r="V2636" s="189"/>
      <c r="W2636" s="180"/>
      <c r="Y2636" s="189"/>
      <c r="Z2636" s="180"/>
      <c r="AB2636" s="185"/>
    </row>
    <row r="2637" spans="6:28" s="178" customFormat="1" ht="15" customHeight="1" x14ac:dyDescent="0.15">
      <c r="F2637" s="189"/>
      <c r="I2637" s="180"/>
      <c r="J2637" s="180"/>
      <c r="K2637" s="180"/>
      <c r="M2637" s="189"/>
      <c r="N2637" s="180"/>
      <c r="P2637" s="189"/>
      <c r="Q2637" s="180"/>
      <c r="S2637" s="189"/>
      <c r="T2637" s="180"/>
      <c r="V2637" s="189"/>
      <c r="W2637" s="180"/>
      <c r="Y2637" s="189"/>
      <c r="Z2637" s="180"/>
      <c r="AB2637" s="185"/>
    </row>
    <row r="2638" spans="6:28" s="178" customFormat="1" ht="15" customHeight="1" x14ac:dyDescent="0.15">
      <c r="F2638" s="189"/>
      <c r="I2638" s="180"/>
      <c r="J2638" s="180"/>
      <c r="K2638" s="180"/>
      <c r="M2638" s="189"/>
      <c r="N2638" s="180"/>
      <c r="P2638" s="189"/>
      <c r="Q2638" s="180"/>
      <c r="S2638" s="189"/>
      <c r="T2638" s="180"/>
      <c r="V2638" s="189"/>
      <c r="W2638" s="180"/>
      <c r="Y2638" s="189"/>
      <c r="Z2638" s="180"/>
      <c r="AB2638" s="185"/>
    </row>
    <row r="2639" spans="6:28" s="178" customFormat="1" ht="15" customHeight="1" x14ac:dyDescent="0.15">
      <c r="F2639" s="189"/>
      <c r="I2639" s="180"/>
      <c r="J2639" s="180"/>
      <c r="K2639" s="180"/>
      <c r="M2639" s="189"/>
      <c r="N2639" s="180"/>
      <c r="P2639" s="189"/>
      <c r="Q2639" s="180"/>
      <c r="S2639" s="189"/>
      <c r="T2639" s="180"/>
      <c r="V2639" s="189"/>
      <c r="W2639" s="180"/>
      <c r="Y2639" s="189"/>
      <c r="Z2639" s="180"/>
      <c r="AB2639" s="185"/>
    </row>
    <row r="2640" spans="6:28" s="178" customFormat="1" ht="15" customHeight="1" x14ac:dyDescent="0.15">
      <c r="F2640" s="189"/>
      <c r="I2640" s="180"/>
      <c r="J2640" s="180"/>
      <c r="K2640" s="180"/>
      <c r="M2640" s="189"/>
      <c r="N2640" s="180"/>
      <c r="P2640" s="189"/>
      <c r="Q2640" s="180"/>
      <c r="S2640" s="189"/>
      <c r="T2640" s="180"/>
      <c r="V2640" s="189"/>
      <c r="W2640" s="180"/>
      <c r="Y2640" s="189"/>
      <c r="Z2640" s="180"/>
      <c r="AB2640" s="185"/>
    </row>
    <row r="2641" spans="6:28" s="178" customFormat="1" ht="15" customHeight="1" x14ac:dyDescent="0.15">
      <c r="F2641" s="189"/>
      <c r="I2641" s="180"/>
      <c r="J2641" s="180"/>
      <c r="K2641" s="180"/>
      <c r="M2641" s="189"/>
      <c r="N2641" s="180"/>
      <c r="P2641" s="189"/>
      <c r="Q2641" s="180"/>
      <c r="S2641" s="189"/>
      <c r="T2641" s="180"/>
      <c r="V2641" s="189"/>
      <c r="W2641" s="180"/>
      <c r="Y2641" s="189"/>
      <c r="Z2641" s="180"/>
      <c r="AB2641" s="185"/>
    </row>
    <row r="2642" spans="6:28" s="178" customFormat="1" ht="15" customHeight="1" x14ac:dyDescent="0.15">
      <c r="F2642" s="189"/>
      <c r="I2642" s="180"/>
      <c r="J2642" s="180"/>
      <c r="K2642" s="180"/>
      <c r="M2642" s="189"/>
      <c r="N2642" s="180"/>
      <c r="P2642" s="189"/>
      <c r="Q2642" s="180"/>
      <c r="S2642" s="189"/>
      <c r="T2642" s="180"/>
      <c r="V2642" s="189"/>
      <c r="W2642" s="180"/>
      <c r="Y2642" s="189"/>
      <c r="Z2642" s="180"/>
      <c r="AB2642" s="185"/>
    </row>
    <row r="2643" spans="6:28" s="178" customFormat="1" ht="15" customHeight="1" x14ac:dyDescent="0.15">
      <c r="F2643" s="189"/>
      <c r="I2643" s="180"/>
      <c r="J2643" s="180"/>
      <c r="K2643" s="180"/>
      <c r="M2643" s="189"/>
      <c r="N2643" s="180"/>
      <c r="P2643" s="189"/>
      <c r="Q2643" s="180"/>
      <c r="S2643" s="189"/>
      <c r="T2643" s="180"/>
      <c r="V2643" s="189"/>
      <c r="W2643" s="180"/>
      <c r="Y2643" s="189"/>
      <c r="Z2643" s="180"/>
      <c r="AB2643" s="185"/>
    </row>
    <row r="2644" spans="6:28" s="178" customFormat="1" ht="15" customHeight="1" x14ac:dyDescent="0.15">
      <c r="F2644" s="189"/>
      <c r="I2644" s="180"/>
      <c r="J2644" s="180"/>
      <c r="K2644" s="180"/>
      <c r="M2644" s="189"/>
      <c r="N2644" s="180"/>
      <c r="P2644" s="189"/>
      <c r="Q2644" s="180"/>
      <c r="S2644" s="189"/>
      <c r="T2644" s="180"/>
      <c r="V2644" s="189"/>
      <c r="W2644" s="180"/>
      <c r="Y2644" s="189"/>
      <c r="Z2644" s="180"/>
      <c r="AB2644" s="185"/>
    </row>
    <row r="2645" spans="6:28" s="178" customFormat="1" ht="15" customHeight="1" x14ac:dyDescent="0.15">
      <c r="F2645" s="189"/>
      <c r="I2645" s="180"/>
      <c r="J2645" s="180"/>
      <c r="K2645" s="180"/>
      <c r="M2645" s="189"/>
      <c r="N2645" s="180"/>
      <c r="P2645" s="189"/>
      <c r="Q2645" s="180"/>
      <c r="S2645" s="189"/>
      <c r="T2645" s="180"/>
      <c r="V2645" s="189"/>
      <c r="W2645" s="180"/>
      <c r="Y2645" s="189"/>
      <c r="Z2645" s="180"/>
      <c r="AB2645" s="185"/>
    </row>
    <row r="2646" spans="6:28" s="178" customFormat="1" ht="15" customHeight="1" x14ac:dyDescent="0.15">
      <c r="F2646" s="189"/>
      <c r="I2646" s="180"/>
      <c r="J2646" s="180"/>
      <c r="K2646" s="180"/>
      <c r="M2646" s="189"/>
      <c r="N2646" s="180"/>
      <c r="P2646" s="189"/>
      <c r="Q2646" s="180"/>
      <c r="S2646" s="189"/>
      <c r="T2646" s="180"/>
      <c r="V2646" s="189"/>
      <c r="W2646" s="180"/>
      <c r="Y2646" s="189"/>
      <c r="Z2646" s="180"/>
      <c r="AB2646" s="185"/>
    </row>
    <row r="2647" spans="6:28" s="178" customFormat="1" ht="15" customHeight="1" x14ac:dyDescent="0.15">
      <c r="F2647" s="189"/>
      <c r="I2647" s="180"/>
      <c r="J2647" s="180"/>
      <c r="K2647" s="180"/>
      <c r="M2647" s="189"/>
      <c r="N2647" s="180"/>
      <c r="P2647" s="189"/>
      <c r="Q2647" s="180"/>
      <c r="S2647" s="189"/>
      <c r="T2647" s="180"/>
      <c r="V2647" s="189"/>
      <c r="W2647" s="180"/>
      <c r="Y2647" s="189"/>
      <c r="Z2647" s="180"/>
      <c r="AB2647" s="185"/>
    </row>
    <row r="2648" spans="6:28" s="178" customFormat="1" ht="15" customHeight="1" x14ac:dyDescent="0.15">
      <c r="F2648" s="189"/>
      <c r="I2648" s="180"/>
      <c r="J2648" s="180"/>
      <c r="K2648" s="180"/>
      <c r="M2648" s="189"/>
      <c r="N2648" s="180"/>
      <c r="P2648" s="189"/>
      <c r="Q2648" s="180"/>
      <c r="S2648" s="189"/>
      <c r="T2648" s="180"/>
      <c r="V2648" s="189"/>
      <c r="W2648" s="180"/>
      <c r="Y2648" s="189"/>
      <c r="Z2648" s="180"/>
      <c r="AB2648" s="185"/>
    </row>
    <row r="2649" spans="6:28" s="178" customFormat="1" ht="15" customHeight="1" x14ac:dyDescent="0.15">
      <c r="F2649" s="189"/>
      <c r="I2649" s="180"/>
      <c r="J2649" s="180"/>
      <c r="K2649" s="180"/>
      <c r="M2649" s="189"/>
      <c r="N2649" s="180"/>
      <c r="P2649" s="189"/>
      <c r="Q2649" s="180"/>
      <c r="S2649" s="189"/>
      <c r="T2649" s="180"/>
      <c r="V2649" s="189"/>
      <c r="W2649" s="180"/>
      <c r="Y2649" s="189"/>
      <c r="Z2649" s="180"/>
      <c r="AB2649" s="185"/>
    </row>
    <row r="2650" spans="6:28" s="178" customFormat="1" ht="15" customHeight="1" x14ac:dyDescent="0.15">
      <c r="F2650" s="189"/>
      <c r="I2650" s="180"/>
      <c r="J2650" s="180"/>
      <c r="K2650" s="180"/>
      <c r="M2650" s="189"/>
      <c r="N2650" s="180"/>
      <c r="P2650" s="189"/>
      <c r="Q2650" s="180"/>
      <c r="S2650" s="189"/>
      <c r="T2650" s="180"/>
      <c r="V2650" s="189"/>
      <c r="W2650" s="180"/>
      <c r="Y2650" s="189"/>
      <c r="Z2650" s="180"/>
      <c r="AB2650" s="185"/>
    </row>
    <row r="2651" spans="6:28" s="178" customFormat="1" ht="15" customHeight="1" x14ac:dyDescent="0.15">
      <c r="F2651" s="189"/>
      <c r="I2651" s="180"/>
      <c r="J2651" s="180"/>
      <c r="K2651" s="180"/>
      <c r="M2651" s="189"/>
      <c r="N2651" s="180"/>
      <c r="P2651" s="189"/>
      <c r="Q2651" s="180"/>
      <c r="S2651" s="189"/>
      <c r="T2651" s="180"/>
      <c r="V2651" s="189"/>
      <c r="W2651" s="180"/>
      <c r="Y2651" s="189"/>
      <c r="Z2651" s="180"/>
      <c r="AB2651" s="185"/>
    </row>
    <row r="2652" spans="6:28" s="178" customFormat="1" ht="15" customHeight="1" x14ac:dyDescent="0.15">
      <c r="F2652" s="189"/>
      <c r="I2652" s="180"/>
      <c r="J2652" s="180"/>
      <c r="K2652" s="180"/>
      <c r="M2652" s="189"/>
      <c r="N2652" s="180"/>
      <c r="P2652" s="189"/>
      <c r="Q2652" s="180"/>
      <c r="S2652" s="189"/>
      <c r="T2652" s="180"/>
      <c r="V2652" s="189"/>
      <c r="W2652" s="180"/>
      <c r="Y2652" s="189"/>
      <c r="Z2652" s="180"/>
      <c r="AB2652" s="185"/>
    </row>
    <row r="2653" spans="6:28" s="178" customFormat="1" ht="15" customHeight="1" x14ac:dyDescent="0.15">
      <c r="F2653" s="189"/>
      <c r="I2653" s="180"/>
      <c r="J2653" s="180"/>
      <c r="K2653" s="180"/>
      <c r="M2653" s="189"/>
      <c r="N2653" s="180"/>
      <c r="P2653" s="189"/>
      <c r="Q2653" s="180"/>
      <c r="S2653" s="189"/>
      <c r="T2653" s="180"/>
      <c r="V2653" s="189"/>
      <c r="W2653" s="180"/>
      <c r="Y2653" s="189"/>
      <c r="Z2653" s="180"/>
      <c r="AB2653" s="185"/>
    </row>
    <row r="2654" spans="6:28" s="178" customFormat="1" ht="15" customHeight="1" x14ac:dyDescent="0.15">
      <c r="F2654" s="189"/>
      <c r="I2654" s="180"/>
      <c r="J2654" s="180"/>
      <c r="K2654" s="180"/>
      <c r="M2654" s="189"/>
      <c r="N2654" s="180"/>
      <c r="P2654" s="189"/>
      <c r="Q2654" s="180"/>
      <c r="S2654" s="189"/>
      <c r="T2654" s="180"/>
      <c r="V2654" s="189"/>
      <c r="W2654" s="180"/>
      <c r="Y2654" s="189"/>
      <c r="Z2654" s="180"/>
      <c r="AB2654" s="185"/>
    </row>
    <row r="2655" spans="6:28" s="178" customFormat="1" ht="15" customHeight="1" x14ac:dyDescent="0.15">
      <c r="F2655" s="189"/>
      <c r="I2655" s="180"/>
      <c r="J2655" s="180"/>
      <c r="K2655" s="180"/>
      <c r="M2655" s="189"/>
      <c r="N2655" s="180"/>
      <c r="P2655" s="189"/>
      <c r="Q2655" s="180"/>
      <c r="S2655" s="189"/>
      <c r="T2655" s="180"/>
      <c r="V2655" s="189"/>
      <c r="W2655" s="180"/>
      <c r="Y2655" s="189"/>
      <c r="Z2655" s="180"/>
      <c r="AB2655" s="185"/>
    </row>
    <row r="2656" spans="6:28" s="178" customFormat="1" ht="15" customHeight="1" x14ac:dyDescent="0.15">
      <c r="F2656" s="189"/>
      <c r="I2656" s="180"/>
      <c r="J2656" s="180"/>
      <c r="K2656" s="180"/>
      <c r="M2656" s="189"/>
      <c r="N2656" s="180"/>
      <c r="P2656" s="189"/>
      <c r="Q2656" s="180"/>
      <c r="S2656" s="189"/>
      <c r="T2656" s="180"/>
      <c r="V2656" s="189"/>
      <c r="W2656" s="180"/>
      <c r="Y2656" s="189"/>
      <c r="Z2656" s="180"/>
      <c r="AB2656" s="185"/>
    </row>
    <row r="2657" spans="6:28" s="178" customFormat="1" ht="15" customHeight="1" x14ac:dyDescent="0.15">
      <c r="F2657" s="189"/>
      <c r="I2657" s="180"/>
      <c r="J2657" s="180"/>
      <c r="K2657" s="180"/>
      <c r="M2657" s="189"/>
      <c r="N2657" s="180"/>
      <c r="P2657" s="189"/>
      <c r="Q2657" s="180"/>
      <c r="S2657" s="189"/>
      <c r="T2657" s="180"/>
      <c r="V2657" s="189"/>
      <c r="W2657" s="180"/>
      <c r="Y2657" s="189"/>
      <c r="Z2657" s="180"/>
      <c r="AB2657" s="185"/>
    </row>
    <row r="2658" spans="6:28" s="178" customFormat="1" ht="15" customHeight="1" x14ac:dyDescent="0.15">
      <c r="F2658" s="189"/>
      <c r="I2658" s="180"/>
      <c r="J2658" s="180"/>
      <c r="K2658" s="180"/>
      <c r="M2658" s="189"/>
      <c r="N2658" s="180"/>
      <c r="P2658" s="189"/>
      <c r="Q2658" s="180"/>
      <c r="S2658" s="189"/>
      <c r="T2658" s="180"/>
      <c r="V2658" s="189"/>
      <c r="W2658" s="180"/>
      <c r="Y2658" s="189"/>
      <c r="Z2658" s="180"/>
      <c r="AB2658" s="185"/>
    </row>
    <row r="2659" spans="6:28" s="178" customFormat="1" ht="15" customHeight="1" x14ac:dyDescent="0.15">
      <c r="F2659" s="189"/>
      <c r="I2659" s="180"/>
      <c r="J2659" s="180"/>
      <c r="K2659" s="180"/>
      <c r="M2659" s="189"/>
      <c r="N2659" s="180"/>
      <c r="P2659" s="189"/>
      <c r="Q2659" s="180"/>
      <c r="S2659" s="189"/>
      <c r="T2659" s="180"/>
      <c r="V2659" s="189"/>
      <c r="W2659" s="180"/>
      <c r="Y2659" s="189"/>
      <c r="Z2659" s="180"/>
      <c r="AB2659" s="185"/>
    </row>
    <row r="2660" spans="6:28" s="178" customFormat="1" ht="15" customHeight="1" x14ac:dyDescent="0.15">
      <c r="F2660" s="189"/>
      <c r="I2660" s="180"/>
      <c r="J2660" s="180"/>
      <c r="K2660" s="180"/>
      <c r="M2660" s="189"/>
      <c r="N2660" s="180"/>
      <c r="P2660" s="189"/>
      <c r="Q2660" s="180"/>
      <c r="S2660" s="189"/>
      <c r="T2660" s="180"/>
      <c r="V2660" s="189"/>
      <c r="W2660" s="180"/>
      <c r="Y2660" s="189"/>
      <c r="Z2660" s="180"/>
      <c r="AB2660" s="185"/>
    </row>
    <row r="2661" spans="6:28" s="178" customFormat="1" ht="15" customHeight="1" x14ac:dyDescent="0.15">
      <c r="F2661" s="189"/>
      <c r="I2661" s="180"/>
      <c r="J2661" s="180"/>
      <c r="K2661" s="180"/>
      <c r="M2661" s="189"/>
      <c r="N2661" s="180"/>
      <c r="P2661" s="189"/>
      <c r="Q2661" s="180"/>
      <c r="S2661" s="189"/>
      <c r="T2661" s="180"/>
      <c r="V2661" s="189"/>
      <c r="W2661" s="180"/>
      <c r="Y2661" s="189"/>
      <c r="Z2661" s="180"/>
      <c r="AB2661" s="185"/>
    </row>
    <row r="2662" spans="6:28" s="178" customFormat="1" ht="15" customHeight="1" x14ac:dyDescent="0.15">
      <c r="F2662" s="189"/>
      <c r="I2662" s="180"/>
      <c r="J2662" s="180"/>
      <c r="K2662" s="180"/>
      <c r="M2662" s="189"/>
      <c r="N2662" s="180"/>
      <c r="P2662" s="189"/>
      <c r="Q2662" s="180"/>
      <c r="S2662" s="189"/>
      <c r="T2662" s="180"/>
      <c r="V2662" s="189"/>
      <c r="W2662" s="180"/>
      <c r="Y2662" s="189"/>
      <c r="Z2662" s="180"/>
      <c r="AB2662" s="185"/>
    </row>
    <row r="2663" spans="6:28" s="178" customFormat="1" ht="15" customHeight="1" x14ac:dyDescent="0.15">
      <c r="F2663" s="189"/>
      <c r="I2663" s="180"/>
      <c r="J2663" s="180"/>
      <c r="K2663" s="180"/>
      <c r="M2663" s="189"/>
      <c r="N2663" s="180"/>
      <c r="P2663" s="189"/>
      <c r="Q2663" s="180"/>
      <c r="S2663" s="189"/>
      <c r="T2663" s="180"/>
      <c r="V2663" s="189"/>
      <c r="W2663" s="180"/>
      <c r="Y2663" s="189"/>
      <c r="Z2663" s="180"/>
      <c r="AB2663" s="185"/>
    </row>
    <row r="2664" spans="6:28" s="178" customFormat="1" ht="15" customHeight="1" x14ac:dyDescent="0.15">
      <c r="F2664" s="189"/>
      <c r="I2664" s="180"/>
      <c r="J2664" s="180"/>
      <c r="K2664" s="180"/>
      <c r="M2664" s="189"/>
      <c r="N2664" s="180"/>
      <c r="P2664" s="189"/>
      <c r="Q2664" s="180"/>
      <c r="S2664" s="189"/>
      <c r="T2664" s="180"/>
      <c r="V2664" s="189"/>
      <c r="W2664" s="180"/>
      <c r="Y2664" s="189"/>
      <c r="Z2664" s="180"/>
      <c r="AB2664" s="185"/>
    </row>
    <row r="2665" spans="6:28" s="178" customFormat="1" ht="15" customHeight="1" x14ac:dyDescent="0.15">
      <c r="F2665" s="189"/>
      <c r="I2665" s="180"/>
      <c r="J2665" s="180"/>
      <c r="K2665" s="180"/>
      <c r="M2665" s="189"/>
      <c r="N2665" s="180"/>
      <c r="P2665" s="189"/>
      <c r="Q2665" s="180"/>
      <c r="S2665" s="189"/>
      <c r="T2665" s="180"/>
      <c r="V2665" s="189"/>
      <c r="W2665" s="180"/>
      <c r="Y2665" s="189"/>
      <c r="Z2665" s="180"/>
      <c r="AB2665" s="185"/>
    </row>
    <row r="2666" spans="6:28" s="178" customFormat="1" ht="15" customHeight="1" x14ac:dyDescent="0.15">
      <c r="F2666" s="189"/>
      <c r="I2666" s="180"/>
      <c r="J2666" s="180"/>
      <c r="K2666" s="180"/>
      <c r="M2666" s="189"/>
      <c r="N2666" s="180"/>
      <c r="P2666" s="189"/>
      <c r="Q2666" s="180"/>
      <c r="S2666" s="189"/>
      <c r="T2666" s="180"/>
      <c r="V2666" s="189"/>
      <c r="W2666" s="180"/>
      <c r="Y2666" s="189"/>
      <c r="Z2666" s="180"/>
      <c r="AB2666" s="185"/>
    </row>
    <row r="2667" spans="6:28" s="178" customFormat="1" ht="15" customHeight="1" x14ac:dyDescent="0.15">
      <c r="F2667" s="189"/>
      <c r="I2667" s="180"/>
      <c r="J2667" s="180"/>
      <c r="K2667" s="180"/>
      <c r="M2667" s="189"/>
      <c r="N2667" s="180"/>
      <c r="P2667" s="189"/>
      <c r="Q2667" s="180"/>
      <c r="S2667" s="189"/>
      <c r="T2667" s="180"/>
      <c r="V2667" s="189"/>
      <c r="W2667" s="180"/>
      <c r="Y2667" s="189"/>
      <c r="Z2667" s="180"/>
      <c r="AB2667" s="185"/>
    </row>
    <row r="2668" spans="6:28" s="178" customFormat="1" ht="15" customHeight="1" x14ac:dyDescent="0.15">
      <c r="F2668" s="189"/>
      <c r="I2668" s="180"/>
      <c r="J2668" s="180"/>
      <c r="K2668" s="180"/>
      <c r="M2668" s="189"/>
      <c r="N2668" s="180"/>
      <c r="P2668" s="189"/>
      <c r="Q2668" s="180"/>
      <c r="S2668" s="189"/>
      <c r="T2668" s="180"/>
      <c r="V2668" s="189"/>
      <c r="W2668" s="180"/>
      <c r="Y2668" s="189"/>
      <c r="Z2668" s="180"/>
      <c r="AB2668" s="185"/>
    </row>
    <row r="2669" spans="6:28" s="178" customFormat="1" ht="15" customHeight="1" x14ac:dyDescent="0.15">
      <c r="F2669" s="189"/>
      <c r="I2669" s="180"/>
      <c r="J2669" s="180"/>
      <c r="K2669" s="180"/>
      <c r="M2669" s="189"/>
      <c r="N2669" s="180"/>
      <c r="P2669" s="189"/>
      <c r="Q2669" s="180"/>
      <c r="S2669" s="189"/>
      <c r="T2669" s="180"/>
      <c r="V2669" s="189"/>
      <c r="W2669" s="180"/>
      <c r="Y2669" s="189"/>
      <c r="Z2669" s="180"/>
      <c r="AB2669" s="185"/>
    </row>
    <row r="2670" spans="6:28" s="178" customFormat="1" ht="15" customHeight="1" x14ac:dyDescent="0.15">
      <c r="F2670" s="189"/>
      <c r="I2670" s="180"/>
      <c r="J2670" s="180"/>
      <c r="K2670" s="180"/>
      <c r="M2670" s="189"/>
      <c r="N2670" s="180"/>
      <c r="P2670" s="189"/>
      <c r="Q2670" s="180"/>
      <c r="S2670" s="189"/>
      <c r="T2670" s="180"/>
      <c r="V2670" s="189"/>
      <c r="W2670" s="180"/>
      <c r="Y2670" s="189"/>
      <c r="Z2670" s="180"/>
      <c r="AB2670" s="185"/>
    </row>
    <row r="2671" spans="6:28" s="178" customFormat="1" ht="15" customHeight="1" x14ac:dyDescent="0.15">
      <c r="F2671" s="189"/>
      <c r="I2671" s="180"/>
      <c r="J2671" s="180"/>
      <c r="K2671" s="180"/>
      <c r="M2671" s="189"/>
      <c r="N2671" s="180"/>
      <c r="P2671" s="189"/>
      <c r="Q2671" s="180"/>
      <c r="S2671" s="189"/>
      <c r="T2671" s="180"/>
      <c r="V2671" s="189"/>
      <c r="W2671" s="180"/>
      <c r="Y2671" s="189"/>
      <c r="Z2671" s="180"/>
      <c r="AB2671" s="185"/>
    </row>
    <row r="2672" spans="6:28" s="178" customFormat="1" ht="15" customHeight="1" x14ac:dyDescent="0.15">
      <c r="F2672" s="189"/>
      <c r="I2672" s="180"/>
      <c r="J2672" s="180"/>
      <c r="K2672" s="180"/>
      <c r="M2672" s="189"/>
      <c r="N2672" s="180"/>
      <c r="P2672" s="189"/>
      <c r="Q2672" s="180"/>
      <c r="S2672" s="189"/>
      <c r="T2672" s="180"/>
      <c r="V2672" s="189"/>
      <c r="W2672" s="180"/>
      <c r="Y2672" s="189"/>
      <c r="Z2672" s="180"/>
      <c r="AB2672" s="185"/>
    </row>
    <row r="2673" spans="6:28" s="178" customFormat="1" ht="15" customHeight="1" x14ac:dyDescent="0.15">
      <c r="F2673" s="189"/>
      <c r="I2673" s="180"/>
      <c r="J2673" s="180"/>
      <c r="K2673" s="180"/>
      <c r="M2673" s="189"/>
      <c r="N2673" s="180"/>
      <c r="P2673" s="189"/>
      <c r="Q2673" s="180"/>
      <c r="S2673" s="189"/>
      <c r="T2673" s="180"/>
      <c r="V2673" s="189"/>
      <c r="W2673" s="180"/>
      <c r="Y2673" s="189"/>
      <c r="Z2673" s="180"/>
      <c r="AB2673" s="185"/>
    </row>
    <row r="2674" spans="6:28" s="178" customFormat="1" ht="15" customHeight="1" x14ac:dyDescent="0.15">
      <c r="F2674" s="189"/>
      <c r="I2674" s="180"/>
      <c r="J2674" s="180"/>
      <c r="K2674" s="180"/>
      <c r="M2674" s="189"/>
      <c r="N2674" s="180"/>
      <c r="P2674" s="189"/>
      <c r="Q2674" s="180"/>
      <c r="S2674" s="189"/>
      <c r="T2674" s="180"/>
      <c r="V2674" s="189"/>
      <c r="W2674" s="180"/>
      <c r="Y2674" s="189"/>
      <c r="Z2674" s="180"/>
      <c r="AB2674" s="185"/>
    </row>
    <row r="2675" spans="6:28" s="178" customFormat="1" ht="15" customHeight="1" x14ac:dyDescent="0.15">
      <c r="F2675" s="189"/>
      <c r="I2675" s="180"/>
      <c r="J2675" s="180"/>
      <c r="K2675" s="180"/>
      <c r="M2675" s="189"/>
      <c r="N2675" s="180"/>
      <c r="P2675" s="189"/>
      <c r="Q2675" s="180"/>
      <c r="S2675" s="189"/>
      <c r="T2675" s="180"/>
      <c r="V2675" s="189"/>
      <c r="W2675" s="180"/>
      <c r="Y2675" s="189"/>
      <c r="Z2675" s="180"/>
      <c r="AB2675" s="185"/>
    </row>
    <row r="2676" spans="6:28" s="178" customFormat="1" ht="15" customHeight="1" x14ac:dyDescent="0.15">
      <c r="F2676" s="189"/>
      <c r="I2676" s="180"/>
      <c r="J2676" s="180"/>
      <c r="K2676" s="180"/>
      <c r="M2676" s="189"/>
      <c r="N2676" s="180"/>
      <c r="P2676" s="189"/>
      <c r="Q2676" s="180"/>
      <c r="S2676" s="189"/>
      <c r="T2676" s="180"/>
      <c r="V2676" s="189"/>
      <c r="W2676" s="180"/>
      <c r="Y2676" s="189"/>
      <c r="Z2676" s="180"/>
      <c r="AB2676" s="185"/>
    </row>
    <row r="2677" spans="6:28" s="178" customFormat="1" ht="15" customHeight="1" x14ac:dyDescent="0.15">
      <c r="F2677" s="189"/>
      <c r="I2677" s="180"/>
      <c r="J2677" s="180"/>
      <c r="K2677" s="180"/>
      <c r="M2677" s="189"/>
      <c r="N2677" s="180"/>
      <c r="P2677" s="189"/>
      <c r="Q2677" s="180"/>
      <c r="S2677" s="189"/>
      <c r="T2677" s="180"/>
      <c r="V2677" s="189"/>
      <c r="W2677" s="180"/>
      <c r="Y2677" s="189"/>
      <c r="Z2677" s="180"/>
      <c r="AB2677" s="185"/>
    </row>
    <row r="2678" spans="6:28" s="178" customFormat="1" ht="15" customHeight="1" x14ac:dyDescent="0.15">
      <c r="F2678" s="189"/>
      <c r="I2678" s="180"/>
      <c r="J2678" s="180"/>
      <c r="K2678" s="180"/>
      <c r="M2678" s="189"/>
      <c r="N2678" s="180"/>
      <c r="P2678" s="189"/>
      <c r="Q2678" s="180"/>
      <c r="S2678" s="189"/>
      <c r="T2678" s="180"/>
      <c r="V2678" s="189"/>
      <c r="W2678" s="180"/>
      <c r="Y2678" s="189"/>
      <c r="Z2678" s="180"/>
      <c r="AB2678" s="185"/>
    </row>
    <row r="2679" spans="6:28" s="178" customFormat="1" ht="15" customHeight="1" x14ac:dyDescent="0.15">
      <c r="F2679" s="189"/>
      <c r="I2679" s="180"/>
      <c r="J2679" s="180"/>
      <c r="K2679" s="180"/>
      <c r="M2679" s="189"/>
      <c r="N2679" s="180"/>
      <c r="P2679" s="189"/>
      <c r="Q2679" s="180"/>
      <c r="S2679" s="189"/>
      <c r="T2679" s="180"/>
      <c r="V2679" s="189"/>
      <c r="W2679" s="180"/>
      <c r="Y2679" s="189"/>
      <c r="Z2679" s="180"/>
      <c r="AB2679" s="185"/>
    </row>
    <row r="2680" spans="6:28" s="178" customFormat="1" ht="15" customHeight="1" x14ac:dyDescent="0.15">
      <c r="F2680" s="189"/>
      <c r="I2680" s="180"/>
      <c r="J2680" s="180"/>
      <c r="K2680" s="180"/>
      <c r="M2680" s="189"/>
      <c r="N2680" s="180"/>
      <c r="P2680" s="189"/>
      <c r="Q2680" s="180"/>
      <c r="S2680" s="189"/>
      <c r="T2680" s="180"/>
      <c r="V2680" s="189"/>
      <c r="W2680" s="180"/>
      <c r="Y2680" s="189"/>
      <c r="Z2680" s="180"/>
      <c r="AB2680" s="185"/>
    </row>
    <row r="2681" spans="6:28" s="178" customFormat="1" ht="15" customHeight="1" x14ac:dyDescent="0.15">
      <c r="F2681" s="189"/>
      <c r="I2681" s="180"/>
      <c r="J2681" s="180"/>
      <c r="K2681" s="180"/>
      <c r="M2681" s="189"/>
      <c r="N2681" s="180"/>
      <c r="P2681" s="189"/>
      <c r="Q2681" s="180"/>
      <c r="S2681" s="189"/>
      <c r="T2681" s="180"/>
      <c r="V2681" s="189"/>
      <c r="W2681" s="180"/>
      <c r="Y2681" s="189"/>
      <c r="Z2681" s="180"/>
      <c r="AB2681" s="185"/>
    </row>
    <row r="2682" spans="6:28" s="178" customFormat="1" ht="15" customHeight="1" x14ac:dyDescent="0.15">
      <c r="F2682" s="189"/>
      <c r="I2682" s="180"/>
      <c r="J2682" s="180"/>
      <c r="K2682" s="180"/>
      <c r="M2682" s="189"/>
      <c r="N2682" s="180"/>
      <c r="P2682" s="189"/>
      <c r="Q2682" s="180"/>
      <c r="S2682" s="189"/>
      <c r="T2682" s="180"/>
      <c r="V2682" s="189"/>
      <c r="W2682" s="180"/>
      <c r="Y2682" s="189"/>
      <c r="Z2682" s="180"/>
      <c r="AB2682" s="185"/>
    </row>
    <row r="2683" spans="6:28" s="178" customFormat="1" ht="15" customHeight="1" x14ac:dyDescent="0.15">
      <c r="F2683" s="189"/>
      <c r="I2683" s="180"/>
      <c r="J2683" s="180"/>
      <c r="K2683" s="180"/>
      <c r="M2683" s="189"/>
      <c r="N2683" s="180"/>
      <c r="P2683" s="189"/>
      <c r="Q2683" s="180"/>
      <c r="S2683" s="189"/>
      <c r="T2683" s="180"/>
      <c r="V2683" s="189"/>
      <c r="W2683" s="180"/>
      <c r="Y2683" s="189"/>
      <c r="Z2683" s="180"/>
      <c r="AB2683" s="185"/>
    </row>
    <row r="2684" spans="6:28" s="178" customFormat="1" ht="15" customHeight="1" x14ac:dyDescent="0.15">
      <c r="F2684" s="189"/>
      <c r="I2684" s="180"/>
      <c r="J2684" s="180"/>
      <c r="K2684" s="180"/>
      <c r="M2684" s="189"/>
      <c r="N2684" s="180"/>
      <c r="P2684" s="189"/>
      <c r="Q2684" s="180"/>
      <c r="S2684" s="189"/>
      <c r="T2684" s="180"/>
      <c r="V2684" s="189"/>
      <c r="W2684" s="180"/>
      <c r="Y2684" s="189"/>
      <c r="Z2684" s="180"/>
      <c r="AB2684" s="185"/>
    </row>
    <row r="2685" spans="6:28" s="178" customFormat="1" ht="15" customHeight="1" x14ac:dyDescent="0.15">
      <c r="F2685" s="189"/>
      <c r="I2685" s="180"/>
      <c r="J2685" s="180"/>
      <c r="K2685" s="180"/>
      <c r="M2685" s="189"/>
      <c r="N2685" s="180"/>
      <c r="P2685" s="189"/>
      <c r="Q2685" s="180"/>
      <c r="S2685" s="189"/>
      <c r="T2685" s="180"/>
      <c r="V2685" s="189"/>
      <c r="W2685" s="180"/>
      <c r="Y2685" s="189"/>
      <c r="Z2685" s="180"/>
      <c r="AB2685" s="185"/>
    </row>
    <row r="2686" spans="6:28" s="178" customFormat="1" ht="15" customHeight="1" x14ac:dyDescent="0.15">
      <c r="F2686" s="189"/>
      <c r="I2686" s="180"/>
      <c r="J2686" s="180"/>
      <c r="K2686" s="180"/>
      <c r="M2686" s="189"/>
      <c r="N2686" s="180"/>
      <c r="P2686" s="189"/>
      <c r="Q2686" s="180"/>
      <c r="S2686" s="189"/>
      <c r="T2686" s="180"/>
      <c r="V2686" s="189"/>
      <c r="W2686" s="180"/>
      <c r="Y2686" s="189"/>
      <c r="Z2686" s="180"/>
      <c r="AB2686" s="185"/>
    </row>
    <row r="2687" spans="6:28" s="178" customFormat="1" ht="15" customHeight="1" x14ac:dyDescent="0.15">
      <c r="F2687" s="189"/>
      <c r="I2687" s="180"/>
      <c r="J2687" s="180"/>
      <c r="K2687" s="180"/>
      <c r="M2687" s="189"/>
      <c r="N2687" s="180"/>
      <c r="P2687" s="189"/>
      <c r="Q2687" s="180"/>
      <c r="S2687" s="189"/>
      <c r="T2687" s="180"/>
      <c r="V2687" s="189"/>
      <c r="W2687" s="180"/>
      <c r="Y2687" s="189"/>
      <c r="Z2687" s="180"/>
      <c r="AB2687" s="185"/>
    </row>
    <row r="2688" spans="6:28" s="178" customFormat="1" ht="15" customHeight="1" x14ac:dyDescent="0.15">
      <c r="F2688" s="189"/>
      <c r="I2688" s="180"/>
      <c r="J2688" s="180"/>
      <c r="K2688" s="180"/>
      <c r="M2688" s="189"/>
      <c r="N2688" s="180"/>
      <c r="P2688" s="189"/>
      <c r="Q2688" s="180"/>
      <c r="S2688" s="189"/>
      <c r="T2688" s="180"/>
      <c r="V2688" s="189"/>
      <c r="W2688" s="180"/>
      <c r="Y2688" s="189"/>
      <c r="Z2688" s="180"/>
      <c r="AB2688" s="185"/>
    </row>
    <row r="2689" spans="6:28" s="178" customFormat="1" ht="15" customHeight="1" x14ac:dyDescent="0.15">
      <c r="F2689" s="189"/>
      <c r="I2689" s="180"/>
      <c r="J2689" s="180"/>
      <c r="K2689" s="180"/>
      <c r="M2689" s="189"/>
      <c r="N2689" s="180"/>
      <c r="P2689" s="189"/>
      <c r="Q2689" s="180"/>
      <c r="S2689" s="189"/>
      <c r="T2689" s="180"/>
      <c r="V2689" s="189"/>
      <c r="W2689" s="180"/>
      <c r="Y2689" s="189"/>
      <c r="Z2689" s="180"/>
      <c r="AB2689" s="185"/>
    </row>
    <row r="2690" spans="6:28" s="178" customFormat="1" ht="15" customHeight="1" x14ac:dyDescent="0.15">
      <c r="F2690" s="189"/>
      <c r="I2690" s="180"/>
      <c r="J2690" s="180"/>
      <c r="K2690" s="180"/>
      <c r="M2690" s="189"/>
      <c r="N2690" s="180"/>
      <c r="P2690" s="189"/>
      <c r="Q2690" s="180"/>
      <c r="S2690" s="189"/>
      <c r="T2690" s="180"/>
      <c r="V2690" s="189"/>
      <c r="W2690" s="180"/>
      <c r="Y2690" s="189"/>
      <c r="Z2690" s="180"/>
      <c r="AB2690" s="185"/>
    </row>
    <row r="2691" spans="6:28" s="178" customFormat="1" ht="15" customHeight="1" x14ac:dyDescent="0.15">
      <c r="F2691" s="189"/>
      <c r="I2691" s="180"/>
      <c r="J2691" s="180"/>
      <c r="K2691" s="180"/>
      <c r="M2691" s="189"/>
      <c r="N2691" s="180"/>
      <c r="P2691" s="189"/>
      <c r="Q2691" s="180"/>
      <c r="S2691" s="189"/>
      <c r="T2691" s="180"/>
      <c r="V2691" s="189"/>
      <c r="W2691" s="180"/>
      <c r="Y2691" s="189"/>
      <c r="Z2691" s="180"/>
      <c r="AB2691" s="185"/>
    </row>
    <row r="2692" spans="6:28" s="178" customFormat="1" ht="15" customHeight="1" x14ac:dyDescent="0.15">
      <c r="F2692" s="189"/>
      <c r="I2692" s="180"/>
      <c r="J2692" s="180"/>
      <c r="K2692" s="180"/>
      <c r="M2692" s="189"/>
      <c r="N2692" s="180"/>
      <c r="P2692" s="189"/>
      <c r="Q2692" s="180"/>
      <c r="S2692" s="189"/>
      <c r="T2692" s="180"/>
      <c r="V2692" s="189"/>
      <c r="W2692" s="180"/>
      <c r="Y2692" s="189"/>
      <c r="Z2692" s="180"/>
      <c r="AB2692" s="185"/>
    </row>
    <row r="2693" spans="6:28" s="178" customFormat="1" ht="15" customHeight="1" x14ac:dyDescent="0.15">
      <c r="F2693" s="189"/>
      <c r="I2693" s="180"/>
      <c r="J2693" s="180"/>
      <c r="K2693" s="180"/>
      <c r="M2693" s="189"/>
      <c r="N2693" s="180"/>
      <c r="P2693" s="189"/>
      <c r="Q2693" s="180"/>
      <c r="S2693" s="189"/>
      <c r="T2693" s="180"/>
      <c r="V2693" s="189"/>
      <c r="W2693" s="180"/>
      <c r="Y2693" s="189"/>
      <c r="Z2693" s="180"/>
      <c r="AB2693" s="185"/>
    </row>
    <row r="2694" spans="6:28" s="178" customFormat="1" ht="15" customHeight="1" x14ac:dyDescent="0.15">
      <c r="F2694" s="189"/>
      <c r="I2694" s="180"/>
      <c r="J2694" s="180"/>
      <c r="K2694" s="180"/>
      <c r="M2694" s="189"/>
      <c r="N2694" s="180"/>
      <c r="P2694" s="189"/>
      <c r="Q2694" s="180"/>
      <c r="S2694" s="189"/>
      <c r="T2694" s="180"/>
      <c r="V2694" s="189"/>
      <c r="W2694" s="180"/>
      <c r="Y2694" s="189"/>
      <c r="Z2694" s="180"/>
      <c r="AB2694" s="185"/>
    </row>
    <row r="2695" spans="6:28" s="178" customFormat="1" ht="15" customHeight="1" x14ac:dyDescent="0.15">
      <c r="F2695" s="189"/>
      <c r="I2695" s="180"/>
      <c r="J2695" s="180"/>
      <c r="K2695" s="180"/>
      <c r="M2695" s="189"/>
      <c r="N2695" s="180"/>
      <c r="P2695" s="189"/>
      <c r="Q2695" s="180"/>
      <c r="S2695" s="189"/>
      <c r="T2695" s="180"/>
      <c r="V2695" s="189"/>
      <c r="W2695" s="180"/>
      <c r="Y2695" s="189"/>
      <c r="Z2695" s="180"/>
      <c r="AB2695" s="185"/>
    </row>
    <row r="2696" spans="6:28" s="178" customFormat="1" ht="15" customHeight="1" x14ac:dyDescent="0.15">
      <c r="F2696" s="189"/>
      <c r="I2696" s="180"/>
      <c r="J2696" s="180"/>
      <c r="K2696" s="180"/>
      <c r="M2696" s="189"/>
      <c r="N2696" s="180"/>
      <c r="P2696" s="189"/>
      <c r="Q2696" s="180"/>
      <c r="S2696" s="189"/>
      <c r="T2696" s="180"/>
      <c r="V2696" s="189"/>
      <c r="W2696" s="180"/>
      <c r="Y2696" s="189"/>
      <c r="Z2696" s="180"/>
      <c r="AB2696" s="185"/>
    </row>
    <row r="2697" spans="6:28" s="178" customFormat="1" ht="15" customHeight="1" x14ac:dyDescent="0.15">
      <c r="F2697" s="189"/>
      <c r="I2697" s="180"/>
      <c r="J2697" s="180"/>
      <c r="K2697" s="180"/>
      <c r="M2697" s="189"/>
      <c r="N2697" s="180"/>
      <c r="P2697" s="189"/>
      <c r="Q2697" s="180"/>
      <c r="S2697" s="189"/>
      <c r="T2697" s="180"/>
      <c r="V2697" s="189"/>
      <c r="W2697" s="180"/>
      <c r="Y2697" s="189"/>
      <c r="Z2697" s="180"/>
      <c r="AB2697" s="185"/>
    </row>
    <row r="2698" spans="6:28" s="178" customFormat="1" ht="15" customHeight="1" x14ac:dyDescent="0.15">
      <c r="F2698" s="189"/>
      <c r="I2698" s="180"/>
      <c r="J2698" s="180"/>
      <c r="K2698" s="180"/>
      <c r="M2698" s="189"/>
      <c r="N2698" s="180"/>
      <c r="P2698" s="189"/>
      <c r="Q2698" s="180"/>
      <c r="S2698" s="189"/>
      <c r="T2698" s="180"/>
      <c r="V2698" s="189"/>
      <c r="W2698" s="180"/>
      <c r="Y2698" s="189"/>
      <c r="Z2698" s="180"/>
      <c r="AB2698" s="185"/>
    </row>
    <row r="2699" spans="6:28" s="178" customFormat="1" ht="15" customHeight="1" x14ac:dyDescent="0.15">
      <c r="F2699" s="189"/>
      <c r="I2699" s="180"/>
      <c r="J2699" s="180"/>
      <c r="K2699" s="180"/>
      <c r="M2699" s="189"/>
      <c r="N2699" s="180"/>
      <c r="P2699" s="189"/>
      <c r="Q2699" s="180"/>
      <c r="S2699" s="189"/>
      <c r="T2699" s="180"/>
      <c r="V2699" s="189"/>
      <c r="W2699" s="180"/>
      <c r="Y2699" s="189"/>
      <c r="Z2699" s="180"/>
      <c r="AB2699" s="185"/>
    </row>
    <row r="2700" spans="6:28" s="178" customFormat="1" ht="15" customHeight="1" x14ac:dyDescent="0.15">
      <c r="F2700" s="189"/>
      <c r="I2700" s="180"/>
      <c r="J2700" s="180"/>
      <c r="K2700" s="180"/>
      <c r="M2700" s="189"/>
      <c r="N2700" s="180"/>
      <c r="P2700" s="189"/>
      <c r="Q2700" s="180"/>
      <c r="S2700" s="189"/>
      <c r="T2700" s="180"/>
      <c r="V2700" s="189"/>
      <c r="W2700" s="180"/>
      <c r="Y2700" s="189"/>
      <c r="Z2700" s="180"/>
      <c r="AB2700" s="185"/>
    </row>
    <row r="2701" spans="6:28" s="178" customFormat="1" ht="15" customHeight="1" x14ac:dyDescent="0.15">
      <c r="F2701" s="189"/>
      <c r="I2701" s="180"/>
      <c r="J2701" s="180"/>
      <c r="K2701" s="180"/>
      <c r="M2701" s="189"/>
      <c r="N2701" s="180"/>
      <c r="P2701" s="189"/>
      <c r="Q2701" s="180"/>
      <c r="S2701" s="189"/>
      <c r="T2701" s="180"/>
      <c r="V2701" s="189"/>
      <c r="W2701" s="180"/>
      <c r="Y2701" s="189"/>
      <c r="Z2701" s="180"/>
      <c r="AB2701" s="185"/>
    </row>
    <row r="2702" spans="6:28" s="178" customFormat="1" ht="15" customHeight="1" x14ac:dyDescent="0.15">
      <c r="F2702" s="189"/>
      <c r="I2702" s="180"/>
      <c r="J2702" s="180"/>
      <c r="K2702" s="180"/>
      <c r="M2702" s="189"/>
      <c r="N2702" s="180"/>
      <c r="P2702" s="189"/>
      <c r="Q2702" s="180"/>
      <c r="S2702" s="189"/>
      <c r="T2702" s="180"/>
      <c r="V2702" s="189"/>
      <c r="W2702" s="180"/>
      <c r="Y2702" s="189"/>
      <c r="Z2702" s="180"/>
      <c r="AB2702" s="185"/>
    </row>
    <row r="2703" spans="6:28" s="178" customFormat="1" ht="15" customHeight="1" x14ac:dyDescent="0.15">
      <c r="F2703" s="189"/>
      <c r="I2703" s="180"/>
      <c r="J2703" s="180"/>
      <c r="K2703" s="180"/>
      <c r="M2703" s="189"/>
      <c r="N2703" s="180"/>
      <c r="P2703" s="189"/>
      <c r="Q2703" s="180"/>
      <c r="S2703" s="189"/>
      <c r="T2703" s="180"/>
      <c r="V2703" s="189"/>
      <c r="W2703" s="180"/>
      <c r="Y2703" s="189"/>
      <c r="Z2703" s="180"/>
      <c r="AB2703" s="185"/>
    </row>
    <row r="2704" spans="6:28" s="178" customFormat="1" ht="15" customHeight="1" x14ac:dyDescent="0.15">
      <c r="F2704" s="189"/>
      <c r="I2704" s="180"/>
      <c r="J2704" s="180"/>
      <c r="K2704" s="180"/>
      <c r="M2704" s="189"/>
      <c r="N2704" s="180"/>
      <c r="P2704" s="189"/>
      <c r="Q2704" s="180"/>
      <c r="S2704" s="189"/>
      <c r="T2704" s="180"/>
      <c r="V2704" s="189"/>
      <c r="W2704" s="180"/>
      <c r="Y2704" s="189"/>
      <c r="Z2704" s="180"/>
      <c r="AB2704" s="185"/>
    </row>
    <row r="2705" spans="6:28" s="178" customFormat="1" ht="15" customHeight="1" x14ac:dyDescent="0.15">
      <c r="F2705" s="189"/>
      <c r="I2705" s="180"/>
      <c r="J2705" s="180"/>
      <c r="K2705" s="180"/>
      <c r="M2705" s="189"/>
      <c r="N2705" s="180"/>
      <c r="P2705" s="189"/>
      <c r="Q2705" s="180"/>
      <c r="S2705" s="189"/>
      <c r="T2705" s="180"/>
      <c r="V2705" s="189"/>
      <c r="W2705" s="180"/>
      <c r="Y2705" s="189"/>
      <c r="Z2705" s="180"/>
      <c r="AB2705" s="185"/>
    </row>
    <row r="2706" spans="6:28" s="178" customFormat="1" ht="15" customHeight="1" x14ac:dyDescent="0.15">
      <c r="F2706" s="189"/>
      <c r="I2706" s="180"/>
      <c r="J2706" s="180"/>
      <c r="K2706" s="180"/>
      <c r="M2706" s="189"/>
      <c r="N2706" s="180"/>
      <c r="P2706" s="189"/>
      <c r="Q2706" s="180"/>
      <c r="S2706" s="189"/>
      <c r="T2706" s="180"/>
      <c r="V2706" s="189"/>
      <c r="W2706" s="180"/>
      <c r="Y2706" s="189"/>
      <c r="Z2706" s="180"/>
      <c r="AB2706" s="185"/>
    </row>
    <row r="2707" spans="6:28" s="178" customFormat="1" ht="15" customHeight="1" x14ac:dyDescent="0.15">
      <c r="F2707" s="189"/>
      <c r="I2707" s="180"/>
      <c r="J2707" s="180"/>
      <c r="K2707" s="180"/>
      <c r="M2707" s="189"/>
      <c r="N2707" s="180"/>
      <c r="P2707" s="189"/>
      <c r="Q2707" s="180"/>
      <c r="S2707" s="189"/>
      <c r="T2707" s="180"/>
      <c r="V2707" s="189"/>
      <c r="W2707" s="180"/>
      <c r="Y2707" s="189"/>
      <c r="Z2707" s="180"/>
      <c r="AB2707" s="185"/>
    </row>
    <row r="2708" spans="6:28" s="178" customFormat="1" ht="15" customHeight="1" x14ac:dyDescent="0.15">
      <c r="F2708" s="189"/>
      <c r="I2708" s="180"/>
      <c r="J2708" s="180"/>
      <c r="K2708" s="180"/>
      <c r="M2708" s="189"/>
      <c r="N2708" s="180"/>
      <c r="P2708" s="189"/>
      <c r="Q2708" s="180"/>
      <c r="S2708" s="189"/>
      <c r="T2708" s="180"/>
      <c r="V2708" s="189"/>
      <c r="W2708" s="180"/>
      <c r="Y2708" s="189"/>
      <c r="Z2708" s="180"/>
      <c r="AB2708" s="185"/>
    </row>
    <row r="2709" spans="6:28" s="178" customFormat="1" ht="15" customHeight="1" x14ac:dyDescent="0.15">
      <c r="F2709" s="189"/>
      <c r="I2709" s="180"/>
      <c r="J2709" s="180"/>
      <c r="K2709" s="180"/>
      <c r="M2709" s="189"/>
      <c r="N2709" s="180"/>
      <c r="P2709" s="189"/>
      <c r="Q2709" s="180"/>
      <c r="S2709" s="189"/>
      <c r="T2709" s="180"/>
      <c r="V2709" s="189"/>
      <c r="W2709" s="180"/>
      <c r="Y2709" s="189"/>
      <c r="Z2709" s="180"/>
      <c r="AB2709" s="185"/>
    </row>
    <row r="2710" spans="6:28" s="178" customFormat="1" ht="15" customHeight="1" x14ac:dyDescent="0.15">
      <c r="F2710" s="189"/>
      <c r="I2710" s="180"/>
      <c r="J2710" s="180"/>
      <c r="K2710" s="180"/>
      <c r="M2710" s="189"/>
      <c r="N2710" s="180"/>
      <c r="P2710" s="189"/>
      <c r="Q2710" s="180"/>
      <c r="S2710" s="189"/>
      <c r="T2710" s="180"/>
      <c r="V2710" s="189"/>
      <c r="W2710" s="180"/>
      <c r="Y2710" s="189"/>
      <c r="Z2710" s="180"/>
      <c r="AB2710" s="185"/>
    </row>
    <row r="2711" spans="6:28" s="178" customFormat="1" ht="15" customHeight="1" x14ac:dyDescent="0.15">
      <c r="F2711" s="189"/>
      <c r="I2711" s="180"/>
      <c r="J2711" s="180"/>
      <c r="K2711" s="180"/>
      <c r="M2711" s="189"/>
      <c r="N2711" s="180"/>
      <c r="P2711" s="189"/>
      <c r="Q2711" s="180"/>
      <c r="S2711" s="189"/>
      <c r="T2711" s="180"/>
      <c r="V2711" s="189"/>
      <c r="W2711" s="180"/>
      <c r="Y2711" s="189"/>
      <c r="Z2711" s="180"/>
      <c r="AB2711" s="185"/>
    </row>
    <row r="2712" spans="6:28" s="178" customFormat="1" ht="15" customHeight="1" x14ac:dyDescent="0.15">
      <c r="F2712" s="189"/>
      <c r="I2712" s="180"/>
      <c r="J2712" s="180"/>
      <c r="K2712" s="180"/>
      <c r="M2712" s="189"/>
      <c r="N2712" s="180"/>
      <c r="P2712" s="189"/>
      <c r="Q2712" s="180"/>
      <c r="S2712" s="189"/>
      <c r="T2712" s="180"/>
      <c r="V2712" s="189"/>
      <c r="W2712" s="180"/>
      <c r="Y2712" s="189"/>
      <c r="Z2712" s="180"/>
      <c r="AB2712" s="185"/>
    </row>
    <row r="2713" spans="6:28" s="178" customFormat="1" ht="15" customHeight="1" x14ac:dyDescent="0.15">
      <c r="F2713" s="189"/>
      <c r="I2713" s="180"/>
      <c r="J2713" s="180"/>
      <c r="K2713" s="180"/>
      <c r="M2713" s="189"/>
      <c r="N2713" s="180"/>
      <c r="P2713" s="189"/>
      <c r="Q2713" s="180"/>
      <c r="S2713" s="189"/>
      <c r="T2713" s="180"/>
      <c r="V2713" s="189"/>
      <c r="W2713" s="180"/>
      <c r="Y2713" s="189"/>
      <c r="Z2713" s="180"/>
      <c r="AB2713" s="185"/>
    </row>
    <row r="2714" spans="6:28" s="178" customFormat="1" ht="15" customHeight="1" x14ac:dyDescent="0.15">
      <c r="F2714" s="189"/>
      <c r="I2714" s="180"/>
      <c r="J2714" s="180"/>
      <c r="K2714" s="180"/>
      <c r="M2714" s="189"/>
      <c r="N2714" s="180"/>
      <c r="P2714" s="189"/>
      <c r="Q2714" s="180"/>
      <c r="S2714" s="189"/>
      <c r="T2714" s="180"/>
      <c r="V2714" s="189"/>
      <c r="W2714" s="180"/>
      <c r="Y2714" s="189"/>
      <c r="Z2714" s="180"/>
      <c r="AB2714" s="185"/>
    </row>
    <row r="2715" spans="6:28" s="178" customFormat="1" ht="15" customHeight="1" x14ac:dyDescent="0.15">
      <c r="F2715" s="189"/>
      <c r="I2715" s="180"/>
      <c r="J2715" s="180"/>
      <c r="K2715" s="180"/>
      <c r="M2715" s="189"/>
      <c r="N2715" s="180"/>
      <c r="P2715" s="189"/>
      <c r="Q2715" s="180"/>
      <c r="S2715" s="189"/>
      <c r="T2715" s="180"/>
      <c r="V2715" s="189"/>
      <c r="W2715" s="180"/>
      <c r="Y2715" s="189"/>
      <c r="Z2715" s="180"/>
      <c r="AB2715" s="185"/>
    </row>
    <row r="2716" spans="6:28" s="178" customFormat="1" ht="15" customHeight="1" x14ac:dyDescent="0.15">
      <c r="F2716" s="189"/>
      <c r="I2716" s="180"/>
      <c r="J2716" s="180"/>
      <c r="K2716" s="180"/>
      <c r="M2716" s="189"/>
      <c r="N2716" s="180"/>
      <c r="P2716" s="189"/>
      <c r="Q2716" s="180"/>
      <c r="S2716" s="189"/>
      <c r="T2716" s="180"/>
      <c r="V2716" s="189"/>
      <c r="W2716" s="180"/>
      <c r="Y2716" s="189"/>
      <c r="Z2716" s="180"/>
      <c r="AB2716" s="185"/>
    </row>
    <row r="2717" spans="6:28" s="178" customFormat="1" ht="15" customHeight="1" x14ac:dyDescent="0.15">
      <c r="F2717" s="189"/>
      <c r="I2717" s="180"/>
      <c r="J2717" s="180"/>
      <c r="K2717" s="180"/>
      <c r="M2717" s="189"/>
      <c r="N2717" s="180"/>
      <c r="P2717" s="189"/>
      <c r="Q2717" s="180"/>
      <c r="S2717" s="189"/>
      <c r="T2717" s="180"/>
      <c r="V2717" s="189"/>
      <c r="W2717" s="180"/>
      <c r="Y2717" s="189"/>
      <c r="Z2717" s="180"/>
      <c r="AB2717" s="185"/>
    </row>
    <row r="2718" spans="6:28" s="178" customFormat="1" ht="15" customHeight="1" x14ac:dyDescent="0.15">
      <c r="F2718" s="189"/>
      <c r="I2718" s="180"/>
      <c r="J2718" s="180"/>
      <c r="K2718" s="180"/>
      <c r="M2718" s="189"/>
      <c r="N2718" s="180"/>
      <c r="P2718" s="189"/>
      <c r="Q2718" s="180"/>
      <c r="S2718" s="189"/>
      <c r="T2718" s="180"/>
      <c r="V2718" s="189"/>
      <c r="W2718" s="180"/>
      <c r="Y2718" s="189"/>
      <c r="Z2718" s="180"/>
      <c r="AB2718" s="185"/>
    </row>
    <row r="2719" spans="6:28" s="178" customFormat="1" ht="15" customHeight="1" x14ac:dyDescent="0.15">
      <c r="F2719" s="189"/>
      <c r="I2719" s="180"/>
      <c r="J2719" s="180"/>
      <c r="K2719" s="180"/>
      <c r="M2719" s="189"/>
      <c r="N2719" s="180"/>
      <c r="P2719" s="189"/>
      <c r="Q2719" s="180"/>
      <c r="S2719" s="189"/>
      <c r="T2719" s="180"/>
      <c r="V2719" s="189"/>
      <c r="W2719" s="180"/>
      <c r="Y2719" s="189"/>
      <c r="Z2719" s="180"/>
      <c r="AB2719" s="185"/>
    </row>
    <row r="2720" spans="6:28" s="178" customFormat="1" ht="15" customHeight="1" x14ac:dyDescent="0.15">
      <c r="F2720" s="189"/>
      <c r="I2720" s="180"/>
      <c r="J2720" s="180"/>
      <c r="K2720" s="180"/>
      <c r="M2720" s="189"/>
      <c r="N2720" s="180"/>
      <c r="P2720" s="189"/>
      <c r="Q2720" s="180"/>
      <c r="S2720" s="189"/>
      <c r="T2720" s="180"/>
      <c r="V2720" s="189"/>
      <c r="W2720" s="180"/>
      <c r="Y2720" s="189"/>
      <c r="Z2720" s="180"/>
      <c r="AB2720" s="185"/>
    </row>
    <row r="2721" spans="6:28" s="178" customFormat="1" ht="15" customHeight="1" x14ac:dyDescent="0.15">
      <c r="F2721" s="189"/>
      <c r="I2721" s="180"/>
      <c r="J2721" s="180"/>
      <c r="K2721" s="180"/>
      <c r="M2721" s="189"/>
      <c r="N2721" s="180"/>
      <c r="P2721" s="189"/>
      <c r="Q2721" s="180"/>
      <c r="S2721" s="189"/>
      <c r="T2721" s="180"/>
      <c r="V2721" s="189"/>
      <c r="W2721" s="180"/>
      <c r="Y2721" s="189"/>
      <c r="Z2721" s="180"/>
      <c r="AB2721" s="185"/>
    </row>
    <row r="2722" spans="6:28" s="178" customFormat="1" ht="15" customHeight="1" x14ac:dyDescent="0.15">
      <c r="F2722" s="189"/>
      <c r="I2722" s="180"/>
      <c r="J2722" s="180"/>
      <c r="K2722" s="180"/>
      <c r="M2722" s="189"/>
      <c r="N2722" s="180"/>
      <c r="P2722" s="189"/>
      <c r="Q2722" s="180"/>
      <c r="S2722" s="189"/>
      <c r="T2722" s="180"/>
      <c r="V2722" s="189"/>
      <c r="W2722" s="180"/>
      <c r="Y2722" s="189"/>
      <c r="Z2722" s="180"/>
      <c r="AB2722" s="185"/>
    </row>
    <row r="2723" spans="6:28" s="178" customFormat="1" ht="15" customHeight="1" x14ac:dyDescent="0.15">
      <c r="F2723" s="189"/>
      <c r="I2723" s="180"/>
      <c r="J2723" s="180"/>
      <c r="K2723" s="180"/>
      <c r="M2723" s="189"/>
      <c r="N2723" s="180"/>
      <c r="P2723" s="189"/>
      <c r="Q2723" s="180"/>
      <c r="S2723" s="189"/>
      <c r="T2723" s="180"/>
      <c r="V2723" s="189"/>
      <c r="W2723" s="180"/>
      <c r="Y2723" s="189"/>
      <c r="Z2723" s="180"/>
      <c r="AB2723" s="185"/>
    </row>
    <row r="2724" spans="6:28" s="178" customFormat="1" ht="15" customHeight="1" x14ac:dyDescent="0.15">
      <c r="F2724" s="189"/>
      <c r="I2724" s="180"/>
      <c r="J2724" s="180"/>
      <c r="K2724" s="180"/>
      <c r="M2724" s="189"/>
      <c r="N2724" s="180"/>
      <c r="P2724" s="189"/>
      <c r="Q2724" s="180"/>
      <c r="S2724" s="189"/>
      <c r="T2724" s="180"/>
      <c r="V2724" s="189"/>
      <c r="W2724" s="180"/>
      <c r="Y2724" s="189"/>
      <c r="Z2724" s="180"/>
      <c r="AB2724" s="185"/>
    </row>
    <row r="2725" spans="6:28" s="178" customFormat="1" ht="15" customHeight="1" x14ac:dyDescent="0.15">
      <c r="F2725" s="189"/>
      <c r="I2725" s="180"/>
      <c r="J2725" s="180"/>
      <c r="K2725" s="180"/>
      <c r="M2725" s="189"/>
      <c r="N2725" s="180"/>
      <c r="P2725" s="189"/>
      <c r="Q2725" s="180"/>
      <c r="S2725" s="189"/>
      <c r="T2725" s="180"/>
      <c r="V2725" s="189"/>
      <c r="W2725" s="180"/>
      <c r="Y2725" s="189"/>
      <c r="Z2725" s="180"/>
      <c r="AB2725" s="185"/>
    </row>
    <row r="2726" spans="6:28" s="178" customFormat="1" ht="15" customHeight="1" x14ac:dyDescent="0.15">
      <c r="F2726" s="189"/>
      <c r="I2726" s="180"/>
      <c r="J2726" s="180"/>
      <c r="K2726" s="180"/>
      <c r="M2726" s="189"/>
      <c r="N2726" s="180"/>
      <c r="P2726" s="189"/>
      <c r="Q2726" s="180"/>
      <c r="S2726" s="189"/>
      <c r="T2726" s="180"/>
      <c r="V2726" s="189"/>
      <c r="W2726" s="180"/>
      <c r="Y2726" s="189"/>
      <c r="Z2726" s="180"/>
      <c r="AB2726" s="185"/>
    </row>
    <row r="2727" spans="6:28" s="178" customFormat="1" ht="15" customHeight="1" x14ac:dyDescent="0.15">
      <c r="F2727" s="189"/>
      <c r="I2727" s="180"/>
      <c r="J2727" s="180"/>
      <c r="K2727" s="180"/>
      <c r="M2727" s="189"/>
      <c r="N2727" s="180"/>
      <c r="P2727" s="189"/>
      <c r="Q2727" s="180"/>
      <c r="S2727" s="189"/>
      <c r="T2727" s="180"/>
      <c r="V2727" s="189"/>
      <c r="W2727" s="180"/>
      <c r="Y2727" s="189"/>
      <c r="Z2727" s="180"/>
      <c r="AB2727" s="185"/>
    </row>
    <row r="2728" spans="6:28" s="178" customFormat="1" ht="15" customHeight="1" x14ac:dyDescent="0.15">
      <c r="F2728" s="189"/>
      <c r="I2728" s="180"/>
      <c r="J2728" s="180"/>
      <c r="K2728" s="180"/>
      <c r="M2728" s="189"/>
      <c r="N2728" s="180"/>
      <c r="P2728" s="189"/>
      <c r="Q2728" s="180"/>
      <c r="S2728" s="189"/>
      <c r="T2728" s="180"/>
      <c r="V2728" s="189"/>
      <c r="W2728" s="180"/>
      <c r="Y2728" s="189"/>
      <c r="Z2728" s="180"/>
      <c r="AB2728" s="185"/>
    </row>
    <row r="2729" spans="6:28" s="178" customFormat="1" ht="15" customHeight="1" x14ac:dyDescent="0.15">
      <c r="F2729" s="189"/>
      <c r="I2729" s="180"/>
      <c r="J2729" s="180"/>
      <c r="K2729" s="180"/>
      <c r="M2729" s="189"/>
      <c r="N2729" s="180"/>
      <c r="P2729" s="189"/>
      <c r="Q2729" s="180"/>
      <c r="S2729" s="189"/>
      <c r="T2729" s="180"/>
      <c r="V2729" s="189"/>
      <c r="W2729" s="180"/>
      <c r="Y2729" s="189"/>
      <c r="Z2729" s="180"/>
      <c r="AB2729" s="185"/>
    </row>
    <row r="2730" spans="6:28" s="178" customFormat="1" ht="15" customHeight="1" x14ac:dyDescent="0.15">
      <c r="F2730" s="189"/>
      <c r="I2730" s="180"/>
      <c r="J2730" s="180"/>
      <c r="K2730" s="180"/>
      <c r="M2730" s="189"/>
      <c r="N2730" s="180"/>
      <c r="P2730" s="189"/>
      <c r="Q2730" s="180"/>
      <c r="S2730" s="189"/>
      <c r="T2730" s="180"/>
      <c r="V2730" s="189"/>
      <c r="W2730" s="180"/>
      <c r="Y2730" s="189"/>
      <c r="Z2730" s="180"/>
      <c r="AB2730" s="185"/>
    </row>
    <row r="2731" spans="6:28" s="178" customFormat="1" ht="15" customHeight="1" x14ac:dyDescent="0.15">
      <c r="F2731" s="189"/>
      <c r="I2731" s="180"/>
      <c r="J2731" s="180"/>
      <c r="K2731" s="180"/>
      <c r="M2731" s="189"/>
      <c r="N2731" s="180"/>
      <c r="P2731" s="189"/>
      <c r="Q2731" s="180"/>
      <c r="S2731" s="189"/>
      <c r="T2731" s="180"/>
      <c r="V2731" s="189"/>
      <c r="W2731" s="180"/>
      <c r="Y2731" s="189"/>
      <c r="Z2731" s="180"/>
      <c r="AB2731" s="185"/>
    </row>
    <row r="2732" spans="6:28" s="178" customFormat="1" ht="15" customHeight="1" x14ac:dyDescent="0.15">
      <c r="F2732" s="189"/>
      <c r="I2732" s="180"/>
      <c r="J2732" s="180"/>
      <c r="K2732" s="180"/>
      <c r="M2732" s="189"/>
      <c r="N2732" s="180"/>
      <c r="P2732" s="189"/>
      <c r="Q2732" s="180"/>
      <c r="S2732" s="189"/>
      <c r="T2732" s="180"/>
      <c r="V2732" s="189"/>
      <c r="W2732" s="180"/>
      <c r="Y2732" s="189"/>
      <c r="Z2732" s="180"/>
      <c r="AB2732" s="185"/>
    </row>
    <row r="2733" spans="6:28" s="178" customFormat="1" ht="15" customHeight="1" x14ac:dyDescent="0.15">
      <c r="F2733" s="189"/>
      <c r="I2733" s="180"/>
      <c r="J2733" s="180"/>
      <c r="K2733" s="180"/>
      <c r="M2733" s="189"/>
      <c r="N2733" s="180"/>
      <c r="P2733" s="189"/>
      <c r="Q2733" s="180"/>
      <c r="S2733" s="189"/>
      <c r="T2733" s="180"/>
      <c r="V2733" s="189"/>
      <c r="W2733" s="180"/>
      <c r="Y2733" s="189"/>
      <c r="Z2733" s="180"/>
      <c r="AB2733" s="185"/>
    </row>
    <row r="2734" spans="6:28" s="178" customFormat="1" ht="15" customHeight="1" x14ac:dyDescent="0.15">
      <c r="F2734" s="189"/>
      <c r="I2734" s="180"/>
      <c r="J2734" s="180"/>
      <c r="K2734" s="180"/>
      <c r="M2734" s="189"/>
      <c r="N2734" s="180"/>
      <c r="P2734" s="189"/>
      <c r="Q2734" s="180"/>
      <c r="S2734" s="189"/>
      <c r="T2734" s="180"/>
      <c r="V2734" s="189"/>
      <c r="W2734" s="180"/>
      <c r="Y2734" s="189"/>
      <c r="Z2734" s="180"/>
      <c r="AB2734" s="185"/>
    </row>
    <row r="2735" spans="6:28" s="178" customFormat="1" ht="15" customHeight="1" x14ac:dyDescent="0.15">
      <c r="F2735" s="189"/>
      <c r="I2735" s="180"/>
      <c r="J2735" s="180"/>
      <c r="K2735" s="180"/>
      <c r="M2735" s="189"/>
      <c r="N2735" s="180"/>
      <c r="P2735" s="189"/>
      <c r="Q2735" s="180"/>
      <c r="S2735" s="189"/>
      <c r="T2735" s="180"/>
      <c r="V2735" s="189"/>
      <c r="W2735" s="180"/>
      <c r="Y2735" s="189"/>
      <c r="Z2735" s="180"/>
      <c r="AB2735" s="185"/>
    </row>
    <row r="2736" spans="6:28" s="178" customFormat="1" ht="15" customHeight="1" x14ac:dyDescent="0.15">
      <c r="F2736" s="189"/>
      <c r="I2736" s="180"/>
      <c r="J2736" s="180"/>
      <c r="K2736" s="180"/>
      <c r="M2736" s="189"/>
      <c r="N2736" s="180"/>
      <c r="P2736" s="189"/>
      <c r="Q2736" s="180"/>
      <c r="S2736" s="189"/>
      <c r="T2736" s="180"/>
      <c r="V2736" s="189"/>
      <c r="W2736" s="180"/>
      <c r="Y2736" s="189"/>
      <c r="Z2736" s="180"/>
      <c r="AB2736" s="185"/>
    </row>
    <row r="2737" spans="6:28" s="178" customFormat="1" ht="15" customHeight="1" x14ac:dyDescent="0.15">
      <c r="F2737" s="189"/>
      <c r="I2737" s="180"/>
      <c r="J2737" s="180"/>
      <c r="K2737" s="180"/>
      <c r="M2737" s="189"/>
      <c r="N2737" s="180"/>
      <c r="P2737" s="189"/>
      <c r="Q2737" s="180"/>
      <c r="S2737" s="189"/>
      <c r="T2737" s="180"/>
      <c r="V2737" s="189"/>
      <c r="W2737" s="180"/>
      <c r="Y2737" s="189"/>
      <c r="Z2737" s="180"/>
      <c r="AB2737" s="185"/>
    </row>
    <row r="2738" spans="6:28" s="178" customFormat="1" ht="15" customHeight="1" x14ac:dyDescent="0.15">
      <c r="F2738" s="189"/>
      <c r="I2738" s="180"/>
      <c r="J2738" s="180"/>
      <c r="K2738" s="180"/>
      <c r="M2738" s="189"/>
      <c r="N2738" s="180"/>
      <c r="P2738" s="189"/>
      <c r="Q2738" s="180"/>
      <c r="S2738" s="189"/>
      <c r="T2738" s="180"/>
      <c r="V2738" s="189"/>
      <c r="W2738" s="180"/>
      <c r="Y2738" s="189"/>
      <c r="Z2738" s="180"/>
      <c r="AB2738" s="185"/>
    </row>
    <row r="2739" spans="6:28" s="178" customFormat="1" ht="15" customHeight="1" x14ac:dyDescent="0.15">
      <c r="F2739" s="189"/>
      <c r="I2739" s="180"/>
      <c r="J2739" s="180"/>
      <c r="K2739" s="180"/>
      <c r="M2739" s="189"/>
      <c r="N2739" s="180"/>
      <c r="P2739" s="189"/>
      <c r="Q2739" s="180"/>
      <c r="S2739" s="189"/>
      <c r="T2739" s="180"/>
      <c r="V2739" s="189"/>
      <c r="W2739" s="180"/>
      <c r="Y2739" s="189"/>
      <c r="Z2739" s="180"/>
      <c r="AB2739" s="185"/>
    </row>
    <row r="2740" spans="6:28" s="178" customFormat="1" ht="15" customHeight="1" x14ac:dyDescent="0.15">
      <c r="F2740" s="189"/>
      <c r="I2740" s="180"/>
      <c r="J2740" s="180"/>
      <c r="K2740" s="180"/>
      <c r="M2740" s="189"/>
      <c r="N2740" s="180"/>
      <c r="P2740" s="189"/>
      <c r="Q2740" s="180"/>
      <c r="S2740" s="189"/>
      <c r="T2740" s="180"/>
      <c r="V2740" s="189"/>
      <c r="W2740" s="180"/>
      <c r="Y2740" s="189"/>
      <c r="Z2740" s="180"/>
      <c r="AB2740" s="185"/>
    </row>
    <row r="2741" spans="6:28" s="178" customFormat="1" ht="15" customHeight="1" x14ac:dyDescent="0.15">
      <c r="F2741" s="189"/>
      <c r="I2741" s="180"/>
      <c r="J2741" s="180"/>
      <c r="K2741" s="180"/>
      <c r="M2741" s="189"/>
      <c r="N2741" s="180"/>
      <c r="P2741" s="189"/>
      <c r="Q2741" s="180"/>
      <c r="S2741" s="189"/>
      <c r="T2741" s="180"/>
      <c r="V2741" s="189"/>
      <c r="W2741" s="180"/>
      <c r="Y2741" s="189"/>
      <c r="Z2741" s="180"/>
      <c r="AB2741" s="185"/>
    </row>
    <row r="2742" spans="6:28" s="178" customFormat="1" ht="15" customHeight="1" x14ac:dyDescent="0.15">
      <c r="F2742" s="189"/>
      <c r="I2742" s="180"/>
      <c r="J2742" s="180"/>
      <c r="K2742" s="180"/>
      <c r="M2742" s="189"/>
      <c r="N2742" s="180"/>
      <c r="P2742" s="189"/>
      <c r="Q2742" s="180"/>
      <c r="S2742" s="189"/>
      <c r="T2742" s="180"/>
      <c r="V2742" s="189"/>
      <c r="W2742" s="180"/>
      <c r="Y2742" s="189"/>
      <c r="Z2742" s="180"/>
      <c r="AB2742" s="185"/>
    </row>
    <row r="2743" spans="6:28" s="178" customFormat="1" ht="15" customHeight="1" x14ac:dyDescent="0.15">
      <c r="F2743" s="189"/>
      <c r="I2743" s="180"/>
      <c r="J2743" s="180"/>
      <c r="K2743" s="180"/>
      <c r="M2743" s="189"/>
      <c r="N2743" s="180"/>
      <c r="P2743" s="189"/>
      <c r="Q2743" s="180"/>
      <c r="S2743" s="189"/>
      <c r="T2743" s="180"/>
      <c r="V2743" s="189"/>
      <c r="W2743" s="180"/>
      <c r="Y2743" s="189"/>
      <c r="Z2743" s="180"/>
      <c r="AB2743" s="185"/>
    </row>
    <row r="2744" spans="6:28" s="178" customFormat="1" ht="15" customHeight="1" x14ac:dyDescent="0.15">
      <c r="F2744" s="189"/>
      <c r="I2744" s="180"/>
      <c r="J2744" s="180"/>
      <c r="K2744" s="180"/>
      <c r="M2744" s="189"/>
      <c r="N2744" s="180"/>
      <c r="P2744" s="189"/>
      <c r="Q2744" s="180"/>
      <c r="S2744" s="189"/>
      <c r="T2744" s="180"/>
      <c r="V2744" s="189"/>
      <c r="W2744" s="180"/>
      <c r="Y2744" s="189"/>
      <c r="Z2744" s="180"/>
      <c r="AB2744" s="185"/>
    </row>
    <row r="2745" spans="6:28" s="178" customFormat="1" ht="15" customHeight="1" x14ac:dyDescent="0.15">
      <c r="F2745" s="189"/>
      <c r="I2745" s="180"/>
      <c r="J2745" s="180"/>
      <c r="K2745" s="180"/>
      <c r="M2745" s="189"/>
      <c r="N2745" s="180"/>
      <c r="P2745" s="189"/>
      <c r="Q2745" s="180"/>
      <c r="S2745" s="189"/>
      <c r="T2745" s="180"/>
      <c r="V2745" s="189"/>
      <c r="W2745" s="180"/>
      <c r="Y2745" s="189"/>
      <c r="Z2745" s="180"/>
      <c r="AB2745" s="185"/>
    </row>
    <row r="2746" spans="6:28" s="178" customFormat="1" ht="15" customHeight="1" x14ac:dyDescent="0.15">
      <c r="F2746" s="189"/>
      <c r="I2746" s="180"/>
      <c r="J2746" s="180"/>
      <c r="K2746" s="180"/>
      <c r="M2746" s="189"/>
      <c r="N2746" s="180"/>
      <c r="P2746" s="189"/>
      <c r="Q2746" s="180"/>
      <c r="S2746" s="189"/>
      <c r="T2746" s="180"/>
      <c r="V2746" s="189"/>
      <c r="W2746" s="180"/>
      <c r="Y2746" s="189"/>
      <c r="Z2746" s="180"/>
      <c r="AB2746" s="185"/>
    </row>
    <row r="2747" spans="6:28" s="178" customFormat="1" ht="15" customHeight="1" x14ac:dyDescent="0.15">
      <c r="F2747" s="189"/>
      <c r="I2747" s="180"/>
      <c r="J2747" s="180"/>
      <c r="K2747" s="180"/>
      <c r="M2747" s="189"/>
      <c r="N2747" s="180"/>
      <c r="P2747" s="189"/>
      <c r="Q2747" s="180"/>
      <c r="S2747" s="189"/>
      <c r="T2747" s="180"/>
      <c r="V2747" s="189"/>
      <c r="W2747" s="180"/>
      <c r="Y2747" s="189"/>
      <c r="Z2747" s="180"/>
      <c r="AB2747" s="185"/>
    </row>
    <row r="2748" spans="6:28" s="178" customFormat="1" ht="15" customHeight="1" x14ac:dyDescent="0.15">
      <c r="F2748" s="189"/>
      <c r="I2748" s="180"/>
      <c r="J2748" s="180"/>
      <c r="K2748" s="180"/>
      <c r="M2748" s="189"/>
      <c r="N2748" s="180"/>
      <c r="P2748" s="189"/>
      <c r="Q2748" s="180"/>
      <c r="S2748" s="189"/>
      <c r="T2748" s="180"/>
      <c r="V2748" s="189"/>
      <c r="W2748" s="180"/>
      <c r="Y2748" s="189"/>
      <c r="Z2748" s="180"/>
      <c r="AB2748" s="185"/>
    </row>
    <row r="2749" spans="6:28" s="178" customFormat="1" ht="15" customHeight="1" x14ac:dyDescent="0.15">
      <c r="F2749" s="189"/>
      <c r="I2749" s="180"/>
      <c r="J2749" s="180"/>
      <c r="K2749" s="180"/>
      <c r="M2749" s="189"/>
      <c r="N2749" s="180"/>
      <c r="P2749" s="189"/>
      <c r="Q2749" s="180"/>
      <c r="S2749" s="189"/>
      <c r="T2749" s="180"/>
      <c r="V2749" s="189"/>
      <c r="W2749" s="180"/>
      <c r="Y2749" s="189"/>
      <c r="Z2749" s="180"/>
      <c r="AB2749" s="185"/>
    </row>
    <row r="2750" spans="6:28" s="178" customFormat="1" ht="15" customHeight="1" x14ac:dyDescent="0.15">
      <c r="F2750" s="189"/>
      <c r="I2750" s="180"/>
      <c r="J2750" s="180"/>
      <c r="K2750" s="180"/>
      <c r="M2750" s="189"/>
      <c r="N2750" s="180"/>
      <c r="P2750" s="189"/>
      <c r="Q2750" s="180"/>
      <c r="S2750" s="189"/>
      <c r="T2750" s="180"/>
      <c r="V2750" s="189"/>
      <c r="W2750" s="180"/>
      <c r="Y2750" s="189"/>
      <c r="Z2750" s="180"/>
      <c r="AB2750" s="185"/>
    </row>
    <row r="2751" spans="6:28" s="178" customFormat="1" ht="15" customHeight="1" x14ac:dyDescent="0.15">
      <c r="F2751" s="189"/>
      <c r="I2751" s="180"/>
      <c r="J2751" s="180"/>
      <c r="K2751" s="180"/>
      <c r="M2751" s="189"/>
      <c r="N2751" s="180"/>
      <c r="P2751" s="189"/>
      <c r="Q2751" s="180"/>
      <c r="S2751" s="189"/>
      <c r="T2751" s="180"/>
      <c r="V2751" s="189"/>
      <c r="W2751" s="180"/>
      <c r="Y2751" s="189"/>
      <c r="Z2751" s="180"/>
      <c r="AB2751" s="185"/>
    </row>
    <row r="2752" spans="6:28" s="178" customFormat="1" ht="15" customHeight="1" x14ac:dyDescent="0.15">
      <c r="F2752" s="189"/>
      <c r="I2752" s="180"/>
      <c r="J2752" s="180"/>
      <c r="K2752" s="180"/>
      <c r="M2752" s="189"/>
      <c r="N2752" s="180"/>
      <c r="P2752" s="189"/>
      <c r="Q2752" s="180"/>
      <c r="S2752" s="189"/>
      <c r="T2752" s="180"/>
      <c r="V2752" s="189"/>
      <c r="W2752" s="180"/>
      <c r="Y2752" s="189"/>
      <c r="Z2752" s="180"/>
      <c r="AB2752" s="185"/>
    </row>
    <row r="2753" spans="6:28" s="178" customFormat="1" ht="15" customHeight="1" x14ac:dyDescent="0.15">
      <c r="F2753" s="189"/>
      <c r="I2753" s="180"/>
      <c r="J2753" s="180"/>
      <c r="K2753" s="180"/>
      <c r="M2753" s="189"/>
      <c r="N2753" s="180"/>
      <c r="P2753" s="189"/>
      <c r="Q2753" s="180"/>
      <c r="S2753" s="189"/>
      <c r="T2753" s="180"/>
      <c r="V2753" s="189"/>
      <c r="W2753" s="180"/>
      <c r="Y2753" s="189"/>
      <c r="Z2753" s="180"/>
      <c r="AB2753" s="185"/>
    </row>
    <row r="2754" spans="6:28" s="178" customFormat="1" ht="15" customHeight="1" x14ac:dyDescent="0.15">
      <c r="F2754" s="189"/>
      <c r="I2754" s="180"/>
      <c r="J2754" s="180"/>
      <c r="K2754" s="180"/>
      <c r="M2754" s="189"/>
      <c r="N2754" s="180"/>
      <c r="P2754" s="189"/>
      <c r="Q2754" s="180"/>
      <c r="S2754" s="189"/>
      <c r="T2754" s="180"/>
      <c r="V2754" s="189"/>
      <c r="W2754" s="180"/>
      <c r="Y2754" s="189"/>
      <c r="Z2754" s="180"/>
      <c r="AB2754" s="185"/>
    </row>
    <row r="2755" spans="6:28" s="178" customFormat="1" ht="15" customHeight="1" x14ac:dyDescent="0.15">
      <c r="F2755" s="189"/>
      <c r="I2755" s="180"/>
      <c r="J2755" s="180"/>
      <c r="K2755" s="180"/>
      <c r="M2755" s="189"/>
      <c r="N2755" s="180"/>
      <c r="P2755" s="189"/>
      <c r="Q2755" s="180"/>
      <c r="S2755" s="189"/>
      <c r="T2755" s="180"/>
      <c r="V2755" s="189"/>
      <c r="W2755" s="180"/>
      <c r="Y2755" s="189"/>
      <c r="Z2755" s="180"/>
      <c r="AB2755" s="185"/>
    </row>
    <row r="2756" spans="6:28" s="178" customFormat="1" ht="15" customHeight="1" x14ac:dyDescent="0.15">
      <c r="F2756" s="189"/>
      <c r="I2756" s="180"/>
      <c r="J2756" s="180"/>
      <c r="K2756" s="180"/>
      <c r="M2756" s="189"/>
      <c r="N2756" s="180"/>
      <c r="P2756" s="189"/>
      <c r="Q2756" s="180"/>
      <c r="S2756" s="189"/>
      <c r="T2756" s="180"/>
      <c r="V2756" s="189"/>
      <c r="W2756" s="180"/>
      <c r="Y2756" s="189"/>
      <c r="Z2756" s="180"/>
      <c r="AB2756" s="185"/>
    </row>
    <row r="2757" spans="6:28" s="178" customFormat="1" ht="15" customHeight="1" x14ac:dyDescent="0.15">
      <c r="F2757" s="189"/>
      <c r="I2757" s="180"/>
      <c r="J2757" s="180"/>
      <c r="K2757" s="180"/>
      <c r="M2757" s="189"/>
      <c r="N2757" s="180"/>
      <c r="P2757" s="189"/>
      <c r="Q2757" s="180"/>
      <c r="S2757" s="189"/>
      <c r="T2757" s="180"/>
      <c r="V2757" s="189"/>
      <c r="W2757" s="180"/>
      <c r="Y2757" s="189"/>
      <c r="Z2757" s="180"/>
      <c r="AB2757" s="185"/>
    </row>
    <row r="2758" spans="6:28" s="178" customFormat="1" ht="15" customHeight="1" x14ac:dyDescent="0.15">
      <c r="F2758" s="189"/>
      <c r="I2758" s="180"/>
      <c r="J2758" s="180"/>
      <c r="K2758" s="180"/>
      <c r="M2758" s="189"/>
      <c r="N2758" s="180"/>
      <c r="P2758" s="189"/>
      <c r="Q2758" s="180"/>
      <c r="S2758" s="189"/>
      <c r="T2758" s="180"/>
      <c r="V2758" s="189"/>
      <c r="W2758" s="180"/>
      <c r="Y2758" s="189"/>
      <c r="Z2758" s="180"/>
      <c r="AB2758" s="185"/>
    </row>
    <row r="2759" spans="6:28" s="178" customFormat="1" ht="15" customHeight="1" x14ac:dyDescent="0.15">
      <c r="F2759" s="189"/>
      <c r="I2759" s="180"/>
      <c r="J2759" s="180"/>
      <c r="K2759" s="180"/>
      <c r="M2759" s="189"/>
      <c r="N2759" s="180"/>
      <c r="P2759" s="189"/>
      <c r="Q2759" s="180"/>
      <c r="S2759" s="189"/>
      <c r="T2759" s="180"/>
      <c r="V2759" s="189"/>
      <c r="W2759" s="180"/>
      <c r="Y2759" s="189"/>
      <c r="Z2759" s="180"/>
      <c r="AB2759" s="185"/>
    </row>
    <row r="2760" spans="6:28" s="178" customFormat="1" ht="15" customHeight="1" x14ac:dyDescent="0.15">
      <c r="F2760" s="189"/>
      <c r="I2760" s="180"/>
      <c r="J2760" s="180"/>
      <c r="K2760" s="180"/>
      <c r="M2760" s="189"/>
      <c r="N2760" s="180"/>
      <c r="P2760" s="189"/>
      <c r="Q2760" s="180"/>
      <c r="S2760" s="189"/>
      <c r="T2760" s="180"/>
      <c r="V2760" s="189"/>
      <c r="W2760" s="180"/>
      <c r="Y2760" s="189"/>
      <c r="Z2760" s="180"/>
      <c r="AB2760" s="185"/>
    </row>
    <row r="2761" spans="6:28" s="178" customFormat="1" ht="15" customHeight="1" x14ac:dyDescent="0.15">
      <c r="F2761" s="189"/>
      <c r="I2761" s="180"/>
      <c r="J2761" s="180"/>
      <c r="K2761" s="180"/>
      <c r="M2761" s="189"/>
      <c r="N2761" s="180"/>
      <c r="P2761" s="189"/>
      <c r="Q2761" s="180"/>
      <c r="S2761" s="189"/>
      <c r="T2761" s="180"/>
      <c r="V2761" s="189"/>
      <c r="W2761" s="180"/>
      <c r="Y2761" s="189"/>
      <c r="Z2761" s="180"/>
      <c r="AB2761" s="185"/>
    </row>
    <row r="2762" spans="6:28" s="178" customFormat="1" ht="15" customHeight="1" x14ac:dyDescent="0.15">
      <c r="F2762" s="189"/>
      <c r="I2762" s="180"/>
      <c r="J2762" s="180"/>
      <c r="K2762" s="180"/>
      <c r="M2762" s="189"/>
      <c r="N2762" s="180"/>
      <c r="P2762" s="189"/>
      <c r="Q2762" s="180"/>
      <c r="S2762" s="189"/>
      <c r="T2762" s="180"/>
      <c r="V2762" s="189"/>
      <c r="W2762" s="180"/>
      <c r="Y2762" s="189"/>
      <c r="Z2762" s="180"/>
      <c r="AB2762" s="185"/>
    </row>
    <row r="2763" spans="6:28" s="178" customFormat="1" ht="15" customHeight="1" x14ac:dyDescent="0.15">
      <c r="F2763" s="189"/>
      <c r="I2763" s="180"/>
      <c r="J2763" s="180"/>
      <c r="K2763" s="180"/>
      <c r="M2763" s="189"/>
      <c r="N2763" s="180"/>
      <c r="P2763" s="189"/>
      <c r="Q2763" s="180"/>
      <c r="S2763" s="189"/>
      <c r="T2763" s="180"/>
      <c r="V2763" s="189"/>
      <c r="W2763" s="180"/>
      <c r="Y2763" s="189"/>
      <c r="Z2763" s="180"/>
      <c r="AB2763" s="185"/>
    </row>
    <row r="2764" spans="6:28" s="178" customFormat="1" ht="15" customHeight="1" x14ac:dyDescent="0.15">
      <c r="F2764" s="189"/>
      <c r="I2764" s="180"/>
      <c r="J2764" s="180"/>
      <c r="K2764" s="180"/>
      <c r="M2764" s="189"/>
      <c r="N2764" s="180"/>
      <c r="P2764" s="189"/>
      <c r="Q2764" s="180"/>
      <c r="S2764" s="189"/>
      <c r="T2764" s="180"/>
      <c r="V2764" s="189"/>
      <c r="W2764" s="180"/>
      <c r="Y2764" s="189"/>
      <c r="Z2764" s="180"/>
      <c r="AB2764" s="185"/>
    </row>
    <row r="2765" spans="6:28" s="178" customFormat="1" ht="15" customHeight="1" x14ac:dyDescent="0.15">
      <c r="F2765" s="189"/>
      <c r="I2765" s="180"/>
      <c r="J2765" s="180"/>
      <c r="K2765" s="180"/>
      <c r="M2765" s="189"/>
      <c r="N2765" s="180"/>
      <c r="P2765" s="189"/>
      <c r="Q2765" s="180"/>
      <c r="S2765" s="189"/>
      <c r="T2765" s="180"/>
      <c r="V2765" s="189"/>
      <c r="W2765" s="180"/>
      <c r="Y2765" s="189"/>
      <c r="Z2765" s="180"/>
      <c r="AB2765" s="185"/>
    </row>
    <row r="2766" spans="6:28" s="178" customFormat="1" ht="15" customHeight="1" x14ac:dyDescent="0.15">
      <c r="F2766" s="189"/>
      <c r="I2766" s="180"/>
      <c r="J2766" s="180"/>
      <c r="K2766" s="180"/>
      <c r="M2766" s="189"/>
      <c r="N2766" s="180"/>
      <c r="P2766" s="189"/>
      <c r="Q2766" s="180"/>
      <c r="S2766" s="189"/>
      <c r="T2766" s="180"/>
      <c r="V2766" s="189"/>
      <c r="W2766" s="180"/>
      <c r="Y2766" s="189"/>
      <c r="Z2766" s="180"/>
      <c r="AB2766" s="185"/>
    </row>
    <row r="2767" spans="6:28" s="178" customFormat="1" ht="15" customHeight="1" x14ac:dyDescent="0.15">
      <c r="F2767" s="189"/>
      <c r="I2767" s="180"/>
      <c r="J2767" s="180"/>
      <c r="K2767" s="180"/>
      <c r="M2767" s="189"/>
      <c r="N2767" s="180"/>
      <c r="P2767" s="189"/>
      <c r="Q2767" s="180"/>
      <c r="S2767" s="189"/>
      <c r="T2767" s="180"/>
      <c r="V2767" s="189"/>
      <c r="W2767" s="180"/>
      <c r="Y2767" s="189"/>
      <c r="Z2767" s="180"/>
      <c r="AB2767" s="185"/>
    </row>
    <row r="2768" spans="6:28" s="178" customFormat="1" ht="15" customHeight="1" x14ac:dyDescent="0.15">
      <c r="F2768" s="189"/>
      <c r="I2768" s="180"/>
      <c r="J2768" s="180"/>
      <c r="K2768" s="180"/>
      <c r="M2768" s="189"/>
      <c r="N2768" s="180"/>
      <c r="P2768" s="189"/>
      <c r="Q2768" s="180"/>
      <c r="S2768" s="189"/>
      <c r="T2768" s="180"/>
      <c r="V2768" s="189"/>
      <c r="W2768" s="180"/>
      <c r="Y2768" s="189"/>
      <c r="Z2768" s="180"/>
      <c r="AB2768" s="185"/>
    </row>
    <row r="2769" spans="6:28" s="178" customFormat="1" ht="15" customHeight="1" x14ac:dyDescent="0.15">
      <c r="F2769" s="189"/>
      <c r="I2769" s="180"/>
      <c r="J2769" s="180"/>
      <c r="K2769" s="180"/>
      <c r="M2769" s="189"/>
      <c r="N2769" s="180"/>
      <c r="P2769" s="189"/>
      <c r="Q2769" s="180"/>
      <c r="S2769" s="189"/>
      <c r="T2769" s="180"/>
      <c r="V2769" s="189"/>
      <c r="W2769" s="180"/>
      <c r="Y2769" s="189"/>
      <c r="Z2769" s="180"/>
      <c r="AB2769" s="185"/>
    </row>
    <row r="2770" spans="6:28" s="178" customFormat="1" ht="15" customHeight="1" x14ac:dyDescent="0.15">
      <c r="F2770" s="189"/>
      <c r="I2770" s="180"/>
      <c r="J2770" s="180"/>
      <c r="K2770" s="180"/>
      <c r="M2770" s="189"/>
      <c r="N2770" s="180"/>
      <c r="P2770" s="189"/>
      <c r="Q2770" s="180"/>
      <c r="S2770" s="189"/>
      <c r="T2770" s="180"/>
      <c r="V2770" s="189"/>
      <c r="W2770" s="180"/>
      <c r="Y2770" s="189"/>
      <c r="Z2770" s="180"/>
      <c r="AB2770" s="185"/>
    </row>
    <row r="2771" spans="6:28" s="178" customFormat="1" ht="15" customHeight="1" x14ac:dyDescent="0.15">
      <c r="F2771" s="189"/>
      <c r="I2771" s="180"/>
      <c r="J2771" s="180"/>
      <c r="K2771" s="180"/>
      <c r="M2771" s="189"/>
      <c r="N2771" s="180"/>
      <c r="P2771" s="189"/>
      <c r="Q2771" s="180"/>
      <c r="S2771" s="189"/>
      <c r="T2771" s="180"/>
      <c r="V2771" s="189"/>
      <c r="W2771" s="180"/>
      <c r="Y2771" s="189"/>
      <c r="Z2771" s="180"/>
      <c r="AB2771" s="185"/>
    </row>
    <row r="2772" spans="6:28" s="178" customFormat="1" ht="15" customHeight="1" x14ac:dyDescent="0.15">
      <c r="F2772" s="189"/>
      <c r="I2772" s="180"/>
      <c r="J2772" s="180"/>
      <c r="K2772" s="180"/>
      <c r="M2772" s="189"/>
      <c r="N2772" s="180"/>
      <c r="P2772" s="189"/>
      <c r="Q2772" s="180"/>
      <c r="S2772" s="189"/>
      <c r="T2772" s="180"/>
      <c r="V2772" s="189"/>
      <c r="W2772" s="180"/>
      <c r="Y2772" s="189"/>
      <c r="Z2772" s="180"/>
      <c r="AB2772" s="185"/>
    </row>
    <row r="2773" spans="6:28" s="178" customFormat="1" ht="15" customHeight="1" x14ac:dyDescent="0.15">
      <c r="F2773" s="189"/>
      <c r="I2773" s="180"/>
      <c r="J2773" s="180"/>
      <c r="K2773" s="180"/>
      <c r="M2773" s="189"/>
      <c r="N2773" s="180"/>
      <c r="P2773" s="189"/>
      <c r="Q2773" s="180"/>
      <c r="S2773" s="189"/>
      <c r="T2773" s="180"/>
      <c r="V2773" s="189"/>
      <c r="W2773" s="180"/>
      <c r="Y2773" s="189"/>
      <c r="Z2773" s="180"/>
      <c r="AB2773" s="185"/>
    </row>
    <row r="2774" spans="6:28" s="178" customFormat="1" ht="15" customHeight="1" x14ac:dyDescent="0.15">
      <c r="F2774" s="189"/>
      <c r="I2774" s="180"/>
      <c r="J2774" s="180"/>
      <c r="K2774" s="180"/>
      <c r="M2774" s="189"/>
      <c r="N2774" s="180"/>
      <c r="P2774" s="189"/>
      <c r="Q2774" s="180"/>
      <c r="S2774" s="189"/>
      <c r="T2774" s="180"/>
      <c r="V2774" s="189"/>
      <c r="W2774" s="180"/>
      <c r="Y2774" s="189"/>
      <c r="Z2774" s="180"/>
      <c r="AB2774" s="185"/>
    </row>
    <row r="2775" spans="6:28" s="178" customFormat="1" ht="15" customHeight="1" x14ac:dyDescent="0.15">
      <c r="F2775" s="189"/>
      <c r="I2775" s="180"/>
      <c r="J2775" s="180"/>
      <c r="K2775" s="180"/>
      <c r="M2775" s="189"/>
      <c r="N2775" s="180"/>
      <c r="P2775" s="189"/>
      <c r="Q2775" s="180"/>
      <c r="S2775" s="189"/>
      <c r="T2775" s="180"/>
      <c r="V2775" s="189"/>
      <c r="W2775" s="180"/>
      <c r="Y2775" s="189"/>
      <c r="Z2775" s="180"/>
      <c r="AB2775" s="185"/>
    </row>
    <row r="2776" spans="6:28" s="178" customFormat="1" ht="15" customHeight="1" x14ac:dyDescent="0.15">
      <c r="F2776" s="189"/>
      <c r="I2776" s="180"/>
      <c r="J2776" s="180"/>
      <c r="K2776" s="180"/>
      <c r="M2776" s="189"/>
      <c r="N2776" s="180"/>
      <c r="P2776" s="189"/>
      <c r="Q2776" s="180"/>
      <c r="S2776" s="189"/>
      <c r="T2776" s="180"/>
      <c r="V2776" s="189"/>
      <c r="W2776" s="180"/>
      <c r="Y2776" s="189"/>
      <c r="Z2776" s="180"/>
      <c r="AB2776" s="185"/>
    </row>
    <row r="2777" spans="6:28" s="178" customFormat="1" ht="15" customHeight="1" x14ac:dyDescent="0.15">
      <c r="F2777" s="189"/>
      <c r="I2777" s="180"/>
      <c r="J2777" s="180"/>
      <c r="K2777" s="180"/>
      <c r="M2777" s="189"/>
      <c r="N2777" s="180"/>
      <c r="P2777" s="189"/>
      <c r="Q2777" s="180"/>
      <c r="S2777" s="189"/>
      <c r="T2777" s="180"/>
      <c r="V2777" s="189"/>
      <c r="W2777" s="180"/>
      <c r="Y2777" s="189"/>
      <c r="Z2777" s="180"/>
      <c r="AB2777" s="185"/>
    </row>
    <row r="2778" spans="6:28" s="178" customFormat="1" ht="15" customHeight="1" x14ac:dyDescent="0.15">
      <c r="F2778" s="189"/>
      <c r="I2778" s="180"/>
      <c r="J2778" s="180"/>
      <c r="K2778" s="180"/>
      <c r="M2778" s="189"/>
      <c r="N2778" s="180"/>
      <c r="P2778" s="189"/>
      <c r="Q2778" s="180"/>
      <c r="S2778" s="189"/>
      <c r="T2778" s="180"/>
      <c r="V2778" s="189"/>
      <c r="W2778" s="180"/>
      <c r="Y2778" s="189"/>
      <c r="Z2778" s="180"/>
      <c r="AB2778" s="185"/>
    </row>
    <row r="2779" spans="6:28" s="178" customFormat="1" ht="15" customHeight="1" x14ac:dyDescent="0.15">
      <c r="F2779" s="189"/>
      <c r="I2779" s="180"/>
      <c r="J2779" s="180"/>
      <c r="K2779" s="180"/>
      <c r="M2779" s="189"/>
      <c r="N2779" s="180"/>
      <c r="P2779" s="189"/>
      <c r="Q2779" s="180"/>
      <c r="S2779" s="189"/>
      <c r="T2779" s="180"/>
      <c r="V2779" s="189"/>
      <c r="W2779" s="180"/>
      <c r="Y2779" s="189"/>
      <c r="Z2779" s="180"/>
      <c r="AB2779" s="185"/>
    </row>
    <row r="2780" spans="6:28" s="178" customFormat="1" ht="15" customHeight="1" x14ac:dyDescent="0.15">
      <c r="F2780" s="189"/>
      <c r="I2780" s="180"/>
      <c r="J2780" s="180"/>
      <c r="K2780" s="180"/>
      <c r="M2780" s="189"/>
      <c r="N2780" s="180"/>
      <c r="P2780" s="189"/>
      <c r="Q2780" s="180"/>
      <c r="S2780" s="189"/>
      <c r="T2780" s="180"/>
      <c r="V2780" s="189"/>
      <c r="W2780" s="180"/>
      <c r="Y2780" s="189"/>
      <c r="Z2780" s="180"/>
      <c r="AB2780" s="185"/>
    </row>
    <row r="2781" spans="6:28" s="178" customFormat="1" ht="15" customHeight="1" x14ac:dyDescent="0.15">
      <c r="F2781" s="189"/>
      <c r="I2781" s="180"/>
      <c r="J2781" s="180"/>
      <c r="K2781" s="180"/>
      <c r="M2781" s="189"/>
      <c r="N2781" s="180"/>
      <c r="P2781" s="189"/>
      <c r="Q2781" s="180"/>
      <c r="S2781" s="189"/>
      <c r="T2781" s="180"/>
      <c r="V2781" s="189"/>
      <c r="W2781" s="180"/>
      <c r="Y2781" s="189"/>
      <c r="Z2781" s="180"/>
      <c r="AB2781" s="185"/>
    </row>
    <row r="2782" spans="6:28" s="178" customFormat="1" ht="15" customHeight="1" x14ac:dyDescent="0.15">
      <c r="F2782" s="189"/>
      <c r="I2782" s="180"/>
      <c r="J2782" s="180"/>
      <c r="K2782" s="180"/>
      <c r="M2782" s="189"/>
      <c r="N2782" s="180"/>
      <c r="P2782" s="189"/>
      <c r="Q2782" s="180"/>
      <c r="S2782" s="189"/>
      <c r="T2782" s="180"/>
      <c r="V2782" s="189"/>
      <c r="W2782" s="180"/>
      <c r="Y2782" s="189"/>
      <c r="Z2782" s="180"/>
      <c r="AB2782" s="185"/>
    </row>
    <row r="2783" spans="6:28" s="178" customFormat="1" ht="15" customHeight="1" x14ac:dyDescent="0.15">
      <c r="F2783" s="189"/>
      <c r="I2783" s="180"/>
      <c r="J2783" s="180"/>
      <c r="K2783" s="180"/>
      <c r="M2783" s="189"/>
      <c r="N2783" s="180"/>
      <c r="P2783" s="189"/>
      <c r="Q2783" s="180"/>
      <c r="S2783" s="189"/>
      <c r="T2783" s="180"/>
      <c r="V2783" s="189"/>
      <c r="W2783" s="180"/>
      <c r="Y2783" s="189"/>
      <c r="Z2783" s="180"/>
      <c r="AB2783" s="185"/>
    </row>
    <row r="2784" spans="6:28" s="178" customFormat="1" ht="15" customHeight="1" x14ac:dyDescent="0.15">
      <c r="F2784" s="189"/>
      <c r="I2784" s="180"/>
      <c r="J2784" s="180"/>
      <c r="K2784" s="180"/>
      <c r="M2784" s="189"/>
      <c r="N2784" s="180"/>
      <c r="P2784" s="189"/>
      <c r="Q2784" s="180"/>
      <c r="S2784" s="189"/>
      <c r="T2784" s="180"/>
      <c r="V2784" s="189"/>
      <c r="W2784" s="180"/>
      <c r="Y2784" s="189"/>
      <c r="Z2784" s="180"/>
      <c r="AB2784" s="185"/>
    </row>
    <row r="2785" spans="6:28" s="178" customFormat="1" ht="15" customHeight="1" x14ac:dyDescent="0.15">
      <c r="F2785" s="189"/>
      <c r="I2785" s="180"/>
      <c r="J2785" s="180"/>
      <c r="K2785" s="180"/>
      <c r="M2785" s="189"/>
      <c r="N2785" s="180"/>
      <c r="P2785" s="189"/>
      <c r="Q2785" s="180"/>
      <c r="S2785" s="189"/>
      <c r="T2785" s="180"/>
      <c r="V2785" s="189"/>
      <c r="W2785" s="180"/>
      <c r="Y2785" s="189"/>
      <c r="Z2785" s="180"/>
      <c r="AB2785" s="185"/>
    </row>
    <row r="2786" spans="6:28" s="178" customFormat="1" ht="15" customHeight="1" x14ac:dyDescent="0.15">
      <c r="F2786" s="189"/>
      <c r="I2786" s="180"/>
      <c r="J2786" s="180"/>
      <c r="K2786" s="180"/>
      <c r="M2786" s="189"/>
      <c r="N2786" s="180"/>
      <c r="P2786" s="189"/>
      <c r="Q2786" s="180"/>
      <c r="S2786" s="189"/>
      <c r="T2786" s="180"/>
      <c r="V2786" s="189"/>
      <c r="W2786" s="180"/>
      <c r="Y2786" s="189"/>
      <c r="Z2786" s="180"/>
      <c r="AB2786" s="185"/>
    </row>
    <row r="2787" spans="6:28" s="178" customFormat="1" ht="15" customHeight="1" x14ac:dyDescent="0.15">
      <c r="F2787" s="189"/>
      <c r="I2787" s="180"/>
      <c r="J2787" s="180"/>
      <c r="K2787" s="180"/>
      <c r="M2787" s="189"/>
      <c r="N2787" s="180"/>
      <c r="P2787" s="189"/>
      <c r="Q2787" s="180"/>
      <c r="S2787" s="189"/>
      <c r="T2787" s="180"/>
      <c r="V2787" s="189"/>
      <c r="W2787" s="180"/>
      <c r="Y2787" s="189"/>
      <c r="Z2787" s="180"/>
      <c r="AB2787" s="185"/>
    </row>
    <row r="2788" spans="6:28" s="178" customFormat="1" ht="15" customHeight="1" x14ac:dyDescent="0.15">
      <c r="F2788" s="189"/>
      <c r="I2788" s="180"/>
      <c r="J2788" s="180"/>
      <c r="K2788" s="180"/>
      <c r="M2788" s="189"/>
      <c r="N2788" s="180"/>
      <c r="P2788" s="189"/>
      <c r="Q2788" s="180"/>
      <c r="S2788" s="189"/>
      <c r="T2788" s="180"/>
      <c r="V2788" s="189"/>
      <c r="W2788" s="180"/>
      <c r="Y2788" s="189"/>
      <c r="Z2788" s="180"/>
      <c r="AB2788" s="185"/>
    </row>
    <row r="2789" spans="6:28" s="178" customFormat="1" ht="15" customHeight="1" x14ac:dyDescent="0.15">
      <c r="F2789" s="189"/>
      <c r="I2789" s="180"/>
      <c r="J2789" s="180"/>
      <c r="K2789" s="180"/>
      <c r="M2789" s="189"/>
      <c r="N2789" s="180"/>
      <c r="P2789" s="189"/>
      <c r="Q2789" s="180"/>
      <c r="S2789" s="189"/>
      <c r="T2789" s="180"/>
      <c r="V2789" s="189"/>
      <c r="W2789" s="180"/>
      <c r="Y2789" s="189"/>
      <c r="Z2789" s="180"/>
      <c r="AB2789" s="185"/>
    </row>
    <row r="2790" spans="6:28" s="178" customFormat="1" ht="15" customHeight="1" x14ac:dyDescent="0.15">
      <c r="F2790" s="189"/>
      <c r="I2790" s="180"/>
      <c r="J2790" s="180"/>
      <c r="K2790" s="180"/>
      <c r="M2790" s="189"/>
      <c r="N2790" s="180"/>
      <c r="P2790" s="189"/>
      <c r="Q2790" s="180"/>
      <c r="S2790" s="189"/>
      <c r="T2790" s="180"/>
      <c r="V2790" s="189"/>
      <c r="W2790" s="180"/>
      <c r="Y2790" s="189"/>
      <c r="Z2790" s="180"/>
      <c r="AB2790" s="185"/>
    </row>
    <row r="2791" spans="6:28" s="178" customFormat="1" ht="15" customHeight="1" x14ac:dyDescent="0.15">
      <c r="F2791" s="189"/>
      <c r="I2791" s="180"/>
      <c r="J2791" s="180"/>
      <c r="K2791" s="180"/>
      <c r="M2791" s="189"/>
      <c r="N2791" s="180"/>
      <c r="P2791" s="189"/>
      <c r="Q2791" s="180"/>
      <c r="S2791" s="189"/>
      <c r="T2791" s="180"/>
      <c r="V2791" s="189"/>
      <c r="W2791" s="180"/>
      <c r="Y2791" s="189"/>
      <c r="Z2791" s="180"/>
      <c r="AB2791" s="185"/>
    </row>
    <row r="2792" spans="6:28" s="178" customFormat="1" ht="15" customHeight="1" x14ac:dyDescent="0.15">
      <c r="F2792" s="189"/>
      <c r="I2792" s="180"/>
      <c r="J2792" s="180"/>
      <c r="K2792" s="180"/>
      <c r="M2792" s="189"/>
      <c r="N2792" s="180"/>
      <c r="P2792" s="189"/>
      <c r="Q2792" s="180"/>
      <c r="S2792" s="189"/>
      <c r="T2792" s="180"/>
      <c r="V2792" s="189"/>
      <c r="W2792" s="180"/>
      <c r="Y2792" s="189"/>
      <c r="Z2792" s="180"/>
      <c r="AB2792" s="185"/>
    </row>
    <row r="2793" spans="6:28" s="178" customFormat="1" ht="15" customHeight="1" x14ac:dyDescent="0.15">
      <c r="F2793" s="189"/>
      <c r="I2793" s="180"/>
      <c r="J2793" s="180"/>
      <c r="K2793" s="180"/>
      <c r="M2793" s="189"/>
      <c r="N2793" s="180"/>
      <c r="P2793" s="189"/>
      <c r="Q2793" s="180"/>
      <c r="S2793" s="189"/>
      <c r="T2793" s="180"/>
      <c r="V2793" s="189"/>
      <c r="W2793" s="180"/>
      <c r="Y2793" s="189"/>
      <c r="Z2793" s="180"/>
      <c r="AB2793" s="185"/>
    </row>
    <row r="2794" spans="6:28" s="178" customFormat="1" ht="15" customHeight="1" x14ac:dyDescent="0.15">
      <c r="F2794" s="189"/>
      <c r="I2794" s="180"/>
      <c r="J2794" s="180"/>
      <c r="K2794" s="180"/>
      <c r="M2794" s="189"/>
      <c r="N2794" s="180"/>
      <c r="P2794" s="189"/>
      <c r="Q2794" s="180"/>
      <c r="S2794" s="189"/>
      <c r="T2794" s="180"/>
      <c r="V2794" s="189"/>
      <c r="W2794" s="180"/>
      <c r="Y2794" s="189"/>
      <c r="Z2794" s="180"/>
      <c r="AB2794" s="185"/>
    </row>
    <row r="2795" spans="6:28" s="178" customFormat="1" ht="15" customHeight="1" x14ac:dyDescent="0.15">
      <c r="F2795" s="189"/>
      <c r="I2795" s="180"/>
      <c r="J2795" s="180"/>
      <c r="K2795" s="180"/>
      <c r="M2795" s="189"/>
      <c r="N2795" s="180"/>
      <c r="P2795" s="189"/>
      <c r="Q2795" s="180"/>
      <c r="S2795" s="189"/>
      <c r="T2795" s="180"/>
      <c r="V2795" s="189"/>
      <c r="W2795" s="180"/>
      <c r="Y2795" s="189"/>
      <c r="Z2795" s="180"/>
      <c r="AB2795" s="185"/>
    </row>
    <row r="2796" spans="6:28" s="178" customFormat="1" ht="15" customHeight="1" x14ac:dyDescent="0.15">
      <c r="F2796" s="189"/>
      <c r="I2796" s="180"/>
      <c r="J2796" s="180"/>
      <c r="K2796" s="180"/>
      <c r="M2796" s="189"/>
      <c r="N2796" s="180"/>
      <c r="P2796" s="189"/>
      <c r="Q2796" s="180"/>
      <c r="S2796" s="189"/>
      <c r="T2796" s="180"/>
      <c r="V2796" s="189"/>
      <c r="W2796" s="180"/>
      <c r="Y2796" s="189"/>
      <c r="Z2796" s="180"/>
      <c r="AB2796" s="185"/>
    </row>
    <row r="2797" spans="6:28" s="178" customFormat="1" ht="15" customHeight="1" x14ac:dyDescent="0.15">
      <c r="F2797" s="189"/>
      <c r="I2797" s="180"/>
      <c r="J2797" s="180"/>
      <c r="K2797" s="180"/>
      <c r="M2797" s="189"/>
      <c r="N2797" s="180"/>
      <c r="P2797" s="189"/>
      <c r="Q2797" s="180"/>
      <c r="S2797" s="189"/>
      <c r="T2797" s="180"/>
      <c r="V2797" s="189"/>
      <c r="W2797" s="180"/>
      <c r="Y2797" s="189"/>
      <c r="Z2797" s="180"/>
      <c r="AB2797" s="185"/>
    </row>
    <row r="2798" spans="6:28" s="178" customFormat="1" ht="15" customHeight="1" x14ac:dyDescent="0.15">
      <c r="F2798" s="189"/>
      <c r="I2798" s="180"/>
      <c r="J2798" s="180"/>
      <c r="K2798" s="180"/>
      <c r="M2798" s="189"/>
      <c r="N2798" s="180"/>
      <c r="P2798" s="189"/>
      <c r="Q2798" s="180"/>
      <c r="S2798" s="189"/>
      <c r="T2798" s="180"/>
      <c r="V2798" s="189"/>
      <c r="W2798" s="180"/>
      <c r="Y2798" s="189"/>
      <c r="Z2798" s="180"/>
      <c r="AB2798" s="185"/>
    </row>
    <row r="2799" spans="6:28" s="178" customFormat="1" ht="15" customHeight="1" x14ac:dyDescent="0.15">
      <c r="F2799" s="189"/>
      <c r="I2799" s="180"/>
      <c r="J2799" s="180"/>
      <c r="K2799" s="180"/>
      <c r="M2799" s="189"/>
      <c r="N2799" s="180"/>
      <c r="P2799" s="189"/>
      <c r="Q2799" s="180"/>
      <c r="S2799" s="189"/>
      <c r="T2799" s="180"/>
      <c r="V2799" s="189"/>
      <c r="W2799" s="180"/>
      <c r="Y2799" s="189"/>
      <c r="Z2799" s="180"/>
      <c r="AB2799" s="185"/>
    </row>
    <row r="2800" spans="6:28" s="178" customFormat="1" ht="15" customHeight="1" x14ac:dyDescent="0.15">
      <c r="F2800" s="189"/>
      <c r="I2800" s="180"/>
      <c r="J2800" s="180"/>
      <c r="K2800" s="180"/>
      <c r="M2800" s="189"/>
      <c r="N2800" s="180"/>
      <c r="P2800" s="189"/>
      <c r="Q2800" s="180"/>
      <c r="S2800" s="189"/>
      <c r="T2800" s="180"/>
      <c r="V2800" s="189"/>
      <c r="W2800" s="180"/>
      <c r="Y2800" s="189"/>
      <c r="Z2800" s="180"/>
      <c r="AB2800" s="185"/>
    </row>
    <row r="2801" spans="6:28" s="178" customFormat="1" ht="15" customHeight="1" x14ac:dyDescent="0.15">
      <c r="F2801" s="189"/>
      <c r="I2801" s="180"/>
      <c r="J2801" s="180"/>
      <c r="K2801" s="180"/>
      <c r="M2801" s="189"/>
      <c r="N2801" s="180"/>
      <c r="P2801" s="189"/>
      <c r="Q2801" s="180"/>
      <c r="S2801" s="189"/>
      <c r="T2801" s="180"/>
      <c r="V2801" s="189"/>
      <c r="W2801" s="180"/>
      <c r="Y2801" s="189"/>
      <c r="Z2801" s="180"/>
      <c r="AB2801" s="185"/>
    </row>
    <row r="2802" spans="6:28" s="178" customFormat="1" ht="15" customHeight="1" x14ac:dyDescent="0.15">
      <c r="F2802" s="189"/>
      <c r="I2802" s="180"/>
      <c r="J2802" s="180"/>
      <c r="K2802" s="180"/>
      <c r="M2802" s="189"/>
      <c r="N2802" s="180"/>
      <c r="P2802" s="189"/>
      <c r="Q2802" s="180"/>
      <c r="S2802" s="189"/>
      <c r="T2802" s="180"/>
      <c r="V2802" s="189"/>
      <c r="W2802" s="180"/>
      <c r="Y2802" s="189"/>
      <c r="Z2802" s="180"/>
      <c r="AB2802" s="185"/>
    </row>
    <row r="2803" spans="6:28" s="178" customFormat="1" ht="15" customHeight="1" x14ac:dyDescent="0.15">
      <c r="F2803" s="189"/>
      <c r="I2803" s="180"/>
      <c r="J2803" s="180"/>
      <c r="K2803" s="180"/>
      <c r="M2803" s="189"/>
      <c r="N2803" s="180"/>
      <c r="P2803" s="189"/>
      <c r="Q2803" s="180"/>
      <c r="S2803" s="189"/>
      <c r="T2803" s="180"/>
      <c r="V2803" s="189"/>
      <c r="W2803" s="180"/>
      <c r="Y2803" s="189"/>
      <c r="Z2803" s="180"/>
      <c r="AB2803" s="185"/>
    </row>
    <row r="2804" spans="6:28" s="178" customFormat="1" ht="15" customHeight="1" x14ac:dyDescent="0.15">
      <c r="F2804" s="189"/>
      <c r="I2804" s="180"/>
      <c r="J2804" s="180"/>
      <c r="K2804" s="180"/>
      <c r="M2804" s="189"/>
      <c r="N2804" s="180"/>
      <c r="P2804" s="189"/>
      <c r="Q2804" s="180"/>
      <c r="S2804" s="189"/>
      <c r="T2804" s="180"/>
      <c r="V2804" s="189"/>
      <c r="W2804" s="180"/>
      <c r="Y2804" s="189"/>
      <c r="Z2804" s="180"/>
      <c r="AB2804" s="185"/>
    </row>
    <row r="2805" spans="6:28" s="178" customFormat="1" ht="15" customHeight="1" x14ac:dyDescent="0.15">
      <c r="F2805" s="189"/>
      <c r="I2805" s="180"/>
      <c r="J2805" s="180"/>
      <c r="K2805" s="180"/>
      <c r="M2805" s="189"/>
      <c r="N2805" s="180"/>
      <c r="P2805" s="189"/>
      <c r="Q2805" s="180"/>
      <c r="S2805" s="189"/>
      <c r="T2805" s="180"/>
      <c r="V2805" s="189"/>
      <c r="W2805" s="180"/>
      <c r="Y2805" s="189"/>
      <c r="Z2805" s="180"/>
      <c r="AB2805" s="185"/>
    </row>
    <row r="2806" spans="6:28" s="178" customFormat="1" ht="15" customHeight="1" x14ac:dyDescent="0.15">
      <c r="F2806" s="189"/>
      <c r="I2806" s="180"/>
      <c r="J2806" s="180"/>
      <c r="K2806" s="180"/>
      <c r="M2806" s="189"/>
      <c r="N2806" s="180"/>
      <c r="P2806" s="189"/>
      <c r="Q2806" s="180"/>
      <c r="S2806" s="189"/>
      <c r="T2806" s="180"/>
      <c r="V2806" s="189"/>
      <c r="W2806" s="180"/>
      <c r="Y2806" s="189"/>
      <c r="Z2806" s="180"/>
      <c r="AB2806" s="185"/>
    </row>
    <row r="2807" spans="6:28" s="178" customFormat="1" ht="15" customHeight="1" x14ac:dyDescent="0.15">
      <c r="F2807" s="189"/>
      <c r="I2807" s="180"/>
      <c r="J2807" s="180"/>
      <c r="K2807" s="180"/>
      <c r="M2807" s="189"/>
      <c r="N2807" s="180"/>
      <c r="P2807" s="189"/>
      <c r="Q2807" s="180"/>
      <c r="S2807" s="189"/>
      <c r="T2807" s="180"/>
      <c r="V2807" s="189"/>
      <c r="W2807" s="180"/>
      <c r="Y2807" s="189"/>
      <c r="Z2807" s="180"/>
      <c r="AB2807" s="185"/>
    </row>
    <row r="2808" spans="6:28" s="178" customFormat="1" ht="15" customHeight="1" x14ac:dyDescent="0.15">
      <c r="F2808" s="189"/>
      <c r="I2808" s="180"/>
      <c r="J2808" s="180"/>
      <c r="K2808" s="180"/>
      <c r="M2808" s="189"/>
      <c r="N2808" s="180"/>
      <c r="P2808" s="189"/>
      <c r="Q2808" s="180"/>
      <c r="S2808" s="189"/>
      <c r="T2808" s="180"/>
      <c r="V2808" s="189"/>
      <c r="W2808" s="180"/>
      <c r="Y2808" s="189"/>
      <c r="Z2808" s="180"/>
      <c r="AB2808" s="185"/>
    </row>
    <row r="2809" spans="6:28" s="178" customFormat="1" ht="15" customHeight="1" x14ac:dyDescent="0.15">
      <c r="F2809" s="189"/>
      <c r="I2809" s="180"/>
      <c r="J2809" s="180"/>
      <c r="K2809" s="180"/>
      <c r="M2809" s="189"/>
      <c r="N2809" s="180"/>
      <c r="P2809" s="189"/>
      <c r="Q2809" s="180"/>
      <c r="S2809" s="189"/>
      <c r="T2809" s="180"/>
      <c r="V2809" s="189"/>
      <c r="W2809" s="180"/>
      <c r="Y2809" s="189"/>
      <c r="Z2809" s="180"/>
      <c r="AB2809" s="185"/>
    </row>
    <row r="2810" spans="6:28" s="178" customFormat="1" ht="15" customHeight="1" x14ac:dyDescent="0.15">
      <c r="F2810" s="189"/>
      <c r="I2810" s="180"/>
      <c r="J2810" s="180"/>
      <c r="K2810" s="180"/>
      <c r="M2810" s="189"/>
      <c r="N2810" s="180"/>
      <c r="P2810" s="189"/>
      <c r="Q2810" s="180"/>
      <c r="S2810" s="189"/>
      <c r="T2810" s="180"/>
      <c r="V2810" s="189"/>
      <c r="W2810" s="180"/>
      <c r="Y2810" s="189"/>
      <c r="Z2810" s="180"/>
      <c r="AB2810" s="185"/>
    </row>
    <row r="2811" spans="6:28" s="178" customFormat="1" ht="15" customHeight="1" x14ac:dyDescent="0.15">
      <c r="F2811" s="189"/>
      <c r="I2811" s="180"/>
      <c r="J2811" s="180"/>
      <c r="K2811" s="180"/>
      <c r="M2811" s="189"/>
      <c r="N2811" s="180"/>
      <c r="P2811" s="189"/>
      <c r="Q2811" s="180"/>
      <c r="S2811" s="189"/>
      <c r="T2811" s="180"/>
      <c r="V2811" s="189"/>
      <c r="W2811" s="180"/>
      <c r="Y2811" s="189"/>
      <c r="Z2811" s="180"/>
      <c r="AB2811" s="185"/>
    </row>
    <row r="2812" spans="6:28" s="178" customFormat="1" ht="15" customHeight="1" x14ac:dyDescent="0.15">
      <c r="F2812" s="189"/>
      <c r="I2812" s="180"/>
      <c r="J2812" s="180"/>
      <c r="K2812" s="180"/>
      <c r="M2812" s="189"/>
      <c r="N2812" s="180"/>
      <c r="P2812" s="189"/>
      <c r="Q2812" s="180"/>
      <c r="S2812" s="189"/>
      <c r="T2812" s="180"/>
      <c r="V2812" s="189"/>
      <c r="W2812" s="180"/>
      <c r="Y2812" s="189"/>
      <c r="Z2812" s="180"/>
      <c r="AB2812" s="185"/>
    </row>
    <row r="2813" spans="6:28" s="178" customFormat="1" ht="15" customHeight="1" x14ac:dyDescent="0.15">
      <c r="F2813" s="189"/>
      <c r="I2813" s="180"/>
      <c r="J2813" s="180"/>
      <c r="K2813" s="180"/>
      <c r="M2813" s="189"/>
      <c r="N2813" s="180"/>
      <c r="P2813" s="189"/>
      <c r="Q2813" s="180"/>
      <c r="S2813" s="189"/>
      <c r="T2813" s="180"/>
      <c r="V2813" s="189"/>
      <c r="W2813" s="180"/>
      <c r="Y2813" s="189"/>
      <c r="Z2813" s="180"/>
      <c r="AB2813" s="185"/>
    </row>
    <row r="2814" spans="6:28" s="178" customFormat="1" ht="15" customHeight="1" x14ac:dyDescent="0.15">
      <c r="F2814" s="189"/>
      <c r="I2814" s="180"/>
      <c r="J2814" s="180"/>
      <c r="K2814" s="180"/>
      <c r="M2814" s="189"/>
      <c r="N2814" s="180"/>
      <c r="P2814" s="189"/>
      <c r="Q2814" s="180"/>
      <c r="S2814" s="189"/>
      <c r="T2814" s="180"/>
      <c r="V2814" s="189"/>
      <c r="W2814" s="180"/>
      <c r="Y2814" s="189"/>
      <c r="Z2814" s="180"/>
      <c r="AB2814" s="185"/>
    </row>
    <row r="2815" spans="6:28" s="178" customFormat="1" ht="15" customHeight="1" x14ac:dyDescent="0.15">
      <c r="F2815" s="189"/>
      <c r="I2815" s="180"/>
      <c r="J2815" s="180"/>
      <c r="K2815" s="180"/>
      <c r="M2815" s="189"/>
      <c r="N2815" s="180"/>
      <c r="P2815" s="189"/>
      <c r="Q2815" s="180"/>
      <c r="S2815" s="189"/>
      <c r="T2815" s="180"/>
      <c r="V2815" s="189"/>
      <c r="W2815" s="180"/>
      <c r="Y2815" s="189"/>
      <c r="Z2815" s="180"/>
      <c r="AB2815" s="185"/>
    </row>
    <row r="2816" spans="6:28" s="178" customFormat="1" ht="15" customHeight="1" x14ac:dyDescent="0.15">
      <c r="F2816" s="189"/>
      <c r="I2816" s="180"/>
      <c r="J2816" s="180"/>
      <c r="K2816" s="180"/>
      <c r="M2816" s="189"/>
      <c r="N2816" s="180"/>
      <c r="P2816" s="189"/>
      <c r="Q2816" s="180"/>
      <c r="S2816" s="189"/>
      <c r="T2816" s="180"/>
      <c r="V2816" s="189"/>
      <c r="W2816" s="180"/>
      <c r="Y2816" s="189"/>
      <c r="Z2816" s="180"/>
      <c r="AB2816" s="185"/>
    </row>
    <row r="2817" spans="6:28" s="178" customFormat="1" ht="15" customHeight="1" x14ac:dyDescent="0.15">
      <c r="F2817" s="189"/>
      <c r="I2817" s="180"/>
      <c r="J2817" s="180"/>
      <c r="K2817" s="180"/>
      <c r="M2817" s="189"/>
      <c r="N2817" s="180"/>
      <c r="P2817" s="189"/>
      <c r="Q2817" s="180"/>
      <c r="S2817" s="189"/>
      <c r="T2817" s="180"/>
      <c r="V2817" s="189"/>
      <c r="W2817" s="180"/>
      <c r="Y2817" s="189"/>
      <c r="Z2817" s="180"/>
      <c r="AB2817" s="185"/>
    </row>
    <row r="2818" spans="6:28" s="178" customFormat="1" ht="15" customHeight="1" x14ac:dyDescent="0.15">
      <c r="F2818" s="189"/>
      <c r="I2818" s="180"/>
      <c r="J2818" s="180"/>
      <c r="K2818" s="180"/>
      <c r="M2818" s="189"/>
      <c r="N2818" s="180"/>
      <c r="P2818" s="189"/>
      <c r="Q2818" s="180"/>
      <c r="S2818" s="189"/>
      <c r="T2818" s="180"/>
      <c r="V2818" s="189"/>
      <c r="W2818" s="180"/>
      <c r="Y2818" s="189"/>
      <c r="Z2818" s="180"/>
      <c r="AB2818" s="185"/>
    </row>
    <row r="2819" spans="6:28" s="178" customFormat="1" ht="15" customHeight="1" x14ac:dyDescent="0.15">
      <c r="F2819" s="189"/>
      <c r="I2819" s="180"/>
      <c r="J2819" s="180"/>
      <c r="K2819" s="180"/>
      <c r="M2819" s="189"/>
      <c r="N2819" s="180"/>
      <c r="P2819" s="189"/>
      <c r="Q2819" s="180"/>
      <c r="S2819" s="189"/>
      <c r="T2819" s="180"/>
      <c r="V2819" s="189"/>
      <c r="W2819" s="180"/>
      <c r="Y2819" s="189"/>
      <c r="Z2819" s="180"/>
      <c r="AB2819" s="185"/>
    </row>
    <row r="2820" spans="6:28" s="178" customFormat="1" ht="15" customHeight="1" x14ac:dyDescent="0.15">
      <c r="F2820" s="189"/>
      <c r="I2820" s="180"/>
      <c r="J2820" s="180"/>
      <c r="K2820" s="180"/>
      <c r="M2820" s="189"/>
      <c r="N2820" s="180"/>
      <c r="P2820" s="189"/>
      <c r="Q2820" s="180"/>
      <c r="S2820" s="189"/>
      <c r="T2820" s="180"/>
      <c r="V2820" s="189"/>
      <c r="W2820" s="180"/>
      <c r="Y2820" s="189"/>
      <c r="Z2820" s="180"/>
      <c r="AB2820" s="185"/>
    </row>
    <row r="2821" spans="6:28" s="178" customFormat="1" ht="15" customHeight="1" x14ac:dyDescent="0.15">
      <c r="F2821" s="189"/>
      <c r="I2821" s="180"/>
      <c r="J2821" s="180"/>
      <c r="K2821" s="180"/>
      <c r="M2821" s="189"/>
      <c r="N2821" s="180"/>
      <c r="P2821" s="189"/>
      <c r="Q2821" s="180"/>
      <c r="S2821" s="189"/>
      <c r="T2821" s="180"/>
      <c r="V2821" s="189"/>
      <c r="W2821" s="180"/>
      <c r="Y2821" s="189"/>
      <c r="Z2821" s="180"/>
      <c r="AB2821" s="185"/>
    </row>
    <row r="2822" spans="6:28" s="178" customFormat="1" ht="15" customHeight="1" x14ac:dyDescent="0.15">
      <c r="F2822" s="189"/>
      <c r="I2822" s="180"/>
      <c r="J2822" s="180"/>
      <c r="K2822" s="180"/>
      <c r="M2822" s="189"/>
      <c r="N2822" s="180"/>
      <c r="P2822" s="189"/>
      <c r="Q2822" s="180"/>
      <c r="S2822" s="189"/>
      <c r="T2822" s="180"/>
      <c r="V2822" s="189"/>
      <c r="W2822" s="180"/>
      <c r="Y2822" s="189"/>
      <c r="Z2822" s="180"/>
      <c r="AB2822" s="185"/>
    </row>
    <row r="2823" spans="6:28" s="178" customFormat="1" ht="15" customHeight="1" x14ac:dyDescent="0.15">
      <c r="F2823" s="189"/>
      <c r="I2823" s="180"/>
      <c r="J2823" s="180"/>
      <c r="K2823" s="180"/>
      <c r="M2823" s="189"/>
      <c r="N2823" s="180"/>
      <c r="P2823" s="189"/>
      <c r="Q2823" s="180"/>
      <c r="S2823" s="189"/>
      <c r="T2823" s="180"/>
      <c r="V2823" s="189"/>
      <c r="W2823" s="180"/>
      <c r="Y2823" s="189"/>
      <c r="Z2823" s="180"/>
      <c r="AB2823" s="185"/>
    </row>
    <row r="2824" spans="6:28" s="178" customFormat="1" ht="15" customHeight="1" x14ac:dyDescent="0.15">
      <c r="F2824" s="189"/>
      <c r="I2824" s="180"/>
      <c r="J2824" s="180"/>
      <c r="K2824" s="180"/>
      <c r="M2824" s="189"/>
      <c r="N2824" s="180"/>
      <c r="P2824" s="189"/>
      <c r="Q2824" s="180"/>
      <c r="S2824" s="189"/>
      <c r="T2824" s="180"/>
      <c r="V2824" s="189"/>
      <c r="W2824" s="180"/>
      <c r="Y2824" s="189"/>
      <c r="Z2824" s="180"/>
      <c r="AB2824" s="185"/>
    </row>
    <row r="2825" spans="6:28" s="178" customFormat="1" ht="15" customHeight="1" x14ac:dyDescent="0.15">
      <c r="F2825" s="189"/>
      <c r="I2825" s="180"/>
      <c r="J2825" s="180"/>
      <c r="K2825" s="180"/>
      <c r="M2825" s="189"/>
      <c r="N2825" s="180"/>
      <c r="P2825" s="189"/>
      <c r="Q2825" s="180"/>
      <c r="S2825" s="189"/>
      <c r="T2825" s="180"/>
      <c r="V2825" s="189"/>
      <c r="W2825" s="180"/>
      <c r="Y2825" s="189"/>
      <c r="Z2825" s="180"/>
      <c r="AB2825" s="185"/>
    </row>
    <row r="2826" spans="6:28" s="178" customFormat="1" ht="15" customHeight="1" x14ac:dyDescent="0.15">
      <c r="F2826" s="189"/>
      <c r="I2826" s="180"/>
      <c r="J2826" s="180"/>
      <c r="K2826" s="180"/>
      <c r="M2826" s="189"/>
      <c r="N2826" s="180"/>
      <c r="P2826" s="189"/>
      <c r="Q2826" s="180"/>
      <c r="S2826" s="189"/>
      <c r="T2826" s="180"/>
      <c r="V2826" s="189"/>
      <c r="W2826" s="180"/>
      <c r="Y2826" s="189"/>
      <c r="Z2826" s="180"/>
      <c r="AB2826" s="185"/>
    </row>
    <row r="2827" spans="6:28" s="178" customFormat="1" ht="15" customHeight="1" x14ac:dyDescent="0.15">
      <c r="F2827" s="189"/>
      <c r="I2827" s="180"/>
      <c r="J2827" s="180"/>
      <c r="K2827" s="180"/>
      <c r="M2827" s="189"/>
      <c r="N2827" s="180"/>
      <c r="P2827" s="189"/>
      <c r="Q2827" s="180"/>
      <c r="S2827" s="189"/>
      <c r="T2827" s="180"/>
      <c r="V2827" s="189"/>
      <c r="W2827" s="180"/>
      <c r="Y2827" s="189"/>
      <c r="Z2827" s="180"/>
      <c r="AB2827" s="185"/>
    </row>
    <row r="2828" spans="6:28" s="178" customFormat="1" ht="15" customHeight="1" x14ac:dyDescent="0.15">
      <c r="F2828" s="189"/>
      <c r="I2828" s="180"/>
      <c r="J2828" s="180"/>
      <c r="K2828" s="180"/>
      <c r="M2828" s="189"/>
      <c r="N2828" s="180"/>
      <c r="P2828" s="189"/>
      <c r="Q2828" s="180"/>
      <c r="S2828" s="189"/>
      <c r="T2828" s="180"/>
      <c r="V2828" s="189"/>
      <c r="W2828" s="180"/>
      <c r="Y2828" s="189"/>
      <c r="Z2828" s="180"/>
      <c r="AB2828" s="185"/>
    </row>
    <row r="2829" spans="6:28" s="178" customFormat="1" ht="15" customHeight="1" x14ac:dyDescent="0.15">
      <c r="F2829" s="189"/>
      <c r="I2829" s="180"/>
      <c r="J2829" s="180"/>
      <c r="K2829" s="180"/>
      <c r="M2829" s="189"/>
      <c r="N2829" s="180"/>
      <c r="P2829" s="189"/>
      <c r="Q2829" s="180"/>
      <c r="S2829" s="189"/>
      <c r="T2829" s="180"/>
      <c r="V2829" s="189"/>
      <c r="W2829" s="180"/>
      <c r="Y2829" s="189"/>
      <c r="Z2829" s="180"/>
      <c r="AB2829" s="185"/>
    </row>
    <row r="2830" spans="6:28" s="178" customFormat="1" ht="15" customHeight="1" x14ac:dyDescent="0.15">
      <c r="F2830" s="189"/>
      <c r="I2830" s="180"/>
      <c r="J2830" s="180"/>
      <c r="K2830" s="180"/>
      <c r="M2830" s="189"/>
      <c r="N2830" s="180"/>
      <c r="P2830" s="189"/>
      <c r="Q2830" s="180"/>
      <c r="S2830" s="189"/>
      <c r="T2830" s="180"/>
      <c r="V2830" s="189"/>
      <c r="W2830" s="180"/>
      <c r="Y2830" s="189"/>
      <c r="Z2830" s="180"/>
      <c r="AB2830" s="185"/>
    </row>
    <row r="2831" spans="6:28" s="178" customFormat="1" ht="15" customHeight="1" x14ac:dyDescent="0.15">
      <c r="F2831" s="189"/>
      <c r="I2831" s="180"/>
      <c r="J2831" s="180"/>
      <c r="K2831" s="180"/>
      <c r="M2831" s="189"/>
      <c r="N2831" s="180"/>
      <c r="P2831" s="189"/>
      <c r="Q2831" s="180"/>
      <c r="S2831" s="189"/>
      <c r="T2831" s="180"/>
      <c r="V2831" s="189"/>
      <c r="W2831" s="180"/>
      <c r="Y2831" s="189"/>
      <c r="Z2831" s="180"/>
      <c r="AB2831" s="185"/>
    </row>
    <row r="2832" spans="6:28" s="178" customFormat="1" ht="15" customHeight="1" x14ac:dyDescent="0.15">
      <c r="F2832" s="189"/>
      <c r="I2832" s="180"/>
      <c r="J2832" s="180"/>
      <c r="K2832" s="180"/>
      <c r="M2832" s="189"/>
      <c r="N2832" s="180"/>
      <c r="P2832" s="189"/>
      <c r="Q2832" s="180"/>
      <c r="S2832" s="189"/>
      <c r="T2832" s="180"/>
      <c r="V2832" s="189"/>
      <c r="W2832" s="180"/>
      <c r="Y2832" s="189"/>
      <c r="Z2832" s="180"/>
      <c r="AB2832" s="185"/>
    </row>
    <row r="2833" spans="6:28" s="178" customFormat="1" ht="15" customHeight="1" x14ac:dyDescent="0.15">
      <c r="F2833" s="189"/>
      <c r="I2833" s="180"/>
      <c r="J2833" s="180"/>
      <c r="K2833" s="180"/>
      <c r="M2833" s="189"/>
      <c r="N2833" s="180"/>
      <c r="P2833" s="189"/>
      <c r="Q2833" s="180"/>
      <c r="S2833" s="189"/>
      <c r="T2833" s="180"/>
      <c r="V2833" s="189"/>
      <c r="W2833" s="180"/>
      <c r="Y2833" s="189"/>
      <c r="Z2833" s="180"/>
      <c r="AB2833" s="185"/>
    </row>
    <row r="2834" spans="6:28" s="178" customFormat="1" ht="15" customHeight="1" x14ac:dyDescent="0.15">
      <c r="F2834" s="189"/>
      <c r="I2834" s="180"/>
      <c r="J2834" s="180"/>
      <c r="K2834" s="180"/>
      <c r="M2834" s="189"/>
      <c r="N2834" s="180"/>
      <c r="P2834" s="189"/>
      <c r="Q2834" s="180"/>
      <c r="S2834" s="189"/>
      <c r="T2834" s="180"/>
      <c r="V2834" s="189"/>
      <c r="W2834" s="180"/>
      <c r="Y2834" s="189"/>
      <c r="Z2834" s="180"/>
      <c r="AB2834" s="185"/>
    </row>
    <row r="2835" spans="6:28" s="178" customFormat="1" ht="15" customHeight="1" x14ac:dyDescent="0.15">
      <c r="F2835" s="189"/>
      <c r="I2835" s="180"/>
      <c r="J2835" s="180"/>
      <c r="K2835" s="180"/>
      <c r="M2835" s="189"/>
      <c r="N2835" s="180"/>
      <c r="P2835" s="189"/>
      <c r="Q2835" s="180"/>
      <c r="S2835" s="189"/>
      <c r="T2835" s="180"/>
      <c r="V2835" s="189"/>
      <c r="W2835" s="180"/>
      <c r="Y2835" s="189"/>
      <c r="Z2835" s="180"/>
      <c r="AB2835" s="185"/>
    </row>
    <row r="2836" spans="6:28" s="178" customFormat="1" ht="15" customHeight="1" x14ac:dyDescent="0.15">
      <c r="F2836" s="189"/>
      <c r="I2836" s="180"/>
      <c r="J2836" s="180"/>
      <c r="K2836" s="180"/>
      <c r="M2836" s="189"/>
      <c r="N2836" s="180"/>
      <c r="P2836" s="189"/>
      <c r="Q2836" s="180"/>
      <c r="S2836" s="189"/>
      <c r="T2836" s="180"/>
      <c r="V2836" s="189"/>
      <c r="W2836" s="180"/>
      <c r="Y2836" s="189"/>
      <c r="Z2836" s="180"/>
      <c r="AB2836" s="185"/>
    </row>
    <row r="2837" spans="6:28" s="178" customFormat="1" ht="15" customHeight="1" x14ac:dyDescent="0.15">
      <c r="F2837" s="189"/>
      <c r="I2837" s="180"/>
      <c r="J2837" s="180"/>
      <c r="K2837" s="180"/>
      <c r="M2837" s="189"/>
      <c r="N2837" s="180"/>
      <c r="P2837" s="189"/>
      <c r="Q2837" s="180"/>
      <c r="S2837" s="189"/>
      <c r="T2837" s="180"/>
      <c r="V2837" s="189"/>
      <c r="W2837" s="180"/>
      <c r="Y2837" s="189"/>
      <c r="Z2837" s="180"/>
      <c r="AB2837" s="185"/>
    </row>
    <row r="2838" spans="6:28" s="178" customFormat="1" ht="15" customHeight="1" x14ac:dyDescent="0.15">
      <c r="F2838" s="189"/>
      <c r="I2838" s="180"/>
      <c r="J2838" s="180"/>
      <c r="K2838" s="180"/>
      <c r="M2838" s="189"/>
      <c r="N2838" s="180"/>
      <c r="P2838" s="189"/>
      <c r="Q2838" s="180"/>
      <c r="S2838" s="189"/>
      <c r="T2838" s="180"/>
      <c r="V2838" s="189"/>
      <c r="W2838" s="180"/>
      <c r="Y2838" s="189"/>
      <c r="Z2838" s="180"/>
      <c r="AB2838" s="185"/>
    </row>
    <row r="2839" spans="6:28" s="178" customFormat="1" ht="15" customHeight="1" x14ac:dyDescent="0.15">
      <c r="F2839" s="189"/>
      <c r="I2839" s="180"/>
      <c r="J2839" s="180"/>
      <c r="K2839" s="180"/>
      <c r="M2839" s="189"/>
      <c r="N2839" s="180"/>
      <c r="P2839" s="189"/>
      <c r="Q2839" s="180"/>
      <c r="S2839" s="189"/>
      <c r="T2839" s="180"/>
      <c r="V2839" s="189"/>
      <c r="W2839" s="180"/>
      <c r="Y2839" s="189"/>
      <c r="Z2839" s="180"/>
      <c r="AB2839" s="185"/>
    </row>
    <row r="2840" spans="6:28" s="178" customFormat="1" ht="15" customHeight="1" x14ac:dyDescent="0.15">
      <c r="F2840" s="189"/>
      <c r="I2840" s="180"/>
      <c r="J2840" s="180"/>
      <c r="K2840" s="180"/>
      <c r="M2840" s="189"/>
      <c r="N2840" s="180"/>
      <c r="P2840" s="189"/>
      <c r="Q2840" s="180"/>
      <c r="S2840" s="189"/>
      <c r="T2840" s="180"/>
      <c r="V2840" s="189"/>
      <c r="W2840" s="180"/>
      <c r="Y2840" s="189"/>
      <c r="Z2840" s="180"/>
      <c r="AB2840" s="185"/>
    </row>
    <row r="2841" spans="6:28" s="178" customFormat="1" ht="15" customHeight="1" x14ac:dyDescent="0.15">
      <c r="F2841" s="189"/>
      <c r="I2841" s="180"/>
      <c r="J2841" s="180"/>
      <c r="K2841" s="180"/>
      <c r="M2841" s="189"/>
      <c r="N2841" s="180"/>
      <c r="P2841" s="189"/>
      <c r="Q2841" s="180"/>
      <c r="S2841" s="189"/>
      <c r="T2841" s="180"/>
      <c r="V2841" s="189"/>
      <c r="W2841" s="180"/>
      <c r="Y2841" s="189"/>
      <c r="Z2841" s="180"/>
      <c r="AB2841" s="185"/>
    </row>
    <row r="2842" spans="6:28" s="178" customFormat="1" ht="15" customHeight="1" x14ac:dyDescent="0.15">
      <c r="F2842" s="189"/>
      <c r="I2842" s="180"/>
      <c r="J2842" s="180"/>
      <c r="K2842" s="180"/>
      <c r="M2842" s="189"/>
      <c r="N2842" s="180"/>
      <c r="P2842" s="189"/>
      <c r="Q2842" s="180"/>
      <c r="S2842" s="189"/>
      <c r="T2842" s="180"/>
      <c r="V2842" s="189"/>
      <c r="W2842" s="180"/>
      <c r="Y2842" s="189"/>
      <c r="Z2842" s="180"/>
      <c r="AB2842" s="185"/>
    </row>
    <row r="2843" spans="6:28" s="178" customFormat="1" ht="15" customHeight="1" x14ac:dyDescent="0.15">
      <c r="F2843" s="189"/>
      <c r="I2843" s="180"/>
      <c r="J2843" s="180"/>
      <c r="K2843" s="180"/>
      <c r="M2843" s="189"/>
      <c r="N2843" s="180"/>
      <c r="P2843" s="189"/>
      <c r="Q2843" s="180"/>
      <c r="S2843" s="189"/>
      <c r="T2843" s="180"/>
      <c r="V2843" s="189"/>
      <c r="W2843" s="180"/>
      <c r="Y2843" s="189"/>
      <c r="Z2843" s="180"/>
      <c r="AB2843" s="185"/>
    </row>
    <row r="2844" spans="6:28" s="178" customFormat="1" ht="15" customHeight="1" x14ac:dyDescent="0.15">
      <c r="F2844" s="189"/>
      <c r="I2844" s="180"/>
      <c r="J2844" s="180"/>
      <c r="K2844" s="180"/>
      <c r="M2844" s="189"/>
      <c r="N2844" s="180"/>
      <c r="P2844" s="189"/>
      <c r="Q2844" s="180"/>
      <c r="S2844" s="189"/>
      <c r="T2844" s="180"/>
      <c r="V2844" s="189"/>
      <c r="W2844" s="180"/>
      <c r="Y2844" s="189"/>
      <c r="Z2844" s="180"/>
      <c r="AB2844" s="185"/>
    </row>
    <row r="2845" spans="6:28" s="178" customFormat="1" ht="15" customHeight="1" x14ac:dyDescent="0.15">
      <c r="F2845" s="189"/>
      <c r="I2845" s="180"/>
      <c r="J2845" s="180"/>
      <c r="K2845" s="180"/>
      <c r="M2845" s="189"/>
      <c r="N2845" s="180"/>
      <c r="P2845" s="189"/>
      <c r="Q2845" s="180"/>
      <c r="S2845" s="189"/>
      <c r="T2845" s="180"/>
      <c r="V2845" s="189"/>
      <c r="W2845" s="180"/>
      <c r="Y2845" s="189"/>
      <c r="Z2845" s="180"/>
      <c r="AB2845" s="185"/>
    </row>
    <row r="2846" spans="6:28" s="178" customFormat="1" ht="15" customHeight="1" x14ac:dyDescent="0.15">
      <c r="F2846" s="189"/>
      <c r="I2846" s="180"/>
      <c r="J2846" s="180"/>
      <c r="K2846" s="180"/>
      <c r="M2846" s="189"/>
      <c r="N2846" s="180"/>
      <c r="P2846" s="189"/>
      <c r="Q2846" s="180"/>
      <c r="S2846" s="189"/>
      <c r="T2846" s="180"/>
      <c r="V2846" s="189"/>
      <c r="W2846" s="180"/>
      <c r="Y2846" s="189"/>
      <c r="Z2846" s="180"/>
      <c r="AB2846" s="185"/>
    </row>
    <row r="2847" spans="6:28" s="178" customFormat="1" ht="15" customHeight="1" x14ac:dyDescent="0.15">
      <c r="F2847" s="189"/>
      <c r="I2847" s="180"/>
      <c r="J2847" s="180"/>
      <c r="K2847" s="180"/>
      <c r="M2847" s="189"/>
      <c r="N2847" s="180"/>
      <c r="P2847" s="189"/>
      <c r="Q2847" s="180"/>
      <c r="S2847" s="189"/>
      <c r="T2847" s="180"/>
      <c r="V2847" s="189"/>
      <c r="W2847" s="180"/>
      <c r="Y2847" s="189"/>
      <c r="Z2847" s="180"/>
      <c r="AB2847" s="185"/>
    </row>
    <row r="2848" spans="6:28" s="178" customFormat="1" ht="15" customHeight="1" x14ac:dyDescent="0.15">
      <c r="F2848" s="189"/>
      <c r="I2848" s="180"/>
      <c r="J2848" s="180"/>
      <c r="K2848" s="180"/>
      <c r="M2848" s="189"/>
      <c r="N2848" s="180"/>
      <c r="P2848" s="189"/>
      <c r="Q2848" s="180"/>
      <c r="S2848" s="189"/>
      <c r="T2848" s="180"/>
      <c r="V2848" s="189"/>
      <c r="W2848" s="180"/>
      <c r="Y2848" s="189"/>
      <c r="Z2848" s="180"/>
      <c r="AB2848" s="185"/>
    </row>
    <row r="2849" spans="6:28" s="178" customFormat="1" ht="15" customHeight="1" x14ac:dyDescent="0.15">
      <c r="F2849" s="189"/>
      <c r="I2849" s="180"/>
      <c r="J2849" s="180"/>
      <c r="K2849" s="180"/>
      <c r="M2849" s="189"/>
      <c r="N2849" s="180"/>
      <c r="P2849" s="189"/>
      <c r="Q2849" s="180"/>
      <c r="S2849" s="189"/>
      <c r="T2849" s="180"/>
      <c r="V2849" s="189"/>
      <c r="W2849" s="180"/>
      <c r="Y2849" s="189"/>
      <c r="Z2849" s="180"/>
      <c r="AB2849" s="185"/>
    </row>
    <row r="2850" spans="6:28" s="178" customFormat="1" ht="15" customHeight="1" x14ac:dyDescent="0.15">
      <c r="F2850" s="189"/>
      <c r="I2850" s="180"/>
      <c r="J2850" s="180"/>
      <c r="K2850" s="180"/>
      <c r="M2850" s="189"/>
      <c r="N2850" s="180"/>
      <c r="P2850" s="189"/>
      <c r="Q2850" s="180"/>
      <c r="S2850" s="189"/>
      <c r="T2850" s="180"/>
      <c r="V2850" s="189"/>
      <c r="W2850" s="180"/>
      <c r="Y2850" s="189"/>
      <c r="Z2850" s="180"/>
      <c r="AB2850" s="185"/>
    </row>
    <row r="2851" spans="6:28" s="178" customFormat="1" ht="15" customHeight="1" x14ac:dyDescent="0.15">
      <c r="F2851" s="189"/>
      <c r="I2851" s="180"/>
      <c r="J2851" s="180"/>
      <c r="K2851" s="180"/>
      <c r="M2851" s="189"/>
      <c r="N2851" s="180"/>
      <c r="P2851" s="189"/>
      <c r="Q2851" s="180"/>
      <c r="S2851" s="189"/>
      <c r="T2851" s="180"/>
      <c r="V2851" s="189"/>
      <c r="W2851" s="180"/>
      <c r="Y2851" s="189"/>
      <c r="Z2851" s="180"/>
      <c r="AB2851" s="185"/>
    </row>
    <row r="2852" spans="6:28" s="178" customFormat="1" ht="15" customHeight="1" x14ac:dyDescent="0.15">
      <c r="F2852" s="189"/>
      <c r="I2852" s="180"/>
      <c r="J2852" s="180"/>
      <c r="K2852" s="180"/>
      <c r="M2852" s="189"/>
      <c r="N2852" s="180"/>
      <c r="P2852" s="189"/>
      <c r="Q2852" s="180"/>
      <c r="S2852" s="189"/>
      <c r="T2852" s="180"/>
      <c r="V2852" s="189"/>
      <c r="W2852" s="180"/>
      <c r="Y2852" s="189"/>
      <c r="Z2852" s="180"/>
      <c r="AB2852" s="185"/>
    </row>
    <row r="2853" spans="6:28" s="178" customFormat="1" ht="15" customHeight="1" x14ac:dyDescent="0.15">
      <c r="F2853" s="189"/>
      <c r="I2853" s="180"/>
      <c r="J2853" s="180"/>
      <c r="K2853" s="180"/>
      <c r="M2853" s="189"/>
      <c r="N2853" s="180"/>
      <c r="P2853" s="189"/>
      <c r="Q2853" s="180"/>
      <c r="S2853" s="189"/>
      <c r="T2853" s="180"/>
      <c r="V2853" s="189"/>
      <c r="W2853" s="180"/>
      <c r="Y2853" s="189"/>
      <c r="Z2853" s="180"/>
      <c r="AB2853" s="185"/>
    </row>
    <row r="2854" spans="6:28" s="178" customFormat="1" ht="15" customHeight="1" x14ac:dyDescent="0.15">
      <c r="F2854" s="189"/>
      <c r="I2854" s="180"/>
      <c r="J2854" s="180"/>
      <c r="K2854" s="180"/>
      <c r="M2854" s="189"/>
      <c r="N2854" s="180"/>
      <c r="P2854" s="189"/>
      <c r="Q2854" s="180"/>
      <c r="S2854" s="189"/>
      <c r="T2854" s="180"/>
      <c r="V2854" s="189"/>
      <c r="W2854" s="180"/>
      <c r="Y2854" s="189"/>
      <c r="Z2854" s="180"/>
      <c r="AB2854" s="185"/>
    </row>
    <row r="2855" spans="6:28" s="178" customFormat="1" ht="15" customHeight="1" x14ac:dyDescent="0.15">
      <c r="F2855" s="189"/>
      <c r="I2855" s="180"/>
      <c r="J2855" s="180"/>
      <c r="K2855" s="180"/>
      <c r="M2855" s="189"/>
      <c r="N2855" s="180"/>
      <c r="P2855" s="189"/>
      <c r="Q2855" s="180"/>
      <c r="S2855" s="189"/>
      <c r="T2855" s="180"/>
      <c r="V2855" s="189"/>
      <c r="W2855" s="180"/>
      <c r="Y2855" s="189"/>
      <c r="Z2855" s="180"/>
      <c r="AB2855" s="185"/>
    </row>
    <row r="2856" spans="6:28" s="178" customFormat="1" ht="15" customHeight="1" x14ac:dyDescent="0.15">
      <c r="F2856" s="189"/>
      <c r="I2856" s="180"/>
      <c r="J2856" s="180"/>
      <c r="K2856" s="180"/>
      <c r="M2856" s="189"/>
      <c r="N2856" s="180"/>
      <c r="P2856" s="189"/>
      <c r="Q2856" s="180"/>
      <c r="S2856" s="189"/>
      <c r="T2856" s="180"/>
      <c r="V2856" s="189"/>
      <c r="W2856" s="180"/>
      <c r="Y2856" s="189"/>
      <c r="Z2856" s="180"/>
      <c r="AB2856" s="185"/>
    </row>
    <row r="2857" spans="6:28" s="178" customFormat="1" ht="15" customHeight="1" x14ac:dyDescent="0.15">
      <c r="F2857" s="189"/>
      <c r="I2857" s="180"/>
      <c r="J2857" s="180"/>
      <c r="K2857" s="180"/>
      <c r="M2857" s="189"/>
      <c r="N2857" s="180"/>
      <c r="P2857" s="189"/>
      <c r="Q2857" s="180"/>
      <c r="S2857" s="189"/>
      <c r="T2857" s="180"/>
      <c r="V2857" s="189"/>
      <c r="W2857" s="180"/>
      <c r="Y2857" s="189"/>
      <c r="Z2857" s="180"/>
      <c r="AB2857" s="185"/>
    </row>
    <row r="2858" spans="6:28" s="178" customFormat="1" ht="15" customHeight="1" x14ac:dyDescent="0.15">
      <c r="F2858" s="189"/>
      <c r="I2858" s="180"/>
      <c r="J2858" s="180"/>
      <c r="K2858" s="180"/>
      <c r="M2858" s="189"/>
      <c r="N2858" s="180"/>
      <c r="P2858" s="189"/>
      <c r="Q2858" s="180"/>
      <c r="S2858" s="189"/>
      <c r="T2858" s="180"/>
      <c r="V2858" s="189"/>
      <c r="W2858" s="180"/>
      <c r="Y2858" s="189"/>
      <c r="Z2858" s="180"/>
      <c r="AB2858" s="185"/>
    </row>
    <row r="2859" spans="6:28" s="178" customFormat="1" ht="15" customHeight="1" x14ac:dyDescent="0.15">
      <c r="F2859" s="189"/>
      <c r="I2859" s="180"/>
      <c r="J2859" s="180"/>
      <c r="K2859" s="180"/>
      <c r="M2859" s="189"/>
      <c r="N2859" s="180"/>
      <c r="P2859" s="189"/>
      <c r="Q2859" s="180"/>
      <c r="S2859" s="189"/>
      <c r="T2859" s="180"/>
      <c r="V2859" s="189"/>
      <c r="W2859" s="180"/>
      <c r="Y2859" s="189"/>
      <c r="Z2859" s="180"/>
      <c r="AB2859" s="185"/>
    </row>
    <row r="2860" spans="6:28" s="178" customFormat="1" ht="15" customHeight="1" x14ac:dyDescent="0.15">
      <c r="F2860" s="189"/>
      <c r="I2860" s="180"/>
      <c r="J2860" s="180"/>
      <c r="K2860" s="180"/>
      <c r="M2860" s="189"/>
      <c r="N2860" s="180"/>
      <c r="P2860" s="189"/>
      <c r="Q2860" s="180"/>
      <c r="S2860" s="189"/>
      <c r="T2860" s="180"/>
      <c r="V2860" s="189"/>
      <c r="W2860" s="180"/>
      <c r="Y2860" s="189"/>
      <c r="Z2860" s="180"/>
      <c r="AB2860" s="185"/>
    </row>
    <row r="2861" spans="6:28" s="178" customFormat="1" ht="15" customHeight="1" x14ac:dyDescent="0.15">
      <c r="F2861" s="189"/>
      <c r="I2861" s="180"/>
      <c r="J2861" s="180"/>
      <c r="K2861" s="180"/>
      <c r="M2861" s="189"/>
      <c r="N2861" s="180"/>
      <c r="P2861" s="189"/>
      <c r="Q2861" s="180"/>
      <c r="S2861" s="189"/>
      <c r="T2861" s="180"/>
      <c r="V2861" s="189"/>
      <c r="W2861" s="180"/>
      <c r="Y2861" s="189"/>
      <c r="Z2861" s="180"/>
      <c r="AB2861" s="185"/>
    </row>
    <row r="2862" spans="6:28" s="178" customFormat="1" ht="15" customHeight="1" x14ac:dyDescent="0.15">
      <c r="F2862" s="189"/>
      <c r="I2862" s="180"/>
      <c r="J2862" s="180"/>
      <c r="K2862" s="180"/>
      <c r="M2862" s="189"/>
      <c r="N2862" s="180"/>
      <c r="P2862" s="189"/>
      <c r="Q2862" s="180"/>
      <c r="S2862" s="189"/>
      <c r="T2862" s="180"/>
      <c r="V2862" s="189"/>
      <c r="W2862" s="180"/>
      <c r="Y2862" s="189"/>
      <c r="Z2862" s="180"/>
      <c r="AB2862" s="185"/>
    </row>
    <row r="2863" spans="6:28" s="178" customFormat="1" ht="15" customHeight="1" x14ac:dyDescent="0.15">
      <c r="F2863" s="189"/>
      <c r="I2863" s="180"/>
      <c r="J2863" s="180"/>
      <c r="K2863" s="180"/>
      <c r="M2863" s="189"/>
      <c r="N2863" s="180"/>
      <c r="P2863" s="189"/>
      <c r="Q2863" s="180"/>
      <c r="S2863" s="189"/>
      <c r="T2863" s="180"/>
      <c r="V2863" s="189"/>
      <c r="W2863" s="180"/>
      <c r="Y2863" s="189"/>
      <c r="Z2863" s="180"/>
      <c r="AB2863" s="185"/>
    </row>
    <row r="2864" spans="6:28" s="178" customFormat="1" ht="15" customHeight="1" x14ac:dyDescent="0.15">
      <c r="F2864" s="189"/>
      <c r="I2864" s="180"/>
      <c r="J2864" s="180"/>
      <c r="K2864" s="180"/>
      <c r="M2864" s="189"/>
      <c r="N2864" s="180"/>
      <c r="P2864" s="189"/>
      <c r="Q2864" s="180"/>
      <c r="S2864" s="189"/>
      <c r="T2864" s="180"/>
      <c r="V2864" s="189"/>
      <c r="W2864" s="180"/>
      <c r="Y2864" s="189"/>
      <c r="Z2864" s="180"/>
      <c r="AB2864" s="185"/>
    </row>
    <row r="2865" spans="6:28" s="178" customFormat="1" ht="15" customHeight="1" x14ac:dyDescent="0.15">
      <c r="F2865" s="189"/>
      <c r="I2865" s="180"/>
      <c r="J2865" s="180"/>
      <c r="K2865" s="180"/>
      <c r="M2865" s="189"/>
      <c r="N2865" s="180"/>
      <c r="P2865" s="189"/>
      <c r="Q2865" s="180"/>
      <c r="S2865" s="189"/>
      <c r="T2865" s="180"/>
      <c r="V2865" s="189"/>
      <c r="W2865" s="180"/>
      <c r="Y2865" s="189"/>
      <c r="Z2865" s="180"/>
      <c r="AB2865" s="185"/>
    </row>
    <row r="2866" spans="6:28" s="178" customFormat="1" ht="15" customHeight="1" x14ac:dyDescent="0.15">
      <c r="F2866" s="189"/>
      <c r="I2866" s="180"/>
      <c r="J2866" s="180"/>
      <c r="K2866" s="180"/>
      <c r="M2866" s="189"/>
      <c r="N2866" s="180"/>
      <c r="P2866" s="189"/>
      <c r="Q2866" s="180"/>
      <c r="S2866" s="189"/>
      <c r="T2866" s="180"/>
      <c r="V2866" s="189"/>
      <c r="W2866" s="180"/>
      <c r="Y2866" s="189"/>
      <c r="Z2866" s="180"/>
      <c r="AB2866" s="185"/>
    </row>
    <row r="2867" spans="6:28" s="178" customFormat="1" ht="15" customHeight="1" x14ac:dyDescent="0.15">
      <c r="F2867" s="189"/>
      <c r="I2867" s="180"/>
      <c r="J2867" s="180"/>
      <c r="K2867" s="180"/>
      <c r="M2867" s="189"/>
      <c r="N2867" s="180"/>
      <c r="P2867" s="189"/>
      <c r="Q2867" s="180"/>
      <c r="S2867" s="189"/>
      <c r="T2867" s="180"/>
      <c r="V2867" s="189"/>
      <c r="W2867" s="180"/>
      <c r="Y2867" s="189"/>
      <c r="Z2867" s="180"/>
      <c r="AB2867" s="185"/>
    </row>
    <row r="2868" spans="6:28" s="178" customFormat="1" ht="15" customHeight="1" x14ac:dyDescent="0.15">
      <c r="F2868" s="189"/>
      <c r="I2868" s="180"/>
      <c r="J2868" s="180"/>
      <c r="K2868" s="180"/>
      <c r="M2868" s="189"/>
      <c r="N2868" s="180"/>
      <c r="P2868" s="189"/>
      <c r="Q2868" s="180"/>
      <c r="S2868" s="189"/>
      <c r="T2868" s="180"/>
      <c r="V2868" s="189"/>
      <c r="W2868" s="180"/>
      <c r="Y2868" s="189"/>
      <c r="Z2868" s="180"/>
      <c r="AB2868" s="185"/>
    </row>
    <row r="2869" spans="6:28" s="178" customFormat="1" ht="15" customHeight="1" x14ac:dyDescent="0.15">
      <c r="F2869" s="189"/>
      <c r="I2869" s="180"/>
      <c r="J2869" s="180"/>
      <c r="K2869" s="180"/>
      <c r="M2869" s="189"/>
      <c r="N2869" s="180"/>
      <c r="P2869" s="189"/>
      <c r="Q2869" s="180"/>
      <c r="S2869" s="189"/>
      <c r="T2869" s="180"/>
      <c r="V2869" s="189"/>
      <c r="W2869" s="180"/>
      <c r="Y2869" s="189"/>
      <c r="Z2869" s="180"/>
      <c r="AB2869" s="185"/>
    </row>
    <row r="2870" spans="6:28" s="178" customFormat="1" ht="15" customHeight="1" x14ac:dyDescent="0.15">
      <c r="F2870" s="189"/>
      <c r="I2870" s="180"/>
      <c r="J2870" s="180"/>
      <c r="K2870" s="180"/>
      <c r="M2870" s="189"/>
      <c r="N2870" s="180"/>
      <c r="P2870" s="189"/>
      <c r="Q2870" s="180"/>
      <c r="S2870" s="189"/>
      <c r="T2870" s="180"/>
      <c r="V2870" s="189"/>
      <c r="W2870" s="180"/>
      <c r="Y2870" s="189"/>
      <c r="Z2870" s="180"/>
      <c r="AB2870" s="185"/>
    </row>
    <row r="2871" spans="6:28" s="178" customFormat="1" ht="15" customHeight="1" x14ac:dyDescent="0.15">
      <c r="F2871" s="189"/>
      <c r="I2871" s="180"/>
      <c r="J2871" s="180"/>
      <c r="K2871" s="180"/>
      <c r="M2871" s="189"/>
      <c r="N2871" s="180"/>
      <c r="P2871" s="189"/>
      <c r="Q2871" s="180"/>
      <c r="S2871" s="189"/>
      <c r="T2871" s="180"/>
      <c r="V2871" s="189"/>
      <c r="W2871" s="180"/>
      <c r="Y2871" s="189"/>
      <c r="Z2871" s="180"/>
      <c r="AB2871" s="185"/>
    </row>
    <row r="2872" spans="6:28" s="178" customFormat="1" ht="15" customHeight="1" x14ac:dyDescent="0.15">
      <c r="F2872" s="189"/>
      <c r="I2872" s="180"/>
      <c r="J2872" s="180"/>
      <c r="K2872" s="180"/>
      <c r="M2872" s="189"/>
      <c r="N2872" s="180"/>
      <c r="P2872" s="189"/>
      <c r="Q2872" s="180"/>
      <c r="S2872" s="189"/>
      <c r="T2872" s="180"/>
      <c r="V2872" s="189"/>
      <c r="W2872" s="180"/>
      <c r="Y2872" s="189"/>
      <c r="Z2872" s="180"/>
      <c r="AB2872" s="185"/>
    </row>
    <row r="2873" spans="6:28" s="178" customFormat="1" ht="15" customHeight="1" x14ac:dyDescent="0.15">
      <c r="F2873" s="189"/>
      <c r="I2873" s="180"/>
      <c r="J2873" s="180"/>
      <c r="K2873" s="180"/>
      <c r="M2873" s="189"/>
      <c r="N2873" s="180"/>
      <c r="P2873" s="189"/>
      <c r="Q2873" s="180"/>
      <c r="S2873" s="189"/>
      <c r="T2873" s="180"/>
      <c r="V2873" s="189"/>
      <c r="W2873" s="180"/>
      <c r="Y2873" s="189"/>
      <c r="Z2873" s="180"/>
      <c r="AB2873" s="185"/>
    </row>
    <row r="2874" spans="6:28" s="178" customFormat="1" ht="15" customHeight="1" x14ac:dyDescent="0.15">
      <c r="F2874" s="189"/>
      <c r="I2874" s="180"/>
      <c r="J2874" s="180"/>
      <c r="K2874" s="180"/>
      <c r="M2874" s="189"/>
      <c r="N2874" s="180"/>
      <c r="P2874" s="189"/>
      <c r="Q2874" s="180"/>
      <c r="S2874" s="189"/>
      <c r="T2874" s="180"/>
      <c r="V2874" s="189"/>
      <c r="W2874" s="180"/>
      <c r="Y2874" s="189"/>
      <c r="Z2874" s="180"/>
      <c r="AB2874" s="185"/>
    </row>
    <row r="2875" spans="6:28" s="178" customFormat="1" ht="15" customHeight="1" x14ac:dyDescent="0.15">
      <c r="F2875" s="189"/>
      <c r="I2875" s="180"/>
      <c r="J2875" s="180"/>
      <c r="K2875" s="180"/>
      <c r="M2875" s="189"/>
      <c r="N2875" s="180"/>
      <c r="P2875" s="189"/>
      <c r="Q2875" s="180"/>
      <c r="S2875" s="189"/>
      <c r="T2875" s="180"/>
      <c r="V2875" s="189"/>
      <c r="W2875" s="180"/>
      <c r="Y2875" s="189"/>
      <c r="Z2875" s="180"/>
      <c r="AB2875" s="185"/>
    </row>
    <row r="2876" spans="6:28" s="178" customFormat="1" ht="15" customHeight="1" x14ac:dyDescent="0.15">
      <c r="F2876" s="189"/>
      <c r="I2876" s="180"/>
      <c r="J2876" s="180"/>
      <c r="K2876" s="180"/>
      <c r="M2876" s="189"/>
      <c r="N2876" s="180"/>
      <c r="P2876" s="189"/>
      <c r="Q2876" s="180"/>
      <c r="S2876" s="189"/>
      <c r="T2876" s="180"/>
      <c r="V2876" s="189"/>
      <c r="W2876" s="180"/>
      <c r="Y2876" s="189"/>
      <c r="Z2876" s="180"/>
      <c r="AB2876" s="185"/>
    </row>
    <row r="2877" spans="6:28" s="178" customFormat="1" ht="15" customHeight="1" x14ac:dyDescent="0.15">
      <c r="F2877" s="189"/>
      <c r="I2877" s="180"/>
      <c r="J2877" s="180"/>
      <c r="K2877" s="180"/>
      <c r="M2877" s="189"/>
      <c r="N2877" s="180"/>
      <c r="P2877" s="189"/>
      <c r="Q2877" s="180"/>
      <c r="S2877" s="189"/>
      <c r="T2877" s="180"/>
      <c r="V2877" s="189"/>
      <c r="W2877" s="180"/>
      <c r="Y2877" s="189"/>
      <c r="Z2877" s="180"/>
      <c r="AB2877" s="185"/>
    </row>
    <row r="2878" spans="6:28" s="178" customFormat="1" ht="15" customHeight="1" x14ac:dyDescent="0.15">
      <c r="F2878" s="189"/>
      <c r="I2878" s="180"/>
      <c r="J2878" s="180"/>
      <c r="K2878" s="180"/>
      <c r="M2878" s="189"/>
      <c r="N2878" s="180"/>
      <c r="P2878" s="189"/>
      <c r="Q2878" s="180"/>
      <c r="S2878" s="189"/>
      <c r="T2878" s="180"/>
      <c r="V2878" s="189"/>
      <c r="W2878" s="180"/>
      <c r="Y2878" s="189"/>
      <c r="Z2878" s="180"/>
      <c r="AB2878" s="185"/>
    </row>
    <row r="2879" spans="6:28" s="178" customFormat="1" ht="15" customHeight="1" x14ac:dyDescent="0.15">
      <c r="F2879" s="189"/>
      <c r="I2879" s="180"/>
      <c r="J2879" s="180"/>
      <c r="K2879" s="180"/>
      <c r="M2879" s="189"/>
      <c r="N2879" s="180"/>
      <c r="P2879" s="189"/>
      <c r="Q2879" s="180"/>
      <c r="S2879" s="189"/>
      <c r="T2879" s="180"/>
      <c r="V2879" s="189"/>
      <c r="W2879" s="180"/>
      <c r="Y2879" s="189"/>
      <c r="Z2879" s="180"/>
      <c r="AB2879" s="185"/>
    </row>
    <row r="2880" spans="6:28" s="178" customFormat="1" ht="15" customHeight="1" x14ac:dyDescent="0.15">
      <c r="F2880" s="189"/>
      <c r="I2880" s="180"/>
      <c r="J2880" s="180"/>
      <c r="K2880" s="180"/>
      <c r="M2880" s="189"/>
      <c r="N2880" s="180"/>
      <c r="P2880" s="189"/>
      <c r="Q2880" s="180"/>
      <c r="S2880" s="189"/>
      <c r="T2880" s="180"/>
      <c r="V2880" s="189"/>
      <c r="W2880" s="180"/>
      <c r="Y2880" s="189"/>
      <c r="Z2880" s="180"/>
      <c r="AB2880" s="185"/>
    </row>
    <row r="2881" spans="6:28" s="178" customFormat="1" ht="15" customHeight="1" x14ac:dyDescent="0.15">
      <c r="F2881" s="189"/>
      <c r="I2881" s="180"/>
      <c r="J2881" s="180"/>
      <c r="K2881" s="180"/>
      <c r="M2881" s="189"/>
      <c r="N2881" s="180"/>
      <c r="P2881" s="189"/>
      <c r="Q2881" s="180"/>
      <c r="S2881" s="189"/>
      <c r="T2881" s="180"/>
      <c r="V2881" s="189"/>
      <c r="W2881" s="180"/>
      <c r="Y2881" s="189"/>
      <c r="Z2881" s="180"/>
      <c r="AB2881" s="185"/>
    </row>
    <row r="2882" spans="6:28" s="178" customFormat="1" ht="15" customHeight="1" x14ac:dyDescent="0.15">
      <c r="F2882" s="189"/>
      <c r="I2882" s="180"/>
      <c r="J2882" s="180"/>
      <c r="K2882" s="180"/>
      <c r="M2882" s="189"/>
      <c r="N2882" s="180"/>
      <c r="P2882" s="189"/>
      <c r="Q2882" s="180"/>
      <c r="S2882" s="189"/>
      <c r="T2882" s="180"/>
      <c r="V2882" s="189"/>
      <c r="W2882" s="180"/>
      <c r="Y2882" s="189"/>
      <c r="Z2882" s="180"/>
      <c r="AB2882" s="185"/>
    </row>
    <row r="2883" spans="6:28" s="178" customFormat="1" ht="15" customHeight="1" x14ac:dyDescent="0.15">
      <c r="F2883" s="189"/>
      <c r="I2883" s="180"/>
      <c r="J2883" s="180"/>
      <c r="K2883" s="180"/>
      <c r="M2883" s="189"/>
      <c r="N2883" s="180"/>
      <c r="P2883" s="189"/>
      <c r="Q2883" s="180"/>
      <c r="S2883" s="189"/>
      <c r="T2883" s="180"/>
      <c r="V2883" s="189"/>
      <c r="W2883" s="180"/>
      <c r="Y2883" s="189"/>
      <c r="Z2883" s="180"/>
      <c r="AB2883" s="185"/>
    </row>
    <row r="2884" spans="6:28" s="178" customFormat="1" ht="15" customHeight="1" x14ac:dyDescent="0.15">
      <c r="F2884" s="189"/>
      <c r="I2884" s="180"/>
      <c r="J2884" s="180"/>
      <c r="K2884" s="180"/>
      <c r="M2884" s="189"/>
      <c r="N2884" s="180"/>
      <c r="P2884" s="189"/>
      <c r="Q2884" s="180"/>
      <c r="S2884" s="189"/>
      <c r="T2884" s="180"/>
      <c r="V2884" s="189"/>
      <c r="W2884" s="180"/>
      <c r="Y2884" s="189"/>
      <c r="Z2884" s="180"/>
      <c r="AB2884" s="185"/>
    </row>
    <row r="2885" spans="6:28" s="178" customFormat="1" ht="15" customHeight="1" x14ac:dyDescent="0.15">
      <c r="F2885" s="189"/>
      <c r="I2885" s="180"/>
      <c r="J2885" s="180"/>
      <c r="K2885" s="180"/>
      <c r="M2885" s="189"/>
      <c r="N2885" s="180"/>
      <c r="P2885" s="189"/>
      <c r="Q2885" s="180"/>
      <c r="S2885" s="189"/>
      <c r="T2885" s="180"/>
      <c r="V2885" s="189"/>
      <c r="W2885" s="180"/>
      <c r="Y2885" s="189"/>
      <c r="Z2885" s="180"/>
      <c r="AB2885" s="185"/>
    </row>
    <row r="2886" spans="6:28" s="178" customFormat="1" ht="15" customHeight="1" x14ac:dyDescent="0.15">
      <c r="F2886" s="189"/>
      <c r="I2886" s="180"/>
      <c r="J2886" s="180"/>
      <c r="K2886" s="180"/>
      <c r="M2886" s="189"/>
      <c r="N2886" s="180"/>
      <c r="P2886" s="189"/>
      <c r="Q2886" s="180"/>
      <c r="S2886" s="189"/>
      <c r="T2886" s="180"/>
      <c r="V2886" s="189"/>
      <c r="W2886" s="180"/>
      <c r="Y2886" s="189"/>
      <c r="Z2886" s="180"/>
      <c r="AB2886" s="185"/>
    </row>
    <row r="2887" spans="6:28" s="178" customFormat="1" ht="15" customHeight="1" x14ac:dyDescent="0.15">
      <c r="F2887" s="189"/>
      <c r="I2887" s="180"/>
      <c r="J2887" s="180"/>
      <c r="K2887" s="180"/>
      <c r="M2887" s="189"/>
      <c r="N2887" s="180"/>
      <c r="P2887" s="189"/>
      <c r="Q2887" s="180"/>
      <c r="S2887" s="189"/>
      <c r="T2887" s="180"/>
      <c r="V2887" s="189"/>
      <c r="W2887" s="180"/>
      <c r="Y2887" s="189"/>
      <c r="Z2887" s="180"/>
      <c r="AB2887" s="185"/>
    </row>
    <row r="2888" spans="6:28" s="178" customFormat="1" ht="15" customHeight="1" x14ac:dyDescent="0.15">
      <c r="F2888" s="189"/>
      <c r="I2888" s="180"/>
      <c r="J2888" s="180"/>
      <c r="K2888" s="180"/>
      <c r="M2888" s="189"/>
      <c r="N2888" s="180"/>
      <c r="P2888" s="189"/>
      <c r="Q2888" s="180"/>
      <c r="S2888" s="189"/>
      <c r="T2888" s="180"/>
      <c r="V2888" s="189"/>
      <c r="W2888" s="180"/>
      <c r="Y2888" s="189"/>
      <c r="Z2888" s="180"/>
      <c r="AB2888" s="185"/>
    </row>
    <row r="2889" spans="6:28" s="178" customFormat="1" ht="15" customHeight="1" x14ac:dyDescent="0.15">
      <c r="F2889" s="189"/>
      <c r="I2889" s="180"/>
      <c r="J2889" s="180"/>
      <c r="K2889" s="180"/>
      <c r="M2889" s="189"/>
      <c r="N2889" s="180"/>
      <c r="P2889" s="189"/>
      <c r="Q2889" s="180"/>
      <c r="S2889" s="189"/>
      <c r="T2889" s="180"/>
      <c r="V2889" s="189"/>
      <c r="W2889" s="180"/>
      <c r="Y2889" s="189"/>
      <c r="Z2889" s="180"/>
      <c r="AB2889" s="185"/>
    </row>
    <row r="2890" spans="6:28" s="178" customFormat="1" ht="15" customHeight="1" x14ac:dyDescent="0.15">
      <c r="F2890" s="189"/>
      <c r="I2890" s="180"/>
      <c r="J2890" s="180"/>
      <c r="K2890" s="180"/>
      <c r="M2890" s="189"/>
      <c r="N2890" s="180"/>
      <c r="P2890" s="189"/>
      <c r="Q2890" s="180"/>
      <c r="S2890" s="189"/>
      <c r="T2890" s="180"/>
      <c r="V2890" s="189"/>
      <c r="W2890" s="180"/>
      <c r="Y2890" s="189"/>
      <c r="Z2890" s="180"/>
      <c r="AB2890" s="185"/>
    </row>
    <row r="2891" spans="6:28" s="178" customFormat="1" ht="15" customHeight="1" x14ac:dyDescent="0.15">
      <c r="F2891" s="189"/>
      <c r="I2891" s="180"/>
      <c r="J2891" s="180"/>
      <c r="K2891" s="180"/>
      <c r="M2891" s="189"/>
      <c r="N2891" s="180"/>
      <c r="P2891" s="189"/>
      <c r="Q2891" s="180"/>
      <c r="S2891" s="189"/>
      <c r="T2891" s="180"/>
      <c r="V2891" s="189"/>
      <c r="W2891" s="180"/>
      <c r="Y2891" s="189"/>
      <c r="Z2891" s="180"/>
      <c r="AB2891" s="185"/>
    </row>
    <row r="2892" spans="6:28" s="178" customFormat="1" ht="15" customHeight="1" x14ac:dyDescent="0.15">
      <c r="F2892" s="189"/>
      <c r="I2892" s="180"/>
      <c r="J2892" s="180"/>
      <c r="K2892" s="180"/>
      <c r="M2892" s="189"/>
      <c r="N2892" s="180"/>
      <c r="P2892" s="189"/>
      <c r="Q2892" s="180"/>
      <c r="S2892" s="189"/>
      <c r="T2892" s="180"/>
      <c r="V2892" s="189"/>
      <c r="W2892" s="180"/>
      <c r="Y2892" s="189"/>
      <c r="Z2892" s="180"/>
      <c r="AB2892" s="185"/>
    </row>
    <row r="2893" spans="6:28" s="178" customFormat="1" ht="15" customHeight="1" x14ac:dyDescent="0.15">
      <c r="F2893" s="189"/>
      <c r="I2893" s="180"/>
      <c r="J2893" s="180"/>
      <c r="K2893" s="180"/>
      <c r="M2893" s="189"/>
      <c r="N2893" s="180"/>
      <c r="P2893" s="189"/>
      <c r="Q2893" s="180"/>
      <c r="S2893" s="189"/>
      <c r="T2893" s="180"/>
      <c r="V2893" s="189"/>
      <c r="W2893" s="180"/>
      <c r="Y2893" s="189"/>
      <c r="Z2893" s="180"/>
      <c r="AB2893" s="185"/>
    </row>
    <row r="2894" spans="6:28" s="178" customFormat="1" ht="15" customHeight="1" x14ac:dyDescent="0.15">
      <c r="F2894" s="189"/>
      <c r="I2894" s="180"/>
      <c r="J2894" s="180"/>
      <c r="K2894" s="180"/>
      <c r="M2894" s="189"/>
      <c r="N2894" s="180"/>
      <c r="P2894" s="189"/>
      <c r="Q2894" s="180"/>
      <c r="S2894" s="189"/>
      <c r="T2894" s="180"/>
      <c r="V2894" s="189"/>
      <c r="W2894" s="180"/>
      <c r="Y2894" s="189"/>
      <c r="Z2894" s="180"/>
      <c r="AB2894" s="185"/>
    </row>
    <row r="2895" spans="6:28" s="178" customFormat="1" ht="15" customHeight="1" x14ac:dyDescent="0.15">
      <c r="F2895" s="189"/>
      <c r="I2895" s="180"/>
      <c r="J2895" s="180"/>
      <c r="K2895" s="180"/>
      <c r="M2895" s="189"/>
      <c r="N2895" s="180"/>
      <c r="P2895" s="189"/>
      <c r="Q2895" s="180"/>
      <c r="S2895" s="189"/>
      <c r="T2895" s="180"/>
      <c r="V2895" s="189"/>
      <c r="W2895" s="180"/>
      <c r="Y2895" s="189"/>
      <c r="Z2895" s="180"/>
      <c r="AB2895" s="185"/>
    </row>
    <row r="2896" spans="6:28" s="178" customFormat="1" ht="15" customHeight="1" x14ac:dyDescent="0.15">
      <c r="F2896" s="189"/>
      <c r="I2896" s="180"/>
      <c r="J2896" s="180"/>
      <c r="K2896" s="180"/>
      <c r="M2896" s="189"/>
      <c r="N2896" s="180"/>
      <c r="P2896" s="189"/>
      <c r="Q2896" s="180"/>
      <c r="S2896" s="189"/>
      <c r="T2896" s="180"/>
      <c r="V2896" s="189"/>
      <c r="W2896" s="180"/>
      <c r="Y2896" s="189"/>
      <c r="Z2896" s="180"/>
      <c r="AB2896" s="185"/>
    </row>
    <row r="2897" spans="6:28" s="178" customFormat="1" ht="15" customHeight="1" x14ac:dyDescent="0.15">
      <c r="F2897" s="189"/>
      <c r="I2897" s="180"/>
      <c r="J2897" s="180"/>
      <c r="K2897" s="180"/>
      <c r="M2897" s="189"/>
      <c r="N2897" s="180"/>
      <c r="P2897" s="189"/>
      <c r="Q2897" s="180"/>
      <c r="S2897" s="189"/>
      <c r="T2897" s="180"/>
      <c r="V2897" s="189"/>
      <c r="W2897" s="180"/>
      <c r="Y2897" s="189"/>
      <c r="Z2897" s="180"/>
      <c r="AB2897" s="185"/>
    </row>
    <row r="2898" spans="6:28" s="178" customFormat="1" ht="15" customHeight="1" x14ac:dyDescent="0.15">
      <c r="F2898" s="189"/>
      <c r="I2898" s="180"/>
      <c r="J2898" s="180"/>
      <c r="K2898" s="180"/>
      <c r="M2898" s="189"/>
      <c r="N2898" s="180"/>
      <c r="P2898" s="189"/>
      <c r="Q2898" s="180"/>
      <c r="S2898" s="189"/>
      <c r="T2898" s="180"/>
      <c r="V2898" s="189"/>
      <c r="W2898" s="180"/>
      <c r="Y2898" s="189"/>
      <c r="Z2898" s="180"/>
      <c r="AB2898" s="185"/>
    </row>
    <row r="2899" spans="6:28" s="178" customFormat="1" ht="15" customHeight="1" x14ac:dyDescent="0.15">
      <c r="F2899" s="189"/>
      <c r="I2899" s="180"/>
      <c r="J2899" s="180"/>
      <c r="K2899" s="180"/>
      <c r="M2899" s="189"/>
      <c r="N2899" s="180"/>
      <c r="P2899" s="189"/>
      <c r="Q2899" s="180"/>
      <c r="S2899" s="189"/>
      <c r="T2899" s="180"/>
      <c r="V2899" s="189"/>
      <c r="W2899" s="180"/>
      <c r="Y2899" s="189"/>
      <c r="Z2899" s="180"/>
      <c r="AB2899" s="185"/>
    </row>
    <row r="2900" spans="6:28" s="178" customFormat="1" ht="15" customHeight="1" x14ac:dyDescent="0.15">
      <c r="F2900" s="189"/>
      <c r="I2900" s="180"/>
      <c r="J2900" s="180"/>
      <c r="K2900" s="180"/>
      <c r="M2900" s="189"/>
      <c r="N2900" s="180"/>
      <c r="P2900" s="189"/>
      <c r="Q2900" s="180"/>
      <c r="S2900" s="189"/>
      <c r="T2900" s="180"/>
      <c r="V2900" s="189"/>
      <c r="W2900" s="180"/>
      <c r="Y2900" s="189"/>
      <c r="Z2900" s="180"/>
      <c r="AB2900" s="185"/>
    </row>
    <row r="2901" spans="6:28" s="178" customFormat="1" ht="15" customHeight="1" x14ac:dyDescent="0.15">
      <c r="F2901" s="189"/>
      <c r="I2901" s="180"/>
      <c r="J2901" s="180"/>
      <c r="K2901" s="180"/>
      <c r="M2901" s="189"/>
      <c r="N2901" s="180"/>
      <c r="P2901" s="189"/>
      <c r="Q2901" s="180"/>
      <c r="S2901" s="189"/>
      <c r="T2901" s="180"/>
      <c r="V2901" s="189"/>
      <c r="W2901" s="180"/>
      <c r="Y2901" s="189"/>
      <c r="Z2901" s="180"/>
      <c r="AB2901" s="185"/>
    </row>
    <row r="2902" spans="6:28" s="178" customFormat="1" ht="15" customHeight="1" x14ac:dyDescent="0.15">
      <c r="F2902" s="189"/>
      <c r="I2902" s="180"/>
      <c r="J2902" s="180"/>
      <c r="K2902" s="180"/>
      <c r="M2902" s="189"/>
      <c r="N2902" s="180"/>
      <c r="P2902" s="189"/>
      <c r="Q2902" s="180"/>
      <c r="S2902" s="189"/>
      <c r="T2902" s="180"/>
      <c r="V2902" s="189"/>
      <c r="W2902" s="180"/>
      <c r="Y2902" s="189"/>
      <c r="Z2902" s="180"/>
      <c r="AB2902" s="185"/>
    </row>
    <row r="2903" spans="6:28" s="178" customFormat="1" ht="15" customHeight="1" x14ac:dyDescent="0.15">
      <c r="F2903" s="189"/>
      <c r="I2903" s="180"/>
      <c r="J2903" s="180"/>
      <c r="K2903" s="180"/>
      <c r="M2903" s="189"/>
      <c r="N2903" s="180"/>
      <c r="P2903" s="189"/>
      <c r="Q2903" s="180"/>
      <c r="S2903" s="189"/>
      <c r="T2903" s="180"/>
      <c r="V2903" s="189"/>
      <c r="W2903" s="180"/>
      <c r="Y2903" s="189"/>
      <c r="Z2903" s="180"/>
      <c r="AB2903" s="185"/>
    </row>
    <row r="2904" spans="6:28" s="178" customFormat="1" ht="15" customHeight="1" x14ac:dyDescent="0.15">
      <c r="F2904" s="189"/>
      <c r="I2904" s="180"/>
      <c r="J2904" s="180"/>
      <c r="K2904" s="180"/>
      <c r="M2904" s="189"/>
      <c r="N2904" s="180"/>
      <c r="P2904" s="189"/>
      <c r="Q2904" s="180"/>
      <c r="S2904" s="189"/>
      <c r="T2904" s="180"/>
      <c r="V2904" s="189"/>
      <c r="W2904" s="180"/>
      <c r="Y2904" s="189"/>
      <c r="Z2904" s="180"/>
      <c r="AB2904" s="185"/>
    </row>
    <row r="2905" spans="6:28" s="178" customFormat="1" ht="15" customHeight="1" x14ac:dyDescent="0.15">
      <c r="F2905" s="189"/>
      <c r="I2905" s="180"/>
      <c r="J2905" s="180"/>
      <c r="K2905" s="180"/>
      <c r="M2905" s="189"/>
      <c r="N2905" s="180"/>
      <c r="P2905" s="189"/>
      <c r="Q2905" s="180"/>
      <c r="S2905" s="189"/>
      <c r="T2905" s="180"/>
      <c r="V2905" s="189"/>
      <c r="W2905" s="180"/>
      <c r="Y2905" s="189"/>
      <c r="Z2905" s="180"/>
      <c r="AB2905" s="185"/>
    </row>
    <row r="2906" spans="6:28" s="178" customFormat="1" ht="15" customHeight="1" x14ac:dyDescent="0.15">
      <c r="F2906" s="189"/>
      <c r="I2906" s="180"/>
      <c r="J2906" s="180"/>
      <c r="K2906" s="180"/>
      <c r="M2906" s="189"/>
      <c r="N2906" s="180"/>
      <c r="P2906" s="189"/>
      <c r="Q2906" s="180"/>
      <c r="S2906" s="189"/>
      <c r="T2906" s="180"/>
      <c r="V2906" s="189"/>
      <c r="W2906" s="180"/>
      <c r="Y2906" s="189"/>
      <c r="Z2906" s="180"/>
      <c r="AB2906" s="185"/>
    </row>
    <row r="2907" spans="6:28" s="178" customFormat="1" ht="15" customHeight="1" x14ac:dyDescent="0.15">
      <c r="F2907" s="189"/>
      <c r="I2907" s="180"/>
      <c r="J2907" s="180"/>
      <c r="K2907" s="180"/>
      <c r="M2907" s="189"/>
      <c r="N2907" s="180"/>
      <c r="P2907" s="189"/>
      <c r="Q2907" s="180"/>
      <c r="S2907" s="189"/>
      <c r="T2907" s="180"/>
      <c r="V2907" s="189"/>
      <c r="W2907" s="180"/>
      <c r="Y2907" s="189"/>
      <c r="Z2907" s="180"/>
      <c r="AB2907" s="185"/>
    </row>
    <row r="2908" spans="6:28" s="178" customFormat="1" ht="15" customHeight="1" x14ac:dyDescent="0.15">
      <c r="F2908" s="189"/>
      <c r="I2908" s="180"/>
      <c r="J2908" s="180"/>
      <c r="K2908" s="180"/>
      <c r="M2908" s="189"/>
      <c r="N2908" s="180"/>
      <c r="P2908" s="189"/>
      <c r="Q2908" s="180"/>
      <c r="S2908" s="189"/>
      <c r="T2908" s="180"/>
      <c r="V2908" s="189"/>
      <c r="W2908" s="180"/>
      <c r="Y2908" s="189"/>
      <c r="Z2908" s="180"/>
      <c r="AB2908" s="185"/>
    </row>
    <row r="2909" spans="6:28" s="178" customFormat="1" ht="15" customHeight="1" x14ac:dyDescent="0.15">
      <c r="F2909" s="189"/>
      <c r="I2909" s="180"/>
      <c r="J2909" s="180"/>
      <c r="K2909" s="180"/>
      <c r="M2909" s="189"/>
      <c r="N2909" s="180"/>
      <c r="P2909" s="189"/>
      <c r="Q2909" s="180"/>
      <c r="S2909" s="189"/>
      <c r="T2909" s="180"/>
      <c r="V2909" s="189"/>
      <c r="W2909" s="180"/>
      <c r="Y2909" s="189"/>
      <c r="Z2909" s="180"/>
      <c r="AB2909" s="185"/>
    </row>
    <row r="2910" spans="6:28" s="178" customFormat="1" ht="15" customHeight="1" x14ac:dyDescent="0.15">
      <c r="F2910" s="189"/>
      <c r="I2910" s="180"/>
      <c r="J2910" s="180"/>
      <c r="K2910" s="180"/>
      <c r="M2910" s="189"/>
      <c r="N2910" s="180"/>
      <c r="P2910" s="189"/>
      <c r="Q2910" s="180"/>
      <c r="S2910" s="189"/>
      <c r="T2910" s="180"/>
      <c r="V2910" s="189"/>
      <c r="W2910" s="180"/>
      <c r="Y2910" s="189"/>
      <c r="Z2910" s="180"/>
      <c r="AB2910" s="185"/>
    </row>
    <row r="2911" spans="6:28" s="178" customFormat="1" ht="15" customHeight="1" x14ac:dyDescent="0.15">
      <c r="F2911" s="189"/>
      <c r="I2911" s="180"/>
      <c r="J2911" s="180"/>
      <c r="K2911" s="180"/>
      <c r="M2911" s="189"/>
      <c r="N2911" s="180"/>
      <c r="P2911" s="189"/>
      <c r="Q2911" s="180"/>
      <c r="S2911" s="189"/>
      <c r="T2911" s="180"/>
      <c r="V2911" s="189"/>
      <c r="W2911" s="180"/>
      <c r="Y2911" s="189"/>
      <c r="Z2911" s="180"/>
      <c r="AB2911" s="185"/>
    </row>
    <row r="2912" spans="6:28" s="178" customFormat="1" ht="15" customHeight="1" x14ac:dyDescent="0.15">
      <c r="F2912" s="189"/>
      <c r="I2912" s="180"/>
      <c r="J2912" s="180"/>
      <c r="K2912" s="180"/>
      <c r="M2912" s="189"/>
      <c r="N2912" s="180"/>
      <c r="P2912" s="189"/>
      <c r="Q2912" s="180"/>
      <c r="S2912" s="189"/>
      <c r="T2912" s="180"/>
      <c r="V2912" s="189"/>
      <c r="W2912" s="180"/>
      <c r="Y2912" s="189"/>
      <c r="Z2912" s="180"/>
      <c r="AB2912" s="185"/>
    </row>
    <row r="2913" spans="6:28" s="178" customFormat="1" ht="15" customHeight="1" x14ac:dyDescent="0.15">
      <c r="F2913" s="189"/>
      <c r="I2913" s="180"/>
      <c r="J2913" s="180"/>
      <c r="K2913" s="180"/>
      <c r="M2913" s="189"/>
      <c r="N2913" s="180"/>
      <c r="P2913" s="189"/>
      <c r="Q2913" s="180"/>
      <c r="S2913" s="189"/>
      <c r="T2913" s="180"/>
      <c r="V2913" s="189"/>
      <c r="W2913" s="180"/>
      <c r="Y2913" s="189"/>
      <c r="Z2913" s="180"/>
      <c r="AB2913" s="185"/>
    </row>
    <row r="2914" spans="6:28" s="178" customFormat="1" ht="15" customHeight="1" x14ac:dyDescent="0.15">
      <c r="F2914" s="189"/>
      <c r="I2914" s="180"/>
      <c r="J2914" s="180"/>
      <c r="K2914" s="180"/>
      <c r="M2914" s="189"/>
      <c r="N2914" s="180"/>
      <c r="P2914" s="189"/>
      <c r="Q2914" s="180"/>
      <c r="S2914" s="189"/>
      <c r="T2914" s="180"/>
      <c r="V2914" s="189"/>
      <c r="W2914" s="180"/>
      <c r="Y2914" s="189"/>
      <c r="Z2914" s="180"/>
      <c r="AB2914" s="185"/>
    </row>
    <row r="2915" spans="6:28" s="178" customFormat="1" ht="15" customHeight="1" x14ac:dyDescent="0.15">
      <c r="F2915" s="189"/>
      <c r="I2915" s="180"/>
      <c r="J2915" s="180"/>
      <c r="K2915" s="180"/>
      <c r="M2915" s="189"/>
      <c r="N2915" s="180"/>
      <c r="P2915" s="189"/>
      <c r="Q2915" s="180"/>
      <c r="S2915" s="189"/>
      <c r="T2915" s="180"/>
      <c r="V2915" s="189"/>
      <c r="W2915" s="180"/>
      <c r="Y2915" s="189"/>
      <c r="Z2915" s="180"/>
      <c r="AB2915" s="185"/>
    </row>
    <row r="2916" spans="6:28" s="178" customFormat="1" ht="15" customHeight="1" x14ac:dyDescent="0.15">
      <c r="F2916" s="189"/>
      <c r="I2916" s="180"/>
      <c r="J2916" s="180"/>
      <c r="K2916" s="180"/>
      <c r="M2916" s="189"/>
      <c r="N2916" s="180"/>
      <c r="P2916" s="189"/>
      <c r="Q2916" s="180"/>
      <c r="S2916" s="189"/>
      <c r="T2916" s="180"/>
      <c r="V2916" s="189"/>
      <c r="W2916" s="180"/>
      <c r="Y2916" s="189"/>
      <c r="Z2916" s="180"/>
      <c r="AB2916" s="185"/>
    </row>
    <row r="2917" spans="6:28" s="178" customFormat="1" ht="15" customHeight="1" x14ac:dyDescent="0.15">
      <c r="F2917" s="189"/>
      <c r="I2917" s="180"/>
      <c r="J2917" s="180"/>
      <c r="K2917" s="180"/>
      <c r="M2917" s="189"/>
      <c r="N2917" s="180"/>
      <c r="P2917" s="189"/>
      <c r="Q2917" s="180"/>
      <c r="S2917" s="189"/>
      <c r="T2917" s="180"/>
      <c r="V2917" s="189"/>
      <c r="W2917" s="180"/>
      <c r="Y2917" s="189"/>
      <c r="Z2917" s="180"/>
      <c r="AB2917" s="185"/>
    </row>
    <row r="2918" spans="6:28" s="178" customFormat="1" ht="15" customHeight="1" x14ac:dyDescent="0.15">
      <c r="F2918" s="189"/>
      <c r="I2918" s="180"/>
      <c r="J2918" s="180"/>
      <c r="K2918" s="180"/>
      <c r="M2918" s="189"/>
      <c r="N2918" s="180"/>
      <c r="P2918" s="189"/>
      <c r="Q2918" s="180"/>
      <c r="S2918" s="189"/>
      <c r="T2918" s="180"/>
      <c r="V2918" s="189"/>
      <c r="W2918" s="180"/>
      <c r="Y2918" s="189"/>
      <c r="Z2918" s="180"/>
      <c r="AB2918" s="185"/>
    </row>
    <row r="2919" spans="6:28" s="178" customFormat="1" ht="15" customHeight="1" x14ac:dyDescent="0.15">
      <c r="F2919" s="189"/>
      <c r="I2919" s="180"/>
      <c r="J2919" s="180"/>
      <c r="K2919" s="180"/>
      <c r="M2919" s="189"/>
      <c r="N2919" s="180"/>
      <c r="P2919" s="189"/>
      <c r="Q2919" s="180"/>
      <c r="S2919" s="189"/>
      <c r="T2919" s="180"/>
      <c r="V2919" s="189"/>
      <c r="W2919" s="180"/>
      <c r="Y2919" s="189"/>
      <c r="Z2919" s="180"/>
      <c r="AB2919" s="185"/>
    </row>
    <row r="2920" spans="6:28" s="178" customFormat="1" ht="15" customHeight="1" x14ac:dyDescent="0.15">
      <c r="F2920" s="189"/>
      <c r="I2920" s="180"/>
      <c r="J2920" s="180"/>
      <c r="K2920" s="180"/>
      <c r="M2920" s="189"/>
      <c r="N2920" s="180"/>
      <c r="P2920" s="189"/>
      <c r="Q2920" s="180"/>
      <c r="S2920" s="189"/>
      <c r="T2920" s="180"/>
      <c r="V2920" s="189"/>
      <c r="W2920" s="180"/>
      <c r="Y2920" s="189"/>
      <c r="Z2920" s="180"/>
      <c r="AB2920" s="185"/>
    </row>
    <row r="2921" spans="6:28" s="178" customFormat="1" ht="15" customHeight="1" x14ac:dyDescent="0.15">
      <c r="F2921" s="189"/>
      <c r="I2921" s="180"/>
      <c r="J2921" s="180"/>
      <c r="K2921" s="180"/>
      <c r="M2921" s="189"/>
      <c r="N2921" s="180"/>
      <c r="P2921" s="189"/>
      <c r="Q2921" s="180"/>
      <c r="S2921" s="189"/>
      <c r="T2921" s="180"/>
      <c r="V2921" s="189"/>
      <c r="W2921" s="180"/>
      <c r="Y2921" s="189"/>
      <c r="Z2921" s="180"/>
      <c r="AB2921" s="185"/>
    </row>
    <row r="2922" spans="6:28" s="178" customFormat="1" ht="15" customHeight="1" x14ac:dyDescent="0.15">
      <c r="F2922" s="189"/>
      <c r="I2922" s="180"/>
      <c r="J2922" s="180"/>
      <c r="K2922" s="180"/>
      <c r="M2922" s="189"/>
      <c r="N2922" s="180"/>
      <c r="P2922" s="189"/>
      <c r="Q2922" s="180"/>
      <c r="S2922" s="189"/>
      <c r="T2922" s="180"/>
      <c r="V2922" s="189"/>
      <c r="W2922" s="180"/>
      <c r="Y2922" s="189"/>
      <c r="Z2922" s="180"/>
      <c r="AB2922" s="185"/>
    </row>
    <row r="2923" spans="6:28" s="178" customFormat="1" ht="15" customHeight="1" x14ac:dyDescent="0.15">
      <c r="F2923" s="189"/>
      <c r="I2923" s="180"/>
      <c r="J2923" s="180"/>
      <c r="K2923" s="180"/>
      <c r="M2923" s="189"/>
      <c r="N2923" s="180"/>
      <c r="P2923" s="189"/>
      <c r="Q2923" s="180"/>
      <c r="S2923" s="189"/>
      <c r="T2923" s="180"/>
      <c r="V2923" s="189"/>
      <c r="W2923" s="180"/>
      <c r="Y2923" s="189"/>
      <c r="Z2923" s="180"/>
      <c r="AB2923" s="185"/>
    </row>
    <row r="2924" spans="6:28" s="178" customFormat="1" ht="15" customHeight="1" x14ac:dyDescent="0.15">
      <c r="F2924" s="189"/>
      <c r="I2924" s="180"/>
      <c r="J2924" s="180"/>
      <c r="K2924" s="180"/>
      <c r="M2924" s="189"/>
      <c r="N2924" s="180"/>
      <c r="P2924" s="189"/>
      <c r="Q2924" s="180"/>
      <c r="S2924" s="189"/>
      <c r="T2924" s="180"/>
      <c r="V2924" s="189"/>
      <c r="W2924" s="180"/>
      <c r="Y2924" s="189"/>
      <c r="Z2924" s="180"/>
      <c r="AB2924" s="185"/>
    </row>
    <row r="2925" spans="6:28" s="178" customFormat="1" ht="15" customHeight="1" x14ac:dyDescent="0.15">
      <c r="F2925" s="189"/>
      <c r="I2925" s="180"/>
      <c r="J2925" s="180"/>
      <c r="K2925" s="180"/>
      <c r="M2925" s="189"/>
      <c r="N2925" s="180"/>
      <c r="P2925" s="189"/>
      <c r="Q2925" s="180"/>
      <c r="S2925" s="189"/>
      <c r="T2925" s="180"/>
      <c r="V2925" s="189"/>
      <c r="W2925" s="180"/>
      <c r="Y2925" s="189"/>
      <c r="Z2925" s="180"/>
      <c r="AB2925" s="185"/>
    </row>
    <row r="2926" spans="6:28" s="178" customFormat="1" ht="15" customHeight="1" x14ac:dyDescent="0.15">
      <c r="F2926" s="189"/>
      <c r="I2926" s="180"/>
      <c r="J2926" s="180"/>
      <c r="K2926" s="180"/>
      <c r="M2926" s="189"/>
      <c r="N2926" s="180"/>
      <c r="P2926" s="189"/>
      <c r="Q2926" s="180"/>
      <c r="S2926" s="189"/>
      <c r="T2926" s="180"/>
      <c r="V2926" s="189"/>
      <c r="W2926" s="180"/>
      <c r="Y2926" s="189"/>
      <c r="Z2926" s="180"/>
      <c r="AB2926" s="185"/>
    </row>
    <row r="2927" spans="6:28" s="178" customFormat="1" ht="15" customHeight="1" x14ac:dyDescent="0.15">
      <c r="F2927" s="189"/>
      <c r="I2927" s="180"/>
      <c r="J2927" s="180"/>
      <c r="K2927" s="180"/>
      <c r="M2927" s="189"/>
      <c r="N2927" s="180"/>
      <c r="P2927" s="189"/>
      <c r="Q2927" s="180"/>
      <c r="S2927" s="189"/>
      <c r="T2927" s="180"/>
      <c r="V2927" s="189"/>
      <c r="W2927" s="180"/>
      <c r="Y2927" s="189"/>
      <c r="Z2927" s="180"/>
      <c r="AB2927" s="185"/>
    </row>
    <row r="2928" spans="6:28" s="178" customFormat="1" ht="15" customHeight="1" x14ac:dyDescent="0.15">
      <c r="F2928" s="189"/>
      <c r="I2928" s="180"/>
      <c r="J2928" s="180"/>
      <c r="K2928" s="180"/>
      <c r="M2928" s="189"/>
      <c r="N2928" s="180"/>
      <c r="P2928" s="189"/>
      <c r="Q2928" s="180"/>
      <c r="S2928" s="189"/>
      <c r="T2928" s="180"/>
      <c r="V2928" s="189"/>
      <c r="W2928" s="180"/>
      <c r="Y2928" s="189"/>
      <c r="Z2928" s="180"/>
      <c r="AB2928" s="185"/>
    </row>
    <row r="2929" spans="6:28" s="178" customFormat="1" ht="15" customHeight="1" x14ac:dyDescent="0.15">
      <c r="F2929" s="189"/>
      <c r="I2929" s="180"/>
      <c r="J2929" s="180"/>
      <c r="K2929" s="180"/>
      <c r="M2929" s="189"/>
      <c r="N2929" s="180"/>
      <c r="P2929" s="189"/>
      <c r="Q2929" s="180"/>
      <c r="S2929" s="189"/>
      <c r="T2929" s="180"/>
      <c r="V2929" s="189"/>
      <c r="W2929" s="180"/>
      <c r="Y2929" s="189"/>
      <c r="Z2929" s="180"/>
      <c r="AB2929" s="185"/>
    </row>
    <row r="2930" spans="6:28" s="178" customFormat="1" ht="15" customHeight="1" x14ac:dyDescent="0.15">
      <c r="F2930" s="189"/>
      <c r="I2930" s="180"/>
      <c r="J2930" s="180"/>
      <c r="K2930" s="180"/>
      <c r="M2930" s="189"/>
      <c r="N2930" s="180"/>
      <c r="P2930" s="189"/>
      <c r="Q2930" s="180"/>
      <c r="S2930" s="189"/>
      <c r="T2930" s="180"/>
      <c r="V2930" s="189"/>
      <c r="W2930" s="180"/>
      <c r="Y2930" s="189"/>
      <c r="Z2930" s="180"/>
      <c r="AB2930" s="185"/>
    </row>
    <row r="2931" spans="6:28" s="178" customFormat="1" ht="15" customHeight="1" x14ac:dyDescent="0.15">
      <c r="F2931" s="189"/>
      <c r="I2931" s="180"/>
      <c r="J2931" s="180"/>
      <c r="K2931" s="180"/>
      <c r="M2931" s="189"/>
      <c r="N2931" s="180"/>
      <c r="P2931" s="189"/>
      <c r="Q2931" s="180"/>
      <c r="S2931" s="189"/>
      <c r="T2931" s="180"/>
      <c r="V2931" s="189"/>
      <c r="W2931" s="180"/>
      <c r="Y2931" s="189"/>
      <c r="Z2931" s="180"/>
      <c r="AB2931" s="185"/>
    </row>
    <row r="2932" spans="6:28" s="178" customFormat="1" ht="15" customHeight="1" x14ac:dyDescent="0.15">
      <c r="F2932" s="189"/>
      <c r="I2932" s="180"/>
      <c r="J2932" s="180"/>
      <c r="K2932" s="180"/>
      <c r="M2932" s="189"/>
      <c r="N2932" s="180"/>
      <c r="P2932" s="189"/>
      <c r="Q2932" s="180"/>
      <c r="S2932" s="189"/>
      <c r="T2932" s="180"/>
      <c r="V2932" s="189"/>
      <c r="W2932" s="180"/>
      <c r="Y2932" s="189"/>
      <c r="Z2932" s="180"/>
      <c r="AB2932" s="185"/>
    </row>
    <row r="2933" spans="6:28" s="178" customFormat="1" ht="15" customHeight="1" x14ac:dyDescent="0.15">
      <c r="F2933" s="189"/>
      <c r="I2933" s="180"/>
      <c r="J2933" s="180"/>
      <c r="K2933" s="180"/>
      <c r="M2933" s="189"/>
      <c r="N2933" s="180"/>
      <c r="P2933" s="189"/>
      <c r="Q2933" s="180"/>
      <c r="S2933" s="189"/>
      <c r="T2933" s="180"/>
      <c r="V2933" s="189"/>
      <c r="W2933" s="180"/>
      <c r="Y2933" s="189"/>
      <c r="Z2933" s="180"/>
      <c r="AB2933" s="185"/>
    </row>
    <row r="2934" spans="6:28" s="178" customFormat="1" ht="15" customHeight="1" x14ac:dyDescent="0.15">
      <c r="F2934" s="189"/>
      <c r="I2934" s="180"/>
      <c r="J2934" s="180"/>
      <c r="K2934" s="180"/>
      <c r="M2934" s="189"/>
      <c r="N2934" s="180"/>
      <c r="P2934" s="189"/>
      <c r="Q2934" s="180"/>
      <c r="S2934" s="189"/>
      <c r="T2934" s="180"/>
      <c r="V2934" s="189"/>
      <c r="W2934" s="180"/>
      <c r="Y2934" s="189"/>
      <c r="Z2934" s="180"/>
      <c r="AB2934" s="185"/>
    </row>
    <row r="2935" spans="6:28" s="178" customFormat="1" ht="15" customHeight="1" x14ac:dyDescent="0.15">
      <c r="F2935" s="189"/>
      <c r="I2935" s="180"/>
      <c r="J2935" s="180"/>
      <c r="K2935" s="180"/>
      <c r="M2935" s="189"/>
      <c r="N2935" s="180"/>
      <c r="P2935" s="189"/>
      <c r="Q2935" s="180"/>
      <c r="S2935" s="189"/>
      <c r="T2935" s="180"/>
      <c r="V2935" s="189"/>
      <c r="W2935" s="180"/>
      <c r="Y2935" s="189"/>
      <c r="Z2935" s="180"/>
      <c r="AB2935" s="185"/>
    </row>
    <row r="2936" spans="6:28" s="178" customFormat="1" ht="15" customHeight="1" x14ac:dyDescent="0.15">
      <c r="F2936" s="189"/>
      <c r="I2936" s="180"/>
      <c r="J2936" s="180"/>
      <c r="K2936" s="180"/>
      <c r="M2936" s="189"/>
      <c r="N2936" s="180"/>
      <c r="P2936" s="189"/>
      <c r="Q2936" s="180"/>
      <c r="S2936" s="189"/>
      <c r="T2936" s="180"/>
      <c r="V2936" s="189"/>
      <c r="W2936" s="180"/>
      <c r="Y2936" s="189"/>
      <c r="Z2936" s="180"/>
      <c r="AB2936" s="185"/>
    </row>
    <row r="2937" spans="6:28" s="178" customFormat="1" ht="15" customHeight="1" x14ac:dyDescent="0.15">
      <c r="F2937" s="189"/>
      <c r="I2937" s="180"/>
      <c r="J2937" s="180"/>
      <c r="K2937" s="180"/>
      <c r="M2937" s="189"/>
      <c r="N2937" s="180"/>
      <c r="P2937" s="189"/>
      <c r="Q2937" s="180"/>
      <c r="S2937" s="189"/>
      <c r="T2937" s="180"/>
      <c r="V2937" s="189"/>
      <c r="W2937" s="180"/>
      <c r="Y2937" s="189"/>
      <c r="Z2937" s="180"/>
      <c r="AB2937" s="185"/>
    </row>
    <row r="2938" spans="6:28" s="178" customFormat="1" ht="15" customHeight="1" x14ac:dyDescent="0.15">
      <c r="F2938" s="189"/>
      <c r="I2938" s="180"/>
      <c r="J2938" s="180"/>
      <c r="K2938" s="180"/>
      <c r="M2938" s="189"/>
      <c r="N2938" s="180"/>
      <c r="P2938" s="189"/>
      <c r="Q2938" s="180"/>
      <c r="S2938" s="189"/>
      <c r="T2938" s="180"/>
      <c r="V2938" s="189"/>
      <c r="W2938" s="180"/>
      <c r="Y2938" s="189"/>
      <c r="Z2938" s="180"/>
      <c r="AB2938" s="185"/>
    </row>
    <row r="2939" spans="6:28" s="178" customFormat="1" ht="15" customHeight="1" x14ac:dyDescent="0.15">
      <c r="F2939" s="189"/>
      <c r="I2939" s="180"/>
      <c r="J2939" s="180"/>
      <c r="K2939" s="180"/>
      <c r="M2939" s="189"/>
      <c r="N2939" s="180"/>
      <c r="P2939" s="189"/>
      <c r="Q2939" s="180"/>
      <c r="S2939" s="189"/>
      <c r="T2939" s="180"/>
      <c r="V2939" s="189"/>
      <c r="W2939" s="180"/>
      <c r="Y2939" s="189"/>
      <c r="Z2939" s="180"/>
      <c r="AB2939" s="185"/>
    </row>
    <row r="2940" spans="6:28" s="178" customFormat="1" ht="15" customHeight="1" x14ac:dyDescent="0.15">
      <c r="F2940" s="189"/>
      <c r="I2940" s="180"/>
      <c r="J2940" s="180"/>
      <c r="K2940" s="180"/>
      <c r="M2940" s="189"/>
      <c r="N2940" s="180"/>
      <c r="P2940" s="189"/>
      <c r="Q2940" s="180"/>
      <c r="S2940" s="189"/>
      <c r="T2940" s="180"/>
      <c r="V2940" s="189"/>
      <c r="W2940" s="180"/>
      <c r="Y2940" s="189"/>
      <c r="Z2940" s="180"/>
      <c r="AB2940" s="185"/>
    </row>
    <row r="2941" spans="6:28" s="178" customFormat="1" ht="15" customHeight="1" x14ac:dyDescent="0.15">
      <c r="F2941" s="189"/>
      <c r="I2941" s="180"/>
      <c r="J2941" s="180"/>
      <c r="K2941" s="180"/>
      <c r="M2941" s="189"/>
      <c r="N2941" s="180"/>
      <c r="P2941" s="189"/>
      <c r="Q2941" s="180"/>
      <c r="S2941" s="189"/>
      <c r="T2941" s="180"/>
      <c r="V2941" s="189"/>
      <c r="W2941" s="180"/>
      <c r="Y2941" s="189"/>
      <c r="Z2941" s="180"/>
      <c r="AB2941" s="185"/>
    </row>
    <row r="2942" spans="6:28" s="178" customFormat="1" ht="15" customHeight="1" x14ac:dyDescent="0.15">
      <c r="F2942" s="189"/>
      <c r="I2942" s="180"/>
      <c r="J2942" s="180"/>
      <c r="K2942" s="180"/>
      <c r="M2942" s="189"/>
      <c r="N2942" s="180"/>
      <c r="P2942" s="189"/>
      <c r="Q2942" s="180"/>
      <c r="S2942" s="189"/>
      <c r="T2942" s="180"/>
      <c r="V2942" s="189"/>
      <c r="W2942" s="180"/>
      <c r="Y2942" s="189"/>
      <c r="Z2942" s="180"/>
      <c r="AB2942" s="185"/>
    </row>
    <row r="2943" spans="6:28" s="178" customFormat="1" ht="15" customHeight="1" x14ac:dyDescent="0.15">
      <c r="F2943" s="189"/>
      <c r="I2943" s="180"/>
      <c r="J2943" s="180"/>
      <c r="K2943" s="180"/>
      <c r="M2943" s="189"/>
      <c r="N2943" s="180"/>
      <c r="P2943" s="189"/>
      <c r="Q2943" s="180"/>
      <c r="S2943" s="189"/>
      <c r="T2943" s="180"/>
      <c r="V2943" s="189"/>
      <c r="W2943" s="180"/>
      <c r="Y2943" s="189"/>
      <c r="Z2943" s="180"/>
      <c r="AB2943" s="185"/>
    </row>
    <row r="2944" spans="6:28" s="178" customFormat="1" ht="15" customHeight="1" x14ac:dyDescent="0.15">
      <c r="F2944" s="189"/>
      <c r="I2944" s="180"/>
      <c r="J2944" s="180"/>
      <c r="K2944" s="180"/>
      <c r="M2944" s="189"/>
      <c r="N2944" s="180"/>
      <c r="P2944" s="189"/>
      <c r="Q2944" s="180"/>
      <c r="S2944" s="189"/>
      <c r="T2944" s="180"/>
      <c r="V2944" s="189"/>
      <c r="W2944" s="180"/>
      <c r="Y2944" s="189"/>
      <c r="Z2944" s="180"/>
      <c r="AB2944" s="185"/>
    </row>
    <row r="2945" spans="6:28" s="178" customFormat="1" ht="15" customHeight="1" x14ac:dyDescent="0.15">
      <c r="F2945" s="189"/>
      <c r="I2945" s="180"/>
      <c r="J2945" s="180"/>
      <c r="K2945" s="180"/>
      <c r="M2945" s="189"/>
      <c r="N2945" s="180"/>
      <c r="P2945" s="189"/>
      <c r="Q2945" s="180"/>
      <c r="S2945" s="189"/>
      <c r="T2945" s="180"/>
      <c r="V2945" s="189"/>
      <c r="W2945" s="180"/>
      <c r="Y2945" s="189"/>
      <c r="Z2945" s="180"/>
      <c r="AB2945" s="185"/>
    </row>
    <row r="2946" spans="6:28" s="178" customFormat="1" ht="15" customHeight="1" x14ac:dyDescent="0.15">
      <c r="F2946" s="189"/>
      <c r="I2946" s="180"/>
      <c r="J2946" s="180"/>
      <c r="K2946" s="180"/>
      <c r="M2946" s="189"/>
      <c r="N2946" s="180"/>
      <c r="P2946" s="189"/>
      <c r="Q2946" s="180"/>
      <c r="S2946" s="189"/>
      <c r="T2946" s="180"/>
      <c r="V2946" s="189"/>
      <c r="W2946" s="180"/>
      <c r="Y2946" s="189"/>
      <c r="Z2946" s="180"/>
      <c r="AB2946" s="185"/>
    </row>
    <row r="2947" spans="6:28" s="178" customFormat="1" ht="15" customHeight="1" x14ac:dyDescent="0.15">
      <c r="F2947" s="189"/>
      <c r="I2947" s="180"/>
      <c r="J2947" s="180"/>
      <c r="K2947" s="180"/>
      <c r="M2947" s="189"/>
      <c r="N2947" s="180"/>
      <c r="P2947" s="189"/>
      <c r="Q2947" s="180"/>
      <c r="S2947" s="189"/>
      <c r="T2947" s="180"/>
      <c r="V2947" s="189"/>
      <c r="W2947" s="180"/>
      <c r="Y2947" s="189"/>
      <c r="Z2947" s="180"/>
      <c r="AB2947" s="185"/>
    </row>
    <row r="2948" spans="6:28" s="178" customFormat="1" ht="15" customHeight="1" x14ac:dyDescent="0.15">
      <c r="F2948" s="189"/>
      <c r="I2948" s="180"/>
      <c r="J2948" s="180"/>
      <c r="K2948" s="180"/>
      <c r="M2948" s="189"/>
      <c r="N2948" s="180"/>
      <c r="P2948" s="189"/>
      <c r="Q2948" s="180"/>
      <c r="S2948" s="189"/>
      <c r="T2948" s="180"/>
      <c r="V2948" s="189"/>
      <c r="W2948" s="180"/>
      <c r="Y2948" s="189"/>
      <c r="Z2948" s="180"/>
      <c r="AB2948" s="185"/>
    </row>
    <row r="2949" spans="6:28" s="178" customFormat="1" ht="15" customHeight="1" x14ac:dyDescent="0.15">
      <c r="F2949" s="189"/>
      <c r="I2949" s="180"/>
      <c r="J2949" s="180"/>
      <c r="K2949" s="180"/>
      <c r="M2949" s="189"/>
      <c r="N2949" s="180"/>
      <c r="P2949" s="189"/>
      <c r="Q2949" s="180"/>
      <c r="S2949" s="189"/>
      <c r="T2949" s="180"/>
      <c r="V2949" s="189"/>
      <c r="W2949" s="180"/>
      <c r="Y2949" s="189"/>
      <c r="Z2949" s="180"/>
      <c r="AB2949" s="185"/>
    </row>
    <row r="2950" spans="6:28" s="178" customFormat="1" ht="15" customHeight="1" x14ac:dyDescent="0.15">
      <c r="F2950" s="189"/>
      <c r="I2950" s="180"/>
      <c r="J2950" s="180"/>
      <c r="K2950" s="180"/>
      <c r="M2950" s="189"/>
      <c r="N2950" s="180"/>
      <c r="P2950" s="189"/>
      <c r="Q2950" s="180"/>
      <c r="S2950" s="189"/>
      <c r="T2950" s="180"/>
      <c r="V2950" s="189"/>
      <c r="W2950" s="180"/>
      <c r="Y2950" s="189"/>
      <c r="Z2950" s="180"/>
      <c r="AB2950" s="185"/>
    </row>
    <row r="2951" spans="6:28" s="178" customFormat="1" ht="15" customHeight="1" x14ac:dyDescent="0.15">
      <c r="F2951" s="189"/>
      <c r="I2951" s="180"/>
      <c r="J2951" s="180"/>
      <c r="K2951" s="180"/>
      <c r="M2951" s="189"/>
      <c r="N2951" s="180"/>
      <c r="P2951" s="189"/>
      <c r="Q2951" s="180"/>
      <c r="S2951" s="189"/>
      <c r="T2951" s="180"/>
      <c r="V2951" s="189"/>
      <c r="W2951" s="180"/>
      <c r="Y2951" s="189"/>
      <c r="Z2951" s="180"/>
      <c r="AB2951" s="185"/>
    </row>
    <row r="2952" spans="6:28" s="178" customFormat="1" ht="15" customHeight="1" x14ac:dyDescent="0.15">
      <c r="F2952" s="189"/>
      <c r="I2952" s="180"/>
      <c r="J2952" s="180"/>
      <c r="K2952" s="180"/>
      <c r="M2952" s="189"/>
      <c r="N2952" s="180"/>
      <c r="P2952" s="189"/>
      <c r="Q2952" s="180"/>
      <c r="S2952" s="189"/>
      <c r="T2952" s="180"/>
      <c r="V2952" s="189"/>
      <c r="W2952" s="180"/>
      <c r="Y2952" s="189"/>
      <c r="Z2952" s="180"/>
      <c r="AB2952" s="185"/>
    </row>
    <row r="2953" spans="6:28" s="178" customFormat="1" ht="15" customHeight="1" x14ac:dyDescent="0.15">
      <c r="F2953" s="189"/>
      <c r="I2953" s="180"/>
      <c r="J2953" s="180"/>
      <c r="K2953" s="180"/>
      <c r="M2953" s="189"/>
      <c r="N2953" s="180"/>
      <c r="P2953" s="189"/>
      <c r="Q2953" s="180"/>
      <c r="S2953" s="189"/>
      <c r="T2953" s="180"/>
      <c r="V2953" s="189"/>
      <c r="W2953" s="180"/>
      <c r="Y2953" s="189"/>
      <c r="Z2953" s="180"/>
      <c r="AB2953" s="185"/>
    </row>
    <row r="2954" spans="6:28" s="178" customFormat="1" ht="15" customHeight="1" x14ac:dyDescent="0.15">
      <c r="F2954" s="189"/>
      <c r="I2954" s="180"/>
      <c r="J2954" s="180"/>
      <c r="K2954" s="180"/>
      <c r="M2954" s="189"/>
      <c r="N2954" s="180"/>
      <c r="P2954" s="189"/>
      <c r="Q2954" s="180"/>
      <c r="S2954" s="189"/>
      <c r="T2954" s="180"/>
      <c r="V2954" s="189"/>
      <c r="W2954" s="180"/>
      <c r="Y2954" s="189"/>
      <c r="Z2954" s="180"/>
      <c r="AB2954" s="185"/>
    </row>
    <row r="2955" spans="6:28" s="178" customFormat="1" ht="15" customHeight="1" x14ac:dyDescent="0.15">
      <c r="F2955" s="189"/>
      <c r="I2955" s="180"/>
      <c r="J2955" s="180"/>
      <c r="K2955" s="180"/>
      <c r="M2955" s="189"/>
      <c r="N2955" s="180"/>
      <c r="P2955" s="189"/>
      <c r="Q2955" s="180"/>
      <c r="S2955" s="189"/>
      <c r="T2955" s="180"/>
      <c r="V2955" s="189"/>
      <c r="W2955" s="180"/>
      <c r="Y2955" s="189"/>
      <c r="Z2955" s="180"/>
      <c r="AB2955" s="185"/>
    </row>
    <row r="2956" spans="6:28" s="178" customFormat="1" ht="15" customHeight="1" x14ac:dyDescent="0.15">
      <c r="F2956" s="189"/>
      <c r="I2956" s="180"/>
      <c r="J2956" s="180"/>
      <c r="K2956" s="180"/>
      <c r="M2956" s="189"/>
      <c r="N2956" s="180"/>
      <c r="P2956" s="189"/>
      <c r="Q2956" s="180"/>
      <c r="S2956" s="189"/>
      <c r="T2956" s="180"/>
      <c r="V2956" s="189"/>
      <c r="W2956" s="180"/>
      <c r="Y2956" s="189"/>
      <c r="Z2956" s="180"/>
      <c r="AB2956" s="185"/>
    </row>
    <row r="2957" spans="6:28" s="178" customFormat="1" ht="15" customHeight="1" x14ac:dyDescent="0.15">
      <c r="F2957" s="189"/>
      <c r="I2957" s="180"/>
      <c r="J2957" s="180"/>
      <c r="K2957" s="180"/>
      <c r="M2957" s="189"/>
      <c r="N2957" s="180"/>
      <c r="P2957" s="189"/>
      <c r="Q2957" s="180"/>
      <c r="S2957" s="189"/>
      <c r="T2957" s="180"/>
      <c r="V2957" s="189"/>
      <c r="W2957" s="180"/>
      <c r="Y2957" s="189"/>
      <c r="Z2957" s="180"/>
      <c r="AB2957" s="185"/>
    </row>
    <row r="2958" spans="6:28" s="178" customFormat="1" ht="15" customHeight="1" x14ac:dyDescent="0.15">
      <c r="F2958" s="189"/>
      <c r="I2958" s="180"/>
      <c r="J2958" s="180"/>
      <c r="K2958" s="180"/>
      <c r="M2958" s="189"/>
      <c r="N2958" s="180"/>
      <c r="P2958" s="189"/>
      <c r="Q2958" s="180"/>
      <c r="S2958" s="189"/>
      <c r="T2958" s="180"/>
      <c r="V2958" s="189"/>
      <c r="W2958" s="180"/>
      <c r="Y2958" s="189"/>
      <c r="Z2958" s="180"/>
      <c r="AB2958" s="185"/>
    </row>
    <row r="2959" spans="6:28" s="178" customFormat="1" ht="15" customHeight="1" x14ac:dyDescent="0.15">
      <c r="F2959" s="189"/>
      <c r="I2959" s="180"/>
      <c r="J2959" s="180"/>
      <c r="K2959" s="180"/>
      <c r="M2959" s="189"/>
      <c r="N2959" s="180"/>
      <c r="P2959" s="189"/>
      <c r="Q2959" s="180"/>
      <c r="S2959" s="189"/>
      <c r="T2959" s="180"/>
      <c r="V2959" s="189"/>
      <c r="W2959" s="180"/>
      <c r="Y2959" s="189"/>
      <c r="Z2959" s="180"/>
      <c r="AB2959" s="185"/>
    </row>
    <row r="2960" spans="6:28" s="178" customFormat="1" ht="15" customHeight="1" x14ac:dyDescent="0.15">
      <c r="F2960" s="189"/>
      <c r="I2960" s="180"/>
      <c r="J2960" s="180"/>
      <c r="K2960" s="180"/>
      <c r="M2960" s="189"/>
      <c r="N2960" s="180"/>
      <c r="P2960" s="189"/>
      <c r="Q2960" s="180"/>
      <c r="S2960" s="189"/>
      <c r="T2960" s="180"/>
      <c r="V2960" s="189"/>
      <c r="W2960" s="180"/>
      <c r="Y2960" s="189"/>
      <c r="Z2960" s="180"/>
      <c r="AB2960" s="185"/>
    </row>
    <row r="2961" spans="6:28" s="178" customFormat="1" ht="15" customHeight="1" x14ac:dyDescent="0.15">
      <c r="F2961" s="189"/>
      <c r="I2961" s="180"/>
      <c r="J2961" s="180"/>
      <c r="K2961" s="180"/>
      <c r="M2961" s="189"/>
      <c r="N2961" s="180"/>
      <c r="P2961" s="189"/>
      <c r="Q2961" s="180"/>
      <c r="S2961" s="189"/>
      <c r="T2961" s="180"/>
      <c r="V2961" s="189"/>
      <c r="W2961" s="180"/>
      <c r="Y2961" s="189"/>
      <c r="Z2961" s="180"/>
      <c r="AB2961" s="185"/>
    </row>
    <row r="2962" spans="6:28" s="178" customFormat="1" ht="15" customHeight="1" x14ac:dyDescent="0.15">
      <c r="F2962" s="189"/>
      <c r="I2962" s="180"/>
      <c r="J2962" s="180"/>
      <c r="K2962" s="180"/>
      <c r="M2962" s="189"/>
      <c r="N2962" s="180"/>
      <c r="P2962" s="189"/>
      <c r="Q2962" s="180"/>
      <c r="S2962" s="189"/>
      <c r="T2962" s="180"/>
      <c r="V2962" s="189"/>
      <c r="W2962" s="180"/>
      <c r="Y2962" s="189"/>
      <c r="Z2962" s="180"/>
      <c r="AB2962" s="185"/>
    </row>
    <row r="2963" spans="6:28" s="178" customFormat="1" ht="15" customHeight="1" x14ac:dyDescent="0.15">
      <c r="F2963" s="189"/>
      <c r="I2963" s="180"/>
      <c r="J2963" s="180"/>
      <c r="K2963" s="180"/>
      <c r="M2963" s="189"/>
      <c r="N2963" s="180"/>
      <c r="P2963" s="189"/>
      <c r="Q2963" s="180"/>
      <c r="S2963" s="189"/>
      <c r="T2963" s="180"/>
      <c r="V2963" s="189"/>
      <c r="W2963" s="180"/>
      <c r="Y2963" s="189"/>
      <c r="Z2963" s="180"/>
      <c r="AB2963" s="185"/>
    </row>
    <row r="2964" spans="6:28" s="178" customFormat="1" ht="15" customHeight="1" x14ac:dyDescent="0.15">
      <c r="F2964" s="189"/>
      <c r="I2964" s="180"/>
      <c r="J2964" s="180"/>
      <c r="K2964" s="180"/>
      <c r="M2964" s="189"/>
      <c r="N2964" s="180"/>
      <c r="P2964" s="189"/>
      <c r="Q2964" s="180"/>
      <c r="S2964" s="189"/>
      <c r="T2964" s="180"/>
      <c r="V2964" s="189"/>
      <c r="W2964" s="180"/>
      <c r="Y2964" s="189"/>
      <c r="Z2964" s="180"/>
      <c r="AB2964" s="185"/>
    </row>
    <row r="2965" spans="6:28" s="178" customFormat="1" ht="15" customHeight="1" x14ac:dyDescent="0.15">
      <c r="F2965" s="189"/>
      <c r="I2965" s="180"/>
      <c r="J2965" s="180"/>
      <c r="K2965" s="180"/>
      <c r="M2965" s="189"/>
      <c r="N2965" s="180"/>
      <c r="P2965" s="189"/>
      <c r="Q2965" s="180"/>
      <c r="S2965" s="189"/>
      <c r="T2965" s="180"/>
      <c r="V2965" s="189"/>
      <c r="W2965" s="180"/>
      <c r="Y2965" s="189"/>
      <c r="Z2965" s="180"/>
      <c r="AB2965" s="185"/>
    </row>
    <row r="2966" spans="6:28" s="178" customFormat="1" ht="15" customHeight="1" x14ac:dyDescent="0.15">
      <c r="F2966" s="189"/>
      <c r="I2966" s="180"/>
      <c r="J2966" s="180"/>
      <c r="K2966" s="180"/>
      <c r="M2966" s="189"/>
      <c r="N2966" s="180"/>
      <c r="P2966" s="189"/>
      <c r="Q2966" s="180"/>
      <c r="S2966" s="189"/>
      <c r="T2966" s="180"/>
      <c r="V2966" s="189"/>
      <c r="W2966" s="180"/>
      <c r="Y2966" s="189"/>
      <c r="Z2966" s="180"/>
      <c r="AB2966" s="185"/>
    </row>
    <row r="2967" spans="6:28" s="178" customFormat="1" ht="15" customHeight="1" x14ac:dyDescent="0.15">
      <c r="F2967" s="189"/>
      <c r="I2967" s="180"/>
      <c r="J2967" s="180"/>
      <c r="K2967" s="180"/>
      <c r="M2967" s="189"/>
      <c r="N2967" s="180"/>
      <c r="P2967" s="189"/>
      <c r="Q2967" s="180"/>
      <c r="S2967" s="189"/>
      <c r="T2967" s="180"/>
      <c r="V2967" s="189"/>
      <c r="W2967" s="180"/>
      <c r="Y2967" s="189"/>
      <c r="Z2967" s="180"/>
      <c r="AB2967" s="185"/>
    </row>
    <row r="2968" spans="6:28" s="178" customFormat="1" ht="15" customHeight="1" x14ac:dyDescent="0.15">
      <c r="F2968" s="189"/>
      <c r="I2968" s="180"/>
      <c r="J2968" s="180"/>
      <c r="K2968" s="180"/>
      <c r="M2968" s="189"/>
      <c r="N2968" s="180"/>
      <c r="P2968" s="189"/>
      <c r="Q2968" s="180"/>
      <c r="S2968" s="189"/>
      <c r="T2968" s="180"/>
      <c r="V2968" s="189"/>
      <c r="W2968" s="180"/>
      <c r="Y2968" s="189"/>
      <c r="Z2968" s="180"/>
      <c r="AB2968" s="185"/>
    </row>
    <row r="2969" spans="6:28" s="178" customFormat="1" ht="15" customHeight="1" x14ac:dyDescent="0.15">
      <c r="F2969" s="189"/>
      <c r="I2969" s="180"/>
      <c r="J2969" s="180"/>
      <c r="K2969" s="180"/>
      <c r="M2969" s="189"/>
      <c r="N2969" s="180"/>
      <c r="P2969" s="189"/>
      <c r="Q2969" s="180"/>
      <c r="S2969" s="189"/>
      <c r="T2969" s="180"/>
      <c r="V2969" s="189"/>
      <c r="W2969" s="180"/>
      <c r="Y2969" s="189"/>
      <c r="Z2969" s="180"/>
      <c r="AB2969" s="185"/>
    </row>
    <row r="2970" spans="6:28" s="178" customFormat="1" ht="15" customHeight="1" x14ac:dyDescent="0.15">
      <c r="F2970" s="189"/>
      <c r="I2970" s="180"/>
      <c r="J2970" s="180"/>
      <c r="K2970" s="180"/>
      <c r="M2970" s="189"/>
      <c r="N2970" s="180"/>
      <c r="P2970" s="189"/>
      <c r="Q2970" s="180"/>
      <c r="S2970" s="189"/>
      <c r="T2970" s="180"/>
      <c r="V2970" s="189"/>
      <c r="W2970" s="180"/>
      <c r="Y2970" s="189"/>
      <c r="Z2970" s="180"/>
      <c r="AB2970" s="185"/>
    </row>
    <row r="2971" spans="6:28" s="178" customFormat="1" ht="15" customHeight="1" x14ac:dyDescent="0.15">
      <c r="F2971" s="189"/>
      <c r="I2971" s="180"/>
      <c r="J2971" s="180"/>
      <c r="K2971" s="180"/>
      <c r="M2971" s="189"/>
      <c r="N2971" s="180"/>
      <c r="P2971" s="189"/>
      <c r="Q2971" s="180"/>
      <c r="S2971" s="189"/>
      <c r="T2971" s="180"/>
      <c r="V2971" s="189"/>
      <c r="W2971" s="180"/>
      <c r="Y2971" s="189"/>
      <c r="Z2971" s="180"/>
      <c r="AB2971" s="185"/>
    </row>
    <row r="2972" spans="6:28" s="178" customFormat="1" ht="15" customHeight="1" x14ac:dyDescent="0.15">
      <c r="F2972" s="189"/>
      <c r="I2972" s="180"/>
      <c r="J2972" s="180"/>
      <c r="K2972" s="180"/>
      <c r="M2972" s="189"/>
      <c r="N2972" s="180"/>
      <c r="P2972" s="189"/>
      <c r="Q2972" s="180"/>
      <c r="S2972" s="189"/>
      <c r="T2972" s="180"/>
      <c r="V2972" s="189"/>
      <c r="W2972" s="180"/>
      <c r="Y2972" s="189"/>
      <c r="Z2972" s="180"/>
      <c r="AB2972" s="185"/>
    </row>
    <row r="2973" spans="6:28" s="178" customFormat="1" ht="15" customHeight="1" x14ac:dyDescent="0.15">
      <c r="F2973" s="189"/>
      <c r="I2973" s="180"/>
      <c r="J2973" s="180"/>
      <c r="K2973" s="180"/>
      <c r="M2973" s="189"/>
      <c r="N2973" s="180"/>
      <c r="P2973" s="189"/>
      <c r="Q2973" s="180"/>
      <c r="S2973" s="189"/>
      <c r="T2973" s="180"/>
      <c r="V2973" s="189"/>
      <c r="W2973" s="180"/>
      <c r="Y2973" s="189"/>
      <c r="Z2973" s="180"/>
      <c r="AB2973" s="185"/>
    </row>
    <row r="2974" spans="6:28" s="178" customFormat="1" ht="15" customHeight="1" x14ac:dyDescent="0.15">
      <c r="F2974" s="189"/>
      <c r="I2974" s="180"/>
      <c r="J2974" s="180"/>
      <c r="K2974" s="180"/>
      <c r="M2974" s="189"/>
      <c r="N2974" s="180"/>
      <c r="P2974" s="189"/>
      <c r="Q2974" s="180"/>
      <c r="S2974" s="189"/>
      <c r="T2974" s="180"/>
      <c r="V2974" s="189"/>
      <c r="W2974" s="180"/>
      <c r="Y2974" s="189"/>
      <c r="Z2974" s="180"/>
      <c r="AB2974" s="185"/>
    </row>
    <row r="2975" spans="6:28" s="178" customFormat="1" ht="15" customHeight="1" x14ac:dyDescent="0.15">
      <c r="F2975" s="189"/>
      <c r="I2975" s="180"/>
      <c r="J2975" s="180"/>
      <c r="K2975" s="180"/>
      <c r="M2975" s="189"/>
      <c r="N2975" s="180"/>
      <c r="P2975" s="189"/>
      <c r="Q2975" s="180"/>
      <c r="S2975" s="189"/>
      <c r="T2975" s="180"/>
      <c r="V2975" s="189"/>
      <c r="W2975" s="180"/>
      <c r="Y2975" s="189"/>
      <c r="Z2975" s="180"/>
      <c r="AB2975" s="185"/>
    </row>
    <row r="2976" spans="6:28" s="178" customFormat="1" ht="15" customHeight="1" x14ac:dyDescent="0.15">
      <c r="F2976" s="189"/>
      <c r="I2976" s="180"/>
      <c r="J2976" s="180"/>
      <c r="K2976" s="180"/>
      <c r="M2976" s="189"/>
      <c r="N2976" s="180"/>
      <c r="P2976" s="189"/>
      <c r="Q2976" s="180"/>
      <c r="S2976" s="189"/>
      <c r="T2976" s="180"/>
      <c r="V2976" s="189"/>
      <c r="W2976" s="180"/>
      <c r="Y2976" s="189"/>
      <c r="Z2976" s="180"/>
      <c r="AB2976" s="185"/>
    </row>
    <row r="2977" spans="6:28" s="178" customFormat="1" ht="15" customHeight="1" x14ac:dyDescent="0.15">
      <c r="F2977" s="189"/>
      <c r="I2977" s="180"/>
      <c r="J2977" s="180"/>
      <c r="K2977" s="180"/>
      <c r="M2977" s="189"/>
      <c r="N2977" s="180"/>
      <c r="P2977" s="189"/>
      <c r="Q2977" s="180"/>
      <c r="S2977" s="189"/>
      <c r="T2977" s="180"/>
      <c r="V2977" s="189"/>
      <c r="W2977" s="180"/>
      <c r="Y2977" s="189"/>
      <c r="Z2977" s="180"/>
      <c r="AB2977" s="185"/>
    </row>
    <row r="2978" spans="6:28" s="178" customFormat="1" ht="15" customHeight="1" x14ac:dyDescent="0.15">
      <c r="F2978" s="189"/>
      <c r="I2978" s="180"/>
      <c r="J2978" s="180"/>
      <c r="K2978" s="180"/>
      <c r="M2978" s="189"/>
      <c r="N2978" s="180"/>
      <c r="P2978" s="189"/>
      <c r="Q2978" s="180"/>
      <c r="S2978" s="189"/>
      <c r="T2978" s="180"/>
      <c r="V2978" s="189"/>
      <c r="W2978" s="180"/>
      <c r="Y2978" s="189"/>
      <c r="Z2978" s="180"/>
      <c r="AB2978" s="185"/>
    </row>
    <row r="2979" spans="6:28" s="178" customFormat="1" ht="15" customHeight="1" x14ac:dyDescent="0.15">
      <c r="F2979" s="189"/>
      <c r="I2979" s="180"/>
      <c r="J2979" s="180"/>
      <c r="K2979" s="180"/>
      <c r="M2979" s="189"/>
      <c r="N2979" s="180"/>
      <c r="P2979" s="189"/>
      <c r="Q2979" s="180"/>
      <c r="S2979" s="189"/>
      <c r="T2979" s="180"/>
      <c r="V2979" s="189"/>
      <c r="W2979" s="180"/>
      <c r="Y2979" s="189"/>
      <c r="Z2979" s="180"/>
      <c r="AB2979" s="185"/>
    </row>
    <row r="2980" spans="6:28" s="178" customFormat="1" ht="15" customHeight="1" x14ac:dyDescent="0.15">
      <c r="F2980" s="189"/>
      <c r="I2980" s="180"/>
      <c r="J2980" s="180"/>
      <c r="K2980" s="180"/>
      <c r="M2980" s="189"/>
      <c r="N2980" s="180"/>
      <c r="P2980" s="189"/>
      <c r="Q2980" s="180"/>
      <c r="S2980" s="189"/>
      <c r="T2980" s="180"/>
      <c r="V2980" s="189"/>
      <c r="W2980" s="180"/>
      <c r="Y2980" s="189"/>
      <c r="Z2980" s="180"/>
      <c r="AB2980" s="185"/>
    </row>
    <row r="2981" spans="6:28" s="178" customFormat="1" ht="15" customHeight="1" x14ac:dyDescent="0.15">
      <c r="F2981" s="189"/>
      <c r="I2981" s="180"/>
      <c r="J2981" s="180"/>
      <c r="K2981" s="180"/>
      <c r="M2981" s="189"/>
      <c r="N2981" s="180"/>
      <c r="P2981" s="189"/>
      <c r="Q2981" s="180"/>
      <c r="S2981" s="189"/>
      <c r="T2981" s="180"/>
      <c r="V2981" s="189"/>
      <c r="W2981" s="180"/>
      <c r="Y2981" s="189"/>
      <c r="Z2981" s="180"/>
      <c r="AB2981" s="185"/>
    </row>
    <row r="2982" spans="6:28" s="178" customFormat="1" ht="15" customHeight="1" x14ac:dyDescent="0.15">
      <c r="F2982" s="189"/>
      <c r="I2982" s="180"/>
      <c r="J2982" s="180"/>
      <c r="K2982" s="180"/>
      <c r="M2982" s="189"/>
      <c r="N2982" s="180"/>
      <c r="P2982" s="189"/>
      <c r="Q2982" s="180"/>
      <c r="S2982" s="189"/>
      <c r="T2982" s="180"/>
      <c r="V2982" s="189"/>
      <c r="W2982" s="180"/>
      <c r="Y2982" s="189"/>
      <c r="Z2982" s="180"/>
      <c r="AB2982" s="185"/>
    </row>
    <row r="2983" spans="6:28" s="178" customFormat="1" ht="15" customHeight="1" x14ac:dyDescent="0.15">
      <c r="F2983" s="189"/>
      <c r="I2983" s="180"/>
      <c r="J2983" s="180"/>
      <c r="K2983" s="180"/>
      <c r="M2983" s="189"/>
      <c r="N2983" s="180"/>
      <c r="P2983" s="189"/>
      <c r="Q2983" s="180"/>
      <c r="S2983" s="189"/>
      <c r="T2983" s="180"/>
      <c r="V2983" s="189"/>
      <c r="W2983" s="180"/>
      <c r="Y2983" s="189"/>
      <c r="Z2983" s="180"/>
      <c r="AB2983" s="185"/>
    </row>
    <row r="2984" spans="6:28" s="178" customFormat="1" ht="15" customHeight="1" x14ac:dyDescent="0.15">
      <c r="F2984" s="189"/>
      <c r="I2984" s="180"/>
      <c r="J2984" s="180"/>
      <c r="K2984" s="180"/>
      <c r="M2984" s="189"/>
      <c r="N2984" s="180"/>
      <c r="P2984" s="189"/>
      <c r="Q2984" s="180"/>
      <c r="S2984" s="189"/>
      <c r="T2984" s="180"/>
      <c r="V2984" s="189"/>
      <c r="W2984" s="180"/>
      <c r="Y2984" s="189"/>
      <c r="Z2984" s="180"/>
      <c r="AB2984" s="185"/>
    </row>
    <row r="2985" spans="6:28" s="178" customFormat="1" ht="15" customHeight="1" x14ac:dyDescent="0.15">
      <c r="F2985" s="189"/>
      <c r="I2985" s="180"/>
      <c r="J2985" s="180"/>
      <c r="K2985" s="180"/>
      <c r="M2985" s="189"/>
      <c r="N2985" s="180"/>
      <c r="P2985" s="189"/>
      <c r="Q2985" s="180"/>
      <c r="S2985" s="189"/>
      <c r="T2985" s="180"/>
      <c r="V2985" s="189"/>
      <c r="W2985" s="180"/>
      <c r="Y2985" s="189"/>
      <c r="Z2985" s="180"/>
      <c r="AB2985" s="185"/>
    </row>
    <row r="2986" spans="6:28" s="178" customFormat="1" ht="15" customHeight="1" x14ac:dyDescent="0.15">
      <c r="F2986" s="189"/>
      <c r="I2986" s="180"/>
      <c r="J2986" s="180"/>
      <c r="K2986" s="180"/>
      <c r="M2986" s="189"/>
      <c r="N2986" s="180"/>
      <c r="P2986" s="189"/>
      <c r="Q2986" s="180"/>
      <c r="S2986" s="189"/>
      <c r="T2986" s="180"/>
      <c r="V2986" s="189"/>
      <c r="W2986" s="180"/>
      <c r="Y2986" s="189"/>
      <c r="Z2986" s="180"/>
      <c r="AB2986" s="185"/>
    </row>
    <row r="2987" spans="6:28" s="178" customFormat="1" ht="15" customHeight="1" x14ac:dyDescent="0.15">
      <c r="F2987" s="189"/>
      <c r="I2987" s="180"/>
      <c r="J2987" s="180"/>
      <c r="K2987" s="180"/>
      <c r="M2987" s="189"/>
      <c r="N2987" s="180"/>
      <c r="P2987" s="189"/>
      <c r="Q2987" s="180"/>
      <c r="S2987" s="189"/>
      <c r="T2987" s="180"/>
      <c r="V2987" s="189"/>
      <c r="W2987" s="180"/>
      <c r="Y2987" s="189"/>
      <c r="Z2987" s="180"/>
      <c r="AB2987" s="185"/>
    </row>
    <row r="2988" spans="6:28" s="178" customFormat="1" ht="15" customHeight="1" x14ac:dyDescent="0.15">
      <c r="F2988" s="189"/>
      <c r="I2988" s="180"/>
      <c r="J2988" s="180"/>
      <c r="K2988" s="180"/>
      <c r="M2988" s="189"/>
      <c r="N2988" s="180"/>
      <c r="P2988" s="189"/>
      <c r="Q2988" s="180"/>
      <c r="S2988" s="189"/>
      <c r="T2988" s="180"/>
      <c r="V2988" s="189"/>
      <c r="W2988" s="180"/>
      <c r="Y2988" s="189"/>
      <c r="Z2988" s="180"/>
      <c r="AB2988" s="185"/>
    </row>
    <row r="2989" spans="6:28" s="178" customFormat="1" ht="15" customHeight="1" x14ac:dyDescent="0.15">
      <c r="F2989" s="189"/>
      <c r="I2989" s="180"/>
      <c r="J2989" s="180"/>
      <c r="K2989" s="180"/>
      <c r="M2989" s="189"/>
      <c r="N2989" s="180"/>
      <c r="P2989" s="189"/>
      <c r="Q2989" s="180"/>
      <c r="S2989" s="189"/>
      <c r="T2989" s="180"/>
      <c r="V2989" s="189"/>
      <c r="W2989" s="180"/>
      <c r="Y2989" s="189"/>
      <c r="Z2989" s="180"/>
      <c r="AB2989" s="185"/>
    </row>
    <row r="2990" spans="6:28" s="178" customFormat="1" ht="15" customHeight="1" x14ac:dyDescent="0.15">
      <c r="F2990" s="189"/>
      <c r="I2990" s="180"/>
      <c r="J2990" s="180"/>
      <c r="K2990" s="180"/>
      <c r="M2990" s="189"/>
      <c r="N2990" s="180"/>
      <c r="P2990" s="189"/>
      <c r="Q2990" s="180"/>
      <c r="S2990" s="189"/>
      <c r="T2990" s="180"/>
      <c r="V2990" s="189"/>
      <c r="W2990" s="180"/>
      <c r="Y2990" s="189"/>
      <c r="Z2990" s="180"/>
      <c r="AB2990" s="185"/>
    </row>
    <row r="2991" spans="6:28" s="178" customFormat="1" ht="15" customHeight="1" x14ac:dyDescent="0.15">
      <c r="F2991" s="189"/>
      <c r="I2991" s="180"/>
      <c r="J2991" s="180"/>
      <c r="K2991" s="180"/>
      <c r="M2991" s="189"/>
      <c r="N2991" s="180"/>
      <c r="P2991" s="189"/>
      <c r="Q2991" s="180"/>
      <c r="S2991" s="189"/>
      <c r="T2991" s="180"/>
      <c r="V2991" s="189"/>
      <c r="W2991" s="180"/>
      <c r="Y2991" s="189"/>
      <c r="Z2991" s="180"/>
      <c r="AB2991" s="185"/>
    </row>
    <row r="2992" spans="6:28" s="178" customFormat="1" ht="15" customHeight="1" x14ac:dyDescent="0.15">
      <c r="F2992" s="189"/>
      <c r="I2992" s="180"/>
      <c r="J2992" s="180"/>
      <c r="K2992" s="180"/>
      <c r="M2992" s="189"/>
      <c r="N2992" s="180"/>
      <c r="P2992" s="189"/>
      <c r="Q2992" s="180"/>
      <c r="S2992" s="189"/>
      <c r="T2992" s="180"/>
      <c r="V2992" s="189"/>
      <c r="W2992" s="180"/>
      <c r="Y2992" s="189"/>
      <c r="Z2992" s="180"/>
      <c r="AB2992" s="185"/>
    </row>
    <row r="2993" spans="6:28" s="178" customFormat="1" ht="15" customHeight="1" x14ac:dyDescent="0.15">
      <c r="F2993" s="189"/>
      <c r="I2993" s="180"/>
      <c r="J2993" s="180"/>
      <c r="K2993" s="180"/>
      <c r="M2993" s="189"/>
      <c r="N2993" s="180"/>
      <c r="P2993" s="189"/>
      <c r="Q2993" s="180"/>
      <c r="S2993" s="189"/>
      <c r="T2993" s="180"/>
      <c r="V2993" s="189"/>
      <c r="W2993" s="180"/>
      <c r="Y2993" s="189"/>
      <c r="Z2993" s="180"/>
      <c r="AB2993" s="185"/>
    </row>
    <row r="2994" spans="6:28" s="178" customFormat="1" ht="15" customHeight="1" x14ac:dyDescent="0.15">
      <c r="F2994" s="189"/>
      <c r="I2994" s="180"/>
      <c r="J2994" s="180"/>
      <c r="K2994" s="180"/>
      <c r="M2994" s="189"/>
      <c r="N2994" s="180"/>
      <c r="P2994" s="189"/>
      <c r="Q2994" s="180"/>
      <c r="S2994" s="189"/>
      <c r="T2994" s="180"/>
      <c r="V2994" s="189"/>
      <c r="W2994" s="180"/>
      <c r="Y2994" s="189"/>
      <c r="Z2994" s="180"/>
      <c r="AB2994" s="185"/>
    </row>
    <row r="2995" spans="6:28" s="178" customFormat="1" ht="15" customHeight="1" x14ac:dyDescent="0.15">
      <c r="F2995" s="189"/>
      <c r="I2995" s="180"/>
      <c r="J2995" s="180"/>
      <c r="K2995" s="180"/>
      <c r="M2995" s="189"/>
      <c r="N2995" s="180"/>
      <c r="P2995" s="189"/>
      <c r="Q2995" s="180"/>
      <c r="S2995" s="189"/>
      <c r="T2995" s="180"/>
      <c r="V2995" s="189"/>
      <c r="W2995" s="180"/>
      <c r="Y2995" s="189"/>
      <c r="Z2995" s="180"/>
      <c r="AB2995" s="185"/>
    </row>
    <row r="2996" spans="6:28" s="178" customFormat="1" ht="15" customHeight="1" x14ac:dyDescent="0.15">
      <c r="F2996" s="189"/>
      <c r="I2996" s="180"/>
      <c r="J2996" s="180"/>
      <c r="K2996" s="180"/>
      <c r="M2996" s="189"/>
      <c r="N2996" s="180"/>
      <c r="P2996" s="189"/>
      <c r="Q2996" s="180"/>
      <c r="S2996" s="189"/>
      <c r="T2996" s="180"/>
      <c r="V2996" s="189"/>
      <c r="W2996" s="180"/>
      <c r="Y2996" s="189"/>
      <c r="Z2996" s="180"/>
      <c r="AB2996" s="185"/>
    </row>
    <row r="2997" spans="6:28" s="178" customFormat="1" ht="15" customHeight="1" x14ac:dyDescent="0.15">
      <c r="F2997" s="189"/>
      <c r="I2997" s="180"/>
      <c r="J2997" s="180"/>
      <c r="K2997" s="180"/>
      <c r="M2997" s="189"/>
      <c r="N2997" s="180"/>
      <c r="P2997" s="189"/>
      <c r="Q2997" s="180"/>
      <c r="S2997" s="189"/>
      <c r="T2997" s="180"/>
      <c r="V2997" s="189"/>
      <c r="W2997" s="180"/>
      <c r="Y2997" s="189"/>
      <c r="Z2997" s="180"/>
      <c r="AB2997" s="185"/>
    </row>
    <row r="2998" spans="6:28" s="178" customFormat="1" ht="15" customHeight="1" x14ac:dyDescent="0.15">
      <c r="F2998" s="189"/>
      <c r="I2998" s="180"/>
      <c r="J2998" s="180"/>
      <c r="K2998" s="180"/>
      <c r="M2998" s="189"/>
      <c r="N2998" s="180"/>
      <c r="P2998" s="189"/>
      <c r="Q2998" s="180"/>
      <c r="S2998" s="189"/>
      <c r="T2998" s="180"/>
      <c r="V2998" s="189"/>
      <c r="W2998" s="180"/>
      <c r="Y2998" s="189"/>
      <c r="Z2998" s="180"/>
      <c r="AB2998" s="185"/>
    </row>
    <row r="2999" spans="6:28" s="178" customFormat="1" ht="15" customHeight="1" x14ac:dyDescent="0.15">
      <c r="F2999" s="189"/>
      <c r="I2999" s="180"/>
      <c r="J2999" s="180"/>
      <c r="K2999" s="180"/>
      <c r="M2999" s="189"/>
      <c r="N2999" s="180"/>
      <c r="P2999" s="189"/>
      <c r="Q2999" s="180"/>
      <c r="S2999" s="189"/>
      <c r="T2999" s="180"/>
      <c r="V2999" s="189"/>
      <c r="W2999" s="180"/>
      <c r="Y2999" s="189"/>
      <c r="Z2999" s="180"/>
      <c r="AB2999" s="185"/>
    </row>
    <row r="3000" spans="6:28" s="178" customFormat="1" ht="15" customHeight="1" x14ac:dyDescent="0.15">
      <c r="F3000" s="189"/>
      <c r="I3000" s="180"/>
      <c r="J3000" s="180"/>
      <c r="K3000" s="180"/>
      <c r="M3000" s="189"/>
      <c r="N3000" s="180"/>
      <c r="P3000" s="189"/>
      <c r="Q3000" s="180"/>
      <c r="S3000" s="189"/>
      <c r="T3000" s="180"/>
      <c r="V3000" s="189"/>
      <c r="W3000" s="180"/>
      <c r="Y3000" s="189"/>
      <c r="Z3000" s="180"/>
      <c r="AB3000" s="185"/>
    </row>
    <row r="3001" spans="6:28" s="178" customFormat="1" ht="15" customHeight="1" x14ac:dyDescent="0.15">
      <c r="F3001" s="189"/>
      <c r="I3001" s="180"/>
      <c r="J3001" s="180"/>
      <c r="K3001" s="180"/>
      <c r="M3001" s="189"/>
      <c r="N3001" s="180"/>
      <c r="P3001" s="189"/>
      <c r="Q3001" s="180"/>
      <c r="S3001" s="189"/>
      <c r="T3001" s="180"/>
      <c r="V3001" s="189"/>
      <c r="W3001" s="180"/>
      <c r="Y3001" s="189"/>
      <c r="Z3001" s="180"/>
      <c r="AB3001" s="185"/>
    </row>
    <row r="3002" spans="6:28" s="178" customFormat="1" ht="15" customHeight="1" x14ac:dyDescent="0.15">
      <c r="F3002" s="189"/>
      <c r="I3002" s="180"/>
      <c r="J3002" s="180"/>
      <c r="K3002" s="180"/>
      <c r="M3002" s="189"/>
      <c r="N3002" s="180"/>
      <c r="P3002" s="189"/>
      <c r="Q3002" s="180"/>
      <c r="S3002" s="189"/>
      <c r="T3002" s="180"/>
      <c r="V3002" s="189"/>
      <c r="W3002" s="180"/>
      <c r="Y3002" s="189"/>
      <c r="Z3002" s="180"/>
      <c r="AB3002" s="185"/>
    </row>
    <row r="3003" spans="6:28" s="178" customFormat="1" ht="15" customHeight="1" x14ac:dyDescent="0.15">
      <c r="F3003" s="189"/>
      <c r="I3003" s="180"/>
      <c r="J3003" s="180"/>
      <c r="K3003" s="180"/>
      <c r="M3003" s="189"/>
      <c r="N3003" s="180"/>
      <c r="P3003" s="189"/>
      <c r="Q3003" s="180"/>
      <c r="S3003" s="189"/>
      <c r="T3003" s="180"/>
      <c r="V3003" s="189"/>
      <c r="W3003" s="180"/>
      <c r="Y3003" s="189"/>
      <c r="Z3003" s="180"/>
      <c r="AB3003" s="185"/>
    </row>
    <row r="3004" spans="6:28" s="178" customFormat="1" ht="15" customHeight="1" x14ac:dyDescent="0.15">
      <c r="F3004" s="189"/>
      <c r="I3004" s="180"/>
      <c r="J3004" s="180"/>
      <c r="K3004" s="180"/>
      <c r="M3004" s="189"/>
      <c r="N3004" s="180"/>
      <c r="P3004" s="189"/>
      <c r="Q3004" s="180"/>
      <c r="S3004" s="189"/>
      <c r="T3004" s="180"/>
      <c r="V3004" s="189"/>
      <c r="W3004" s="180"/>
      <c r="Y3004" s="189"/>
      <c r="Z3004" s="180"/>
      <c r="AB3004" s="185"/>
    </row>
    <row r="3005" spans="6:28" s="178" customFormat="1" ht="15" customHeight="1" x14ac:dyDescent="0.15">
      <c r="F3005" s="189"/>
      <c r="I3005" s="180"/>
      <c r="J3005" s="180"/>
      <c r="K3005" s="180"/>
      <c r="M3005" s="189"/>
      <c r="N3005" s="180"/>
      <c r="P3005" s="189"/>
      <c r="Q3005" s="180"/>
      <c r="S3005" s="189"/>
      <c r="T3005" s="180"/>
      <c r="V3005" s="189"/>
      <c r="W3005" s="180"/>
      <c r="Y3005" s="189"/>
      <c r="Z3005" s="180"/>
      <c r="AB3005" s="185"/>
    </row>
    <row r="3006" spans="6:28" s="178" customFormat="1" ht="15" customHeight="1" x14ac:dyDescent="0.15">
      <c r="F3006" s="189"/>
      <c r="I3006" s="180"/>
      <c r="J3006" s="180"/>
      <c r="K3006" s="180"/>
      <c r="M3006" s="189"/>
      <c r="N3006" s="180"/>
      <c r="P3006" s="189"/>
      <c r="Q3006" s="180"/>
      <c r="S3006" s="189"/>
      <c r="T3006" s="180"/>
      <c r="V3006" s="189"/>
      <c r="W3006" s="180"/>
      <c r="Y3006" s="189"/>
      <c r="Z3006" s="180"/>
      <c r="AB3006" s="185"/>
    </row>
    <row r="3007" spans="6:28" s="178" customFormat="1" ht="15" customHeight="1" x14ac:dyDescent="0.15">
      <c r="F3007" s="189"/>
      <c r="I3007" s="180"/>
      <c r="J3007" s="180"/>
      <c r="K3007" s="180"/>
      <c r="M3007" s="189"/>
      <c r="N3007" s="180"/>
      <c r="P3007" s="189"/>
      <c r="Q3007" s="180"/>
      <c r="S3007" s="189"/>
      <c r="T3007" s="180"/>
      <c r="V3007" s="189"/>
      <c r="W3007" s="180"/>
      <c r="Y3007" s="189"/>
      <c r="Z3007" s="180"/>
      <c r="AB3007" s="185"/>
    </row>
    <row r="3008" spans="6:28" s="178" customFormat="1" ht="15" customHeight="1" x14ac:dyDescent="0.15">
      <c r="F3008" s="189"/>
      <c r="I3008" s="180"/>
      <c r="J3008" s="180"/>
      <c r="K3008" s="180"/>
      <c r="M3008" s="189"/>
      <c r="N3008" s="180"/>
      <c r="P3008" s="189"/>
      <c r="Q3008" s="180"/>
      <c r="S3008" s="189"/>
      <c r="T3008" s="180"/>
      <c r="V3008" s="189"/>
      <c r="W3008" s="180"/>
      <c r="Y3008" s="189"/>
      <c r="Z3008" s="180"/>
      <c r="AB3008" s="185"/>
    </row>
    <row r="3009" spans="6:28" s="178" customFormat="1" ht="15" customHeight="1" x14ac:dyDescent="0.15">
      <c r="F3009" s="189"/>
      <c r="I3009" s="180"/>
      <c r="J3009" s="180"/>
      <c r="K3009" s="180"/>
      <c r="M3009" s="189"/>
      <c r="N3009" s="180"/>
      <c r="P3009" s="189"/>
      <c r="Q3009" s="180"/>
      <c r="S3009" s="189"/>
      <c r="T3009" s="180"/>
      <c r="V3009" s="189"/>
      <c r="W3009" s="180"/>
      <c r="Y3009" s="189"/>
      <c r="Z3009" s="180"/>
      <c r="AB3009" s="185"/>
    </row>
    <row r="3010" spans="6:28" s="178" customFormat="1" ht="15" customHeight="1" x14ac:dyDescent="0.15">
      <c r="F3010" s="189"/>
      <c r="I3010" s="180"/>
      <c r="J3010" s="180"/>
      <c r="K3010" s="180"/>
      <c r="M3010" s="189"/>
      <c r="N3010" s="180"/>
      <c r="P3010" s="189"/>
      <c r="Q3010" s="180"/>
      <c r="S3010" s="189"/>
      <c r="T3010" s="180"/>
      <c r="V3010" s="189"/>
      <c r="W3010" s="180"/>
      <c r="Y3010" s="189"/>
      <c r="Z3010" s="180"/>
      <c r="AB3010" s="185"/>
    </row>
    <row r="3011" spans="6:28" s="178" customFormat="1" ht="15" customHeight="1" x14ac:dyDescent="0.15">
      <c r="F3011" s="189"/>
      <c r="I3011" s="180"/>
      <c r="J3011" s="180"/>
      <c r="K3011" s="180"/>
      <c r="M3011" s="189"/>
      <c r="N3011" s="180"/>
      <c r="P3011" s="189"/>
      <c r="Q3011" s="180"/>
      <c r="S3011" s="189"/>
      <c r="T3011" s="180"/>
      <c r="V3011" s="189"/>
      <c r="W3011" s="180"/>
      <c r="Y3011" s="189"/>
      <c r="Z3011" s="180"/>
      <c r="AB3011" s="185"/>
    </row>
    <row r="3012" spans="6:28" s="178" customFormat="1" ht="15" customHeight="1" x14ac:dyDescent="0.15">
      <c r="F3012" s="189"/>
      <c r="I3012" s="180"/>
      <c r="J3012" s="180"/>
      <c r="K3012" s="180"/>
      <c r="M3012" s="189"/>
      <c r="N3012" s="180"/>
      <c r="P3012" s="189"/>
      <c r="Q3012" s="180"/>
      <c r="S3012" s="189"/>
      <c r="T3012" s="180"/>
      <c r="V3012" s="189"/>
      <c r="W3012" s="180"/>
      <c r="Y3012" s="189"/>
      <c r="Z3012" s="180"/>
      <c r="AB3012" s="185"/>
    </row>
    <row r="3013" spans="6:28" s="178" customFormat="1" ht="15" customHeight="1" x14ac:dyDescent="0.15">
      <c r="F3013" s="189"/>
      <c r="I3013" s="180"/>
      <c r="J3013" s="180"/>
      <c r="K3013" s="180"/>
      <c r="M3013" s="189"/>
      <c r="N3013" s="180"/>
      <c r="P3013" s="189"/>
      <c r="Q3013" s="180"/>
      <c r="S3013" s="189"/>
      <c r="T3013" s="180"/>
      <c r="V3013" s="189"/>
      <c r="W3013" s="180"/>
      <c r="Y3013" s="189"/>
      <c r="Z3013" s="180"/>
      <c r="AB3013" s="185"/>
    </row>
    <row r="3014" spans="6:28" s="178" customFormat="1" ht="15" customHeight="1" x14ac:dyDescent="0.15">
      <c r="F3014" s="189"/>
      <c r="I3014" s="180"/>
      <c r="J3014" s="180"/>
      <c r="K3014" s="180"/>
      <c r="M3014" s="189"/>
      <c r="N3014" s="180"/>
      <c r="P3014" s="189"/>
      <c r="Q3014" s="180"/>
      <c r="S3014" s="189"/>
      <c r="T3014" s="180"/>
      <c r="V3014" s="189"/>
      <c r="W3014" s="180"/>
      <c r="Y3014" s="189"/>
      <c r="Z3014" s="180"/>
      <c r="AB3014" s="185"/>
    </row>
    <row r="3015" spans="6:28" s="178" customFormat="1" ht="15" customHeight="1" x14ac:dyDescent="0.15">
      <c r="F3015" s="189"/>
      <c r="I3015" s="180"/>
      <c r="J3015" s="180"/>
      <c r="K3015" s="180"/>
      <c r="M3015" s="189"/>
      <c r="N3015" s="180"/>
      <c r="P3015" s="189"/>
      <c r="Q3015" s="180"/>
      <c r="S3015" s="189"/>
      <c r="T3015" s="180"/>
      <c r="V3015" s="189"/>
      <c r="W3015" s="180"/>
      <c r="Y3015" s="189"/>
      <c r="Z3015" s="180"/>
      <c r="AB3015" s="185"/>
    </row>
    <row r="3016" spans="6:28" s="178" customFormat="1" ht="15" customHeight="1" x14ac:dyDescent="0.15">
      <c r="F3016" s="189"/>
      <c r="I3016" s="180"/>
      <c r="J3016" s="180"/>
      <c r="K3016" s="180"/>
      <c r="M3016" s="189"/>
      <c r="N3016" s="180"/>
      <c r="P3016" s="189"/>
      <c r="Q3016" s="180"/>
      <c r="S3016" s="189"/>
      <c r="T3016" s="180"/>
      <c r="V3016" s="189"/>
      <c r="W3016" s="180"/>
      <c r="Y3016" s="189"/>
      <c r="Z3016" s="180"/>
      <c r="AB3016" s="185"/>
    </row>
    <row r="3017" spans="6:28" s="178" customFormat="1" ht="15" customHeight="1" x14ac:dyDescent="0.15">
      <c r="F3017" s="189"/>
      <c r="I3017" s="180"/>
      <c r="J3017" s="180"/>
      <c r="K3017" s="180"/>
      <c r="M3017" s="189"/>
      <c r="N3017" s="180"/>
      <c r="P3017" s="189"/>
      <c r="Q3017" s="180"/>
      <c r="S3017" s="189"/>
      <c r="T3017" s="180"/>
      <c r="V3017" s="189"/>
      <c r="W3017" s="180"/>
      <c r="Y3017" s="189"/>
      <c r="Z3017" s="180"/>
      <c r="AB3017" s="185"/>
    </row>
    <row r="3018" spans="6:28" s="178" customFormat="1" ht="15" customHeight="1" x14ac:dyDescent="0.15">
      <c r="F3018" s="189"/>
      <c r="I3018" s="180"/>
      <c r="J3018" s="180"/>
      <c r="K3018" s="180"/>
      <c r="M3018" s="189"/>
      <c r="N3018" s="180"/>
      <c r="P3018" s="189"/>
      <c r="Q3018" s="180"/>
      <c r="S3018" s="189"/>
      <c r="T3018" s="180"/>
      <c r="V3018" s="189"/>
      <c r="W3018" s="180"/>
      <c r="Y3018" s="189"/>
      <c r="Z3018" s="180"/>
      <c r="AB3018" s="185"/>
    </row>
    <row r="3019" spans="6:28" s="178" customFormat="1" ht="15" customHeight="1" x14ac:dyDescent="0.15">
      <c r="F3019" s="189"/>
      <c r="I3019" s="180"/>
      <c r="J3019" s="180"/>
      <c r="K3019" s="180"/>
      <c r="M3019" s="189"/>
      <c r="N3019" s="180"/>
      <c r="P3019" s="189"/>
      <c r="Q3019" s="180"/>
      <c r="S3019" s="189"/>
      <c r="T3019" s="180"/>
      <c r="V3019" s="189"/>
      <c r="W3019" s="180"/>
      <c r="Y3019" s="189"/>
      <c r="Z3019" s="180"/>
      <c r="AB3019" s="185"/>
    </row>
    <row r="3020" spans="6:28" s="178" customFormat="1" ht="15" customHeight="1" x14ac:dyDescent="0.15">
      <c r="F3020" s="189"/>
      <c r="I3020" s="180"/>
      <c r="J3020" s="180"/>
      <c r="K3020" s="180"/>
      <c r="M3020" s="189"/>
      <c r="N3020" s="180"/>
      <c r="P3020" s="189"/>
      <c r="Q3020" s="180"/>
      <c r="S3020" s="189"/>
      <c r="T3020" s="180"/>
      <c r="V3020" s="189"/>
      <c r="W3020" s="180"/>
      <c r="Y3020" s="189"/>
      <c r="Z3020" s="180"/>
      <c r="AB3020" s="185"/>
    </row>
    <row r="3021" spans="6:28" s="178" customFormat="1" ht="15" customHeight="1" x14ac:dyDescent="0.15">
      <c r="F3021" s="189"/>
      <c r="I3021" s="180"/>
      <c r="J3021" s="180"/>
      <c r="K3021" s="180"/>
      <c r="M3021" s="189"/>
      <c r="N3021" s="180"/>
      <c r="P3021" s="189"/>
      <c r="Q3021" s="180"/>
      <c r="S3021" s="189"/>
      <c r="T3021" s="180"/>
      <c r="V3021" s="189"/>
      <c r="W3021" s="180"/>
      <c r="Y3021" s="189"/>
      <c r="Z3021" s="180"/>
      <c r="AB3021" s="185"/>
    </row>
    <row r="3022" spans="6:28" s="178" customFormat="1" ht="15" customHeight="1" x14ac:dyDescent="0.15">
      <c r="F3022" s="189"/>
      <c r="I3022" s="180"/>
      <c r="J3022" s="180"/>
      <c r="K3022" s="180"/>
      <c r="M3022" s="189"/>
      <c r="N3022" s="180"/>
      <c r="P3022" s="189"/>
      <c r="Q3022" s="180"/>
      <c r="S3022" s="189"/>
      <c r="T3022" s="180"/>
      <c r="V3022" s="189"/>
      <c r="W3022" s="180"/>
      <c r="Y3022" s="189"/>
      <c r="Z3022" s="180"/>
      <c r="AB3022" s="185"/>
    </row>
    <row r="3023" spans="6:28" s="178" customFormat="1" ht="15" customHeight="1" x14ac:dyDescent="0.15">
      <c r="F3023" s="189"/>
      <c r="I3023" s="180"/>
      <c r="J3023" s="180"/>
      <c r="K3023" s="180"/>
      <c r="M3023" s="189"/>
      <c r="N3023" s="180"/>
      <c r="P3023" s="189"/>
      <c r="Q3023" s="180"/>
      <c r="S3023" s="189"/>
      <c r="T3023" s="180"/>
      <c r="V3023" s="189"/>
      <c r="W3023" s="180"/>
      <c r="Y3023" s="189"/>
      <c r="Z3023" s="180"/>
      <c r="AB3023" s="185"/>
    </row>
    <row r="3024" spans="6:28" s="178" customFormat="1" ht="15" customHeight="1" x14ac:dyDescent="0.15">
      <c r="F3024" s="189"/>
      <c r="I3024" s="180"/>
      <c r="J3024" s="180"/>
      <c r="K3024" s="180"/>
      <c r="M3024" s="189"/>
      <c r="N3024" s="180"/>
      <c r="P3024" s="189"/>
      <c r="Q3024" s="180"/>
      <c r="S3024" s="189"/>
      <c r="T3024" s="180"/>
      <c r="V3024" s="189"/>
      <c r="W3024" s="180"/>
      <c r="Y3024" s="189"/>
      <c r="Z3024" s="180"/>
      <c r="AB3024" s="185"/>
    </row>
    <row r="3025" spans="6:28" s="178" customFormat="1" ht="15" customHeight="1" x14ac:dyDescent="0.15">
      <c r="F3025" s="189"/>
      <c r="I3025" s="180"/>
      <c r="J3025" s="180"/>
      <c r="K3025" s="180"/>
      <c r="M3025" s="189"/>
      <c r="N3025" s="180"/>
      <c r="P3025" s="189"/>
      <c r="Q3025" s="180"/>
      <c r="S3025" s="189"/>
      <c r="T3025" s="180"/>
      <c r="V3025" s="189"/>
      <c r="W3025" s="180"/>
      <c r="Y3025" s="189"/>
      <c r="Z3025" s="180"/>
      <c r="AB3025" s="185"/>
    </row>
    <row r="3026" spans="6:28" s="178" customFormat="1" ht="15" customHeight="1" x14ac:dyDescent="0.15">
      <c r="F3026" s="189"/>
      <c r="I3026" s="180"/>
      <c r="J3026" s="180"/>
      <c r="K3026" s="180"/>
      <c r="M3026" s="189"/>
      <c r="N3026" s="180"/>
      <c r="P3026" s="189"/>
      <c r="Q3026" s="180"/>
      <c r="S3026" s="189"/>
      <c r="T3026" s="180"/>
      <c r="V3026" s="189"/>
      <c r="W3026" s="180"/>
      <c r="Y3026" s="189"/>
      <c r="Z3026" s="180"/>
      <c r="AB3026" s="185"/>
    </row>
    <row r="3027" spans="6:28" s="178" customFormat="1" ht="15" customHeight="1" x14ac:dyDescent="0.15">
      <c r="F3027" s="189"/>
      <c r="I3027" s="180"/>
      <c r="J3027" s="180"/>
      <c r="K3027" s="180"/>
      <c r="M3027" s="189"/>
      <c r="N3027" s="180"/>
      <c r="P3027" s="189"/>
      <c r="Q3027" s="180"/>
      <c r="S3027" s="189"/>
      <c r="T3027" s="180"/>
      <c r="V3027" s="189"/>
      <c r="W3027" s="180"/>
      <c r="Y3027" s="189"/>
      <c r="Z3027" s="180"/>
      <c r="AB3027" s="185"/>
    </row>
    <row r="3028" spans="6:28" s="178" customFormat="1" ht="15" customHeight="1" x14ac:dyDescent="0.15">
      <c r="F3028" s="189"/>
      <c r="I3028" s="180"/>
      <c r="J3028" s="180"/>
      <c r="K3028" s="180"/>
      <c r="M3028" s="189"/>
      <c r="N3028" s="180"/>
      <c r="P3028" s="189"/>
      <c r="Q3028" s="180"/>
      <c r="S3028" s="189"/>
      <c r="T3028" s="180"/>
      <c r="V3028" s="189"/>
      <c r="W3028" s="180"/>
      <c r="Y3028" s="189"/>
      <c r="Z3028" s="180"/>
      <c r="AB3028" s="185"/>
    </row>
    <row r="3029" spans="6:28" s="178" customFormat="1" ht="15" customHeight="1" x14ac:dyDescent="0.15">
      <c r="F3029" s="189"/>
      <c r="I3029" s="180"/>
      <c r="J3029" s="180"/>
      <c r="K3029" s="180"/>
      <c r="M3029" s="189"/>
      <c r="N3029" s="180"/>
      <c r="P3029" s="189"/>
      <c r="Q3029" s="180"/>
      <c r="S3029" s="189"/>
      <c r="T3029" s="180"/>
      <c r="V3029" s="189"/>
      <c r="W3029" s="180"/>
      <c r="Y3029" s="189"/>
      <c r="Z3029" s="180"/>
      <c r="AB3029" s="185"/>
    </row>
    <row r="3030" spans="6:28" s="178" customFormat="1" ht="15" customHeight="1" x14ac:dyDescent="0.15">
      <c r="F3030" s="189"/>
      <c r="I3030" s="180"/>
      <c r="J3030" s="180"/>
      <c r="K3030" s="180"/>
      <c r="M3030" s="189"/>
      <c r="N3030" s="180"/>
      <c r="P3030" s="189"/>
      <c r="Q3030" s="180"/>
      <c r="S3030" s="189"/>
      <c r="T3030" s="180"/>
      <c r="V3030" s="189"/>
      <c r="W3030" s="180"/>
      <c r="Y3030" s="189"/>
      <c r="Z3030" s="180"/>
      <c r="AB3030" s="185"/>
    </row>
    <row r="3031" spans="6:28" s="178" customFormat="1" ht="15" customHeight="1" x14ac:dyDescent="0.15">
      <c r="F3031" s="189"/>
      <c r="I3031" s="180"/>
      <c r="J3031" s="180"/>
      <c r="K3031" s="180"/>
      <c r="M3031" s="189"/>
      <c r="N3031" s="180"/>
      <c r="P3031" s="189"/>
      <c r="Q3031" s="180"/>
      <c r="S3031" s="189"/>
      <c r="T3031" s="180"/>
      <c r="V3031" s="189"/>
      <c r="W3031" s="180"/>
      <c r="Y3031" s="189"/>
      <c r="Z3031" s="180"/>
      <c r="AB3031" s="185"/>
    </row>
    <row r="3032" spans="6:28" s="178" customFormat="1" ht="15" customHeight="1" x14ac:dyDescent="0.15">
      <c r="F3032" s="189"/>
      <c r="I3032" s="180"/>
      <c r="J3032" s="180"/>
      <c r="K3032" s="180"/>
      <c r="M3032" s="189"/>
      <c r="N3032" s="180"/>
      <c r="P3032" s="189"/>
      <c r="Q3032" s="180"/>
      <c r="S3032" s="189"/>
      <c r="T3032" s="180"/>
      <c r="V3032" s="189"/>
      <c r="W3032" s="180"/>
      <c r="Y3032" s="189"/>
      <c r="Z3032" s="180"/>
      <c r="AB3032" s="185"/>
    </row>
    <row r="3033" spans="6:28" s="178" customFormat="1" ht="15" customHeight="1" x14ac:dyDescent="0.15">
      <c r="F3033" s="189"/>
      <c r="I3033" s="180"/>
      <c r="J3033" s="180"/>
      <c r="K3033" s="180"/>
      <c r="M3033" s="189"/>
      <c r="N3033" s="180"/>
      <c r="P3033" s="189"/>
      <c r="Q3033" s="180"/>
      <c r="S3033" s="189"/>
      <c r="T3033" s="180"/>
      <c r="V3033" s="189"/>
      <c r="W3033" s="180"/>
      <c r="Y3033" s="189"/>
      <c r="Z3033" s="180"/>
      <c r="AB3033" s="185"/>
    </row>
    <row r="3034" spans="6:28" s="178" customFormat="1" ht="15" customHeight="1" x14ac:dyDescent="0.15">
      <c r="F3034" s="189"/>
      <c r="I3034" s="180"/>
      <c r="J3034" s="180"/>
      <c r="K3034" s="180"/>
      <c r="M3034" s="189"/>
      <c r="N3034" s="180"/>
      <c r="P3034" s="189"/>
      <c r="Q3034" s="180"/>
      <c r="S3034" s="189"/>
      <c r="T3034" s="180"/>
      <c r="V3034" s="189"/>
      <c r="W3034" s="180"/>
      <c r="Y3034" s="189"/>
      <c r="Z3034" s="180"/>
      <c r="AB3034" s="185"/>
    </row>
    <row r="3035" spans="6:28" s="178" customFormat="1" ht="15" customHeight="1" x14ac:dyDescent="0.15">
      <c r="F3035" s="189"/>
      <c r="I3035" s="180"/>
      <c r="J3035" s="180"/>
      <c r="K3035" s="180"/>
      <c r="M3035" s="189"/>
      <c r="N3035" s="180"/>
      <c r="P3035" s="189"/>
      <c r="Q3035" s="180"/>
      <c r="S3035" s="189"/>
      <c r="T3035" s="180"/>
      <c r="V3035" s="189"/>
      <c r="W3035" s="180"/>
      <c r="Y3035" s="189"/>
      <c r="Z3035" s="180"/>
      <c r="AB3035" s="185"/>
    </row>
    <row r="3036" spans="6:28" s="178" customFormat="1" ht="15" customHeight="1" x14ac:dyDescent="0.15">
      <c r="F3036" s="189"/>
      <c r="I3036" s="180"/>
      <c r="J3036" s="180"/>
      <c r="K3036" s="180"/>
      <c r="M3036" s="189"/>
      <c r="N3036" s="180"/>
      <c r="P3036" s="189"/>
      <c r="Q3036" s="180"/>
      <c r="S3036" s="189"/>
      <c r="T3036" s="180"/>
      <c r="V3036" s="189"/>
      <c r="W3036" s="180"/>
      <c r="Y3036" s="189"/>
      <c r="Z3036" s="180"/>
      <c r="AB3036" s="185"/>
    </row>
    <row r="3037" spans="6:28" s="178" customFormat="1" ht="15" customHeight="1" x14ac:dyDescent="0.15">
      <c r="F3037" s="189"/>
      <c r="I3037" s="180"/>
      <c r="J3037" s="180"/>
      <c r="K3037" s="180"/>
      <c r="M3037" s="189"/>
      <c r="N3037" s="180"/>
      <c r="P3037" s="189"/>
      <c r="Q3037" s="180"/>
      <c r="S3037" s="189"/>
      <c r="T3037" s="180"/>
      <c r="V3037" s="189"/>
      <c r="W3037" s="180"/>
      <c r="Y3037" s="189"/>
      <c r="Z3037" s="180"/>
      <c r="AB3037" s="185"/>
    </row>
    <row r="3038" spans="6:28" s="178" customFormat="1" ht="15" customHeight="1" x14ac:dyDescent="0.15">
      <c r="F3038" s="189"/>
      <c r="I3038" s="180"/>
      <c r="J3038" s="180"/>
      <c r="K3038" s="180"/>
      <c r="M3038" s="189"/>
      <c r="N3038" s="180"/>
      <c r="P3038" s="189"/>
      <c r="Q3038" s="180"/>
      <c r="S3038" s="189"/>
      <c r="T3038" s="180"/>
      <c r="V3038" s="189"/>
      <c r="W3038" s="180"/>
      <c r="Y3038" s="189"/>
      <c r="Z3038" s="180"/>
      <c r="AB3038" s="185"/>
    </row>
    <row r="3039" spans="6:28" s="178" customFormat="1" ht="15" customHeight="1" x14ac:dyDescent="0.15">
      <c r="F3039" s="189"/>
      <c r="I3039" s="180"/>
      <c r="J3039" s="180"/>
      <c r="K3039" s="180"/>
      <c r="M3039" s="189"/>
      <c r="N3039" s="180"/>
      <c r="P3039" s="189"/>
      <c r="Q3039" s="180"/>
      <c r="S3039" s="189"/>
      <c r="T3039" s="180"/>
      <c r="V3039" s="189"/>
      <c r="W3039" s="180"/>
      <c r="Y3039" s="189"/>
      <c r="Z3039" s="180"/>
      <c r="AB3039" s="185"/>
    </row>
    <row r="3040" spans="6:28" s="178" customFormat="1" ht="15" customHeight="1" x14ac:dyDescent="0.15">
      <c r="F3040" s="189"/>
      <c r="I3040" s="180"/>
      <c r="J3040" s="180"/>
      <c r="K3040" s="180"/>
      <c r="M3040" s="189"/>
      <c r="N3040" s="180"/>
      <c r="P3040" s="189"/>
      <c r="Q3040" s="180"/>
      <c r="S3040" s="189"/>
      <c r="T3040" s="180"/>
      <c r="V3040" s="189"/>
      <c r="W3040" s="180"/>
      <c r="Y3040" s="189"/>
      <c r="Z3040" s="180"/>
      <c r="AB3040" s="185"/>
    </row>
    <row r="3041" spans="6:28" s="178" customFormat="1" ht="15" customHeight="1" x14ac:dyDescent="0.15">
      <c r="F3041" s="189"/>
      <c r="I3041" s="180"/>
      <c r="J3041" s="180"/>
      <c r="K3041" s="180"/>
      <c r="M3041" s="189"/>
      <c r="N3041" s="180"/>
      <c r="P3041" s="189"/>
      <c r="Q3041" s="180"/>
      <c r="S3041" s="189"/>
      <c r="T3041" s="180"/>
      <c r="V3041" s="189"/>
      <c r="W3041" s="180"/>
      <c r="Y3041" s="189"/>
      <c r="Z3041" s="180"/>
      <c r="AB3041" s="185"/>
    </row>
    <row r="3042" spans="6:28" s="178" customFormat="1" ht="15" customHeight="1" x14ac:dyDescent="0.15">
      <c r="F3042" s="189"/>
      <c r="I3042" s="180"/>
      <c r="J3042" s="180"/>
      <c r="K3042" s="180"/>
      <c r="M3042" s="189"/>
      <c r="N3042" s="180"/>
      <c r="P3042" s="189"/>
      <c r="Q3042" s="180"/>
      <c r="S3042" s="189"/>
      <c r="T3042" s="180"/>
      <c r="V3042" s="189"/>
      <c r="W3042" s="180"/>
      <c r="Y3042" s="189"/>
      <c r="Z3042" s="180"/>
      <c r="AB3042" s="185"/>
    </row>
    <row r="3043" spans="6:28" s="178" customFormat="1" ht="15" customHeight="1" x14ac:dyDescent="0.15">
      <c r="F3043" s="189"/>
      <c r="I3043" s="180"/>
      <c r="J3043" s="180"/>
      <c r="K3043" s="180"/>
      <c r="M3043" s="189"/>
      <c r="N3043" s="180"/>
      <c r="P3043" s="189"/>
      <c r="Q3043" s="180"/>
      <c r="S3043" s="189"/>
      <c r="T3043" s="180"/>
      <c r="V3043" s="189"/>
      <c r="W3043" s="180"/>
      <c r="Y3043" s="189"/>
      <c r="Z3043" s="180"/>
      <c r="AB3043" s="185"/>
    </row>
    <row r="3044" spans="6:28" s="178" customFormat="1" ht="15" customHeight="1" x14ac:dyDescent="0.15">
      <c r="F3044" s="189"/>
      <c r="I3044" s="180"/>
      <c r="J3044" s="180"/>
      <c r="K3044" s="180"/>
      <c r="M3044" s="189"/>
      <c r="N3044" s="180"/>
      <c r="P3044" s="189"/>
      <c r="Q3044" s="180"/>
      <c r="S3044" s="189"/>
      <c r="T3044" s="180"/>
      <c r="V3044" s="189"/>
      <c r="W3044" s="180"/>
      <c r="Y3044" s="189"/>
      <c r="Z3044" s="180"/>
      <c r="AB3044" s="185"/>
    </row>
    <row r="3045" spans="6:28" s="178" customFormat="1" ht="15" customHeight="1" x14ac:dyDescent="0.15">
      <c r="F3045" s="189"/>
      <c r="I3045" s="180"/>
      <c r="J3045" s="180"/>
      <c r="K3045" s="180"/>
      <c r="M3045" s="189"/>
      <c r="N3045" s="180"/>
      <c r="P3045" s="189"/>
      <c r="Q3045" s="180"/>
      <c r="S3045" s="189"/>
      <c r="T3045" s="180"/>
      <c r="V3045" s="189"/>
      <c r="W3045" s="180"/>
      <c r="Y3045" s="189"/>
      <c r="Z3045" s="180"/>
      <c r="AB3045" s="185"/>
    </row>
    <row r="3046" spans="6:28" s="178" customFormat="1" ht="15" customHeight="1" x14ac:dyDescent="0.15">
      <c r="F3046" s="189"/>
      <c r="I3046" s="180"/>
      <c r="J3046" s="180"/>
      <c r="K3046" s="180"/>
      <c r="M3046" s="189"/>
      <c r="N3046" s="180"/>
      <c r="P3046" s="189"/>
      <c r="Q3046" s="180"/>
      <c r="S3046" s="189"/>
      <c r="T3046" s="180"/>
      <c r="V3046" s="189"/>
      <c r="W3046" s="180"/>
      <c r="Y3046" s="189"/>
      <c r="Z3046" s="180"/>
      <c r="AB3046" s="185"/>
    </row>
    <row r="3047" spans="6:28" s="178" customFormat="1" ht="15" customHeight="1" x14ac:dyDescent="0.15">
      <c r="F3047" s="189"/>
      <c r="I3047" s="180"/>
      <c r="J3047" s="180"/>
      <c r="K3047" s="180"/>
      <c r="M3047" s="189"/>
      <c r="N3047" s="180"/>
      <c r="P3047" s="189"/>
      <c r="Q3047" s="180"/>
      <c r="S3047" s="189"/>
      <c r="T3047" s="180"/>
      <c r="V3047" s="189"/>
      <c r="W3047" s="180"/>
      <c r="Y3047" s="189"/>
      <c r="Z3047" s="180"/>
      <c r="AB3047" s="185"/>
    </row>
    <row r="3048" spans="6:28" s="178" customFormat="1" ht="15" customHeight="1" x14ac:dyDescent="0.15">
      <c r="F3048" s="189"/>
      <c r="I3048" s="180"/>
      <c r="J3048" s="180"/>
      <c r="K3048" s="180"/>
      <c r="M3048" s="189"/>
      <c r="N3048" s="180"/>
      <c r="P3048" s="189"/>
      <c r="Q3048" s="180"/>
      <c r="S3048" s="189"/>
      <c r="T3048" s="180"/>
      <c r="V3048" s="189"/>
      <c r="W3048" s="180"/>
      <c r="Y3048" s="189"/>
      <c r="Z3048" s="180"/>
      <c r="AB3048" s="185"/>
    </row>
    <row r="3049" spans="6:28" s="178" customFormat="1" ht="15" customHeight="1" x14ac:dyDescent="0.15">
      <c r="F3049" s="189"/>
      <c r="I3049" s="180"/>
      <c r="J3049" s="180"/>
      <c r="K3049" s="180"/>
      <c r="M3049" s="189"/>
      <c r="N3049" s="180"/>
      <c r="P3049" s="189"/>
      <c r="Q3049" s="180"/>
      <c r="S3049" s="189"/>
      <c r="T3049" s="180"/>
      <c r="V3049" s="189"/>
      <c r="W3049" s="180"/>
      <c r="Y3049" s="189"/>
      <c r="Z3049" s="180"/>
      <c r="AB3049" s="185"/>
    </row>
    <row r="3050" spans="6:28" s="178" customFormat="1" ht="15" customHeight="1" x14ac:dyDescent="0.15">
      <c r="F3050" s="189"/>
      <c r="I3050" s="180"/>
      <c r="J3050" s="180"/>
      <c r="K3050" s="180"/>
      <c r="M3050" s="189"/>
      <c r="N3050" s="180"/>
      <c r="P3050" s="189"/>
      <c r="Q3050" s="180"/>
      <c r="S3050" s="189"/>
      <c r="T3050" s="180"/>
      <c r="V3050" s="189"/>
      <c r="W3050" s="180"/>
      <c r="Y3050" s="189"/>
      <c r="Z3050" s="180"/>
      <c r="AB3050" s="185"/>
    </row>
    <row r="3051" spans="6:28" s="178" customFormat="1" ht="15" customHeight="1" x14ac:dyDescent="0.15">
      <c r="F3051" s="189"/>
      <c r="I3051" s="180"/>
      <c r="J3051" s="180"/>
      <c r="K3051" s="180"/>
      <c r="M3051" s="189"/>
      <c r="N3051" s="180"/>
      <c r="P3051" s="189"/>
      <c r="Q3051" s="180"/>
      <c r="S3051" s="189"/>
      <c r="T3051" s="180"/>
      <c r="V3051" s="189"/>
      <c r="W3051" s="180"/>
      <c r="Y3051" s="189"/>
      <c r="Z3051" s="180"/>
      <c r="AB3051" s="185"/>
    </row>
    <row r="3052" spans="6:28" s="178" customFormat="1" ht="15" customHeight="1" x14ac:dyDescent="0.15">
      <c r="F3052" s="189"/>
      <c r="I3052" s="180"/>
      <c r="J3052" s="180"/>
      <c r="K3052" s="180"/>
      <c r="M3052" s="189"/>
      <c r="N3052" s="180"/>
      <c r="P3052" s="189"/>
      <c r="Q3052" s="180"/>
      <c r="S3052" s="189"/>
      <c r="T3052" s="180"/>
      <c r="V3052" s="189"/>
      <c r="W3052" s="180"/>
      <c r="Y3052" s="189"/>
      <c r="Z3052" s="180"/>
      <c r="AB3052" s="185"/>
    </row>
    <row r="3053" spans="6:28" s="178" customFormat="1" ht="15" customHeight="1" x14ac:dyDescent="0.15">
      <c r="F3053" s="189"/>
      <c r="I3053" s="180"/>
      <c r="J3053" s="180"/>
      <c r="K3053" s="180"/>
      <c r="M3053" s="189"/>
      <c r="N3053" s="180"/>
      <c r="P3053" s="189"/>
      <c r="Q3053" s="180"/>
      <c r="S3053" s="189"/>
      <c r="T3053" s="180"/>
      <c r="V3053" s="189"/>
      <c r="W3053" s="180"/>
      <c r="Y3053" s="189"/>
      <c r="Z3053" s="180"/>
      <c r="AB3053" s="185"/>
    </row>
    <row r="3054" spans="6:28" s="178" customFormat="1" ht="15" customHeight="1" x14ac:dyDescent="0.15">
      <c r="F3054" s="189"/>
      <c r="I3054" s="180"/>
      <c r="J3054" s="180"/>
      <c r="K3054" s="180"/>
      <c r="M3054" s="189"/>
      <c r="N3054" s="180"/>
      <c r="P3054" s="189"/>
      <c r="Q3054" s="180"/>
      <c r="S3054" s="189"/>
      <c r="T3054" s="180"/>
      <c r="V3054" s="189"/>
      <c r="W3054" s="180"/>
      <c r="Y3054" s="189"/>
      <c r="Z3054" s="180"/>
      <c r="AB3054" s="185"/>
    </row>
    <row r="3055" spans="6:28" s="178" customFormat="1" ht="15" customHeight="1" x14ac:dyDescent="0.15">
      <c r="F3055" s="189"/>
      <c r="I3055" s="180"/>
      <c r="J3055" s="180"/>
      <c r="K3055" s="180"/>
      <c r="M3055" s="189"/>
      <c r="N3055" s="180"/>
      <c r="P3055" s="189"/>
      <c r="Q3055" s="180"/>
      <c r="S3055" s="189"/>
      <c r="T3055" s="180"/>
      <c r="V3055" s="189"/>
      <c r="W3055" s="180"/>
      <c r="Y3055" s="189"/>
      <c r="Z3055" s="180"/>
      <c r="AB3055" s="185"/>
    </row>
    <row r="3056" spans="6:28" s="178" customFormat="1" ht="15" customHeight="1" x14ac:dyDescent="0.15">
      <c r="F3056" s="189"/>
      <c r="I3056" s="180"/>
      <c r="J3056" s="180"/>
      <c r="K3056" s="180"/>
      <c r="M3056" s="189"/>
      <c r="N3056" s="180"/>
      <c r="P3056" s="189"/>
      <c r="Q3056" s="180"/>
      <c r="S3056" s="189"/>
      <c r="T3056" s="180"/>
      <c r="V3056" s="189"/>
      <c r="W3056" s="180"/>
      <c r="Y3056" s="189"/>
      <c r="Z3056" s="180"/>
      <c r="AB3056" s="185"/>
    </row>
    <row r="3057" spans="6:28" s="178" customFormat="1" ht="15" customHeight="1" x14ac:dyDescent="0.15">
      <c r="F3057" s="189"/>
      <c r="I3057" s="180"/>
      <c r="J3057" s="180"/>
      <c r="K3057" s="180"/>
      <c r="M3057" s="189"/>
      <c r="N3057" s="180"/>
      <c r="P3057" s="189"/>
      <c r="Q3057" s="180"/>
      <c r="S3057" s="189"/>
      <c r="T3057" s="180"/>
      <c r="V3057" s="189"/>
      <c r="W3057" s="180"/>
      <c r="Y3057" s="189"/>
      <c r="Z3057" s="180"/>
      <c r="AB3057" s="185"/>
    </row>
    <row r="3058" spans="6:28" s="178" customFormat="1" ht="15" customHeight="1" x14ac:dyDescent="0.15">
      <c r="F3058" s="189"/>
      <c r="I3058" s="180"/>
      <c r="J3058" s="180"/>
      <c r="K3058" s="180"/>
      <c r="M3058" s="189"/>
      <c r="N3058" s="180"/>
      <c r="P3058" s="189"/>
      <c r="Q3058" s="180"/>
      <c r="S3058" s="189"/>
      <c r="T3058" s="180"/>
      <c r="V3058" s="189"/>
      <c r="W3058" s="180"/>
      <c r="Y3058" s="189"/>
      <c r="Z3058" s="180"/>
      <c r="AB3058" s="185"/>
    </row>
    <row r="3059" spans="6:28" s="178" customFormat="1" ht="15" customHeight="1" x14ac:dyDescent="0.15">
      <c r="F3059" s="189"/>
      <c r="I3059" s="180"/>
      <c r="J3059" s="180"/>
      <c r="K3059" s="180"/>
      <c r="M3059" s="189"/>
      <c r="N3059" s="180"/>
      <c r="P3059" s="189"/>
      <c r="Q3059" s="180"/>
      <c r="S3059" s="189"/>
      <c r="T3059" s="180"/>
      <c r="V3059" s="189"/>
      <c r="W3059" s="180"/>
      <c r="Y3059" s="189"/>
      <c r="Z3059" s="180"/>
      <c r="AB3059" s="185"/>
    </row>
    <row r="3060" spans="6:28" s="178" customFormat="1" ht="15" customHeight="1" x14ac:dyDescent="0.15">
      <c r="F3060" s="189"/>
      <c r="I3060" s="180"/>
      <c r="J3060" s="180"/>
      <c r="K3060" s="180"/>
      <c r="M3060" s="189"/>
      <c r="N3060" s="180"/>
      <c r="P3060" s="189"/>
      <c r="Q3060" s="180"/>
      <c r="S3060" s="189"/>
      <c r="T3060" s="180"/>
      <c r="V3060" s="189"/>
      <c r="W3060" s="180"/>
      <c r="Y3060" s="189"/>
      <c r="Z3060" s="180"/>
      <c r="AB3060" s="185"/>
    </row>
    <row r="3061" spans="6:28" s="178" customFormat="1" ht="15" customHeight="1" x14ac:dyDescent="0.15">
      <c r="F3061" s="189"/>
      <c r="I3061" s="180"/>
      <c r="J3061" s="180"/>
      <c r="K3061" s="180"/>
      <c r="M3061" s="189"/>
      <c r="N3061" s="180"/>
      <c r="P3061" s="189"/>
      <c r="Q3061" s="180"/>
      <c r="S3061" s="189"/>
      <c r="T3061" s="180"/>
      <c r="V3061" s="189"/>
      <c r="W3061" s="180"/>
      <c r="Y3061" s="189"/>
      <c r="Z3061" s="180"/>
      <c r="AB3061" s="185"/>
    </row>
    <row r="3062" spans="6:28" s="178" customFormat="1" ht="15" customHeight="1" x14ac:dyDescent="0.15">
      <c r="F3062" s="189"/>
      <c r="I3062" s="180"/>
      <c r="J3062" s="180"/>
      <c r="K3062" s="180"/>
      <c r="M3062" s="189"/>
      <c r="N3062" s="180"/>
      <c r="P3062" s="189"/>
      <c r="Q3062" s="180"/>
      <c r="S3062" s="189"/>
      <c r="T3062" s="180"/>
      <c r="V3062" s="189"/>
      <c r="W3062" s="180"/>
      <c r="Y3062" s="189"/>
      <c r="Z3062" s="180"/>
      <c r="AB3062" s="185"/>
    </row>
    <row r="3063" spans="6:28" s="178" customFormat="1" ht="15" customHeight="1" x14ac:dyDescent="0.15">
      <c r="F3063" s="189"/>
      <c r="I3063" s="180"/>
      <c r="J3063" s="180"/>
      <c r="K3063" s="180"/>
      <c r="M3063" s="189"/>
      <c r="N3063" s="180"/>
      <c r="P3063" s="189"/>
      <c r="Q3063" s="180"/>
      <c r="S3063" s="189"/>
      <c r="T3063" s="180"/>
      <c r="V3063" s="189"/>
      <c r="W3063" s="180"/>
      <c r="Y3063" s="189"/>
      <c r="Z3063" s="180"/>
      <c r="AB3063" s="185"/>
    </row>
    <row r="3064" spans="6:28" s="178" customFormat="1" ht="15" customHeight="1" x14ac:dyDescent="0.15">
      <c r="F3064" s="189"/>
      <c r="I3064" s="180"/>
      <c r="J3064" s="180"/>
      <c r="K3064" s="180"/>
      <c r="M3064" s="189"/>
      <c r="N3064" s="180"/>
      <c r="P3064" s="189"/>
      <c r="Q3064" s="180"/>
      <c r="S3064" s="189"/>
      <c r="T3064" s="180"/>
      <c r="V3064" s="189"/>
      <c r="W3064" s="180"/>
      <c r="Y3064" s="189"/>
      <c r="Z3064" s="180"/>
      <c r="AB3064" s="185"/>
    </row>
    <row r="3065" spans="6:28" s="178" customFormat="1" ht="15" customHeight="1" x14ac:dyDescent="0.15">
      <c r="F3065" s="189"/>
      <c r="I3065" s="180"/>
      <c r="J3065" s="180"/>
      <c r="K3065" s="180"/>
      <c r="M3065" s="189"/>
      <c r="N3065" s="180"/>
      <c r="P3065" s="189"/>
      <c r="Q3065" s="180"/>
      <c r="S3065" s="189"/>
      <c r="T3065" s="180"/>
      <c r="V3065" s="189"/>
      <c r="W3065" s="180"/>
      <c r="Y3065" s="189"/>
      <c r="Z3065" s="180"/>
      <c r="AB3065" s="185"/>
    </row>
    <row r="3066" spans="6:28" s="178" customFormat="1" ht="15" customHeight="1" x14ac:dyDescent="0.15">
      <c r="F3066" s="189"/>
      <c r="I3066" s="180"/>
      <c r="J3066" s="180"/>
      <c r="K3066" s="180"/>
      <c r="M3066" s="189"/>
      <c r="N3066" s="180"/>
      <c r="P3066" s="189"/>
      <c r="Q3066" s="180"/>
      <c r="S3066" s="189"/>
      <c r="T3066" s="180"/>
      <c r="V3066" s="189"/>
      <c r="W3066" s="180"/>
      <c r="Y3066" s="189"/>
      <c r="Z3066" s="180"/>
      <c r="AB3066" s="185"/>
    </row>
    <row r="3067" spans="6:28" s="178" customFormat="1" ht="15" customHeight="1" x14ac:dyDescent="0.15">
      <c r="F3067" s="189"/>
      <c r="I3067" s="180"/>
      <c r="J3067" s="180"/>
      <c r="K3067" s="180"/>
      <c r="M3067" s="189"/>
      <c r="N3067" s="180"/>
      <c r="P3067" s="189"/>
      <c r="Q3067" s="180"/>
      <c r="S3067" s="189"/>
      <c r="T3067" s="180"/>
      <c r="V3067" s="189"/>
      <c r="W3067" s="180"/>
      <c r="Y3067" s="189"/>
      <c r="Z3067" s="180"/>
      <c r="AB3067" s="185"/>
    </row>
    <row r="3068" spans="6:28" s="178" customFormat="1" ht="15" customHeight="1" x14ac:dyDescent="0.15">
      <c r="F3068" s="189"/>
      <c r="I3068" s="180"/>
      <c r="J3068" s="180"/>
      <c r="K3068" s="180"/>
      <c r="M3068" s="189"/>
      <c r="N3068" s="180"/>
      <c r="P3068" s="189"/>
      <c r="Q3068" s="180"/>
      <c r="S3068" s="189"/>
      <c r="T3068" s="180"/>
      <c r="V3068" s="189"/>
      <c r="W3068" s="180"/>
      <c r="Y3068" s="189"/>
      <c r="Z3068" s="180"/>
      <c r="AB3068" s="185"/>
    </row>
    <row r="3069" spans="6:28" s="178" customFormat="1" ht="15" customHeight="1" x14ac:dyDescent="0.15">
      <c r="F3069" s="189"/>
      <c r="I3069" s="180"/>
      <c r="J3069" s="180"/>
      <c r="K3069" s="180"/>
      <c r="M3069" s="189"/>
      <c r="N3069" s="180"/>
      <c r="P3069" s="189"/>
      <c r="Q3069" s="180"/>
      <c r="S3069" s="189"/>
      <c r="T3069" s="180"/>
      <c r="V3069" s="189"/>
      <c r="W3069" s="180"/>
      <c r="Y3069" s="189"/>
      <c r="Z3069" s="180"/>
      <c r="AB3069" s="185"/>
    </row>
    <row r="3070" spans="6:28" s="178" customFormat="1" ht="15" customHeight="1" x14ac:dyDescent="0.15">
      <c r="F3070" s="189"/>
      <c r="I3070" s="180"/>
      <c r="J3070" s="180"/>
      <c r="K3070" s="180"/>
      <c r="M3070" s="189"/>
      <c r="N3070" s="180"/>
      <c r="P3070" s="189"/>
      <c r="Q3070" s="180"/>
      <c r="S3070" s="189"/>
      <c r="T3070" s="180"/>
      <c r="V3070" s="189"/>
      <c r="W3070" s="180"/>
      <c r="Y3070" s="189"/>
      <c r="Z3070" s="180"/>
      <c r="AB3070" s="185"/>
    </row>
    <row r="3071" spans="6:28" s="178" customFormat="1" ht="15" customHeight="1" x14ac:dyDescent="0.15">
      <c r="F3071" s="189"/>
      <c r="I3071" s="180"/>
      <c r="J3071" s="180"/>
      <c r="K3071" s="180"/>
      <c r="M3071" s="189"/>
      <c r="N3071" s="180"/>
      <c r="P3071" s="189"/>
      <c r="Q3071" s="180"/>
      <c r="S3071" s="189"/>
      <c r="T3071" s="180"/>
      <c r="V3071" s="189"/>
      <c r="W3071" s="180"/>
      <c r="Y3071" s="189"/>
      <c r="Z3071" s="180"/>
      <c r="AB3071" s="185"/>
    </row>
    <row r="3072" spans="6:28" s="178" customFormat="1" ht="15" customHeight="1" x14ac:dyDescent="0.15">
      <c r="F3072" s="189"/>
      <c r="I3072" s="180"/>
      <c r="J3072" s="180"/>
      <c r="K3072" s="180"/>
      <c r="M3072" s="189"/>
      <c r="N3072" s="180"/>
      <c r="P3072" s="189"/>
      <c r="Q3072" s="180"/>
      <c r="S3072" s="189"/>
      <c r="T3072" s="180"/>
      <c r="V3072" s="189"/>
      <c r="W3072" s="180"/>
      <c r="Y3072" s="189"/>
      <c r="Z3072" s="180"/>
      <c r="AB3072" s="185"/>
    </row>
    <row r="3073" spans="6:28" s="178" customFormat="1" ht="15" customHeight="1" x14ac:dyDescent="0.15">
      <c r="F3073" s="189"/>
      <c r="I3073" s="180"/>
      <c r="J3073" s="180"/>
      <c r="K3073" s="180"/>
      <c r="M3073" s="189"/>
      <c r="N3073" s="180"/>
      <c r="P3073" s="189"/>
      <c r="Q3073" s="180"/>
      <c r="S3073" s="189"/>
      <c r="T3073" s="180"/>
      <c r="V3073" s="189"/>
      <c r="W3073" s="180"/>
      <c r="Y3073" s="189"/>
      <c r="Z3073" s="180"/>
      <c r="AB3073" s="185"/>
    </row>
    <row r="3074" spans="6:28" s="178" customFormat="1" ht="15" customHeight="1" x14ac:dyDescent="0.15">
      <c r="F3074" s="189"/>
      <c r="I3074" s="180"/>
      <c r="J3074" s="180"/>
      <c r="K3074" s="180"/>
      <c r="M3074" s="189"/>
      <c r="N3074" s="180"/>
      <c r="P3074" s="189"/>
      <c r="Q3074" s="180"/>
      <c r="S3074" s="189"/>
      <c r="T3074" s="180"/>
      <c r="V3074" s="189"/>
      <c r="W3074" s="180"/>
      <c r="Y3074" s="189"/>
      <c r="Z3074" s="180"/>
      <c r="AB3074" s="185"/>
    </row>
    <row r="3075" spans="6:28" s="178" customFormat="1" ht="15" customHeight="1" x14ac:dyDescent="0.15">
      <c r="F3075" s="189"/>
      <c r="I3075" s="180"/>
      <c r="J3075" s="180"/>
      <c r="K3075" s="180"/>
      <c r="M3075" s="189"/>
      <c r="N3075" s="180"/>
      <c r="P3075" s="189"/>
      <c r="Q3075" s="180"/>
      <c r="S3075" s="189"/>
      <c r="T3075" s="180"/>
      <c r="V3075" s="189"/>
      <c r="W3075" s="180"/>
      <c r="Y3075" s="189"/>
      <c r="Z3075" s="180"/>
      <c r="AB3075" s="185"/>
    </row>
    <row r="3076" spans="6:28" s="178" customFormat="1" ht="15" customHeight="1" x14ac:dyDescent="0.15">
      <c r="F3076" s="189"/>
      <c r="I3076" s="180"/>
      <c r="J3076" s="180"/>
      <c r="K3076" s="180"/>
      <c r="M3076" s="189"/>
      <c r="N3076" s="180"/>
      <c r="P3076" s="189"/>
      <c r="Q3076" s="180"/>
      <c r="S3076" s="189"/>
      <c r="T3076" s="180"/>
      <c r="V3076" s="189"/>
      <c r="W3076" s="180"/>
      <c r="Y3076" s="189"/>
      <c r="Z3076" s="180"/>
      <c r="AB3076" s="185"/>
    </row>
    <row r="3077" spans="6:28" s="178" customFormat="1" ht="15" customHeight="1" x14ac:dyDescent="0.15">
      <c r="F3077" s="189"/>
      <c r="I3077" s="180"/>
      <c r="J3077" s="180"/>
      <c r="K3077" s="180"/>
      <c r="M3077" s="189"/>
      <c r="N3077" s="180"/>
      <c r="P3077" s="189"/>
      <c r="Q3077" s="180"/>
      <c r="S3077" s="189"/>
      <c r="T3077" s="180"/>
      <c r="V3077" s="189"/>
      <c r="W3077" s="180"/>
      <c r="Y3077" s="189"/>
      <c r="Z3077" s="180"/>
      <c r="AB3077" s="185"/>
    </row>
    <row r="3078" spans="6:28" s="178" customFormat="1" ht="15" customHeight="1" x14ac:dyDescent="0.15">
      <c r="F3078" s="189"/>
      <c r="I3078" s="180"/>
      <c r="J3078" s="180"/>
      <c r="K3078" s="180"/>
      <c r="M3078" s="189"/>
      <c r="N3078" s="180"/>
      <c r="P3078" s="189"/>
      <c r="Q3078" s="180"/>
      <c r="S3078" s="189"/>
      <c r="T3078" s="180"/>
      <c r="V3078" s="189"/>
      <c r="W3078" s="180"/>
      <c r="Y3078" s="189"/>
      <c r="Z3078" s="180"/>
      <c r="AB3078" s="185"/>
    </row>
    <row r="3079" spans="6:28" s="178" customFormat="1" ht="15" customHeight="1" x14ac:dyDescent="0.15">
      <c r="F3079" s="189"/>
      <c r="I3079" s="180"/>
      <c r="J3079" s="180"/>
      <c r="K3079" s="180"/>
      <c r="M3079" s="189"/>
      <c r="N3079" s="180"/>
      <c r="P3079" s="189"/>
      <c r="Q3079" s="180"/>
      <c r="S3079" s="189"/>
      <c r="T3079" s="180"/>
      <c r="V3079" s="189"/>
      <c r="W3079" s="180"/>
      <c r="Y3079" s="189"/>
      <c r="Z3079" s="180"/>
      <c r="AB3079" s="185"/>
    </row>
    <row r="3080" spans="6:28" s="178" customFormat="1" ht="15" customHeight="1" x14ac:dyDescent="0.15">
      <c r="F3080" s="189"/>
      <c r="I3080" s="180"/>
      <c r="J3080" s="180"/>
      <c r="K3080" s="180"/>
      <c r="M3080" s="189"/>
      <c r="N3080" s="180"/>
      <c r="P3080" s="189"/>
      <c r="Q3080" s="180"/>
      <c r="S3080" s="189"/>
      <c r="T3080" s="180"/>
      <c r="V3080" s="189"/>
      <c r="W3080" s="180"/>
      <c r="Y3080" s="189"/>
      <c r="Z3080" s="180"/>
      <c r="AB3080" s="185"/>
    </row>
    <row r="3081" spans="6:28" s="178" customFormat="1" ht="15" customHeight="1" x14ac:dyDescent="0.15">
      <c r="F3081" s="189"/>
      <c r="I3081" s="180"/>
      <c r="J3081" s="180"/>
      <c r="K3081" s="180"/>
      <c r="M3081" s="189"/>
      <c r="N3081" s="180"/>
      <c r="P3081" s="189"/>
      <c r="Q3081" s="180"/>
      <c r="S3081" s="189"/>
      <c r="T3081" s="180"/>
      <c r="V3081" s="189"/>
      <c r="W3081" s="180"/>
      <c r="Y3081" s="189"/>
      <c r="Z3081" s="180"/>
      <c r="AB3081" s="185"/>
    </row>
    <row r="3082" spans="6:28" s="178" customFormat="1" ht="15" customHeight="1" x14ac:dyDescent="0.15">
      <c r="F3082" s="189"/>
      <c r="I3082" s="180"/>
      <c r="J3082" s="180"/>
      <c r="K3082" s="180"/>
      <c r="M3082" s="189"/>
      <c r="N3082" s="180"/>
      <c r="P3082" s="189"/>
      <c r="Q3082" s="180"/>
      <c r="S3082" s="189"/>
      <c r="T3082" s="180"/>
      <c r="V3082" s="189"/>
      <c r="W3082" s="180"/>
      <c r="Y3082" s="189"/>
      <c r="Z3082" s="180"/>
      <c r="AB3082" s="185"/>
    </row>
    <row r="3083" spans="6:28" s="178" customFormat="1" ht="15" customHeight="1" x14ac:dyDescent="0.15">
      <c r="F3083" s="189"/>
      <c r="I3083" s="180"/>
      <c r="J3083" s="180"/>
      <c r="K3083" s="180"/>
      <c r="M3083" s="189"/>
      <c r="N3083" s="180"/>
      <c r="P3083" s="189"/>
      <c r="Q3083" s="180"/>
      <c r="S3083" s="189"/>
      <c r="T3083" s="180"/>
      <c r="V3083" s="189"/>
      <c r="W3083" s="180"/>
      <c r="Y3083" s="189"/>
      <c r="Z3083" s="180"/>
      <c r="AB3083" s="185"/>
    </row>
    <row r="3084" spans="6:28" s="178" customFormat="1" ht="15" customHeight="1" x14ac:dyDescent="0.15">
      <c r="F3084" s="189"/>
      <c r="I3084" s="180"/>
      <c r="J3084" s="180"/>
      <c r="K3084" s="180"/>
      <c r="M3084" s="189"/>
      <c r="N3084" s="180"/>
      <c r="P3084" s="189"/>
      <c r="Q3084" s="180"/>
      <c r="S3084" s="189"/>
      <c r="T3084" s="180"/>
      <c r="V3084" s="189"/>
      <c r="W3084" s="180"/>
      <c r="Y3084" s="189"/>
      <c r="Z3084" s="180"/>
      <c r="AB3084" s="185"/>
    </row>
    <row r="3085" spans="6:28" s="178" customFormat="1" ht="15" customHeight="1" x14ac:dyDescent="0.15">
      <c r="F3085" s="189"/>
      <c r="I3085" s="180"/>
      <c r="J3085" s="180"/>
      <c r="K3085" s="180"/>
      <c r="M3085" s="189"/>
      <c r="N3085" s="180"/>
      <c r="P3085" s="189"/>
      <c r="Q3085" s="180"/>
      <c r="S3085" s="189"/>
      <c r="T3085" s="180"/>
      <c r="V3085" s="189"/>
      <c r="W3085" s="180"/>
      <c r="Y3085" s="189"/>
      <c r="Z3085" s="180"/>
      <c r="AB3085" s="185"/>
    </row>
    <row r="3086" spans="6:28" s="178" customFormat="1" ht="15" customHeight="1" x14ac:dyDescent="0.15">
      <c r="F3086" s="189"/>
      <c r="I3086" s="180"/>
      <c r="J3086" s="180"/>
      <c r="K3086" s="180"/>
      <c r="M3086" s="189"/>
      <c r="N3086" s="180"/>
      <c r="P3086" s="189"/>
      <c r="Q3086" s="180"/>
      <c r="S3086" s="189"/>
      <c r="T3086" s="180"/>
      <c r="V3086" s="189"/>
      <c r="W3086" s="180"/>
      <c r="Y3086" s="189"/>
      <c r="Z3086" s="180"/>
      <c r="AB3086" s="185"/>
    </row>
    <row r="3087" spans="6:28" s="178" customFormat="1" ht="15" customHeight="1" x14ac:dyDescent="0.15">
      <c r="F3087" s="189"/>
      <c r="I3087" s="180"/>
      <c r="J3087" s="180"/>
      <c r="K3087" s="180"/>
      <c r="M3087" s="189"/>
      <c r="N3087" s="180"/>
      <c r="P3087" s="189"/>
      <c r="Q3087" s="180"/>
      <c r="S3087" s="189"/>
      <c r="T3087" s="180"/>
      <c r="V3087" s="189"/>
      <c r="W3087" s="180"/>
      <c r="Y3087" s="189"/>
      <c r="Z3087" s="180"/>
      <c r="AB3087" s="185"/>
    </row>
    <row r="3088" spans="6:28" s="178" customFormat="1" ht="15" customHeight="1" x14ac:dyDescent="0.15">
      <c r="F3088" s="189"/>
      <c r="I3088" s="180"/>
      <c r="J3088" s="180"/>
      <c r="K3088" s="180"/>
      <c r="M3088" s="189"/>
      <c r="N3088" s="180"/>
      <c r="P3088" s="189"/>
      <c r="Q3088" s="180"/>
      <c r="S3088" s="189"/>
      <c r="T3088" s="180"/>
      <c r="V3088" s="189"/>
      <c r="W3088" s="180"/>
      <c r="Y3088" s="189"/>
      <c r="Z3088" s="180"/>
      <c r="AB3088" s="185"/>
    </row>
    <row r="3089" spans="6:28" s="178" customFormat="1" ht="15" customHeight="1" x14ac:dyDescent="0.15">
      <c r="F3089" s="189"/>
      <c r="I3089" s="180"/>
      <c r="J3089" s="180"/>
      <c r="K3089" s="180"/>
      <c r="M3089" s="189"/>
      <c r="N3089" s="180"/>
      <c r="P3089" s="189"/>
      <c r="Q3089" s="180"/>
      <c r="S3089" s="189"/>
      <c r="T3089" s="180"/>
      <c r="V3089" s="189"/>
      <c r="W3089" s="180"/>
      <c r="Y3089" s="189"/>
      <c r="Z3089" s="180"/>
      <c r="AB3089" s="185"/>
    </row>
    <row r="3090" spans="6:28" s="178" customFormat="1" ht="15" customHeight="1" x14ac:dyDescent="0.15">
      <c r="F3090" s="189"/>
      <c r="I3090" s="180"/>
      <c r="J3090" s="180"/>
      <c r="K3090" s="180"/>
      <c r="M3090" s="189"/>
      <c r="N3090" s="180"/>
      <c r="P3090" s="189"/>
      <c r="Q3090" s="180"/>
      <c r="S3090" s="189"/>
      <c r="T3090" s="180"/>
      <c r="V3090" s="189"/>
      <c r="W3090" s="180"/>
      <c r="Y3090" s="189"/>
      <c r="Z3090" s="180"/>
      <c r="AB3090" s="185"/>
    </row>
    <row r="3091" spans="6:28" s="178" customFormat="1" ht="15" customHeight="1" x14ac:dyDescent="0.15">
      <c r="F3091" s="189"/>
      <c r="I3091" s="180"/>
      <c r="J3091" s="180"/>
      <c r="K3091" s="180"/>
      <c r="M3091" s="189"/>
      <c r="N3091" s="180"/>
      <c r="P3091" s="189"/>
      <c r="Q3091" s="180"/>
      <c r="S3091" s="189"/>
      <c r="T3091" s="180"/>
      <c r="V3091" s="189"/>
      <c r="W3091" s="180"/>
      <c r="Y3091" s="189"/>
      <c r="Z3091" s="180"/>
      <c r="AB3091" s="185"/>
    </row>
    <row r="3092" spans="6:28" s="178" customFormat="1" ht="15" customHeight="1" x14ac:dyDescent="0.15">
      <c r="F3092" s="189"/>
      <c r="I3092" s="180"/>
      <c r="J3092" s="180"/>
      <c r="K3092" s="180"/>
      <c r="M3092" s="189"/>
      <c r="N3092" s="180"/>
      <c r="P3092" s="189"/>
      <c r="Q3092" s="180"/>
      <c r="S3092" s="189"/>
      <c r="T3092" s="180"/>
      <c r="V3092" s="189"/>
      <c r="W3092" s="180"/>
      <c r="Y3092" s="189"/>
      <c r="Z3092" s="180"/>
      <c r="AB3092" s="185"/>
    </row>
    <row r="3093" spans="6:28" s="178" customFormat="1" ht="15" customHeight="1" x14ac:dyDescent="0.15">
      <c r="F3093" s="189"/>
      <c r="I3093" s="180"/>
      <c r="J3093" s="180"/>
      <c r="K3093" s="180"/>
      <c r="M3093" s="189"/>
      <c r="N3093" s="180"/>
      <c r="P3093" s="189"/>
      <c r="Q3093" s="180"/>
      <c r="S3093" s="189"/>
      <c r="T3093" s="180"/>
      <c r="V3093" s="189"/>
      <c r="W3093" s="180"/>
      <c r="Y3093" s="189"/>
      <c r="Z3093" s="180"/>
      <c r="AB3093" s="185"/>
    </row>
    <row r="3094" spans="6:28" s="178" customFormat="1" ht="15" customHeight="1" x14ac:dyDescent="0.15">
      <c r="F3094" s="189"/>
      <c r="I3094" s="180"/>
      <c r="J3094" s="180"/>
      <c r="K3094" s="180"/>
      <c r="M3094" s="189"/>
      <c r="N3094" s="180"/>
      <c r="P3094" s="189"/>
      <c r="Q3094" s="180"/>
      <c r="S3094" s="189"/>
      <c r="T3094" s="180"/>
      <c r="V3094" s="189"/>
      <c r="W3094" s="180"/>
      <c r="Y3094" s="189"/>
      <c r="Z3094" s="180"/>
      <c r="AB3094" s="185"/>
    </row>
    <row r="3095" spans="6:28" s="178" customFormat="1" ht="15" customHeight="1" x14ac:dyDescent="0.15">
      <c r="F3095" s="189"/>
      <c r="I3095" s="180"/>
      <c r="J3095" s="180"/>
      <c r="K3095" s="180"/>
      <c r="M3095" s="189"/>
      <c r="N3095" s="180"/>
      <c r="P3095" s="189"/>
      <c r="Q3095" s="180"/>
      <c r="S3095" s="189"/>
      <c r="T3095" s="180"/>
      <c r="V3095" s="189"/>
      <c r="W3095" s="180"/>
      <c r="Y3095" s="189"/>
      <c r="Z3095" s="180"/>
      <c r="AB3095" s="185"/>
    </row>
    <row r="3096" spans="6:28" s="178" customFormat="1" ht="15" customHeight="1" x14ac:dyDescent="0.15">
      <c r="F3096" s="189"/>
      <c r="I3096" s="180"/>
      <c r="J3096" s="180"/>
      <c r="K3096" s="180"/>
      <c r="M3096" s="189"/>
      <c r="N3096" s="180"/>
      <c r="P3096" s="189"/>
      <c r="Q3096" s="180"/>
      <c r="S3096" s="189"/>
      <c r="T3096" s="180"/>
      <c r="V3096" s="189"/>
      <c r="W3096" s="180"/>
      <c r="Y3096" s="189"/>
      <c r="Z3096" s="180"/>
      <c r="AB3096" s="185"/>
    </row>
    <row r="3097" spans="6:28" s="178" customFormat="1" ht="15" customHeight="1" x14ac:dyDescent="0.15">
      <c r="F3097" s="189"/>
      <c r="I3097" s="180"/>
      <c r="J3097" s="180"/>
      <c r="K3097" s="180"/>
      <c r="M3097" s="189"/>
      <c r="N3097" s="180"/>
      <c r="P3097" s="189"/>
      <c r="Q3097" s="180"/>
      <c r="S3097" s="189"/>
      <c r="T3097" s="180"/>
      <c r="V3097" s="189"/>
      <c r="W3097" s="180"/>
      <c r="Y3097" s="189"/>
      <c r="Z3097" s="180"/>
      <c r="AB3097" s="185"/>
    </row>
    <row r="3098" spans="6:28" s="178" customFormat="1" ht="15" customHeight="1" x14ac:dyDescent="0.15">
      <c r="F3098" s="189"/>
      <c r="I3098" s="180"/>
      <c r="J3098" s="180"/>
      <c r="K3098" s="180"/>
      <c r="M3098" s="189"/>
      <c r="N3098" s="180"/>
      <c r="P3098" s="189"/>
      <c r="Q3098" s="180"/>
      <c r="S3098" s="189"/>
      <c r="T3098" s="180"/>
      <c r="V3098" s="189"/>
      <c r="W3098" s="180"/>
      <c r="Y3098" s="189"/>
      <c r="Z3098" s="180"/>
      <c r="AB3098" s="185"/>
    </row>
    <row r="3099" spans="6:28" s="178" customFormat="1" ht="15" customHeight="1" x14ac:dyDescent="0.15">
      <c r="F3099" s="189"/>
      <c r="I3099" s="180"/>
      <c r="J3099" s="180"/>
      <c r="K3099" s="180"/>
      <c r="M3099" s="189"/>
      <c r="N3099" s="180"/>
      <c r="P3099" s="189"/>
      <c r="Q3099" s="180"/>
      <c r="S3099" s="189"/>
      <c r="T3099" s="180"/>
      <c r="V3099" s="189"/>
      <c r="W3099" s="180"/>
      <c r="Y3099" s="189"/>
      <c r="Z3099" s="180"/>
      <c r="AB3099" s="185"/>
    </row>
    <row r="3100" spans="6:28" s="178" customFormat="1" ht="15" customHeight="1" x14ac:dyDescent="0.15">
      <c r="F3100" s="189"/>
      <c r="I3100" s="180"/>
      <c r="J3100" s="180"/>
      <c r="K3100" s="180"/>
      <c r="M3100" s="189"/>
      <c r="N3100" s="180"/>
      <c r="P3100" s="189"/>
      <c r="Q3100" s="180"/>
      <c r="S3100" s="189"/>
      <c r="T3100" s="180"/>
      <c r="V3100" s="189"/>
      <c r="W3100" s="180"/>
      <c r="Y3100" s="189"/>
      <c r="Z3100" s="180"/>
      <c r="AB3100" s="185"/>
    </row>
    <row r="3101" spans="6:28" s="178" customFormat="1" ht="15" customHeight="1" x14ac:dyDescent="0.15">
      <c r="F3101" s="189"/>
      <c r="I3101" s="180"/>
      <c r="J3101" s="180"/>
      <c r="K3101" s="180"/>
      <c r="M3101" s="189"/>
      <c r="N3101" s="180"/>
      <c r="P3101" s="189"/>
      <c r="Q3101" s="180"/>
      <c r="S3101" s="189"/>
      <c r="T3101" s="180"/>
      <c r="V3101" s="189"/>
      <c r="W3101" s="180"/>
      <c r="Y3101" s="189"/>
      <c r="Z3101" s="180"/>
      <c r="AB3101" s="185"/>
    </row>
    <row r="3102" spans="6:28" s="178" customFormat="1" ht="15" customHeight="1" x14ac:dyDescent="0.15">
      <c r="F3102" s="189"/>
      <c r="I3102" s="180"/>
      <c r="J3102" s="180"/>
      <c r="K3102" s="180"/>
      <c r="M3102" s="189"/>
      <c r="N3102" s="180"/>
      <c r="P3102" s="189"/>
      <c r="Q3102" s="180"/>
      <c r="S3102" s="189"/>
      <c r="T3102" s="180"/>
      <c r="V3102" s="189"/>
      <c r="W3102" s="180"/>
      <c r="Y3102" s="189"/>
      <c r="Z3102" s="180"/>
      <c r="AB3102" s="185"/>
    </row>
    <row r="3103" spans="6:28" s="178" customFormat="1" ht="15" customHeight="1" x14ac:dyDescent="0.15">
      <c r="F3103" s="189"/>
      <c r="I3103" s="180"/>
      <c r="J3103" s="180"/>
      <c r="K3103" s="180"/>
      <c r="M3103" s="189"/>
      <c r="N3103" s="180"/>
      <c r="P3103" s="189"/>
      <c r="Q3103" s="180"/>
      <c r="S3103" s="189"/>
      <c r="T3103" s="180"/>
      <c r="V3103" s="189"/>
      <c r="W3103" s="180"/>
      <c r="Y3103" s="189"/>
      <c r="Z3103" s="180"/>
      <c r="AB3103" s="185"/>
    </row>
    <row r="3104" spans="6:28" s="178" customFormat="1" ht="15" customHeight="1" x14ac:dyDescent="0.15">
      <c r="F3104" s="189"/>
      <c r="I3104" s="180"/>
      <c r="J3104" s="180"/>
      <c r="K3104" s="180"/>
      <c r="M3104" s="189"/>
      <c r="N3104" s="180"/>
      <c r="P3104" s="189"/>
      <c r="Q3104" s="180"/>
      <c r="S3104" s="189"/>
      <c r="T3104" s="180"/>
      <c r="V3104" s="189"/>
      <c r="W3104" s="180"/>
      <c r="Y3104" s="189"/>
      <c r="Z3104" s="180"/>
      <c r="AB3104" s="185"/>
    </row>
    <row r="3105" spans="6:28" s="178" customFormat="1" ht="15" customHeight="1" x14ac:dyDescent="0.15">
      <c r="F3105" s="189"/>
      <c r="I3105" s="180"/>
      <c r="J3105" s="180"/>
      <c r="K3105" s="180"/>
      <c r="M3105" s="189"/>
      <c r="N3105" s="180"/>
      <c r="P3105" s="189"/>
      <c r="Q3105" s="180"/>
      <c r="S3105" s="189"/>
      <c r="T3105" s="180"/>
      <c r="V3105" s="189"/>
      <c r="W3105" s="180"/>
      <c r="Y3105" s="189"/>
      <c r="Z3105" s="180"/>
      <c r="AB3105" s="185"/>
    </row>
    <row r="3106" spans="6:28" s="178" customFormat="1" ht="15" customHeight="1" x14ac:dyDescent="0.15">
      <c r="F3106" s="189"/>
      <c r="I3106" s="180"/>
      <c r="J3106" s="180"/>
      <c r="K3106" s="180"/>
      <c r="M3106" s="189"/>
      <c r="N3106" s="180"/>
      <c r="P3106" s="189"/>
      <c r="Q3106" s="180"/>
      <c r="S3106" s="189"/>
      <c r="T3106" s="180"/>
      <c r="V3106" s="189"/>
      <c r="W3106" s="180"/>
      <c r="Y3106" s="189"/>
      <c r="Z3106" s="180"/>
      <c r="AB3106" s="185"/>
    </row>
    <row r="3107" spans="6:28" s="178" customFormat="1" ht="15" customHeight="1" x14ac:dyDescent="0.15">
      <c r="F3107" s="189"/>
      <c r="I3107" s="180"/>
      <c r="J3107" s="180"/>
      <c r="K3107" s="180"/>
      <c r="M3107" s="189"/>
      <c r="N3107" s="180"/>
      <c r="P3107" s="189"/>
      <c r="Q3107" s="180"/>
      <c r="S3107" s="189"/>
      <c r="T3107" s="180"/>
      <c r="V3107" s="189"/>
      <c r="W3107" s="180"/>
      <c r="Y3107" s="189"/>
      <c r="Z3107" s="180"/>
      <c r="AB3107" s="185"/>
    </row>
    <row r="3108" spans="6:28" s="178" customFormat="1" ht="15" customHeight="1" x14ac:dyDescent="0.15">
      <c r="F3108" s="189"/>
      <c r="I3108" s="180"/>
      <c r="J3108" s="180"/>
      <c r="K3108" s="180"/>
      <c r="M3108" s="189"/>
      <c r="N3108" s="180"/>
      <c r="P3108" s="189"/>
      <c r="Q3108" s="180"/>
      <c r="S3108" s="189"/>
      <c r="T3108" s="180"/>
      <c r="V3108" s="189"/>
      <c r="W3108" s="180"/>
      <c r="Y3108" s="189"/>
      <c r="Z3108" s="180"/>
      <c r="AB3108" s="185"/>
    </row>
    <row r="3109" spans="6:28" s="178" customFormat="1" ht="15" customHeight="1" x14ac:dyDescent="0.15">
      <c r="F3109" s="189"/>
      <c r="I3109" s="180"/>
      <c r="J3109" s="180"/>
      <c r="K3109" s="180"/>
      <c r="M3109" s="189"/>
      <c r="N3109" s="180"/>
      <c r="P3109" s="189"/>
      <c r="Q3109" s="180"/>
      <c r="S3109" s="189"/>
      <c r="T3109" s="180"/>
      <c r="V3109" s="189"/>
      <c r="W3109" s="180"/>
      <c r="Y3109" s="189"/>
      <c r="Z3109" s="180"/>
      <c r="AB3109" s="185"/>
    </row>
    <row r="3110" spans="6:28" s="178" customFormat="1" ht="15" customHeight="1" x14ac:dyDescent="0.15">
      <c r="F3110" s="189"/>
      <c r="I3110" s="180"/>
      <c r="J3110" s="180"/>
      <c r="K3110" s="180"/>
      <c r="M3110" s="189"/>
      <c r="N3110" s="180"/>
      <c r="P3110" s="189"/>
      <c r="Q3110" s="180"/>
      <c r="S3110" s="189"/>
      <c r="T3110" s="180"/>
      <c r="V3110" s="189"/>
      <c r="W3110" s="180"/>
      <c r="Y3110" s="189"/>
      <c r="Z3110" s="180"/>
      <c r="AB3110" s="185"/>
    </row>
    <row r="3111" spans="6:28" s="178" customFormat="1" ht="15" customHeight="1" x14ac:dyDescent="0.15">
      <c r="F3111" s="189"/>
      <c r="I3111" s="180"/>
      <c r="J3111" s="180"/>
      <c r="K3111" s="180"/>
      <c r="M3111" s="189"/>
      <c r="N3111" s="180"/>
      <c r="P3111" s="189"/>
      <c r="Q3111" s="180"/>
      <c r="S3111" s="189"/>
      <c r="T3111" s="180"/>
      <c r="V3111" s="189"/>
      <c r="W3111" s="180"/>
      <c r="Y3111" s="189"/>
      <c r="Z3111" s="180"/>
      <c r="AB3111" s="185"/>
    </row>
    <row r="3112" spans="6:28" s="178" customFormat="1" ht="15" customHeight="1" x14ac:dyDescent="0.15">
      <c r="F3112" s="189"/>
      <c r="I3112" s="180"/>
      <c r="J3112" s="180"/>
      <c r="K3112" s="180"/>
      <c r="M3112" s="189"/>
      <c r="N3112" s="180"/>
      <c r="P3112" s="189"/>
      <c r="Q3112" s="180"/>
      <c r="S3112" s="189"/>
      <c r="T3112" s="180"/>
      <c r="V3112" s="189"/>
      <c r="W3112" s="180"/>
      <c r="Y3112" s="189"/>
      <c r="Z3112" s="180"/>
      <c r="AB3112" s="185"/>
    </row>
    <row r="3113" spans="6:28" s="178" customFormat="1" ht="15" customHeight="1" x14ac:dyDescent="0.15">
      <c r="F3113" s="189"/>
      <c r="I3113" s="180"/>
      <c r="J3113" s="180"/>
      <c r="K3113" s="180"/>
      <c r="M3113" s="189"/>
      <c r="N3113" s="180"/>
      <c r="P3113" s="189"/>
      <c r="Q3113" s="180"/>
      <c r="S3113" s="189"/>
      <c r="T3113" s="180"/>
      <c r="V3113" s="189"/>
      <c r="W3113" s="180"/>
      <c r="Y3113" s="189"/>
      <c r="Z3113" s="180"/>
      <c r="AB3113" s="185"/>
    </row>
    <row r="3114" spans="6:28" s="178" customFormat="1" ht="15" customHeight="1" x14ac:dyDescent="0.15">
      <c r="F3114" s="189"/>
      <c r="I3114" s="180"/>
      <c r="J3114" s="180"/>
      <c r="K3114" s="180"/>
      <c r="M3114" s="189"/>
      <c r="N3114" s="180"/>
      <c r="P3114" s="189"/>
      <c r="Q3114" s="180"/>
      <c r="S3114" s="189"/>
      <c r="T3114" s="180"/>
      <c r="V3114" s="189"/>
      <c r="W3114" s="180"/>
      <c r="Y3114" s="189"/>
      <c r="Z3114" s="180"/>
      <c r="AB3114" s="185"/>
    </row>
    <row r="3115" spans="6:28" s="178" customFormat="1" ht="15" customHeight="1" x14ac:dyDescent="0.15">
      <c r="F3115" s="189"/>
      <c r="I3115" s="180"/>
      <c r="J3115" s="180"/>
      <c r="K3115" s="180"/>
      <c r="M3115" s="189"/>
      <c r="N3115" s="180"/>
      <c r="P3115" s="189"/>
      <c r="Q3115" s="180"/>
      <c r="S3115" s="189"/>
      <c r="T3115" s="180"/>
      <c r="V3115" s="189"/>
      <c r="W3115" s="180"/>
      <c r="Y3115" s="189"/>
      <c r="Z3115" s="180"/>
      <c r="AB3115" s="185"/>
    </row>
    <row r="3116" spans="6:28" s="178" customFormat="1" ht="15" customHeight="1" x14ac:dyDescent="0.15">
      <c r="F3116" s="189"/>
      <c r="I3116" s="180"/>
      <c r="J3116" s="180"/>
      <c r="K3116" s="180"/>
      <c r="M3116" s="189"/>
      <c r="N3116" s="180"/>
      <c r="P3116" s="189"/>
      <c r="Q3116" s="180"/>
      <c r="S3116" s="189"/>
      <c r="T3116" s="180"/>
      <c r="V3116" s="189"/>
      <c r="W3116" s="180"/>
      <c r="Y3116" s="189"/>
      <c r="Z3116" s="180"/>
      <c r="AB3116" s="185"/>
    </row>
    <row r="3117" spans="6:28" s="178" customFormat="1" ht="15" customHeight="1" x14ac:dyDescent="0.15">
      <c r="F3117" s="189"/>
      <c r="I3117" s="180"/>
      <c r="J3117" s="180"/>
      <c r="K3117" s="180"/>
      <c r="M3117" s="189"/>
      <c r="N3117" s="180"/>
      <c r="P3117" s="189"/>
      <c r="Q3117" s="180"/>
      <c r="S3117" s="189"/>
      <c r="T3117" s="180"/>
      <c r="V3117" s="189"/>
      <c r="W3117" s="180"/>
      <c r="Y3117" s="189"/>
      <c r="Z3117" s="180"/>
      <c r="AB3117" s="185"/>
    </row>
    <row r="3118" spans="6:28" s="178" customFormat="1" ht="15" customHeight="1" x14ac:dyDescent="0.15">
      <c r="F3118" s="189"/>
      <c r="I3118" s="180"/>
      <c r="J3118" s="180"/>
      <c r="K3118" s="180"/>
      <c r="M3118" s="189"/>
      <c r="N3118" s="180"/>
      <c r="P3118" s="189"/>
      <c r="Q3118" s="180"/>
      <c r="S3118" s="189"/>
      <c r="T3118" s="180"/>
      <c r="V3118" s="189"/>
      <c r="W3118" s="180"/>
      <c r="Y3118" s="189"/>
      <c r="Z3118" s="180"/>
      <c r="AB3118" s="185"/>
    </row>
    <row r="3119" spans="6:28" s="178" customFormat="1" ht="15" customHeight="1" x14ac:dyDescent="0.15">
      <c r="F3119" s="189"/>
      <c r="I3119" s="180"/>
      <c r="J3119" s="180"/>
      <c r="K3119" s="180"/>
      <c r="M3119" s="189"/>
      <c r="N3119" s="180"/>
      <c r="P3119" s="189"/>
      <c r="Q3119" s="180"/>
      <c r="S3119" s="189"/>
      <c r="T3119" s="180"/>
      <c r="V3119" s="189"/>
      <c r="W3119" s="180"/>
      <c r="Y3119" s="189"/>
      <c r="Z3119" s="180"/>
      <c r="AB3119" s="185"/>
    </row>
    <row r="3120" spans="6:28" s="178" customFormat="1" ht="15" customHeight="1" x14ac:dyDescent="0.15">
      <c r="F3120" s="189"/>
      <c r="I3120" s="180"/>
      <c r="J3120" s="180"/>
      <c r="K3120" s="180"/>
      <c r="M3120" s="189"/>
      <c r="N3120" s="180"/>
      <c r="P3120" s="189"/>
      <c r="Q3120" s="180"/>
      <c r="S3120" s="189"/>
      <c r="T3120" s="180"/>
      <c r="V3120" s="189"/>
      <c r="W3120" s="180"/>
      <c r="Y3120" s="189"/>
      <c r="Z3120" s="180"/>
      <c r="AB3120" s="185"/>
    </row>
    <row r="3121" spans="6:28" s="178" customFormat="1" ht="15" customHeight="1" x14ac:dyDescent="0.15">
      <c r="F3121" s="189"/>
      <c r="I3121" s="180"/>
      <c r="J3121" s="180"/>
      <c r="K3121" s="180"/>
      <c r="M3121" s="189"/>
      <c r="N3121" s="180"/>
      <c r="P3121" s="189"/>
      <c r="Q3121" s="180"/>
      <c r="S3121" s="189"/>
      <c r="T3121" s="180"/>
      <c r="V3121" s="189"/>
      <c r="W3121" s="180"/>
      <c r="Y3121" s="189"/>
      <c r="Z3121" s="180"/>
      <c r="AB3121" s="185"/>
    </row>
    <row r="3122" spans="6:28" s="178" customFormat="1" ht="15" customHeight="1" x14ac:dyDescent="0.15">
      <c r="F3122" s="189"/>
      <c r="I3122" s="180"/>
      <c r="J3122" s="180"/>
      <c r="K3122" s="180"/>
      <c r="M3122" s="189"/>
      <c r="N3122" s="180"/>
      <c r="P3122" s="189"/>
      <c r="Q3122" s="180"/>
      <c r="S3122" s="189"/>
      <c r="T3122" s="180"/>
      <c r="V3122" s="189"/>
      <c r="W3122" s="180"/>
      <c r="Y3122" s="189"/>
      <c r="Z3122" s="180"/>
      <c r="AB3122" s="185"/>
    </row>
    <row r="3123" spans="6:28" s="178" customFormat="1" ht="15" customHeight="1" x14ac:dyDescent="0.15">
      <c r="F3123" s="189"/>
      <c r="I3123" s="180"/>
      <c r="J3123" s="180"/>
      <c r="K3123" s="180"/>
      <c r="M3123" s="189"/>
      <c r="N3123" s="180"/>
      <c r="P3123" s="189"/>
      <c r="Q3123" s="180"/>
      <c r="S3123" s="189"/>
      <c r="T3123" s="180"/>
      <c r="V3123" s="189"/>
      <c r="W3123" s="180"/>
      <c r="Y3123" s="189"/>
      <c r="Z3123" s="180"/>
      <c r="AB3123" s="185"/>
    </row>
    <row r="3124" spans="6:28" s="178" customFormat="1" ht="15" customHeight="1" x14ac:dyDescent="0.15">
      <c r="F3124" s="189"/>
      <c r="I3124" s="180"/>
      <c r="J3124" s="180"/>
      <c r="K3124" s="180"/>
      <c r="M3124" s="189"/>
      <c r="N3124" s="180"/>
      <c r="P3124" s="189"/>
      <c r="Q3124" s="180"/>
      <c r="S3124" s="189"/>
      <c r="T3124" s="180"/>
      <c r="V3124" s="189"/>
      <c r="W3124" s="180"/>
      <c r="Y3124" s="189"/>
      <c r="Z3124" s="180"/>
      <c r="AB3124" s="185"/>
    </row>
    <row r="3125" spans="6:28" s="178" customFormat="1" ht="15" customHeight="1" x14ac:dyDescent="0.15">
      <c r="F3125" s="189"/>
      <c r="I3125" s="180"/>
      <c r="J3125" s="180"/>
      <c r="K3125" s="180"/>
      <c r="M3125" s="189"/>
      <c r="N3125" s="180"/>
      <c r="P3125" s="189"/>
      <c r="Q3125" s="180"/>
      <c r="S3125" s="189"/>
      <c r="T3125" s="180"/>
      <c r="V3125" s="189"/>
      <c r="W3125" s="180"/>
      <c r="Y3125" s="189"/>
      <c r="Z3125" s="180"/>
      <c r="AB3125" s="185"/>
    </row>
    <row r="3126" spans="6:28" s="178" customFormat="1" ht="15" customHeight="1" x14ac:dyDescent="0.15">
      <c r="F3126" s="189"/>
      <c r="I3126" s="180"/>
      <c r="J3126" s="180"/>
      <c r="K3126" s="180"/>
      <c r="M3126" s="189"/>
      <c r="N3126" s="180"/>
      <c r="P3126" s="189"/>
      <c r="Q3126" s="180"/>
      <c r="S3126" s="189"/>
      <c r="T3126" s="180"/>
      <c r="V3126" s="189"/>
      <c r="W3126" s="180"/>
      <c r="Y3126" s="189"/>
      <c r="Z3126" s="180"/>
      <c r="AB3126" s="185"/>
    </row>
    <row r="3127" spans="6:28" s="178" customFormat="1" ht="15" customHeight="1" x14ac:dyDescent="0.15">
      <c r="F3127" s="189"/>
      <c r="I3127" s="180"/>
      <c r="J3127" s="180"/>
      <c r="K3127" s="180"/>
      <c r="M3127" s="189"/>
      <c r="N3127" s="180"/>
      <c r="P3127" s="189"/>
      <c r="Q3127" s="180"/>
      <c r="S3127" s="189"/>
      <c r="T3127" s="180"/>
      <c r="V3127" s="189"/>
      <c r="W3127" s="180"/>
      <c r="Y3127" s="189"/>
      <c r="Z3127" s="180"/>
      <c r="AB3127" s="185"/>
    </row>
    <row r="3128" spans="6:28" s="178" customFormat="1" ht="15" customHeight="1" x14ac:dyDescent="0.15">
      <c r="F3128" s="189"/>
      <c r="I3128" s="180"/>
      <c r="J3128" s="180"/>
      <c r="K3128" s="180"/>
      <c r="M3128" s="189"/>
      <c r="N3128" s="180"/>
      <c r="P3128" s="189"/>
      <c r="Q3128" s="180"/>
      <c r="S3128" s="189"/>
      <c r="T3128" s="180"/>
      <c r="V3128" s="189"/>
      <c r="W3128" s="180"/>
      <c r="Y3128" s="189"/>
      <c r="Z3128" s="180"/>
      <c r="AB3128" s="185"/>
    </row>
    <row r="3129" spans="6:28" s="178" customFormat="1" ht="15" customHeight="1" x14ac:dyDescent="0.15">
      <c r="F3129" s="189"/>
      <c r="I3129" s="180"/>
      <c r="J3129" s="180"/>
      <c r="K3129" s="180"/>
      <c r="M3129" s="189"/>
      <c r="N3129" s="180"/>
      <c r="P3129" s="189"/>
      <c r="Q3129" s="180"/>
      <c r="S3129" s="189"/>
      <c r="T3129" s="180"/>
      <c r="V3129" s="189"/>
      <c r="W3129" s="180"/>
      <c r="Y3129" s="189"/>
      <c r="Z3129" s="180"/>
      <c r="AB3129" s="185"/>
    </row>
    <row r="3130" spans="6:28" s="178" customFormat="1" ht="15" customHeight="1" x14ac:dyDescent="0.15">
      <c r="F3130" s="189"/>
      <c r="I3130" s="180"/>
      <c r="J3130" s="180"/>
      <c r="K3130" s="180"/>
      <c r="M3130" s="189"/>
      <c r="N3130" s="180"/>
      <c r="P3130" s="189"/>
      <c r="Q3130" s="180"/>
      <c r="S3130" s="189"/>
      <c r="T3130" s="180"/>
      <c r="V3130" s="189"/>
      <c r="W3130" s="180"/>
      <c r="Y3130" s="189"/>
      <c r="Z3130" s="180"/>
      <c r="AB3130" s="185"/>
    </row>
    <row r="3131" spans="6:28" s="178" customFormat="1" ht="15" customHeight="1" x14ac:dyDescent="0.15">
      <c r="F3131" s="189"/>
      <c r="I3131" s="180"/>
      <c r="J3131" s="180"/>
      <c r="K3131" s="180"/>
      <c r="M3131" s="189"/>
      <c r="N3131" s="180"/>
      <c r="P3131" s="189"/>
      <c r="Q3131" s="180"/>
      <c r="S3131" s="189"/>
      <c r="T3131" s="180"/>
      <c r="V3131" s="189"/>
      <c r="W3131" s="180"/>
      <c r="Y3131" s="189"/>
      <c r="Z3131" s="180"/>
      <c r="AB3131" s="185"/>
    </row>
    <row r="3132" spans="6:28" s="178" customFormat="1" ht="15" customHeight="1" x14ac:dyDescent="0.15">
      <c r="F3132" s="189"/>
      <c r="I3132" s="180"/>
      <c r="J3132" s="180"/>
      <c r="K3132" s="180"/>
      <c r="M3132" s="189"/>
      <c r="N3132" s="180"/>
      <c r="P3132" s="189"/>
      <c r="Q3132" s="180"/>
      <c r="S3132" s="189"/>
      <c r="T3132" s="180"/>
      <c r="V3132" s="189"/>
      <c r="W3132" s="180"/>
      <c r="Y3132" s="189"/>
      <c r="Z3132" s="180"/>
      <c r="AB3132" s="185"/>
    </row>
    <row r="3133" spans="6:28" s="178" customFormat="1" ht="15" customHeight="1" x14ac:dyDescent="0.15">
      <c r="F3133" s="189"/>
      <c r="I3133" s="180"/>
      <c r="J3133" s="180"/>
      <c r="K3133" s="180"/>
      <c r="M3133" s="189"/>
      <c r="N3133" s="180"/>
      <c r="P3133" s="189"/>
      <c r="Q3133" s="180"/>
      <c r="S3133" s="189"/>
      <c r="T3133" s="180"/>
      <c r="V3133" s="189"/>
      <c r="W3133" s="180"/>
      <c r="Y3133" s="189"/>
      <c r="Z3133" s="180"/>
      <c r="AB3133" s="185"/>
    </row>
    <row r="3134" spans="6:28" s="178" customFormat="1" ht="15" customHeight="1" x14ac:dyDescent="0.15">
      <c r="F3134" s="189"/>
      <c r="I3134" s="180"/>
      <c r="J3134" s="180"/>
      <c r="K3134" s="180"/>
      <c r="M3134" s="189"/>
      <c r="N3134" s="180"/>
      <c r="P3134" s="189"/>
      <c r="Q3134" s="180"/>
      <c r="S3134" s="189"/>
      <c r="T3134" s="180"/>
      <c r="V3134" s="189"/>
      <c r="W3134" s="180"/>
      <c r="Y3134" s="189"/>
      <c r="Z3134" s="180"/>
      <c r="AB3134" s="185"/>
    </row>
    <row r="3135" spans="6:28" s="178" customFormat="1" ht="15" customHeight="1" x14ac:dyDescent="0.15">
      <c r="F3135" s="189"/>
      <c r="I3135" s="180"/>
      <c r="J3135" s="180"/>
      <c r="K3135" s="180"/>
      <c r="M3135" s="189"/>
      <c r="N3135" s="180"/>
      <c r="P3135" s="189"/>
      <c r="Q3135" s="180"/>
      <c r="S3135" s="189"/>
      <c r="T3135" s="180"/>
      <c r="V3135" s="189"/>
      <c r="W3135" s="180"/>
      <c r="Y3135" s="189"/>
      <c r="Z3135" s="180"/>
      <c r="AB3135" s="185"/>
    </row>
    <row r="3136" spans="6:28" s="178" customFormat="1" ht="15" customHeight="1" x14ac:dyDescent="0.15">
      <c r="F3136" s="189"/>
      <c r="I3136" s="180"/>
      <c r="J3136" s="180"/>
      <c r="K3136" s="180"/>
      <c r="M3136" s="189"/>
      <c r="N3136" s="180"/>
      <c r="P3136" s="189"/>
      <c r="Q3136" s="180"/>
      <c r="S3136" s="189"/>
      <c r="T3136" s="180"/>
      <c r="V3136" s="189"/>
      <c r="W3136" s="180"/>
      <c r="Y3136" s="189"/>
      <c r="Z3136" s="180"/>
      <c r="AB3136" s="185"/>
    </row>
    <row r="3137" spans="6:28" s="178" customFormat="1" ht="15" customHeight="1" x14ac:dyDescent="0.15">
      <c r="F3137" s="189"/>
      <c r="I3137" s="180"/>
      <c r="J3137" s="180"/>
      <c r="K3137" s="180"/>
      <c r="M3137" s="189"/>
      <c r="N3137" s="180"/>
      <c r="P3137" s="189"/>
      <c r="Q3137" s="180"/>
      <c r="S3137" s="189"/>
      <c r="T3137" s="180"/>
      <c r="V3137" s="189"/>
      <c r="W3137" s="180"/>
      <c r="Y3137" s="189"/>
      <c r="Z3137" s="180"/>
      <c r="AB3137" s="185"/>
    </row>
    <row r="3138" spans="6:28" s="178" customFormat="1" ht="15" customHeight="1" x14ac:dyDescent="0.15">
      <c r="F3138" s="189"/>
      <c r="I3138" s="180"/>
      <c r="J3138" s="180"/>
      <c r="K3138" s="180"/>
      <c r="M3138" s="189"/>
      <c r="N3138" s="180"/>
      <c r="P3138" s="189"/>
      <c r="Q3138" s="180"/>
      <c r="S3138" s="189"/>
      <c r="T3138" s="180"/>
      <c r="V3138" s="189"/>
      <c r="W3138" s="180"/>
      <c r="Y3138" s="189"/>
      <c r="Z3138" s="180"/>
      <c r="AB3138" s="185"/>
    </row>
    <row r="3139" spans="6:28" s="178" customFormat="1" ht="15" customHeight="1" x14ac:dyDescent="0.15">
      <c r="F3139" s="189"/>
      <c r="I3139" s="180"/>
      <c r="J3139" s="180"/>
      <c r="K3139" s="180"/>
      <c r="M3139" s="189"/>
      <c r="N3139" s="180"/>
      <c r="P3139" s="189"/>
      <c r="Q3139" s="180"/>
      <c r="S3139" s="189"/>
      <c r="T3139" s="180"/>
      <c r="V3139" s="189"/>
      <c r="W3139" s="180"/>
      <c r="Y3139" s="189"/>
      <c r="Z3139" s="180"/>
      <c r="AB3139" s="185"/>
    </row>
    <row r="3140" spans="6:28" s="178" customFormat="1" ht="15" customHeight="1" x14ac:dyDescent="0.15">
      <c r="F3140" s="189"/>
      <c r="I3140" s="180"/>
      <c r="J3140" s="180"/>
      <c r="K3140" s="180"/>
      <c r="M3140" s="189"/>
      <c r="N3140" s="180"/>
      <c r="P3140" s="189"/>
      <c r="Q3140" s="180"/>
      <c r="S3140" s="189"/>
      <c r="T3140" s="180"/>
      <c r="V3140" s="189"/>
      <c r="W3140" s="180"/>
      <c r="Y3140" s="189"/>
      <c r="Z3140" s="180"/>
      <c r="AB3140" s="185"/>
    </row>
    <row r="3141" spans="6:28" s="178" customFormat="1" ht="15" customHeight="1" x14ac:dyDescent="0.15">
      <c r="F3141" s="189"/>
      <c r="I3141" s="180"/>
      <c r="J3141" s="180"/>
      <c r="K3141" s="180"/>
      <c r="M3141" s="189"/>
      <c r="N3141" s="180"/>
      <c r="P3141" s="189"/>
      <c r="Q3141" s="180"/>
      <c r="S3141" s="189"/>
      <c r="T3141" s="180"/>
      <c r="V3141" s="189"/>
      <c r="W3141" s="180"/>
      <c r="Y3141" s="189"/>
      <c r="Z3141" s="180"/>
      <c r="AB3141" s="185"/>
    </row>
    <row r="3142" spans="6:28" s="178" customFormat="1" ht="15" customHeight="1" x14ac:dyDescent="0.15">
      <c r="F3142" s="189"/>
      <c r="I3142" s="180"/>
      <c r="J3142" s="180"/>
      <c r="K3142" s="180"/>
      <c r="M3142" s="189"/>
      <c r="N3142" s="180"/>
      <c r="P3142" s="189"/>
      <c r="Q3142" s="180"/>
      <c r="S3142" s="189"/>
      <c r="T3142" s="180"/>
      <c r="V3142" s="189"/>
      <c r="W3142" s="180"/>
      <c r="Y3142" s="189"/>
      <c r="Z3142" s="180"/>
      <c r="AB3142" s="185"/>
    </row>
    <row r="3143" spans="6:28" s="178" customFormat="1" ht="15" customHeight="1" x14ac:dyDescent="0.15">
      <c r="F3143" s="189"/>
      <c r="I3143" s="180"/>
      <c r="J3143" s="180"/>
      <c r="K3143" s="180"/>
      <c r="M3143" s="189"/>
      <c r="N3143" s="180"/>
      <c r="P3143" s="189"/>
      <c r="Q3143" s="180"/>
      <c r="S3143" s="189"/>
      <c r="T3143" s="180"/>
      <c r="V3143" s="189"/>
      <c r="W3143" s="180"/>
      <c r="Y3143" s="189"/>
      <c r="Z3143" s="180"/>
      <c r="AB3143" s="185"/>
    </row>
    <row r="3144" spans="6:28" s="178" customFormat="1" ht="15" customHeight="1" x14ac:dyDescent="0.15">
      <c r="F3144" s="189"/>
      <c r="I3144" s="180"/>
      <c r="J3144" s="180"/>
      <c r="K3144" s="180"/>
      <c r="M3144" s="189"/>
      <c r="N3144" s="180"/>
      <c r="P3144" s="189"/>
      <c r="Q3144" s="180"/>
      <c r="S3144" s="189"/>
      <c r="T3144" s="180"/>
      <c r="V3144" s="189"/>
      <c r="W3144" s="180"/>
      <c r="Y3144" s="189"/>
      <c r="Z3144" s="180"/>
      <c r="AB3144" s="185"/>
    </row>
    <row r="3145" spans="6:28" s="178" customFormat="1" ht="15" customHeight="1" x14ac:dyDescent="0.15">
      <c r="F3145" s="189"/>
      <c r="I3145" s="180"/>
      <c r="J3145" s="180"/>
      <c r="K3145" s="180"/>
      <c r="M3145" s="189"/>
      <c r="N3145" s="180"/>
      <c r="P3145" s="189"/>
      <c r="Q3145" s="180"/>
      <c r="S3145" s="189"/>
      <c r="T3145" s="180"/>
      <c r="V3145" s="189"/>
      <c r="W3145" s="180"/>
      <c r="Y3145" s="189"/>
      <c r="Z3145" s="180"/>
      <c r="AB3145" s="185"/>
    </row>
    <row r="3146" spans="6:28" s="178" customFormat="1" ht="15" customHeight="1" x14ac:dyDescent="0.15">
      <c r="F3146" s="189"/>
      <c r="I3146" s="180"/>
      <c r="J3146" s="180"/>
      <c r="K3146" s="180"/>
      <c r="M3146" s="189"/>
      <c r="N3146" s="180"/>
      <c r="P3146" s="189"/>
      <c r="Q3146" s="180"/>
      <c r="S3146" s="189"/>
      <c r="T3146" s="180"/>
      <c r="V3146" s="189"/>
      <c r="W3146" s="180"/>
      <c r="Y3146" s="189"/>
      <c r="Z3146" s="180"/>
      <c r="AB3146" s="185"/>
    </row>
    <row r="3147" spans="6:28" s="178" customFormat="1" ht="15" customHeight="1" x14ac:dyDescent="0.15">
      <c r="F3147" s="189"/>
      <c r="I3147" s="180"/>
      <c r="J3147" s="180"/>
      <c r="K3147" s="180"/>
      <c r="M3147" s="189"/>
      <c r="N3147" s="180"/>
      <c r="P3147" s="189"/>
      <c r="Q3147" s="180"/>
      <c r="S3147" s="189"/>
      <c r="T3147" s="180"/>
      <c r="V3147" s="189"/>
      <c r="W3147" s="180"/>
      <c r="Y3147" s="189"/>
      <c r="Z3147" s="180"/>
      <c r="AB3147" s="185"/>
    </row>
    <row r="3148" spans="6:28" s="178" customFormat="1" ht="15" customHeight="1" x14ac:dyDescent="0.15">
      <c r="F3148" s="189"/>
      <c r="I3148" s="180"/>
      <c r="J3148" s="180"/>
      <c r="K3148" s="180"/>
      <c r="M3148" s="189"/>
      <c r="N3148" s="180"/>
      <c r="P3148" s="189"/>
      <c r="Q3148" s="180"/>
      <c r="S3148" s="189"/>
      <c r="T3148" s="180"/>
      <c r="V3148" s="189"/>
      <c r="W3148" s="180"/>
      <c r="Y3148" s="189"/>
      <c r="Z3148" s="180"/>
      <c r="AB3148" s="185"/>
    </row>
    <row r="3149" spans="6:28" s="178" customFormat="1" ht="15" customHeight="1" x14ac:dyDescent="0.15">
      <c r="F3149" s="189"/>
      <c r="I3149" s="180"/>
      <c r="J3149" s="180"/>
      <c r="K3149" s="180"/>
      <c r="M3149" s="189"/>
      <c r="N3149" s="180"/>
      <c r="P3149" s="189"/>
      <c r="Q3149" s="180"/>
      <c r="S3149" s="189"/>
      <c r="T3149" s="180"/>
      <c r="V3149" s="189"/>
      <c r="W3149" s="180"/>
      <c r="Y3149" s="189"/>
      <c r="Z3149" s="180"/>
      <c r="AB3149" s="185"/>
    </row>
    <row r="3150" spans="6:28" s="178" customFormat="1" ht="15" customHeight="1" x14ac:dyDescent="0.15">
      <c r="F3150" s="189"/>
      <c r="I3150" s="180"/>
      <c r="J3150" s="180"/>
      <c r="K3150" s="180"/>
      <c r="M3150" s="189"/>
      <c r="N3150" s="180"/>
      <c r="P3150" s="189"/>
      <c r="Q3150" s="180"/>
      <c r="S3150" s="189"/>
      <c r="T3150" s="180"/>
      <c r="V3150" s="189"/>
      <c r="W3150" s="180"/>
      <c r="Y3150" s="189"/>
      <c r="Z3150" s="180"/>
      <c r="AB3150" s="185"/>
    </row>
    <row r="3151" spans="6:28" s="178" customFormat="1" ht="15" customHeight="1" x14ac:dyDescent="0.15">
      <c r="F3151" s="189"/>
      <c r="I3151" s="180"/>
      <c r="J3151" s="180"/>
      <c r="K3151" s="180"/>
      <c r="M3151" s="189"/>
      <c r="N3151" s="180"/>
      <c r="P3151" s="189"/>
      <c r="Q3151" s="180"/>
      <c r="S3151" s="189"/>
      <c r="T3151" s="180"/>
      <c r="V3151" s="189"/>
      <c r="W3151" s="180"/>
      <c r="Y3151" s="189"/>
      <c r="Z3151" s="180"/>
      <c r="AB3151" s="185"/>
    </row>
    <row r="3152" spans="6:28" s="178" customFormat="1" ht="15" customHeight="1" x14ac:dyDescent="0.15">
      <c r="F3152" s="189"/>
      <c r="I3152" s="180"/>
      <c r="J3152" s="180"/>
      <c r="K3152" s="180"/>
      <c r="M3152" s="189"/>
      <c r="N3152" s="180"/>
      <c r="P3152" s="189"/>
      <c r="Q3152" s="180"/>
      <c r="S3152" s="189"/>
      <c r="T3152" s="180"/>
      <c r="V3152" s="189"/>
      <c r="W3152" s="180"/>
      <c r="Y3152" s="189"/>
      <c r="Z3152" s="180"/>
      <c r="AB3152" s="185"/>
    </row>
    <row r="3153" spans="6:28" s="178" customFormat="1" ht="15" customHeight="1" x14ac:dyDescent="0.15">
      <c r="F3153" s="189"/>
      <c r="I3153" s="180"/>
      <c r="J3153" s="180"/>
      <c r="K3153" s="180"/>
      <c r="M3153" s="189"/>
      <c r="N3153" s="180"/>
      <c r="P3153" s="189"/>
      <c r="Q3153" s="180"/>
      <c r="S3153" s="189"/>
      <c r="T3153" s="180"/>
      <c r="V3153" s="189"/>
      <c r="W3153" s="180"/>
      <c r="Y3153" s="189"/>
      <c r="Z3153" s="180"/>
      <c r="AB3153" s="185"/>
    </row>
    <row r="3154" spans="6:28" s="178" customFormat="1" ht="15" customHeight="1" x14ac:dyDescent="0.15">
      <c r="F3154" s="189"/>
      <c r="I3154" s="180"/>
      <c r="J3154" s="180"/>
      <c r="K3154" s="180"/>
      <c r="M3154" s="189"/>
      <c r="N3154" s="180"/>
      <c r="P3154" s="189"/>
      <c r="Q3154" s="180"/>
      <c r="S3154" s="189"/>
      <c r="T3154" s="180"/>
      <c r="V3154" s="189"/>
      <c r="W3154" s="180"/>
      <c r="Y3154" s="189"/>
      <c r="Z3154" s="180"/>
      <c r="AB3154" s="185"/>
    </row>
    <row r="3155" spans="6:28" s="178" customFormat="1" ht="15" customHeight="1" x14ac:dyDescent="0.15">
      <c r="F3155" s="189"/>
      <c r="I3155" s="180"/>
      <c r="J3155" s="180"/>
      <c r="K3155" s="180"/>
      <c r="M3155" s="189"/>
      <c r="N3155" s="180"/>
      <c r="P3155" s="189"/>
      <c r="Q3155" s="180"/>
      <c r="S3155" s="189"/>
      <c r="T3155" s="180"/>
      <c r="V3155" s="189"/>
      <c r="W3155" s="180"/>
      <c r="Y3155" s="189"/>
      <c r="Z3155" s="180"/>
      <c r="AB3155" s="185"/>
    </row>
    <row r="3156" spans="6:28" s="178" customFormat="1" ht="15" customHeight="1" x14ac:dyDescent="0.15">
      <c r="F3156" s="189"/>
      <c r="I3156" s="180"/>
      <c r="J3156" s="180"/>
      <c r="K3156" s="180"/>
      <c r="M3156" s="189"/>
      <c r="N3156" s="180"/>
      <c r="P3156" s="189"/>
      <c r="Q3156" s="180"/>
      <c r="S3156" s="189"/>
      <c r="T3156" s="180"/>
      <c r="V3156" s="189"/>
      <c r="W3156" s="180"/>
      <c r="Y3156" s="189"/>
      <c r="Z3156" s="180"/>
      <c r="AB3156" s="185"/>
    </row>
    <row r="3157" spans="6:28" s="178" customFormat="1" ht="15" customHeight="1" x14ac:dyDescent="0.15">
      <c r="F3157" s="189"/>
      <c r="I3157" s="180"/>
      <c r="J3157" s="180"/>
      <c r="K3157" s="180"/>
      <c r="M3157" s="189"/>
      <c r="N3157" s="180"/>
      <c r="P3157" s="189"/>
      <c r="Q3157" s="180"/>
      <c r="S3157" s="189"/>
      <c r="T3157" s="180"/>
      <c r="V3157" s="189"/>
      <c r="W3157" s="180"/>
      <c r="Y3157" s="189"/>
      <c r="Z3157" s="180"/>
      <c r="AB3157" s="185"/>
    </row>
    <row r="3158" spans="6:28" s="178" customFormat="1" ht="15" customHeight="1" x14ac:dyDescent="0.15">
      <c r="F3158" s="189"/>
      <c r="I3158" s="180"/>
      <c r="J3158" s="180"/>
      <c r="K3158" s="180"/>
      <c r="M3158" s="189"/>
      <c r="N3158" s="180"/>
      <c r="P3158" s="189"/>
      <c r="Q3158" s="180"/>
      <c r="S3158" s="189"/>
      <c r="T3158" s="180"/>
      <c r="V3158" s="189"/>
      <c r="W3158" s="180"/>
      <c r="Y3158" s="189"/>
      <c r="Z3158" s="180"/>
      <c r="AB3158" s="185"/>
    </row>
    <row r="3159" spans="6:28" s="178" customFormat="1" ht="15" customHeight="1" x14ac:dyDescent="0.15">
      <c r="F3159" s="189"/>
      <c r="I3159" s="180"/>
      <c r="J3159" s="180"/>
      <c r="K3159" s="180"/>
      <c r="M3159" s="189"/>
      <c r="N3159" s="180"/>
      <c r="P3159" s="189"/>
      <c r="Q3159" s="180"/>
      <c r="S3159" s="189"/>
      <c r="T3159" s="180"/>
      <c r="V3159" s="189"/>
      <c r="W3159" s="180"/>
      <c r="Y3159" s="189"/>
      <c r="Z3159" s="180"/>
      <c r="AB3159" s="185"/>
    </row>
    <row r="3160" spans="6:28" s="178" customFormat="1" ht="15" customHeight="1" x14ac:dyDescent="0.15">
      <c r="F3160" s="189"/>
      <c r="I3160" s="180"/>
      <c r="J3160" s="180"/>
      <c r="K3160" s="180"/>
      <c r="M3160" s="189"/>
      <c r="N3160" s="180"/>
      <c r="P3160" s="189"/>
      <c r="Q3160" s="180"/>
      <c r="S3160" s="189"/>
      <c r="T3160" s="180"/>
      <c r="V3160" s="189"/>
      <c r="W3160" s="180"/>
      <c r="Y3160" s="189"/>
      <c r="Z3160" s="180"/>
      <c r="AB3160" s="185"/>
    </row>
    <row r="3161" spans="6:28" s="178" customFormat="1" ht="15" customHeight="1" x14ac:dyDescent="0.15">
      <c r="F3161" s="189"/>
      <c r="I3161" s="180"/>
      <c r="J3161" s="180"/>
      <c r="K3161" s="180"/>
      <c r="M3161" s="189"/>
      <c r="N3161" s="180"/>
      <c r="P3161" s="189"/>
      <c r="Q3161" s="180"/>
      <c r="S3161" s="189"/>
      <c r="T3161" s="180"/>
      <c r="V3161" s="189"/>
      <c r="W3161" s="180"/>
      <c r="Y3161" s="189"/>
      <c r="Z3161" s="180"/>
      <c r="AB3161" s="185"/>
    </row>
    <row r="3162" spans="6:28" s="178" customFormat="1" ht="15" customHeight="1" x14ac:dyDescent="0.15">
      <c r="F3162" s="189"/>
      <c r="I3162" s="180"/>
      <c r="J3162" s="180"/>
      <c r="K3162" s="180"/>
      <c r="M3162" s="189"/>
      <c r="N3162" s="180"/>
      <c r="P3162" s="189"/>
      <c r="Q3162" s="180"/>
      <c r="S3162" s="189"/>
      <c r="T3162" s="180"/>
      <c r="V3162" s="189"/>
      <c r="W3162" s="180"/>
      <c r="Y3162" s="189"/>
      <c r="Z3162" s="180"/>
      <c r="AB3162" s="185"/>
    </row>
    <row r="3163" spans="6:28" s="178" customFormat="1" ht="15" customHeight="1" x14ac:dyDescent="0.15">
      <c r="F3163" s="189"/>
      <c r="I3163" s="180"/>
      <c r="J3163" s="180"/>
      <c r="K3163" s="180"/>
      <c r="M3163" s="189"/>
      <c r="N3163" s="180"/>
      <c r="P3163" s="189"/>
      <c r="Q3163" s="180"/>
      <c r="S3163" s="189"/>
      <c r="T3163" s="180"/>
      <c r="V3163" s="189"/>
      <c r="W3163" s="180"/>
      <c r="Y3163" s="189"/>
      <c r="Z3163" s="180"/>
      <c r="AB3163" s="185"/>
    </row>
    <row r="3164" spans="6:28" s="178" customFormat="1" ht="15" customHeight="1" x14ac:dyDescent="0.15">
      <c r="F3164" s="189"/>
      <c r="I3164" s="180"/>
      <c r="J3164" s="180"/>
      <c r="K3164" s="180"/>
      <c r="M3164" s="189"/>
      <c r="N3164" s="180"/>
      <c r="P3164" s="189"/>
      <c r="Q3164" s="180"/>
      <c r="S3164" s="189"/>
      <c r="T3164" s="180"/>
      <c r="V3164" s="189"/>
      <c r="W3164" s="180"/>
      <c r="Y3164" s="189"/>
      <c r="Z3164" s="180"/>
      <c r="AB3164" s="185"/>
    </row>
    <row r="3165" spans="6:28" s="178" customFormat="1" ht="15" customHeight="1" x14ac:dyDescent="0.15">
      <c r="F3165" s="189"/>
      <c r="I3165" s="180"/>
      <c r="J3165" s="180"/>
      <c r="K3165" s="180"/>
      <c r="M3165" s="189"/>
      <c r="N3165" s="180"/>
      <c r="P3165" s="189"/>
      <c r="Q3165" s="180"/>
      <c r="S3165" s="189"/>
      <c r="T3165" s="180"/>
      <c r="V3165" s="189"/>
      <c r="W3165" s="180"/>
      <c r="Y3165" s="189"/>
      <c r="Z3165" s="180"/>
      <c r="AB3165" s="185"/>
    </row>
    <row r="3166" spans="6:28" s="178" customFormat="1" ht="15" customHeight="1" x14ac:dyDescent="0.15">
      <c r="F3166" s="189"/>
      <c r="I3166" s="180"/>
      <c r="J3166" s="180"/>
      <c r="K3166" s="180"/>
      <c r="M3166" s="189"/>
      <c r="N3166" s="180"/>
      <c r="P3166" s="189"/>
      <c r="Q3166" s="180"/>
      <c r="S3166" s="189"/>
      <c r="T3166" s="180"/>
      <c r="V3166" s="189"/>
      <c r="W3166" s="180"/>
      <c r="Y3166" s="189"/>
      <c r="Z3166" s="180"/>
      <c r="AB3166" s="185"/>
    </row>
    <row r="3167" spans="6:28" s="178" customFormat="1" ht="15" customHeight="1" x14ac:dyDescent="0.15">
      <c r="F3167" s="189"/>
      <c r="I3167" s="180"/>
      <c r="J3167" s="180"/>
      <c r="K3167" s="180"/>
      <c r="M3167" s="189"/>
      <c r="N3167" s="180"/>
      <c r="P3167" s="189"/>
      <c r="Q3167" s="180"/>
      <c r="S3167" s="189"/>
      <c r="T3167" s="180"/>
      <c r="V3167" s="189"/>
      <c r="W3167" s="180"/>
      <c r="Y3167" s="189"/>
      <c r="Z3167" s="180"/>
      <c r="AB3167" s="185"/>
    </row>
    <row r="3168" spans="6:28" s="178" customFormat="1" ht="15" customHeight="1" x14ac:dyDescent="0.15">
      <c r="F3168" s="189"/>
      <c r="I3168" s="180"/>
      <c r="J3168" s="180"/>
      <c r="K3168" s="180"/>
      <c r="M3168" s="189"/>
      <c r="N3168" s="180"/>
      <c r="P3168" s="189"/>
      <c r="Q3168" s="180"/>
      <c r="S3168" s="189"/>
      <c r="T3168" s="180"/>
      <c r="V3168" s="189"/>
      <c r="W3168" s="180"/>
      <c r="Y3168" s="189"/>
      <c r="Z3168" s="180"/>
      <c r="AB3168" s="185"/>
    </row>
    <row r="3169" spans="6:28" s="178" customFormat="1" ht="15" customHeight="1" x14ac:dyDescent="0.15">
      <c r="F3169" s="189"/>
      <c r="I3169" s="180"/>
      <c r="J3169" s="180"/>
      <c r="K3169" s="180"/>
      <c r="M3169" s="189"/>
      <c r="N3169" s="180"/>
      <c r="P3169" s="189"/>
      <c r="Q3169" s="180"/>
      <c r="S3169" s="189"/>
      <c r="T3169" s="180"/>
      <c r="V3169" s="189"/>
      <c r="W3169" s="180"/>
      <c r="Y3169" s="189"/>
      <c r="Z3169" s="180"/>
      <c r="AB3169" s="185"/>
    </row>
    <row r="3170" spans="6:28" s="178" customFormat="1" ht="15" customHeight="1" x14ac:dyDescent="0.15">
      <c r="F3170" s="189"/>
      <c r="I3170" s="180"/>
      <c r="J3170" s="180"/>
      <c r="K3170" s="180"/>
      <c r="M3170" s="189"/>
      <c r="N3170" s="180"/>
      <c r="P3170" s="189"/>
      <c r="Q3170" s="180"/>
      <c r="S3170" s="189"/>
      <c r="T3170" s="180"/>
      <c r="V3170" s="189"/>
      <c r="W3170" s="180"/>
      <c r="Y3170" s="189"/>
      <c r="Z3170" s="180"/>
      <c r="AB3170" s="185"/>
    </row>
    <row r="3171" spans="6:28" s="178" customFormat="1" ht="15" customHeight="1" x14ac:dyDescent="0.15">
      <c r="F3171" s="189"/>
      <c r="I3171" s="180"/>
      <c r="J3171" s="180"/>
      <c r="K3171" s="180"/>
      <c r="M3171" s="189"/>
      <c r="N3171" s="180"/>
      <c r="P3171" s="189"/>
      <c r="Q3171" s="180"/>
      <c r="S3171" s="189"/>
      <c r="T3171" s="180"/>
      <c r="V3171" s="189"/>
      <c r="W3171" s="180"/>
      <c r="Y3171" s="189"/>
      <c r="Z3171" s="180"/>
      <c r="AB3171" s="185"/>
    </row>
    <row r="3172" spans="6:28" s="178" customFormat="1" ht="15" customHeight="1" x14ac:dyDescent="0.15">
      <c r="F3172" s="189"/>
      <c r="I3172" s="180"/>
      <c r="J3172" s="180"/>
      <c r="K3172" s="180"/>
      <c r="M3172" s="189"/>
      <c r="N3172" s="180"/>
      <c r="P3172" s="189"/>
      <c r="Q3172" s="180"/>
      <c r="S3172" s="189"/>
      <c r="T3172" s="180"/>
      <c r="V3172" s="189"/>
      <c r="W3172" s="180"/>
      <c r="Y3172" s="189"/>
      <c r="Z3172" s="180"/>
      <c r="AB3172" s="185"/>
    </row>
    <row r="3173" spans="6:28" s="178" customFormat="1" ht="15" customHeight="1" x14ac:dyDescent="0.15">
      <c r="F3173" s="189"/>
      <c r="I3173" s="180"/>
      <c r="J3173" s="180"/>
      <c r="K3173" s="180"/>
      <c r="M3173" s="189"/>
      <c r="N3173" s="180"/>
      <c r="P3173" s="189"/>
      <c r="Q3173" s="180"/>
      <c r="S3173" s="189"/>
      <c r="T3173" s="180"/>
      <c r="V3173" s="189"/>
      <c r="W3173" s="180"/>
      <c r="Y3173" s="189"/>
      <c r="Z3173" s="180"/>
      <c r="AB3173" s="185"/>
    </row>
    <row r="3174" spans="6:28" s="178" customFormat="1" ht="15" customHeight="1" x14ac:dyDescent="0.15">
      <c r="F3174" s="189"/>
      <c r="I3174" s="180"/>
      <c r="J3174" s="180"/>
      <c r="K3174" s="180"/>
      <c r="M3174" s="189"/>
      <c r="N3174" s="180"/>
      <c r="P3174" s="189"/>
      <c r="Q3174" s="180"/>
      <c r="S3174" s="189"/>
      <c r="T3174" s="180"/>
      <c r="V3174" s="189"/>
      <c r="W3174" s="180"/>
      <c r="Y3174" s="189"/>
      <c r="Z3174" s="180"/>
      <c r="AB3174" s="185"/>
    </row>
    <row r="3175" spans="6:28" s="178" customFormat="1" ht="15" customHeight="1" x14ac:dyDescent="0.15">
      <c r="F3175" s="189"/>
      <c r="I3175" s="180"/>
      <c r="J3175" s="180"/>
      <c r="K3175" s="180"/>
      <c r="M3175" s="189"/>
      <c r="N3175" s="180"/>
      <c r="P3175" s="189"/>
      <c r="Q3175" s="180"/>
      <c r="S3175" s="189"/>
      <c r="T3175" s="180"/>
      <c r="V3175" s="189"/>
      <c r="W3175" s="180"/>
      <c r="Y3175" s="189"/>
      <c r="Z3175" s="180"/>
      <c r="AB3175" s="185"/>
    </row>
    <row r="3176" spans="6:28" s="178" customFormat="1" ht="15" customHeight="1" x14ac:dyDescent="0.15">
      <c r="F3176" s="189"/>
      <c r="I3176" s="180"/>
      <c r="J3176" s="180"/>
      <c r="K3176" s="180"/>
      <c r="M3176" s="189"/>
      <c r="N3176" s="180"/>
      <c r="P3176" s="189"/>
      <c r="Q3176" s="180"/>
      <c r="S3176" s="189"/>
      <c r="T3176" s="180"/>
      <c r="V3176" s="189"/>
      <c r="W3176" s="180"/>
      <c r="Y3176" s="189"/>
      <c r="Z3176" s="180"/>
      <c r="AB3176" s="185"/>
    </row>
    <row r="3177" spans="6:28" s="178" customFormat="1" ht="15" customHeight="1" x14ac:dyDescent="0.15">
      <c r="F3177" s="189"/>
      <c r="I3177" s="180"/>
      <c r="J3177" s="180"/>
      <c r="K3177" s="180"/>
      <c r="M3177" s="189"/>
      <c r="N3177" s="180"/>
      <c r="P3177" s="189"/>
      <c r="Q3177" s="180"/>
      <c r="S3177" s="189"/>
      <c r="T3177" s="180"/>
      <c r="V3177" s="189"/>
      <c r="W3177" s="180"/>
      <c r="Y3177" s="189"/>
      <c r="Z3177" s="180"/>
      <c r="AB3177" s="185"/>
    </row>
    <row r="3178" spans="6:28" s="178" customFormat="1" ht="15" customHeight="1" x14ac:dyDescent="0.15">
      <c r="F3178" s="189"/>
      <c r="I3178" s="180"/>
      <c r="J3178" s="180"/>
      <c r="K3178" s="180"/>
      <c r="M3178" s="189"/>
      <c r="N3178" s="180"/>
      <c r="P3178" s="189"/>
      <c r="Q3178" s="180"/>
      <c r="S3178" s="189"/>
      <c r="T3178" s="180"/>
      <c r="V3178" s="189"/>
      <c r="W3178" s="180"/>
      <c r="Y3178" s="189"/>
      <c r="Z3178" s="180"/>
      <c r="AB3178" s="185"/>
    </row>
    <row r="3179" spans="6:28" s="178" customFormat="1" ht="15" customHeight="1" x14ac:dyDescent="0.15">
      <c r="F3179" s="189"/>
      <c r="I3179" s="180"/>
      <c r="J3179" s="180"/>
      <c r="K3179" s="180"/>
      <c r="M3179" s="189"/>
      <c r="N3179" s="180"/>
      <c r="P3179" s="189"/>
      <c r="Q3179" s="180"/>
      <c r="S3179" s="189"/>
      <c r="T3179" s="180"/>
      <c r="V3179" s="189"/>
      <c r="W3179" s="180"/>
      <c r="Y3179" s="189"/>
      <c r="Z3179" s="180"/>
      <c r="AB3179" s="185"/>
    </row>
    <row r="3180" spans="6:28" s="178" customFormat="1" ht="15" customHeight="1" x14ac:dyDescent="0.15">
      <c r="F3180" s="189"/>
      <c r="I3180" s="180"/>
      <c r="J3180" s="180"/>
      <c r="K3180" s="180"/>
      <c r="M3180" s="189"/>
      <c r="N3180" s="180"/>
      <c r="P3180" s="189"/>
      <c r="Q3180" s="180"/>
      <c r="S3180" s="189"/>
      <c r="T3180" s="180"/>
      <c r="V3180" s="189"/>
      <c r="W3180" s="180"/>
      <c r="Y3180" s="189"/>
      <c r="Z3180" s="180"/>
      <c r="AB3180" s="185"/>
    </row>
    <row r="3181" spans="6:28" s="178" customFormat="1" ht="15" customHeight="1" x14ac:dyDescent="0.15">
      <c r="F3181" s="189"/>
      <c r="I3181" s="180"/>
      <c r="J3181" s="180"/>
      <c r="K3181" s="180"/>
      <c r="M3181" s="189"/>
      <c r="N3181" s="180"/>
      <c r="P3181" s="189"/>
      <c r="Q3181" s="180"/>
      <c r="S3181" s="189"/>
      <c r="T3181" s="180"/>
      <c r="V3181" s="189"/>
      <c r="W3181" s="180"/>
      <c r="Y3181" s="189"/>
      <c r="Z3181" s="180"/>
      <c r="AB3181" s="185"/>
    </row>
    <row r="3182" spans="6:28" s="178" customFormat="1" ht="15" customHeight="1" x14ac:dyDescent="0.15">
      <c r="F3182" s="189"/>
      <c r="I3182" s="180"/>
      <c r="J3182" s="180"/>
      <c r="K3182" s="180"/>
      <c r="M3182" s="189"/>
      <c r="N3182" s="180"/>
      <c r="P3182" s="189"/>
      <c r="Q3182" s="180"/>
      <c r="S3182" s="189"/>
      <c r="T3182" s="180"/>
      <c r="V3182" s="189"/>
      <c r="W3182" s="180"/>
      <c r="Y3182" s="189"/>
      <c r="Z3182" s="180"/>
      <c r="AB3182" s="185"/>
    </row>
    <row r="3183" spans="6:28" s="178" customFormat="1" ht="15" customHeight="1" x14ac:dyDescent="0.15">
      <c r="F3183" s="189"/>
      <c r="I3183" s="180"/>
      <c r="J3183" s="180"/>
      <c r="K3183" s="180"/>
      <c r="M3183" s="189"/>
      <c r="N3183" s="180"/>
      <c r="P3183" s="189"/>
      <c r="Q3183" s="180"/>
      <c r="S3183" s="189"/>
      <c r="T3183" s="180"/>
      <c r="V3183" s="189"/>
      <c r="W3183" s="180"/>
      <c r="Y3183" s="189"/>
      <c r="Z3183" s="180"/>
      <c r="AB3183" s="185"/>
    </row>
    <row r="3184" spans="6:28" s="178" customFormat="1" ht="15" customHeight="1" x14ac:dyDescent="0.15">
      <c r="F3184" s="189"/>
      <c r="I3184" s="180"/>
      <c r="J3184" s="180"/>
      <c r="K3184" s="180"/>
      <c r="M3184" s="189"/>
      <c r="N3184" s="180"/>
      <c r="P3184" s="189"/>
      <c r="Q3184" s="180"/>
      <c r="S3184" s="189"/>
      <c r="T3184" s="180"/>
      <c r="V3184" s="189"/>
      <c r="W3184" s="180"/>
      <c r="Y3184" s="189"/>
      <c r="Z3184" s="180"/>
      <c r="AB3184" s="185"/>
    </row>
    <row r="3185" spans="6:28" s="178" customFormat="1" ht="15" customHeight="1" x14ac:dyDescent="0.15">
      <c r="F3185" s="189"/>
      <c r="I3185" s="180"/>
      <c r="J3185" s="180"/>
      <c r="K3185" s="180"/>
      <c r="M3185" s="189"/>
      <c r="N3185" s="180"/>
      <c r="P3185" s="189"/>
      <c r="Q3185" s="180"/>
      <c r="S3185" s="189"/>
      <c r="T3185" s="180"/>
      <c r="V3185" s="189"/>
      <c r="W3185" s="180"/>
      <c r="Y3185" s="189"/>
      <c r="Z3185" s="180"/>
      <c r="AB3185" s="185"/>
    </row>
    <row r="3186" spans="6:28" s="178" customFormat="1" ht="15" customHeight="1" x14ac:dyDescent="0.15">
      <c r="F3186" s="189"/>
      <c r="I3186" s="180"/>
      <c r="J3186" s="180"/>
      <c r="K3186" s="180"/>
      <c r="M3186" s="189"/>
      <c r="N3186" s="180"/>
      <c r="P3186" s="189"/>
      <c r="Q3186" s="180"/>
      <c r="S3186" s="189"/>
      <c r="T3186" s="180"/>
      <c r="V3186" s="189"/>
      <c r="W3186" s="180"/>
      <c r="Y3186" s="189"/>
      <c r="Z3186" s="180"/>
      <c r="AB3186" s="185"/>
    </row>
    <row r="3187" spans="6:28" s="178" customFormat="1" ht="15" customHeight="1" x14ac:dyDescent="0.15">
      <c r="F3187" s="189"/>
      <c r="I3187" s="180"/>
      <c r="J3187" s="180"/>
      <c r="K3187" s="180"/>
      <c r="M3187" s="189"/>
      <c r="N3187" s="180"/>
      <c r="P3187" s="189"/>
      <c r="Q3187" s="180"/>
      <c r="S3187" s="189"/>
      <c r="T3187" s="180"/>
      <c r="V3187" s="189"/>
      <c r="W3187" s="180"/>
      <c r="Y3187" s="189"/>
      <c r="Z3187" s="180"/>
      <c r="AB3187" s="185"/>
    </row>
    <row r="3188" spans="6:28" s="178" customFormat="1" ht="15" customHeight="1" x14ac:dyDescent="0.15">
      <c r="F3188" s="189"/>
      <c r="I3188" s="180"/>
      <c r="J3188" s="180"/>
      <c r="K3188" s="180"/>
      <c r="M3188" s="189"/>
      <c r="N3188" s="180"/>
      <c r="P3188" s="189"/>
      <c r="Q3188" s="180"/>
      <c r="S3188" s="189"/>
      <c r="T3188" s="180"/>
      <c r="V3188" s="189"/>
      <c r="W3188" s="180"/>
      <c r="Y3188" s="189"/>
      <c r="Z3188" s="180"/>
      <c r="AB3188" s="185"/>
    </row>
    <row r="3189" spans="6:28" s="178" customFormat="1" ht="15" customHeight="1" x14ac:dyDescent="0.15">
      <c r="F3189" s="189"/>
      <c r="I3189" s="180"/>
      <c r="J3189" s="180"/>
      <c r="K3189" s="180"/>
      <c r="M3189" s="189"/>
      <c r="N3189" s="180"/>
      <c r="P3189" s="189"/>
      <c r="Q3189" s="180"/>
      <c r="S3189" s="189"/>
      <c r="T3189" s="180"/>
      <c r="V3189" s="189"/>
      <c r="W3189" s="180"/>
      <c r="Y3189" s="189"/>
      <c r="Z3189" s="180"/>
      <c r="AB3189" s="185"/>
    </row>
    <row r="3190" spans="6:28" s="178" customFormat="1" ht="15" customHeight="1" x14ac:dyDescent="0.15">
      <c r="F3190" s="189"/>
      <c r="I3190" s="180"/>
      <c r="J3190" s="180"/>
      <c r="K3190" s="180"/>
      <c r="M3190" s="189"/>
      <c r="N3190" s="180"/>
      <c r="P3190" s="189"/>
      <c r="Q3190" s="180"/>
      <c r="S3190" s="189"/>
      <c r="T3190" s="180"/>
      <c r="V3190" s="189"/>
      <c r="W3190" s="180"/>
      <c r="Y3190" s="189"/>
      <c r="Z3190" s="180"/>
      <c r="AB3190" s="185"/>
    </row>
    <row r="3191" spans="6:28" s="178" customFormat="1" ht="15" customHeight="1" x14ac:dyDescent="0.15">
      <c r="F3191" s="189"/>
      <c r="I3191" s="180"/>
      <c r="J3191" s="180"/>
      <c r="K3191" s="180"/>
      <c r="M3191" s="189"/>
      <c r="N3191" s="180"/>
      <c r="P3191" s="189"/>
      <c r="Q3191" s="180"/>
      <c r="S3191" s="189"/>
      <c r="T3191" s="180"/>
      <c r="V3191" s="189"/>
      <c r="W3191" s="180"/>
      <c r="Y3191" s="189"/>
      <c r="Z3191" s="180"/>
      <c r="AB3191" s="185"/>
    </row>
    <row r="3192" spans="6:28" s="178" customFormat="1" ht="15" customHeight="1" x14ac:dyDescent="0.15">
      <c r="F3192" s="189"/>
      <c r="I3192" s="180"/>
      <c r="J3192" s="180"/>
      <c r="K3192" s="180"/>
      <c r="M3192" s="189"/>
      <c r="N3192" s="180"/>
      <c r="P3192" s="189"/>
      <c r="Q3192" s="180"/>
      <c r="S3192" s="189"/>
      <c r="T3192" s="180"/>
      <c r="V3192" s="189"/>
      <c r="W3192" s="180"/>
      <c r="Y3192" s="189"/>
      <c r="Z3192" s="180"/>
      <c r="AB3192" s="185"/>
    </row>
    <row r="3193" spans="6:28" s="178" customFormat="1" ht="15" customHeight="1" x14ac:dyDescent="0.15">
      <c r="F3193" s="189"/>
      <c r="I3193" s="180"/>
      <c r="J3193" s="180"/>
      <c r="K3193" s="180"/>
      <c r="M3193" s="189"/>
      <c r="N3193" s="180"/>
      <c r="P3193" s="189"/>
      <c r="Q3193" s="180"/>
      <c r="S3193" s="189"/>
      <c r="T3193" s="180"/>
      <c r="V3193" s="189"/>
      <c r="W3193" s="180"/>
      <c r="Y3193" s="189"/>
      <c r="Z3193" s="180"/>
      <c r="AB3193" s="185"/>
    </row>
    <row r="3194" spans="6:28" s="178" customFormat="1" ht="15" customHeight="1" x14ac:dyDescent="0.15">
      <c r="F3194" s="189"/>
      <c r="I3194" s="180"/>
      <c r="J3194" s="180"/>
      <c r="K3194" s="180"/>
      <c r="M3194" s="189"/>
      <c r="N3194" s="180"/>
      <c r="P3194" s="189"/>
      <c r="Q3194" s="180"/>
      <c r="S3194" s="189"/>
      <c r="T3194" s="180"/>
      <c r="V3194" s="189"/>
      <c r="W3194" s="180"/>
      <c r="Y3194" s="189"/>
      <c r="Z3194" s="180"/>
      <c r="AB3194" s="185"/>
    </row>
    <row r="3195" spans="6:28" s="178" customFormat="1" ht="15" customHeight="1" x14ac:dyDescent="0.15">
      <c r="F3195" s="189"/>
      <c r="I3195" s="180"/>
      <c r="J3195" s="180"/>
      <c r="K3195" s="180"/>
      <c r="M3195" s="189"/>
      <c r="N3195" s="180"/>
      <c r="P3195" s="189"/>
      <c r="Q3195" s="180"/>
      <c r="S3195" s="189"/>
      <c r="T3195" s="180"/>
      <c r="V3195" s="189"/>
      <c r="W3195" s="180"/>
      <c r="Y3195" s="189"/>
      <c r="Z3195" s="180"/>
      <c r="AB3195" s="185"/>
    </row>
    <row r="3196" spans="6:28" s="178" customFormat="1" ht="15" customHeight="1" x14ac:dyDescent="0.15">
      <c r="F3196" s="189"/>
      <c r="I3196" s="180"/>
      <c r="J3196" s="180"/>
      <c r="K3196" s="180"/>
      <c r="M3196" s="189"/>
      <c r="N3196" s="180"/>
      <c r="P3196" s="189"/>
      <c r="Q3196" s="180"/>
      <c r="S3196" s="189"/>
      <c r="T3196" s="180"/>
      <c r="V3196" s="189"/>
      <c r="W3196" s="180"/>
      <c r="Y3196" s="189"/>
      <c r="Z3196" s="180"/>
      <c r="AB3196" s="185"/>
    </row>
    <row r="3197" spans="6:28" s="178" customFormat="1" ht="15" customHeight="1" x14ac:dyDescent="0.15">
      <c r="F3197" s="189"/>
      <c r="I3197" s="180"/>
      <c r="J3197" s="180"/>
      <c r="K3197" s="180"/>
      <c r="M3197" s="189"/>
      <c r="N3197" s="180"/>
      <c r="P3197" s="189"/>
      <c r="Q3197" s="180"/>
      <c r="S3197" s="189"/>
      <c r="T3197" s="180"/>
      <c r="V3197" s="189"/>
      <c r="W3197" s="180"/>
      <c r="Y3197" s="189"/>
      <c r="Z3197" s="180"/>
      <c r="AB3197" s="185"/>
    </row>
    <row r="3198" spans="6:28" s="178" customFormat="1" ht="15" customHeight="1" x14ac:dyDescent="0.15">
      <c r="F3198" s="189"/>
      <c r="I3198" s="180"/>
      <c r="J3198" s="180"/>
      <c r="K3198" s="180"/>
      <c r="M3198" s="189"/>
      <c r="N3198" s="180"/>
      <c r="P3198" s="189"/>
      <c r="Q3198" s="180"/>
      <c r="S3198" s="189"/>
      <c r="T3198" s="180"/>
      <c r="V3198" s="189"/>
      <c r="W3198" s="180"/>
      <c r="Y3198" s="189"/>
      <c r="Z3198" s="180"/>
      <c r="AB3198" s="185"/>
    </row>
    <row r="3199" spans="6:28" s="178" customFormat="1" ht="15" customHeight="1" x14ac:dyDescent="0.15">
      <c r="F3199" s="189"/>
      <c r="I3199" s="180"/>
      <c r="J3199" s="180"/>
      <c r="K3199" s="180"/>
      <c r="M3199" s="189"/>
      <c r="N3199" s="180"/>
      <c r="P3199" s="189"/>
      <c r="Q3199" s="180"/>
      <c r="S3199" s="189"/>
      <c r="T3199" s="180"/>
      <c r="V3199" s="189"/>
      <c r="W3199" s="180"/>
      <c r="Y3199" s="189"/>
      <c r="Z3199" s="180"/>
      <c r="AB3199" s="185"/>
    </row>
    <row r="3200" spans="6:28" s="178" customFormat="1" ht="15" customHeight="1" x14ac:dyDescent="0.15">
      <c r="F3200" s="189"/>
      <c r="I3200" s="180"/>
      <c r="J3200" s="180"/>
      <c r="K3200" s="180"/>
      <c r="M3200" s="189"/>
      <c r="N3200" s="180"/>
      <c r="P3200" s="189"/>
      <c r="Q3200" s="180"/>
      <c r="S3200" s="189"/>
      <c r="T3200" s="180"/>
      <c r="V3200" s="189"/>
      <c r="W3200" s="180"/>
      <c r="Y3200" s="189"/>
      <c r="Z3200" s="180"/>
      <c r="AB3200" s="185"/>
    </row>
    <row r="3201" spans="6:28" s="178" customFormat="1" ht="15" customHeight="1" x14ac:dyDescent="0.15">
      <c r="F3201" s="189"/>
      <c r="I3201" s="180"/>
      <c r="J3201" s="180"/>
      <c r="K3201" s="180"/>
      <c r="M3201" s="189"/>
      <c r="N3201" s="180"/>
      <c r="P3201" s="189"/>
      <c r="Q3201" s="180"/>
      <c r="S3201" s="189"/>
      <c r="T3201" s="180"/>
      <c r="V3201" s="189"/>
      <c r="W3201" s="180"/>
      <c r="Y3201" s="189"/>
      <c r="Z3201" s="180"/>
      <c r="AB3201" s="185"/>
    </row>
    <row r="3202" spans="6:28" s="178" customFormat="1" ht="15" customHeight="1" x14ac:dyDescent="0.15">
      <c r="F3202" s="189"/>
      <c r="I3202" s="180"/>
      <c r="J3202" s="180"/>
      <c r="K3202" s="180"/>
      <c r="M3202" s="189"/>
      <c r="N3202" s="180"/>
      <c r="P3202" s="189"/>
      <c r="Q3202" s="180"/>
      <c r="S3202" s="189"/>
      <c r="T3202" s="180"/>
      <c r="V3202" s="189"/>
      <c r="W3202" s="180"/>
      <c r="Y3202" s="189"/>
      <c r="Z3202" s="180"/>
      <c r="AB3202" s="185"/>
    </row>
    <row r="3203" spans="6:28" s="178" customFormat="1" ht="15" customHeight="1" x14ac:dyDescent="0.15">
      <c r="F3203" s="189"/>
      <c r="I3203" s="180"/>
      <c r="J3203" s="180"/>
      <c r="K3203" s="180"/>
      <c r="M3203" s="189"/>
      <c r="N3203" s="180"/>
      <c r="P3203" s="189"/>
      <c r="Q3203" s="180"/>
      <c r="S3203" s="189"/>
      <c r="T3203" s="180"/>
      <c r="V3203" s="189"/>
      <c r="W3203" s="180"/>
      <c r="Y3203" s="189"/>
      <c r="Z3203" s="180"/>
      <c r="AB3203" s="185"/>
    </row>
    <row r="3204" spans="6:28" s="178" customFormat="1" ht="15" customHeight="1" x14ac:dyDescent="0.15">
      <c r="F3204" s="189"/>
      <c r="I3204" s="180"/>
      <c r="J3204" s="180"/>
      <c r="K3204" s="180"/>
      <c r="M3204" s="189"/>
      <c r="N3204" s="180"/>
      <c r="P3204" s="189"/>
      <c r="Q3204" s="180"/>
      <c r="S3204" s="189"/>
      <c r="T3204" s="180"/>
      <c r="V3204" s="189"/>
      <c r="W3204" s="180"/>
      <c r="Y3204" s="189"/>
      <c r="Z3204" s="180"/>
      <c r="AB3204" s="185"/>
    </row>
    <row r="3205" spans="6:28" s="178" customFormat="1" ht="15" customHeight="1" x14ac:dyDescent="0.15">
      <c r="F3205" s="189"/>
      <c r="I3205" s="180"/>
      <c r="J3205" s="180"/>
      <c r="K3205" s="180"/>
      <c r="M3205" s="189"/>
      <c r="N3205" s="180"/>
      <c r="P3205" s="189"/>
      <c r="Q3205" s="180"/>
      <c r="S3205" s="189"/>
      <c r="T3205" s="180"/>
      <c r="V3205" s="189"/>
      <c r="W3205" s="180"/>
      <c r="Y3205" s="189"/>
      <c r="Z3205" s="180"/>
      <c r="AB3205" s="185"/>
    </row>
    <row r="3206" spans="6:28" s="178" customFormat="1" ht="15" customHeight="1" x14ac:dyDescent="0.15">
      <c r="F3206" s="189"/>
      <c r="I3206" s="180"/>
      <c r="J3206" s="180"/>
      <c r="K3206" s="180"/>
      <c r="M3206" s="189"/>
      <c r="N3206" s="180"/>
      <c r="P3206" s="189"/>
      <c r="Q3206" s="180"/>
      <c r="S3206" s="189"/>
      <c r="T3206" s="180"/>
      <c r="V3206" s="189"/>
      <c r="W3206" s="180"/>
      <c r="Y3206" s="189"/>
      <c r="Z3206" s="180"/>
      <c r="AB3206" s="185"/>
    </row>
    <row r="3207" spans="6:28" s="178" customFormat="1" ht="15" customHeight="1" x14ac:dyDescent="0.15">
      <c r="F3207" s="189"/>
      <c r="I3207" s="180"/>
      <c r="J3207" s="180"/>
      <c r="K3207" s="180"/>
      <c r="M3207" s="189"/>
      <c r="N3207" s="180"/>
      <c r="P3207" s="189"/>
      <c r="Q3207" s="180"/>
      <c r="S3207" s="189"/>
      <c r="T3207" s="180"/>
      <c r="V3207" s="189"/>
      <c r="W3207" s="180"/>
      <c r="Y3207" s="189"/>
      <c r="Z3207" s="180"/>
      <c r="AB3207" s="185"/>
    </row>
    <row r="3208" spans="6:28" s="178" customFormat="1" ht="15" customHeight="1" x14ac:dyDescent="0.15">
      <c r="F3208" s="189"/>
      <c r="I3208" s="180"/>
      <c r="J3208" s="180"/>
      <c r="K3208" s="180"/>
      <c r="M3208" s="189"/>
      <c r="N3208" s="180"/>
      <c r="P3208" s="189"/>
      <c r="Q3208" s="180"/>
      <c r="S3208" s="189"/>
      <c r="T3208" s="180"/>
      <c r="V3208" s="189"/>
      <c r="W3208" s="180"/>
      <c r="Y3208" s="189"/>
      <c r="Z3208" s="180"/>
      <c r="AB3208" s="185"/>
    </row>
    <row r="3209" spans="6:28" s="178" customFormat="1" ht="15" customHeight="1" x14ac:dyDescent="0.15">
      <c r="F3209" s="189"/>
      <c r="I3209" s="180"/>
      <c r="J3209" s="180"/>
      <c r="K3209" s="180"/>
      <c r="M3209" s="189"/>
      <c r="N3209" s="180"/>
      <c r="P3209" s="189"/>
      <c r="Q3209" s="180"/>
      <c r="S3209" s="189"/>
      <c r="T3209" s="180"/>
      <c r="V3209" s="189"/>
      <c r="W3209" s="180"/>
      <c r="Y3209" s="189"/>
      <c r="Z3209" s="180"/>
      <c r="AB3209" s="185"/>
    </row>
    <row r="3210" spans="6:28" s="178" customFormat="1" ht="15" customHeight="1" x14ac:dyDescent="0.15">
      <c r="F3210" s="189"/>
      <c r="I3210" s="180"/>
      <c r="J3210" s="180"/>
      <c r="K3210" s="180"/>
      <c r="M3210" s="189"/>
      <c r="N3210" s="180"/>
      <c r="P3210" s="189"/>
      <c r="Q3210" s="180"/>
      <c r="S3210" s="189"/>
      <c r="T3210" s="180"/>
      <c r="V3210" s="189"/>
      <c r="W3210" s="180"/>
      <c r="Y3210" s="189"/>
      <c r="Z3210" s="180"/>
      <c r="AB3210" s="185"/>
    </row>
    <row r="3211" spans="6:28" s="178" customFormat="1" ht="15" customHeight="1" x14ac:dyDescent="0.15">
      <c r="F3211" s="189"/>
      <c r="I3211" s="180"/>
      <c r="J3211" s="180"/>
      <c r="K3211" s="180"/>
      <c r="M3211" s="189"/>
      <c r="N3211" s="180"/>
      <c r="P3211" s="189"/>
      <c r="Q3211" s="180"/>
      <c r="S3211" s="189"/>
      <c r="T3211" s="180"/>
      <c r="V3211" s="189"/>
      <c r="W3211" s="180"/>
      <c r="Y3211" s="189"/>
      <c r="Z3211" s="180"/>
      <c r="AB3211" s="185"/>
    </row>
    <row r="3212" spans="6:28" s="178" customFormat="1" ht="15" customHeight="1" x14ac:dyDescent="0.15">
      <c r="F3212" s="189"/>
      <c r="I3212" s="180"/>
      <c r="J3212" s="180"/>
      <c r="K3212" s="180"/>
      <c r="M3212" s="189"/>
      <c r="N3212" s="180"/>
      <c r="P3212" s="189"/>
      <c r="Q3212" s="180"/>
      <c r="S3212" s="189"/>
      <c r="T3212" s="180"/>
      <c r="V3212" s="189"/>
      <c r="W3212" s="180"/>
      <c r="Y3212" s="189"/>
      <c r="Z3212" s="180"/>
      <c r="AB3212" s="185"/>
    </row>
    <row r="3213" spans="6:28" s="178" customFormat="1" ht="15" customHeight="1" x14ac:dyDescent="0.15">
      <c r="F3213" s="189"/>
      <c r="I3213" s="180"/>
      <c r="J3213" s="180"/>
      <c r="K3213" s="180"/>
      <c r="M3213" s="189"/>
      <c r="N3213" s="180"/>
      <c r="P3213" s="189"/>
      <c r="Q3213" s="180"/>
      <c r="S3213" s="189"/>
      <c r="T3213" s="180"/>
      <c r="V3213" s="189"/>
      <c r="W3213" s="180"/>
      <c r="Y3213" s="189"/>
      <c r="Z3213" s="180"/>
      <c r="AB3213" s="185"/>
    </row>
    <row r="3214" spans="6:28" s="178" customFormat="1" ht="15" customHeight="1" x14ac:dyDescent="0.15">
      <c r="F3214" s="189"/>
      <c r="I3214" s="180"/>
      <c r="J3214" s="180"/>
      <c r="K3214" s="180"/>
      <c r="M3214" s="189"/>
      <c r="N3214" s="180"/>
      <c r="P3214" s="189"/>
      <c r="Q3214" s="180"/>
      <c r="S3214" s="189"/>
      <c r="T3214" s="180"/>
      <c r="V3214" s="189"/>
      <c r="W3214" s="180"/>
      <c r="Y3214" s="189"/>
      <c r="Z3214" s="180"/>
      <c r="AB3214" s="185"/>
    </row>
    <row r="3215" spans="6:28" s="178" customFormat="1" ht="15" customHeight="1" x14ac:dyDescent="0.15">
      <c r="F3215" s="189"/>
      <c r="I3215" s="180"/>
      <c r="J3215" s="180"/>
      <c r="K3215" s="180"/>
      <c r="M3215" s="189"/>
      <c r="N3215" s="180"/>
      <c r="P3215" s="189"/>
      <c r="Q3215" s="180"/>
      <c r="S3215" s="189"/>
      <c r="T3215" s="180"/>
      <c r="V3215" s="189"/>
      <c r="W3215" s="180"/>
      <c r="Y3215" s="189"/>
      <c r="Z3215" s="180"/>
      <c r="AB3215" s="185"/>
    </row>
    <row r="3216" spans="6:28" s="178" customFormat="1" ht="15" customHeight="1" x14ac:dyDescent="0.15">
      <c r="F3216" s="189"/>
      <c r="I3216" s="180"/>
      <c r="J3216" s="180"/>
      <c r="K3216" s="180"/>
      <c r="M3216" s="189"/>
      <c r="N3216" s="180"/>
      <c r="P3216" s="189"/>
      <c r="Q3216" s="180"/>
      <c r="S3216" s="189"/>
      <c r="T3216" s="180"/>
      <c r="V3216" s="189"/>
      <c r="W3216" s="180"/>
      <c r="Y3216" s="189"/>
      <c r="Z3216" s="180"/>
      <c r="AB3216" s="185"/>
    </row>
    <row r="3217" spans="6:28" s="178" customFormat="1" ht="15" customHeight="1" x14ac:dyDescent="0.15">
      <c r="F3217" s="189"/>
      <c r="I3217" s="180"/>
      <c r="J3217" s="180"/>
      <c r="K3217" s="180"/>
      <c r="M3217" s="189"/>
      <c r="N3217" s="180"/>
      <c r="P3217" s="189"/>
      <c r="Q3217" s="180"/>
      <c r="S3217" s="189"/>
      <c r="T3217" s="180"/>
      <c r="V3217" s="189"/>
      <c r="W3217" s="180"/>
      <c r="Y3217" s="189"/>
      <c r="Z3217" s="180"/>
      <c r="AB3217" s="185"/>
    </row>
    <row r="3218" spans="6:28" s="178" customFormat="1" ht="15" customHeight="1" x14ac:dyDescent="0.15">
      <c r="F3218" s="189"/>
      <c r="I3218" s="180"/>
      <c r="J3218" s="180"/>
      <c r="K3218" s="180"/>
      <c r="M3218" s="189"/>
      <c r="N3218" s="180"/>
      <c r="P3218" s="189"/>
      <c r="Q3218" s="180"/>
      <c r="S3218" s="189"/>
      <c r="T3218" s="180"/>
      <c r="V3218" s="189"/>
      <c r="W3218" s="180"/>
      <c r="Y3218" s="189"/>
      <c r="Z3218" s="180"/>
      <c r="AB3218" s="185"/>
    </row>
    <row r="3219" spans="6:28" s="178" customFormat="1" ht="15" customHeight="1" x14ac:dyDescent="0.15">
      <c r="F3219" s="189"/>
      <c r="I3219" s="180"/>
      <c r="J3219" s="180"/>
      <c r="K3219" s="180"/>
      <c r="M3219" s="189"/>
      <c r="N3219" s="180"/>
      <c r="P3219" s="189"/>
      <c r="Q3219" s="180"/>
      <c r="S3219" s="189"/>
      <c r="T3219" s="180"/>
      <c r="V3219" s="189"/>
      <c r="W3219" s="180"/>
      <c r="Y3219" s="189"/>
      <c r="Z3219" s="180"/>
      <c r="AB3219" s="185"/>
    </row>
    <row r="3220" spans="6:28" s="178" customFormat="1" ht="15" customHeight="1" x14ac:dyDescent="0.15">
      <c r="F3220" s="189"/>
      <c r="I3220" s="180"/>
      <c r="J3220" s="180"/>
      <c r="K3220" s="180"/>
      <c r="M3220" s="189"/>
      <c r="N3220" s="180"/>
      <c r="P3220" s="189"/>
      <c r="Q3220" s="180"/>
      <c r="S3220" s="189"/>
      <c r="T3220" s="180"/>
      <c r="V3220" s="189"/>
      <c r="W3220" s="180"/>
      <c r="Y3220" s="189"/>
      <c r="Z3220" s="180"/>
      <c r="AB3220" s="185"/>
    </row>
    <row r="3221" spans="6:28" s="178" customFormat="1" ht="15" customHeight="1" x14ac:dyDescent="0.15">
      <c r="F3221" s="189"/>
      <c r="I3221" s="180"/>
      <c r="J3221" s="180"/>
      <c r="K3221" s="180"/>
      <c r="M3221" s="189"/>
      <c r="N3221" s="180"/>
      <c r="P3221" s="189"/>
      <c r="Q3221" s="180"/>
      <c r="S3221" s="189"/>
      <c r="T3221" s="180"/>
      <c r="V3221" s="189"/>
      <c r="W3221" s="180"/>
      <c r="Y3221" s="189"/>
      <c r="Z3221" s="180"/>
      <c r="AB3221" s="185"/>
    </row>
    <row r="3222" spans="6:28" s="178" customFormat="1" ht="15" customHeight="1" x14ac:dyDescent="0.15">
      <c r="F3222" s="189"/>
      <c r="I3222" s="180"/>
      <c r="J3222" s="180"/>
      <c r="K3222" s="180"/>
      <c r="M3222" s="189"/>
      <c r="N3222" s="180"/>
      <c r="P3222" s="189"/>
      <c r="Q3222" s="180"/>
      <c r="S3222" s="189"/>
      <c r="T3222" s="180"/>
      <c r="V3222" s="189"/>
      <c r="W3222" s="180"/>
      <c r="Y3222" s="189"/>
      <c r="Z3222" s="180"/>
      <c r="AB3222" s="185"/>
    </row>
    <row r="3223" spans="6:28" s="178" customFormat="1" ht="15" customHeight="1" x14ac:dyDescent="0.15">
      <c r="F3223" s="189"/>
      <c r="I3223" s="180"/>
      <c r="J3223" s="180"/>
      <c r="K3223" s="180"/>
      <c r="M3223" s="189"/>
      <c r="N3223" s="180"/>
      <c r="P3223" s="189"/>
      <c r="Q3223" s="180"/>
      <c r="S3223" s="189"/>
      <c r="T3223" s="180"/>
      <c r="V3223" s="189"/>
      <c r="W3223" s="180"/>
      <c r="Y3223" s="189"/>
      <c r="Z3223" s="180"/>
      <c r="AB3223" s="185"/>
    </row>
    <row r="3224" spans="6:28" s="178" customFormat="1" ht="15" customHeight="1" x14ac:dyDescent="0.15">
      <c r="F3224" s="189"/>
      <c r="I3224" s="180"/>
      <c r="J3224" s="180"/>
      <c r="K3224" s="180"/>
      <c r="M3224" s="189"/>
      <c r="N3224" s="180"/>
      <c r="P3224" s="189"/>
      <c r="Q3224" s="180"/>
      <c r="S3224" s="189"/>
      <c r="T3224" s="180"/>
      <c r="V3224" s="189"/>
      <c r="W3224" s="180"/>
      <c r="Y3224" s="189"/>
      <c r="Z3224" s="180"/>
      <c r="AB3224" s="185"/>
    </row>
    <row r="3225" spans="6:28" s="178" customFormat="1" ht="15" customHeight="1" x14ac:dyDescent="0.15">
      <c r="F3225" s="189"/>
      <c r="I3225" s="180"/>
      <c r="J3225" s="180"/>
      <c r="K3225" s="180"/>
      <c r="M3225" s="189"/>
      <c r="N3225" s="180"/>
      <c r="P3225" s="189"/>
      <c r="Q3225" s="180"/>
      <c r="S3225" s="189"/>
      <c r="T3225" s="180"/>
      <c r="V3225" s="189"/>
      <c r="W3225" s="180"/>
      <c r="Y3225" s="189"/>
      <c r="Z3225" s="180"/>
      <c r="AB3225" s="185"/>
    </row>
    <row r="3226" spans="6:28" s="178" customFormat="1" ht="15" customHeight="1" x14ac:dyDescent="0.15">
      <c r="F3226" s="189"/>
      <c r="I3226" s="180"/>
      <c r="J3226" s="180"/>
      <c r="K3226" s="180"/>
      <c r="M3226" s="189"/>
      <c r="N3226" s="180"/>
      <c r="P3226" s="189"/>
      <c r="Q3226" s="180"/>
      <c r="S3226" s="189"/>
      <c r="T3226" s="180"/>
      <c r="V3226" s="189"/>
      <c r="W3226" s="180"/>
      <c r="Y3226" s="189"/>
      <c r="Z3226" s="180"/>
      <c r="AB3226" s="185"/>
    </row>
    <row r="3227" spans="6:28" s="178" customFormat="1" ht="15" customHeight="1" x14ac:dyDescent="0.15">
      <c r="F3227" s="189"/>
      <c r="I3227" s="180"/>
      <c r="J3227" s="180"/>
      <c r="K3227" s="180"/>
      <c r="M3227" s="189"/>
      <c r="N3227" s="180"/>
      <c r="P3227" s="189"/>
      <c r="Q3227" s="180"/>
      <c r="S3227" s="189"/>
      <c r="T3227" s="180"/>
      <c r="V3227" s="189"/>
      <c r="W3227" s="180"/>
      <c r="Y3227" s="189"/>
      <c r="Z3227" s="180"/>
      <c r="AB3227" s="185"/>
    </row>
    <row r="3228" spans="6:28" s="178" customFormat="1" ht="15" customHeight="1" x14ac:dyDescent="0.15">
      <c r="F3228" s="189"/>
      <c r="I3228" s="180"/>
      <c r="J3228" s="180"/>
      <c r="K3228" s="180"/>
      <c r="M3228" s="189"/>
      <c r="N3228" s="180"/>
      <c r="P3228" s="189"/>
      <c r="Q3228" s="180"/>
      <c r="S3228" s="189"/>
      <c r="T3228" s="180"/>
      <c r="V3228" s="189"/>
      <c r="W3228" s="180"/>
      <c r="Y3228" s="189"/>
      <c r="Z3228" s="180"/>
      <c r="AB3228" s="185"/>
    </row>
    <row r="3229" spans="6:28" s="178" customFormat="1" ht="15" customHeight="1" x14ac:dyDescent="0.15">
      <c r="F3229" s="189"/>
      <c r="I3229" s="180"/>
      <c r="J3229" s="180"/>
      <c r="K3229" s="180"/>
      <c r="M3229" s="189"/>
      <c r="N3229" s="180"/>
      <c r="P3229" s="189"/>
      <c r="Q3229" s="180"/>
      <c r="S3229" s="189"/>
      <c r="T3229" s="180"/>
      <c r="V3229" s="189"/>
      <c r="W3229" s="180"/>
      <c r="Y3229" s="189"/>
      <c r="Z3229" s="180"/>
      <c r="AB3229" s="185"/>
    </row>
    <row r="3230" spans="6:28" s="178" customFormat="1" ht="15" customHeight="1" x14ac:dyDescent="0.15">
      <c r="F3230" s="189"/>
      <c r="I3230" s="180"/>
      <c r="J3230" s="180"/>
      <c r="K3230" s="180"/>
      <c r="M3230" s="189"/>
      <c r="N3230" s="180"/>
      <c r="P3230" s="189"/>
      <c r="Q3230" s="180"/>
      <c r="S3230" s="189"/>
      <c r="T3230" s="180"/>
      <c r="V3230" s="189"/>
      <c r="W3230" s="180"/>
      <c r="Y3230" s="189"/>
      <c r="Z3230" s="180"/>
      <c r="AB3230" s="185"/>
    </row>
    <row r="3231" spans="6:28" s="178" customFormat="1" ht="15" customHeight="1" x14ac:dyDescent="0.15">
      <c r="F3231" s="189"/>
      <c r="I3231" s="180"/>
      <c r="J3231" s="180"/>
      <c r="K3231" s="180"/>
      <c r="M3231" s="189"/>
      <c r="N3231" s="180"/>
      <c r="P3231" s="189"/>
      <c r="Q3231" s="180"/>
      <c r="S3231" s="189"/>
      <c r="T3231" s="180"/>
      <c r="V3231" s="189"/>
      <c r="W3231" s="180"/>
      <c r="Y3231" s="189"/>
      <c r="Z3231" s="180"/>
      <c r="AB3231" s="185"/>
    </row>
    <row r="3232" spans="6:28" s="178" customFormat="1" ht="15" customHeight="1" x14ac:dyDescent="0.15">
      <c r="F3232" s="189"/>
      <c r="I3232" s="180"/>
      <c r="J3232" s="180"/>
      <c r="K3232" s="180"/>
      <c r="M3232" s="189"/>
      <c r="N3232" s="180"/>
      <c r="P3232" s="189"/>
      <c r="Q3232" s="180"/>
      <c r="S3232" s="189"/>
      <c r="T3232" s="180"/>
      <c r="V3232" s="189"/>
      <c r="W3232" s="180"/>
      <c r="Y3232" s="189"/>
      <c r="Z3232" s="180"/>
      <c r="AB3232" s="185"/>
    </row>
    <row r="3233" spans="6:28" s="178" customFormat="1" ht="15" customHeight="1" x14ac:dyDescent="0.15">
      <c r="F3233" s="189"/>
      <c r="I3233" s="180"/>
      <c r="J3233" s="180"/>
      <c r="K3233" s="180"/>
      <c r="M3233" s="189"/>
      <c r="N3233" s="180"/>
      <c r="P3233" s="189"/>
      <c r="Q3233" s="180"/>
      <c r="S3233" s="189"/>
      <c r="T3233" s="180"/>
      <c r="V3233" s="189"/>
      <c r="W3233" s="180"/>
      <c r="Y3233" s="189"/>
      <c r="Z3233" s="180"/>
      <c r="AB3233" s="185"/>
    </row>
    <row r="3234" spans="6:28" s="178" customFormat="1" ht="15" customHeight="1" x14ac:dyDescent="0.15">
      <c r="F3234" s="189"/>
      <c r="I3234" s="180"/>
      <c r="J3234" s="180"/>
      <c r="K3234" s="180"/>
      <c r="M3234" s="189"/>
      <c r="N3234" s="180"/>
      <c r="P3234" s="189"/>
      <c r="Q3234" s="180"/>
      <c r="S3234" s="189"/>
      <c r="T3234" s="180"/>
      <c r="V3234" s="189"/>
      <c r="W3234" s="180"/>
      <c r="Y3234" s="189"/>
      <c r="Z3234" s="180"/>
      <c r="AB3234" s="185"/>
    </row>
    <row r="3235" spans="6:28" s="178" customFormat="1" ht="15" customHeight="1" x14ac:dyDescent="0.15">
      <c r="F3235" s="189"/>
      <c r="I3235" s="180"/>
      <c r="J3235" s="180"/>
      <c r="K3235" s="180"/>
      <c r="M3235" s="189"/>
      <c r="N3235" s="180"/>
      <c r="P3235" s="189"/>
      <c r="Q3235" s="180"/>
      <c r="S3235" s="189"/>
      <c r="T3235" s="180"/>
      <c r="V3235" s="189"/>
      <c r="W3235" s="180"/>
      <c r="Y3235" s="189"/>
      <c r="Z3235" s="180"/>
      <c r="AB3235" s="185"/>
    </row>
    <row r="3236" spans="6:28" s="178" customFormat="1" ht="15" customHeight="1" x14ac:dyDescent="0.15">
      <c r="F3236" s="189"/>
      <c r="I3236" s="180"/>
      <c r="J3236" s="180"/>
      <c r="K3236" s="180"/>
      <c r="M3236" s="189"/>
      <c r="N3236" s="180"/>
      <c r="P3236" s="189"/>
      <c r="Q3236" s="180"/>
      <c r="S3236" s="189"/>
      <c r="T3236" s="180"/>
      <c r="V3236" s="189"/>
      <c r="W3236" s="180"/>
      <c r="Y3236" s="189"/>
      <c r="Z3236" s="180"/>
      <c r="AB3236" s="185"/>
    </row>
    <row r="3237" spans="6:28" s="178" customFormat="1" ht="15" customHeight="1" x14ac:dyDescent="0.15">
      <c r="F3237" s="189"/>
      <c r="I3237" s="180"/>
      <c r="J3237" s="180"/>
      <c r="K3237" s="180"/>
      <c r="M3237" s="189"/>
      <c r="N3237" s="180"/>
      <c r="P3237" s="189"/>
      <c r="Q3237" s="180"/>
      <c r="S3237" s="189"/>
      <c r="T3237" s="180"/>
      <c r="V3237" s="189"/>
      <c r="W3237" s="180"/>
      <c r="Y3237" s="189"/>
      <c r="Z3237" s="180"/>
      <c r="AB3237" s="185"/>
    </row>
    <row r="3238" spans="6:28" s="178" customFormat="1" ht="15" customHeight="1" x14ac:dyDescent="0.15">
      <c r="F3238" s="189"/>
      <c r="I3238" s="180"/>
      <c r="J3238" s="180"/>
      <c r="K3238" s="180"/>
      <c r="M3238" s="189"/>
      <c r="N3238" s="180"/>
      <c r="P3238" s="189"/>
      <c r="Q3238" s="180"/>
      <c r="S3238" s="189"/>
      <c r="T3238" s="180"/>
      <c r="V3238" s="189"/>
      <c r="W3238" s="180"/>
      <c r="Y3238" s="189"/>
      <c r="Z3238" s="180"/>
      <c r="AB3238" s="185"/>
    </row>
    <row r="3239" spans="6:28" s="178" customFormat="1" ht="15" customHeight="1" x14ac:dyDescent="0.15">
      <c r="F3239" s="189"/>
      <c r="I3239" s="180"/>
      <c r="J3239" s="180"/>
      <c r="K3239" s="180"/>
      <c r="M3239" s="189"/>
      <c r="N3239" s="180"/>
      <c r="P3239" s="189"/>
      <c r="Q3239" s="180"/>
      <c r="S3239" s="189"/>
      <c r="T3239" s="180"/>
      <c r="V3239" s="189"/>
      <c r="W3239" s="180"/>
      <c r="Y3239" s="189"/>
      <c r="Z3239" s="180"/>
      <c r="AB3239" s="185"/>
    </row>
    <row r="3240" spans="6:28" s="178" customFormat="1" ht="15" customHeight="1" x14ac:dyDescent="0.15">
      <c r="F3240" s="189"/>
      <c r="I3240" s="180"/>
      <c r="J3240" s="180"/>
      <c r="K3240" s="180"/>
      <c r="M3240" s="189"/>
      <c r="N3240" s="180"/>
      <c r="P3240" s="189"/>
      <c r="Q3240" s="180"/>
      <c r="S3240" s="189"/>
      <c r="T3240" s="180"/>
      <c r="V3240" s="189"/>
      <c r="W3240" s="180"/>
      <c r="Y3240" s="189"/>
      <c r="Z3240" s="180"/>
      <c r="AB3240" s="185"/>
    </row>
    <row r="3241" spans="6:28" s="178" customFormat="1" ht="15" customHeight="1" x14ac:dyDescent="0.15">
      <c r="F3241" s="189"/>
      <c r="I3241" s="180"/>
      <c r="J3241" s="180"/>
      <c r="K3241" s="180"/>
      <c r="M3241" s="189"/>
      <c r="N3241" s="180"/>
      <c r="P3241" s="189"/>
      <c r="Q3241" s="180"/>
      <c r="S3241" s="189"/>
      <c r="T3241" s="180"/>
      <c r="V3241" s="189"/>
      <c r="W3241" s="180"/>
      <c r="Y3241" s="189"/>
      <c r="Z3241" s="180"/>
      <c r="AB3241" s="185"/>
    </row>
    <row r="3242" spans="6:28" s="178" customFormat="1" ht="15" customHeight="1" x14ac:dyDescent="0.15">
      <c r="F3242" s="189"/>
      <c r="I3242" s="180"/>
      <c r="J3242" s="180"/>
      <c r="K3242" s="180"/>
      <c r="M3242" s="189"/>
      <c r="N3242" s="180"/>
      <c r="P3242" s="189"/>
      <c r="Q3242" s="180"/>
      <c r="S3242" s="189"/>
      <c r="T3242" s="180"/>
      <c r="V3242" s="189"/>
      <c r="W3242" s="180"/>
      <c r="Y3242" s="189"/>
      <c r="Z3242" s="180"/>
      <c r="AB3242" s="185"/>
    </row>
    <row r="3243" spans="6:28" s="178" customFormat="1" ht="15" customHeight="1" x14ac:dyDescent="0.15">
      <c r="F3243" s="189"/>
      <c r="I3243" s="180"/>
      <c r="J3243" s="180"/>
      <c r="K3243" s="180"/>
      <c r="M3243" s="189"/>
      <c r="N3243" s="180"/>
      <c r="P3243" s="189"/>
      <c r="Q3243" s="180"/>
      <c r="S3243" s="189"/>
      <c r="T3243" s="180"/>
      <c r="V3243" s="189"/>
      <c r="W3243" s="180"/>
      <c r="Y3243" s="189"/>
      <c r="Z3243" s="180"/>
      <c r="AB3243" s="185"/>
    </row>
    <row r="3244" spans="6:28" s="178" customFormat="1" ht="15" customHeight="1" x14ac:dyDescent="0.15">
      <c r="F3244" s="189"/>
      <c r="I3244" s="180"/>
      <c r="J3244" s="180"/>
      <c r="K3244" s="180"/>
      <c r="M3244" s="189"/>
      <c r="N3244" s="180"/>
      <c r="P3244" s="189"/>
      <c r="Q3244" s="180"/>
      <c r="S3244" s="189"/>
      <c r="T3244" s="180"/>
      <c r="V3244" s="189"/>
      <c r="W3244" s="180"/>
      <c r="Y3244" s="189"/>
      <c r="Z3244" s="180"/>
      <c r="AB3244" s="185"/>
    </row>
    <row r="3245" spans="6:28" s="178" customFormat="1" ht="15" customHeight="1" x14ac:dyDescent="0.15">
      <c r="F3245" s="189"/>
      <c r="I3245" s="180"/>
      <c r="J3245" s="180"/>
      <c r="K3245" s="180"/>
      <c r="M3245" s="189"/>
      <c r="N3245" s="180"/>
      <c r="P3245" s="189"/>
      <c r="Q3245" s="180"/>
      <c r="S3245" s="189"/>
      <c r="T3245" s="180"/>
      <c r="V3245" s="189"/>
      <c r="W3245" s="180"/>
      <c r="Y3245" s="189"/>
      <c r="Z3245" s="180"/>
      <c r="AB3245" s="185"/>
    </row>
    <row r="3246" spans="6:28" s="178" customFormat="1" ht="15" customHeight="1" x14ac:dyDescent="0.15">
      <c r="F3246" s="189"/>
      <c r="I3246" s="180"/>
      <c r="J3246" s="180"/>
      <c r="K3246" s="180"/>
      <c r="M3246" s="189"/>
      <c r="N3246" s="180"/>
      <c r="P3246" s="189"/>
      <c r="Q3246" s="180"/>
      <c r="S3246" s="189"/>
      <c r="T3246" s="180"/>
      <c r="V3246" s="189"/>
      <c r="W3246" s="180"/>
      <c r="Y3246" s="189"/>
      <c r="Z3246" s="180"/>
      <c r="AB3246" s="185"/>
    </row>
    <row r="3247" spans="6:28" s="178" customFormat="1" ht="15" customHeight="1" x14ac:dyDescent="0.15">
      <c r="F3247" s="189"/>
      <c r="I3247" s="180"/>
      <c r="J3247" s="180"/>
      <c r="K3247" s="180"/>
      <c r="M3247" s="189"/>
      <c r="N3247" s="180"/>
      <c r="P3247" s="189"/>
      <c r="Q3247" s="180"/>
      <c r="S3247" s="189"/>
      <c r="T3247" s="180"/>
      <c r="V3247" s="189"/>
      <c r="W3247" s="180"/>
      <c r="Y3247" s="189"/>
      <c r="Z3247" s="180"/>
      <c r="AB3247" s="185"/>
    </row>
    <row r="3248" spans="6:28" s="178" customFormat="1" ht="15" customHeight="1" x14ac:dyDescent="0.15">
      <c r="F3248" s="189"/>
      <c r="I3248" s="180"/>
      <c r="J3248" s="180"/>
      <c r="K3248" s="180"/>
      <c r="M3248" s="189"/>
      <c r="N3248" s="180"/>
      <c r="P3248" s="189"/>
      <c r="Q3248" s="180"/>
      <c r="S3248" s="189"/>
      <c r="T3248" s="180"/>
      <c r="V3248" s="189"/>
      <c r="W3248" s="180"/>
      <c r="Y3248" s="189"/>
      <c r="Z3248" s="180"/>
      <c r="AB3248" s="185"/>
    </row>
    <row r="3249" spans="6:28" s="178" customFormat="1" ht="15" customHeight="1" x14ac:dyDescent="0.15">
      <c r="F3249" s="189"/>
      <c r="I3249" s="180"/>
      <c r="J3249" s="180"/>
      <c r="K3249" s="180"/>
      <c r="M3249" s="189"/>
      <c r="N3249" s="180"/>
      <c r="P3249" s="189"/>
      <c r="Q3249" s="180"/>
      <c r="S3249" s="189"/>
      <c r="T3249" s="180"/>
      <c r="V3249" s="189"/>
      <c r="W3249" s="180"/>
      <c r="Y3249" s="189"/>
      <c r="Z3249" s="180"/>
      <c r="AB3249" s="185"/>
    </row>
    <row r="3250" spans="6:28" s="178" customFormat="1" ht="15" customHeight="1" x14ac:dyDescent="0.15">
      <c r="F3250" s="189"/>
      <c r="I3250" s="180"/>
      <c r="J3250" s="180"/>
      <c r="K3250" s="180"/>
      <c r="M3250" s="189"/>
      <c r="N3250" s="180"/>
      <c r="P3250" s="189"/>
      <c r="Q3250" s="180"/>
      <c r="S3250" s="189"/>
      <c r="T3250" s="180"/>
      <c r="V3250" s="189"/>
      <c r="W3250" s="180"/>
      <c r="Y3250" s="189"/>
      <c r="Z3250" s="180"/>
      <c r="AB3250" s="185"/>
    </row>
    <row r="3251" spans="6:28" s="178" customFormat="1" ht="15" customHeight="1" x14ac:dyDescent="0.15">
      <c r="F3251" s="189"/>
      <c r="I3251" s="180"/>
      <c r="J3251" s="180"/>
      <c r="K3251" s="180"/>
      <c r="M3251" s="189"/>
      <c r="N3251" s="180"/>
      <c r="P3251" s="189"/>
      <c r="Q3251" s="180"/>
      <c r="S3251" s="189"/>
      <c r="T3251" s="180"/>
      <c r="V3251" s="189"/>
      <c r="W3251" s="180"/>
      <c r="Y3251" s="189"/>
      <c r="Z3251" s="180"/>
      <c r="AB3251" s="185"/>
    </row>
    <row r="3252" spans="6:28" s="178" customFormat="1" ht="15" customHeight="1" x14ac:dyDescent="0.15">
      <c r="F3252" s="189"/>
      <c r="I3252" s="180"/>
      <c r="J3252" s="180"/>
      <c r="K3252" s="180"/>
      <c r="M3252" s="189"/>
      <c r="N3252" s="180"/>
      <c r="P3252" s="189"/>
      <c r="Q3252" s="180"/>
      <c r="S3252" s="189"/>
      <c r="T3252" s="180"/>
      <c r="V3252" s="189"/>
      <c r="W3252" s="180"/>
      <c r="Y3252" s="189"/>
      <c r="Z3252" s="180"/>
      <c r="AB3252" s="185"/>
    </row>
    <row r="3253" spans="6:28" s="178" customFormat="1" ht="15" customHeight="1" x14ac:dyDescent="0.15">
      <c r="F3253" s="189"/>
      <c r="I3253" s="180"/>
      <c r="J3253" s="180"/>
      <c r="K3253" s="180"/>
      <c r="M3253" s="189"/>
      <c r="N3253" s="180"/>
      <c r="P3253" s="189"/>
      <c r="Q3253" s="180"/>
      <c r="S3253" s="189"/>
      <c r="T3253" s="180"/>
      <c r="V3253" s="189"/>
      <c r="W3253" s="180"/>
      <c r="Y3253" s="189"/>
      <c r="Z3253" s="180"/>
      <c r="AB3253" s="185"/>
    </row>
    <row r="3254" spans="6:28" s="178" customFormat="1" ht="15" customHeight="1" x14ac:dyDescent="0.15">
      <c r="F3254" s="189"/>
      <c r="I3254" s="180"/>
      <c r="J3254" s="180"/>
      <c r="K3254" s="180"/>
      <c r="M3254" s="189"/>
      <c r="N3254" s="180"/>
      <c r="P3254" s="189"/>
      <c r="Q3254" s="180"/>
      <c r="S3254" s="189"/>
      <c r="T3254" s="180"/>
      <c r="V3254" s="189"/>
      <c r="W3254" s="180"/>
      <c r="Y3254" s="189"/>
      <c r="Z3254" s="180"/>
      <c r="AB3254" s="185"/>
    </row>
    <row r="3255" spans="6:28" s="178" customFormat="1" ht="15" customHeight="1" x14ac:dyDescent="0.15">
      <c r="F3255" s="189"/>
      <c r="I3255" s="180"/>
      <c r="J3255" s="180"/>
      <c r="K3255" s="180"/>
      <c r="M3255" s="189"/>
      <c r="N3255" s="180"/>
      <c r="P3255" s="189"/>
      <c r="Q3255" s="180"/>
      <c r="S3255" s="189"/>
      <c r="T3255" s="180"/>
      <c r="V3255" s="189"/>
      <c r="W3255" s="180"/>
      <c r="Y3255" s="189"/>
      <c r="Z3255" s="180"/>
      <c r="AB3255" s="185"/>
    </row>
    <row r="3256" spans="6:28" s="178" customFormat="1" ht="15" customHeight="1" x14ac:dyDescent="0.15">
      <c r="F3256" s="189"/>
      <c r="I3256" s="180"/>
      <c r="J3256" s="180"/>
      <c r="K3256" s="180"/>
      <c r="M3256" s="189"/>
      <c r="N3256" s="180"/>
      <c r="P3256" s="189"/>
      <c r="Q3256" s="180"/>
      <c r="S3256" s="189"/>
      <c r="T3256" s="180"/>
      <c r="V3256" s="189"/>
      <c r="W3256" s="180"/>
      <c r="Y3256" s="189"/>
      <c r="Z3256" s="180"/>
      <c r="AB3256" s="185"/>
    </row>
    <row r="3257" spans="6:28" s="178" customFormat="1" ht="15" customHeight="1" x14ac:dyDescent="0.15">
      <c r="F3257" s="189"/>
      <c r="I3257" s="180"/>
      <c r="J3257" s="180"/>
      <c r="K3257" s="180"/>
      <c r="M3257" s="189"/>
      <c r="N3257" s="180"/>
      <c r="P3257" s="189"/>
      <c r="Q3257" s="180"/>
      <c r="S3257" s="189"/>
      <c r="T3257" s="180"/>
      <c r="V3257" s="189"/>
      <c r="W3257" s="180"/>
      <c r="Y3257" s="189"/>
      <c r="Z3257" s="180"/>
      <c r="AB3257" s="185"/>
    </row>
    <row r="3258" spans="6:28" s="178" customFormat="1" ht="15" customHeight="1" x14ac:dyDescent="0.15">
      <c r="F3258" s="189"/>
      <c r="I3258" s="180"/>
      <c r="J3258" s="180"/>
      <c r="K3258" s="180"/>
      <c r="M3258" s="189"/>
      <c r="N3258" s="180"/>
      <c r="P3258" s="189"/>
      <c r="Q3258" s="180"/>
      <c r="S3258" s="189"/>
      <c r="T3258" s="180"/>
      <c r="V3258" s="189"/>
      <c r="W3258" s="180"/>
      <c r="Y3258" s="189"/>
      <c r="Z3258" s="180"/>
      <c r="AB3258" s="185"/>
    </row>
    <row r="3259" spans="6:28" s="178" customFormat="1" ht="15" customHeight="1" x14ac:dyDescent="0.15">
      <c r="F3259" s="189"/>
      <c r="I3259" s="180"/>
      <c r="J3259" s="180"/>
      <c r="K3259" s="180"/>
      <c r="M3259" s="189"/>
      <c r="N3259" s="180"/>
      <c r="P3259" s="189"/>
      <c r="Q3259" s="180"/>
      <c r="S3259" s="189"/>
      <c r="T3259" s="180"/>
      <c r="V3259" s="189"/>
      <c r="W3259" s="180"/>
      <c r="Y3259" s="189"/>
      <c r="Z3259" s="180"/>
      <c r="AB3259" s="185"/>
    </row>
    <row r="3260" spans="6:28" s="178" customFormat="1" ht="15" customHeight="1" x14ac:dyDescent="0.15">
      <c r="F3260" s="189"/>
      <c r="I3260" s="180"/>
      <c r="J3260" s="180"/>
      <c r="K3260" s="180"/>
      <c r="M3260" s="189"/>
      <c r="N3260" s="180"/>
      <c r="P3260" s="189"/>
      <c r="Q3260" s="180"/>
      <c r="S3260" s="189"/>
      <c r="T3260" s="180"/>
      <c r="V3260" s="189"/>
      <c r="W3260" s="180"/>
      <c r="Y3260" s="189"/>
      <c r="Z3260" s="180"/>
      <c r="AB3260" s="185"/>
    </row>
    <row r="3261" spans="6:28" s="178" customFormat="1" ht="15" customHeight="1" x14ac:dyDescent="0.15">
      <c r="F3261" s="189"/>
      <c r="I3261" s="180"/>
      <c r="J3261" s="180"/>
      <c r="K3261" s="180"/>
      <c r="M3261" s="189"/>
      <c r="N3261" s="180"/>
      <c r="P3261" s="189"/>
      <c r="Q3261" s="180"/>
      <c r="S3261" s="189"/>
      <c r="T3261" s="180"/>
      <c r="V3261" s="189"/>
      <c r="W3261" s="180"/>
      <c r="Y3261" s="189"/>
      <c r="Z3261" s="180"/>
      <c r="AB3261" s="185"/>
    </row>
    <row r="3262" spans="6:28" s="178" customFormat="1" ht="15" customHeight="1" x14ac:dyDescent="0.15">
      <c r="F3262" s="189"/>
      <c r="I3262" s="180"/>
      <c r="J3262" s="180"/>
      <c r="K3262" s="180"/>
      <c r="M3262" s="189"/>
      <c r="N3262" s="180"/>
      <c r="P3262" s="189"/>
      <c r="Q3262" s="180"/>
      <c r="S3262" s="189"/>
      <c r="T3262" s="180"/>
      <c r="V3262" s="189"/>
      <c r="W3262" s="180"/>
      <c r="Y3262" s="189"/>
      <c r="Z3262" s="180"/>
      <c r="AB3262" s="185"/>
    </row>
    <row r="3263" spans="6:28" s="178" customFormat="1" ht="15" customHeight="1" x14ac:dyDescent="0.15">
      <c r="F3263" s="189"/>
      <c r="I3263" s="180"/>
      <c r="J3263" s="180"/>
      <c r="K3263" s="180"/>
      <c r="M3263" s="189"/>
      <c r="N3263" s="180"/>
      <c r="P3263" s="189"/>
      <c r="Q3263" s="180"/>
      <c r="S3263" s="189"/>
      <c r="T3263" s="180"/>
      <c r="V3263" s="189"/>
      <c r="W3263" s="180"/>
      <c r="Y3263" s="189"/>
      <c r="Z3263" s="180"/>
      <c r="AB3263" s="185"/>
    </row>
    <row r="3264" spans="6:28" s="178" customFormat="1" ht="15" customHeight="1" x14ac:dyDescent="0.15">
      <c r="F3264" s="189"/>
      <c r="I3264" s="180"/>
      <c r="J3264" s="180"/>
      <c r="K3264" s="180"/>
      <c r="M3264" s="189"/>
      <c r="N3264" s="180"/>
      <c r="P3264" s="189"/>
      <c r="Q3264" s="180"/>
      <c r="S3264" s="189"/>
      <c r="T3264" s="180"/>
      <c r="V3264" s="189"/>
      <c r="W3264" s="180"/>
      <c r="Y3264" s="189"/>
      <c r="Z3264" s="180"/>
      <c r="AB3264" s="185"/>
    </row>
    <row r="3265" spans="6:28" s="178" customFormat="1" ht="15" customHeight="1" x14ac:dyDescent="0.15">
      <c r="F3265" s="189"/>
      <c r="I3265" s="180"/>
      <c r="J3265" s="180"/>
      <c r="K3265" s="180"/>
      <c r="M3265" s="189"/>
      <c r="N3265" s="180"/>
      <c r="P3265" s="189"/>
      <c r="Q3265" s="180"/>
      <c r="S3265" s="189"/>
      <c r="T3265" s="180"/>
      <c r="V3265" s="189"/>
      <c r="W3265" s="180"/>
      <c r="Y3265" s="189"/>
      <c r="Z3265" s="180"/>
      <c r="AB3265" s="185"/>
    </row>
    <row r="3266" spans="6:28" s="178" customFormat="1" ht="15" customHeight="1" x14ac:dyDescent="0.15">
      <c r="F3266" s="189"/>
      <c r="I3266" s="180"/>
      <c r="J3266" s="180"/>
      <c r="K3266" s="180"/>
      <c r="M3266" s="189"/>
      <c r="N3266" s="180"/>
      <c r="P3266" s="189"/>
      <c r="Q3266" s="180"/>
      <c r="S3266" s="189"/>
      <c r="T3266" s="180"/>
      <c r="V3266" s="189"/>
      <c r="W3266" s="180"/>
      <c r="Y3266" s="189"/>
      <c r="Z3266" s="180"/>
      <c r="AB3266" s="185"/>
    </row>
    <row r="3267" spans="6:28" s="178" customFormat="1" ht="15" customHeight="1" x14ac:dyDescent="0.15">
      <c r="F3267" s="189"/>
      <c r="I3267" s="180"/>
      <c r="J3267" s="180"/>
      <c r="K3267" s="180"/>
      <c r="M3267" s="189"/>
      <c r="N3267" s="180"/>
      <c r="P3267" s="189"/>
      <c r="Q3267" s="180"/>
      <c r="S3267" s="189"/>
      <c r="T3267" s="180"/>
      <c r="V3267" s="189"/>
      <c r="W3267" s="180"/>
      <c r="Y3267" s="189"/>
      <c r="Z3267" s="180"/>
      <c r="AB3267" s="185"/>
    </row>
    <row r="3268" spans="6:28" s="178" customFormat="1" ht="15" customHeight="1" x14ac:dyDescent="0.15">
      <c r="F3268" s="189"/>
      <c r="I3268" s="180"/>
      <c r="J3268" s="180"/>
      <c r="K3268" s="180"/>
      <c r="M3268" s="189"/>
      <c r="N3268" s="180"/>
      <c r="P3268" s="189"/>
      <c r="Q3268" s="180"/>
      <c r="S3268" s="189"/>
      <c r="T3268" s="180"/>
      <c r="V3268" s="189"/>
      <c r="W3268" s="180"/>
      <c r="Y3268" s="189"/>
      <c r="Z3268" s="180"/>
      <c r="AB3268" s="185"/>
    </row>
    <row r="3269" spans="6:28" s="178" customFormat="1" ht="15" customHeight="1" x14ac:dyDescent="0.15">
      <c r="F3269" s="189"/>
      <c r="I3269" s="180"/>
      <c r="J3269" s="180"/>
      <c r="K3269" s="180"/>
      <c r="M3269" s="189"/>
      <c r="N3269" s="180"/>
      <c r="P3269" s="189"/>
      <c r="Q3269" s="180"/>
      <c r="S3269" s="189"/>
      <c r="T3269" s="180"/>
      <c r="V3269" s="189"/>
      <c r="W3269" s="180"/>
      <c r="Y3269" s="189"/>
      <c r="Z3269" s="180"/>
      <c r="AB3269" s="185"/>
    </row>
    <row r="3270" spans="6:28" s="178" customFormat="1" ht="15" customHeight="1" x14ac:dyDescent="0.15">
      <c r="F3270" s="189"/>
      <c r="I3270" s="180"/>
      <c r="J3270" s="180"/>
      <c r="K3270" s="180"/>
      <c r="M3270" s="189"/>
      <c r="N3270" s="180"/>
      <c r="P3270" s="189"/>
      <c r="Q3270" s="180"/>
      <c r="S3270" s="189"/>
      <c r="T3270" s="180"/>
      <c r="V3270" s="189"/>
      <c r="W3270" s="180"/>
      <c r="Y3270" s="189"/>
      <c r="Z3270" s="180"/>
      <c r="AB3270" s="185"/>
    </row>
    <row r="3271" spans="6:28" s="178" customFormat="1" ht="15" customHeight="1" x14ac:dyDescent="0.15">
      <c r="F3271" s="189"/>
      <c r="I3271" s="180"/>
      <c r="J3271" s="180"/>
      <c r="K3271" s="180"/>
      <c r="M3271" s="189"/>
      <c r="N3271" s="180"/>
      <c r="P3271" s="189"/>
      <c r="Q3271" s="180"/>
      <c r="S3271" s="189"/>
      <c r="T3271" s="180"/>
      <c r="V3271" s="189"/>
      <c r="W3271" s="180"/>
      <c r="Y3271" s="189"/>
      <c r="Z3271" s="180"/>
      <c r="AB3271" s="185"/>
    </row>
    <row r="3272" spans="6:28" s="178" customFormat="1" ht="15" customHeight="1" x14ac:dyDescent="0.15">
      <c r="F3272" s="189"/>
      <c r="I3272" s="180"/>
      <c r="J3272" s="180"/>
      <c r="K3272" s="180"/>
      <c r="M3272" s="189"/>
      <c r="N3272" s="180"/>
      <c r="P3272" s="189"/>
      <c r="Q3272" s="180"/>
      <c r="S3272" s="189"/>
      <c r="T3272" s="180"/>
      <c r="V3272" s="189"/>
      <c r="W3272" s="180"/>
      <c r="Y3272" s="189"/>
      <c r="Z3272" s="180"/>
      <c r="AB3272" s="185"/>
    </row>
    <row r="3273" spans="6:28" s="178" customFormat="1" ht="15" customHeight="1" x14ac:dyDescent="0.15">
      <c r="F3273" s="189"/>
      <c r="I3273" s="180"/>
      <c r="J3273" s="180"/>
      <c r="K3273" s="180"/>
      <c r="M3273" s="189"/>
      <c r="N3273" s="180"/>
      <c r="P3273" s="189"/>
      <c r="Q3273" s="180"/>
      <c r="S3273" s="189"/>
      <c r="T3273" s="180"/>
      <c r="V3273" s="189"/>
      <c r="W3273" s="180"/>
      <c r="Y3273" s="189"/>
      <c r="Z3273" s="180"/>
      <c r="AB3273" s="185"/>
    </row>
    <row r="3274" spans="6:28" s="178" customFormat="1" ht="15" customHeight="1" x14ac:dyDescent="0.15">
      <c r="F3274" s="189"/>
      <c r="I3274" s="180"/>
      <c r="J3274" s="180"/>
      <c r="K3274" s="180"/>
      <c r="M3274" s="189"/>
      <c r="N3274" s="180"/>
      <c r="P3274" s="189"/>
      <c r="Q3274" s="180"/>
      <c r="S3274" s="189"/>
      <c r="T3274" s="180"/>
      <c r="V3274" s="189"/>
      <c r="W3274" s="180"/>
      <c r="Y3274" s="189"/>
      <c r="Z3274" s="180"/>
      <c r="AB3274" s="185"/>
    </row>
    <row r="3275" spans="6:28" s="178" customFormat="1" ht="15" customHeight="1" x14ac:dyDescent="0.15">
      <c r="F3275" s="189"/>
      <c r="I3275" s="180"/>
      <c r="J3275" s="180"/>
      <c r="K3275" s="180"/>
      <c r="M3275" s="189"/>
      <c r="N3275" s="180"/>
      <c r="P3275" s="189"/>
      <c r="Q3275" s="180"/>
      <c r="S3275" s="189"/>
      <c r="T3275" s="180"/>
      <c r="V3275" s="189"/>
      <c r="W3275" s="180"/>
      <c r="Y3275" s="189"/>
      <c r="Z3275" s="180"/>
      <c r="AB3275" s="185"/>
    </row>
    <row r="3276" spans="6:28" s="178" customFormat="1" ht="15" customHeight="1" x14ac:dyDescent="0.15">
      <c r="F3276" s="189"/>
      <c r="I3276" s="180"/>
      <c r="J3276" s="180"/>
      <c r="K3276" s="180"/>
      <c r="M3276" s="189"/>
      <c r="N3276" s="180"/>
      <c r="P3276" s="189"/>
      <c r="Q3276" s="180"/>
      <c r="S3276" s="189"/>
      <c r="T3276" s="180"/>
      <c r="V3276" s="189"/>
      <c r="W3276" s="180"/>
      <c r="Y3276" s="189"/>
      <c r="Z3276" s="180"/>
      <c r="AB3276" s="185"/>
    </row>
    <row r="3277" spans="6:28" s="178" customFormat="1" ht="15" customHeight="1" x14ac:dyDescent="0.15">
      <c r="F3277" s="189"/>
      <c r="I3277" s="180"/>
      <c r="J3277" s="180"/>
      <c r="K3277" s="180"/>
      <c r="M3277" s="189"/>
      <c r="N3277" s="180"/>
      <c r="P3277" s="189"/>
      <c r="Q3277" s="180"/>
      <c r="S3277" s="189"/>
      <c r="T3277" s="180"/>
      <c r="V3277" s="189"/>
      <c r="W3277" s="180"/>
      <c r="Y3277" s="189"/>
      <c r="Z3277" s="180"/>
      <c r="AB3277" s="185"/>
    </row>
    <row r="3278" spans="6:28" s="178" customFormat="1" ht="15" customHeight="1" x14ac:dyDescent="0.15">
      <c r="F3278" s="189"/>
      <c r="I3278" s="180"/>
      <c r="J3278" s="180"/>
      <c r="K3278" s="180"/>
      <c r="M3278" s="189"/>
      <c r="N3278" s="180"/>
      <c r="P3278" s="189"/>
      <c r="Q3278" s="180"/>
      <c r="S3278" s="189"/>
      <c r="T3278" s="180"/>
      <c r="V3278" s="189"/>
      <c r="W3278" s="180"/>
      <c r="Y3278" s="189"/>
      <c r="Z3278" s="180"/>
      <c r="AB3278" s="185"/>
    </row>
    <row r="3279" spans="6:28" s="178" customFormat="1" ht="15" customHeight="1" x14ac:dyDescent="0.15">
      <c r="F3279" s="189"/>
      <c r="I3279" s="180"/>
      <c r="J3279" s="180"/>
      <c r="K3279" s="180"/>
      <c r="M3279" s="189"/>
      <c r="N3279" s="180"/>
      <c r="P3279" s="189"/>
      <c r="Q3279" s="180"/>
      <c r="S3279" s="189"/>
      <c r="T3279" s="180"/>
      <c r="V3279" s="189"/>
      <c r="W3279" s="180"/>
      <c r="Y3279" s="189"/>
      <c r="Z3279" s="180"/>
      <c r="AB3279" s="185"/>
    </row>
    <row r="3280" spans="6:28" s="178" customFormat="1" ht="15" customHeight="1" x14ac:dyDescent="0.15">
      <c r="F3280" s="189"/>
      <c r="I3280" s="180"/>
      <c r="J3280" s="180"/>
      <c r="K3280" s="180"/>
      <c r="M3280" s="189"/>
      <c r="N3280" s="180"/>
      <c r="P3280" s="189"/>
      <c r="Q3280" s="180"/>
      <c r="S3280" s="189"/>
      <c r="T3280" s="180"/>
      <c r="V3280" s="189"/>
      <c r="W3280" s="180"/>
      <c r="Y3280" s="189"/>
      <c r="Z3280" s="180"/>
      <c r="AB3280" s="185"/>
    </row>
    <row r="3281" spans="6:28" s="178" customFormat="1" ht="15" customHeight="1" x14ac:dyDescent="0.15">
      <c r="F3281" s="189"/>
      <c r="I3281" s="180"/>
      <c r="J3281" s="180"/>
      <c r="K3281" s="180"/>
      <c r="M3281" s="189"/>
      <c r="N3281" s="180"/>
      <c r="P3281" s="189"/>
      <c r="Q3281" s="180"/>
      <c r="S3281" s="189"/>
      <c r="T3281" s="180"/>
      <c r="V3281" s="189"/>
      <c r="W3281" s="180"/>
      <c r="Y3281" s="189"/>
      <c r="Z3281" s="180"/>
      <c r="AB3281" s="185"/>
    </row>
    <row r="3282" spans="6:28" s="178" customFormat="1" ht="15" customHeight="1" x14ac:dyDescent="0.15">
      <c r="F3282" s="189"/>
      <c r="I3282" s="180"/>
      <c r="J3282" s="180"/>
      <c r="K3282" s="180"/>
      <c r="M3282" s="189"/>
      <c r="N3282" s="180"/>
      <c r="P3282" s="189"/>
      <c r="Q3282" s="180"/>
      <c r="S3282" s="189"/>
      <c r="T3282" s="180"/>
      <c r="V3282" s="189"/>
      <c r="W3282" s="180"/>
      <c r="Y3282" s="189"/>
      <c r="Z3282" s="180"/>
      <c r="AB3282" s="185"/>
    </row>
    <row r="3283" spans="6:28" s="178" customFormat="1" ht="15" customHeight="1" x14ac:dyDescent="0.15">
      <c r="F3283" s="189"/>
      <c r="I3283" s="180"/>
      <c r="J3283" s="180"/>
      <c r="K3283" s="180"/>
      <c r="M3283" s="189"/>
      <c r="N3283" s="180"/>
      <c r="P3283" s="189"/>
      <c r="Q3283" s="180"/>
      <c r="S3283" s="189"/>
      <c r="T3283" s="180"/>
      <c r="V3283" s="189"/>
      <c r="W3283" s="180"/>
      <c r="Y3283" s="189"/>
      <c r="Z3283" s="180"/>
      <c r="AB3283" s="185"/>
    </row>
    <row r="3284" spans="6:28" s="178" customFormat="1" ht="15" customHeight="1" x14ac:dyDescent="0.15">
      <c r="F3284" s="189"/>
      <c r="I3284" s="180"/>
      <c r="J3284" s="180"/>
      <c r="K3284" s="180"/>
      <c r="M3284" s="189"/>
      <c r="N3284" s="180"/>
      <c r="P3284" s="189"/>
      <c r="Q3284" s="180"/>
      <c r="S3284" s="189"/>
      <c r="T3284" s="180"/>
      <c r="V3284" s="189"/>
      <c r="W3284" s="180"/>
      <c r="Y3284" s="189"/>
      <c r="Z3284" s="180"/>
      <c r="AB3284" s="185"/>
    </row>
    <row r="3285" spans="6:28" s="178" customFormat="1" ht="15" customHeight="1" x14ac:dyDescent="0.15">
      <c r="F3285" s="189"/>
      <c r="I3285" s="180"/>
      <c r="J3285" s="180"/>
      <c r="K3285" s="180"/>
      <c r="M3285" s="189"/>
      <c r="N3285" s="180"/>
      <c r="P3285" s="189"/>
      <c r="Q3285" s="180"/>
      <c r="S3285" s="189"/>
      <c r="T3285" s="180"/>
      <c r="V3285" s="189"/>
      <c r="W3285" s="180"/>
      <c r="Y3285" s="189"/>
      <c r="Z3285" s="180"/>
      <c r="AB3285" s="185"/>
    </row>
    <row r="3286" spans="6:28" s="178" customFormat="1" ht="15" customHeight="1" x14ac:dyDescent="0.15">
      <c r="F3286" s="189"/>
      <c r="I3286" s="180"/>
      <c r="J3286" s="180"/>
      <c r="K3286" s="180"/>
      <c r="M3286" s="189"/>
      <c r="N3286" s="180"/>
      <c r="P3286" s="189"/>
      <c r="Q3286" s="180"/>
      <c r="S3286" s="189"/>
      <c r="T3286" s="180"/>
      <c r="V3286" s="189"/>
      <c r="W3286" s="180"/>
      <c r="Y3286" s="189"/>
      <c r="Z3286" s="180"/>
      <c r="AB3286" s="185"/>
    </row>
    <row r="3287" spans="6:28" s="178" customFormat="1" ht="15" customHeight="1" x14ac:dyDescent="0.15">
      <c r="F3287" s="189"/>
      <c r="I3287" s="180"/>
      <c r="J3287" s="180"/>
      <c r="K3287" s="180"/>
      <c r="M3287" s="189"/>
      <c r="N3287" s="180"/>
      <c r="P3287" s="189"/>
      <c r="Q3287" s="180"/>
      <c r="S3287" s="189"/>
      <c r="T3287" s="180"/>
      <c r="V3287" s="189"/>
      <c r="W3287" s="180"/>
      <c r="Y3287" s="189"/>
      <c r="Z3287" s="180"/>
      <c r="AB3287" s="185"/>
    </row>
    <row r="3288" spans="6:28" s="178" customFormat="1" ht="15" customHeight="1" x14ac:dyDescent="0.15">
      <c r="F3288" s="189"/>
      <c r="I3288" s="180"/>
      <c r="J3288" s="180"/>
      <c r="K3288" s="180"/>
      <c r="M3288" s="189"/>
      <c r="N3288" s="180"/>
      <c r="P3288" s="189"/>
      <c r="Q3288" s="180"/>
      <c r="S3288" s="189"/>
      <c r="T3288" s="180"/>
      <c r="V3288" s="189"/>
      <c r="W3288" s="180"/>
      <c r="Y3288" s="189"/>
      <c r="Z3288" s="180"/>
      <c r="AB3288" s="185"/>
    </row>
    <row r="3289" spans="6:28" s="178" customFormat="1" ht="15" customHeight="1" x14ac:dyDescent="0.15">
      <c r="F3289" s="189"/>
      <c r="I3289" s="180"/>
      <c r="J3289" s="180"/>
      <c r="K3289" s="180"/>
      <c r="M3289" s="189"/>
      <c r="N3289" s="180"/>
      <c r="P3289" s="189"/>
      <c r="Q3289" s="180"/>
      <c r="S3289" s="189"/>
      <c r="T3289" s="180"/>
      <c r="V3289" s="189"/>
      <c r="W3289" s="180"/>
      <c r="Y3289" s="189"/>
      <c r="Z3289" s="180"/>
      <c r="AB3289" s="185"/>
    </row>
    <row r="3290" spans="6:28" s="178" customFormat="1" ht="15" customHeight="1" x14ac:dyDescent="0.15">
      <c r="F3290" s="189"/>
      <c r="I3290" s="180"/>
      <c r="J3290" s="180"/>
      <c r="K3290" s="180"/>
      <c r="M3290" s="189"/>
      <c r="N3290" s="180"/>
      <c r="P3290" s="189"/>
      <c r="Q3290" s="180"/>
      <c r="S3290" s="189"/>
      <c r="T3290" s="180"/>
      <c r="V3290" s="189"/>
      <c r="W3290" s="180"/>
      <c r="Y3290" s="189"/>
      <c r="Z3290" s="180"/>
      <c r="AB3290" s="185"/>
    </row>
    <row r="3291" spans="6:28" s="178" customFormat="1" ht="15" customHeight="1" x14ac:dyDescent="0.15">
      <c r="F3291" s="189"/>
      <c r="I3291" s="180"/>
      <c r="J3291" s="180"/>
      <c r="K3291" s="180"/>
      <c r="M3291" s="189"/>
      <c r="N3291" s="180"/>
      <c r="P3291" s="189"/>
      <c r="Q3291" s="180"/>
      <c r="S3291" s="189"/>
      <c r="T3291" s="180"/>
      <c r="V3291" s="189"/>
      <c r="W3291" s="180"/>
      <c r="Y3291" s="189"/>
      <c r="Z3291" s="180"/>
      <c r="AB3291" s="185"/>
    </row>
    <row r="3292" spans="6:28" s="178" customFormat="1" ht="15" customHeight="1" x14ac:dyDescent="0.15">
      <c r="F3292" s="189"/>
      <c r="I3292" s="180"/>
      <c r="J3292" s="180"/>
      <c r="K3292" s="180"/>
      <c r="M3292" s="189"/>
      <c r="N3292" s="180"/>
      <c r="P3292" s="189"/>
      <c r="Q3292" s="180"/>
      <c r="S3292" s="189"/>
      <c r="T3292" s="180"/>
      <c r="V3292" s="189"/>
      <c r="W3292" s="180"/>
      <c r="Y3292" s="189"/>
      <c r="Z3292" s="180"/>
      <c r="AB3292" s="185"/>
    </row>
    <row r="3293" spans="6:28" s="178" customFormat="1" ht="15" customHeight="1" x14ac:dyDescent="0.15">
      <c r="F3293" s="189"/>
      <c r="I3293" s="180"/>
      <c r="J3293" s="180"/>
      <c r="K3293" s="180"/>
      <c r="M3293" s="189"/>
      <c r="N3293" s="180"/>
      <c r="P3293" s="189"/>
      <c r="Q3293" s="180"/>
      <c r="S3293" s="189"/>
      <c r="T3293" s="180"/>
      <c r="V3293" s="189"/>
      <c r="W3293" s="180"/>
      <c r="Y3293" s="189"/>
      <c r="Z3293" s="180"/>
      <c r="AB3293" s="185"/>
    </row>
    <row r="3294" spans="6:28" s="178" customFormat="1" ht="15" customHeight="1" x14ac:dyDescent="0.15">
      <c r="F3294" s="189"/>
      <c r="I3294" s="180"/>
      <c r="J3294" s="180"/>
      <c r="K3294" s="180"/>
      <c r="M3294" s="189"/>
      <c r="N3294" s="180"/>
      <c r="P3294" s="189"/>
      <c r="Q3294" s="180"/>
      <c r="S3294" s="189"/>
      <c r="T3294" s="180"/>
      <c r="V3294" s="189"/>
      <c r="W3294" s="180"/>
      <c r="Y3294" s="189"/>
      <c r="Z3294" s="180"/>
      <c r="AB3294" s="185"/>
    </row>
    <row r="3295" spans="6:28" s="178" customFormat="1" ht="15" customHeight="1" x14ac:dyDescent="0.15">
      <c r="F3295" s="189"/>
      <c r="I3295" s="180"/>
      <c r="J3295" s="180"/>
      <c r="K3295" s="180"/>
      <c r="M3295" s="189"/>
      <c r="N3295" s="180"/>
      <c r="P3295" s="189"/>
      <c r="Q3295" s="180"/>
      <c r="S3295" s="189"/>
      <c r="T3295" s="180"/>
      <c r="V3295" s="189"/>
      <c r="W3295" s="180"/>
      <c r="Y3295" s="189"/>
      <c r="Z3295" s="180"/>
      <c r="AB3295" s="185"/>
    </row>
    <row r="3296" spans="6:28" s="178" customFormat="1" ht="15" customHeight="1" x14ac:dyDescent="0.15">
      <c r="F3296" s="189"/>
      <c r="I3296" s="180"/>
      <c r="J3296" s="180"/>
      <c r="K3296" s="180"/>
      <c r="M3296" s="189"/>
      <c r="N3296" s="180"/>
      <c r="P3296" s="189"/>
      <c r="Q3296" s="180"/>
      <c r="S3296" s="189"/>
      <c r="T3296" s="180"/>
      <c r="V3296" s="189"/>
      <c r="W3296" s="180"/>
      <c r="Y3296" s="189"/>
      <c r="Z3296" s="180"/>
      <c r="AB3296" s="185"/>
    </row>
    <row r="3297" spans="6:28" s="178" customFormat="1" ht="15" customHeight="1" x14ac:dyDescent="0.15">
      <c r="F3297" s="189"/>
      <c r="I3297" s="180"/>
      <c r="J3297" s="180"/>
      <c r="K3297" s="180"/>
      <c r="M3297" s="189"/>
      <c r="N3297" s="180"/>
      <c r="P3297" s="189"/>
      <c r="Q3297" s="180"/>
      <c r="S3297" s="189"/>
      <c r="T3297" s="180"/>
      <c r="V3297" s="189"/>
      <c r="W3297" s="180"/>
      <c r="Y3297" s="189"/>
      <c r="Z3297" s="180"/>
      <c r="AB3297" s="185"/>
    </row>
    <row r="3298" spans="6:28" s="178" customFormat="1" ht="15" customHeight="1" x14ac:dyDescent="0.15">
      <c r="F3298" s="189"/>
      <c r="I3298" s="180"/>
      <c r="J3298" s="180"/>
      <c r="K3298" s="180"/>
      <c r="M3298" s="189"/>
      <c r="N3298" s="180"/>
      <c r="P3298" s="189"/>
      <c r="Q3298" s="180"/>
      <c r="S3298" s="189"/>
      <c r="T3298" s="180"/>
      <c r="V3298" s="189"/>
      <c r="W3298" s="180"/>
      <c r="Y3298" s="189"/>
      <c r="Z3298" s="180"/>
      <c r="AB3298" s="185"/>
    </row>
    <row r="3299" spans="6:28" s="178" customFormat="1" ht="15" customHeight="1" x14ac:dyDescent="0.15">
      <c r="F3299" s="189"/>
      <c r="I3299" s="180"/>
      <c r="J3299" s="180"/>
      <c r="K3299" s="180"/>
      <c r="M3299" s="189"/>
      <c r="N3299" s="180"/>
      <c r="P3299" s="189"/>
      <c r="Q3299" s="180"/>
      <c r="S3299" s="189"/>
      <c r="T3299" s="180"/>
      <c r="V3299" s="189"/>
      <c r="W3299" s="180"/>
      <c r="Y3299" s="189"/>
      <c r="Z3299" s="180"/>
      <c r="AB3299" s="185"/>
    </row>
    <row r="3300" spans="6:28" s="178" customFormat="1" ht="15" customHeight="1" x14ac:dyDescent="0.15">
      <c r="F3300" s="189"/>
      <c r="I3300" s="180"/>
      <c r="J3300" s="180"/>
      <c r="K3300" s="180"/>
      <c r="M3300" s="189"/>
      <c r="N3300" s="180"/>
      <c r="P3300" s="189"/>
      <c r="Q3300" s="180"/>
      <c r="S3300" s="189"/>
      <c r="T3300" s="180"/>
      <c r="V3300" s="189"/>
      <c r="W3300" s="180"/>
      <c r="Y3300" s="189"/>
      <c r="Z3300" s="180"/>
      <c r="AB3300" s="185"/>
    </row>
    <row r="3301" spans="6:28" s="178" customFormat="1" ht="15" customHeight="1" x14ac:dyDescent="0.15">
      <c r="F3301" s="189"/>
      <c r="I3301" s="180"/>
      <c r="J3301" s="180"/>
      <c r="K3301" s="180"/>
      <c r="M3301" s="189"/>
      <c r="N3301" s="180"/>
      <c r="P3301" s="189"/>
      <c r="Q3301" s="180"/>
      <c r="S3301" s="189"/>
      <c r="T3301" s="180"/>
      <c r="V3301" s="189"/>
      <c r="W3301" s="180"/>
      <c r="Y3301" s="189"/>
      <c r="Z3301" s="180"/>
      <c r="AB3301" s="185"/>
    </row>
    <row r="3302" spans="6:28" s="178" customFormat="1" ht="15" customHeight="1" x14ac:dyDescent="0.15">
      <c r="F3302" s="189"/>
      <c r="I3302" s="180"/>
      <c r="J3302" s="180"/>
      <c r="K3302" s="180"/>
      <c r="M3302" s="189"/>
      <c r="N3302" s="180"/>
      <c r="P3302" s="189"/>
      <c r="Q3302" s="180"/>
      <c r="S3302" s="189"/>
      <c r="T3302" s="180"/>
      <c r="V3302" s="189"/>
      <c r="W3302" s="180"/>
      <c r="Y3302" s="189"/>
      <c r="Z3302" s="180"/>
      <c r="AB3302" s="185"/>
    </row>
    <row r="3303" spans="6:28" s="178" customFormat="1" ht="15" customHeight="1" x14ac:dyDescent="0.15">
      <c r="F3303" s="189"/>
      <c r="I3303" s="180"/>
      <c r="J3303" s="180"/>
      <c r="K3303" s="180"/>
      <c r="M3303" s="189"/>
      <c r="N3303" s="180"/>
      <c r="P3303" s="189"/>
      <c r="Q3303" s="180"/>
      <c r="S3303" s="189"/>
      <c r="T3303" s="180"/>
      <c r="V3303" s="189"/>
      <c r="W3303" s="180"/>
      <c r="Y3303" s="189"/>
      <c r="Z3303" s="180"/>
      <c r="AB3303" s="185"/>
    </row>
    <row r="3304" spans="6:28" s="178" customFormat="1" ht="15" customHeight="1" x14ac:dyDescent="0.15">
      <c r="F3304" s="189"/>
      <c r="I3304" s="180"/>
      <c r="J3304" s="180"/>
      <c r="K3304" s="180"/>
      <c r="M3304" s="189"/>
      <c r="N3304" s="180"/>
      <c r="P3304" s="189"/>
      <c r="Q3304" s="180"/>
      <c r="S3304" s="189"/>
      <c r="T3304" s="180"/>
      <c r="V3304" s="189"/>
      <c r="W3304" s="180"/>
      <c r="Y3304" s="189"/>
      <c r="Z3304" s="180"/>
      <c r="AB3304" s="185"/>
    </row>
    <row r="3305" spans="6:28" s="178" customFormat="1" ht="15" customHeight="1" x14ac:dyDescent="0.15">
      <c r="F3305" s="189"/>
      <c r="I3305" s="180"/>
      <c r="J3305" s="180"/>
      <c r="K3305" s="180"/>
      <c r="M3305" s="189"/>
      <c r="N3305" s="180"/>
      <c r="P3305" s="189"/>
      <c r="Q3305" s="180"/>
      <c r="S3305" s="189"/>
      <c r="T3305" s="180"/>
      <c r="V3305" s="189"/>
      <c r="W3305" s="180"/>
      <c r="Y3305" s="189"/>
      <c r="Z3305" s="180"/>
      <c r="AB3305" s="185"/>
    </row>
    <row r="3306" spans="6:28" s="178" customFormat="1" ht="15" customHeight="1" x14ac:dyDescent="0.15">
      <c r="F3306" s="189"/>
      <c r="I3306" s="180"/>
      <c r="J3306" s="180"/>
      <c r="K3306" s="180"/>
      <c r="M3306" s="189"/>
      <c r="N3306" s="180"/>
      <c r="P3306" s="189"/>
      <c r="Q3306" s="180"/>
      <c r="S3306" s="189"/>
      <c r="T3306" s="180"/>
      <c r="V3306" s="189"/>
      <c r="W3306" s="180"/>
      <c r="Y3306" s="189"/>
      <c r="Z3306" s="180"/>
      <c r="AB3306" s="185"/>
    </row>
    <row r="3307" spans="6:28" s="178" customFormat="1" ht="15" customHeight="1" x14ac:dyDescent="0.15">
      <c r="F3307" s="189"/>
      <c r="I3307" s="180"/>
      <c r="J3307" s="180"/>
      <c r="K3307" s="180"/>
      <c r="M3307" s="189"/>
      <c r="N3307" s="180"/>
      <c r="P3307" s="189"/>
      <c r="Q3307" s="180"/>
      <c r="S3307" s="189"/>
      <c r="T3307" s="180"/>
      <c r="V3307" s="189"/>
      <c r="W3307" s="180"/>
      <c r="Y3307" s="189"/>
      <c r="Z3307" s="180"/>
      <c r="AB3307" s="185"/>
    </row>
    <row r="3308" spans="6:28" s="178" customFormat="1" ht="15" customHeight="1" x14ac:dyDescent="0.15">
      <c r="F3308" s="189"/>
      <c r="I3308" s="180"/>
      <c r="J3308" s="180"/>
      <c r="K3308" s="180"/>
      <c r="M3308" s="189"/>
      <c r="N3308" s="180"/>
      <c r="P3308" s="189"/>
      <c r="Q3308" s="180"/>
      <c r="S3308" s="189"/>
      <c r="T3308" s="180"/>
      <c r="V3308" s="189"/>
      <c r="W3308" s="180"/>
      <c r="Y3308" s="189"/>
      <c r="Z3308" s="180"/>
      <c r="AB3308" s="185"/>
    </row>
    <row r="3309" spans="6:28" s="178" customFormat="1" ht="15" customHeight="1" x14ac:dyDescent="0.15">
      <c r="F3309" s="189"/>
      <c r="I3309" s="180"/>
      <c r="J3309" s="180"/>
      <c r="K3309" s="180"/>
      <c r="M3309" s="189"/>
      <c r="N3309" s="180"/>
      <c r="P3309" s="189"/>
      <c r="Q3309" s="180"/>
      <c r="S3309" s="189"/>
      <c r="T3309" s="180"/>
      <c r="V3309" s="189"/>
      <c r="W3309" s="180"/>
      <c r="Y3309" s="189"/>
      <c r="Z3309" s="180"/>
      <c r="AB3309" s="185"/>
    </row>
    <row r="3310" spans="6:28" s="178" customFormat="1" ht="15" customHeight="1" x14ac:dyDescent="0.15">
      <c r="F3310" s="189"/>
      <c r="I3310" s="180"/>
      <c r="J3310" s="180"/>
      <c r="K3310" s="180"/>
      <c r="M3310" s="189"/>
      <c r="N3310" s="180"/>
      <c r="P3310" s="189"/>
      <c r="Q3310" s="180"/>
      <c r="S3310" s="189"/>
      <c r="T3310" s="180"/>
      <c r="V3310" s="189"/>
      <c r="W3310" s="180"/>
      <c r="Y3310" s="189"/>
      <c r="Z3310" s="180"/>
      <c r="AB3310" s="185"/>
    </row>
    <row r="3311" spans="6:28" s="178" customFormat="1" ht="15" customHeight="1" x14ac:dyDescent="0.15">
      <c r="F3311" s="189"/>
      <c r="I3311" s="180"/>
      <c r="J3311" s="180"/>
      <c r="K3311" s="180"/>
      <c r="M3311" s="189"/>
      <c r="N3311" s="180"/>
      <c r="P3311" s="189"/>
      <c r="Q3311" s="180"/>
      <c r="S3311" s="189"/>
      <c r="T3311" s="180"/>
      <c r="V3311" s="189"/>
      <c r="W3311" s="180"/>
      <c r="Y3311" s="189"/>
      <c r="Z3311" s="180"/>
      <c r="AB3311" s="185"/>
    </row>
    <row r="3312" spans="6:28" s="178" customFormat="1" ht="15" customHeight="1" x14ac:dyDescent="0.15">
      <c r="F3312" s="189"/>
      <c r="I3312" s="180"/>
      <c r="J3312" s="180"/>
      <c r="K3312" s="180"/>
      <c r="M3312" s="189"/>
      <c r="N3312" s="180"/>
      <c r="P3312" s="189"/>
      <c r="Q3312" s="180"/>
      <c r="S3312" s="189"/>
      <c r="T3312" s="180"/>
      <c r="V3312" s="189"/>
      <c r="W3312" s="180"/>
      <c r="Y3312" s="189"/>
      <c r="Z3312" s="180"/>
      <c r="AB3312" s="185"/>
    </row>
    <row r="3313" spans="6:28" s="178" customFormat="1" ht="15" customHeight="1" x14ac:dyDescent="0.15">
      <c r="F3313" s="189"/>
      <c r="I3313" s="180"/>
      <c r="J3313" s="180"/>
      <c r="K3313" s="180"/>
      <c r="M3313" s="189"/>
      <c r="N3313" s="180"/>
      <c r="P3313" s="189"/>
      <c r="Q3313" s="180"/>
      <c r="S3313" s="189"/>
      <c r="T3313" s="180"/>
      <c r="V3313" s="189"/>
      <c r="W3313" s="180"/>
      <c r="Y3313" s="189"/>
      <c r="Z3313" s="180"/>
      <c r="AB3313" s="185"/>
    </row>
    <row r="3314" spans="6:28" s="178" customFormat="1" ht="15" customHeight="1" x14ac:dyDescent="0.15">
      <c r="F3314" s="189"/>
      <c r="I3314" s="180"/>
      <c r="J3314" s="180"/>
      <c r="K3314" s="180"/>
      <c r="M3314" s="189"/>
      <c r="N3314" s="180"/>
      <c r="P3314" s="189"/>
      <c r="Q3314" s="180"/>
      <c r="S3314" s="189"/>
      <c r="T3314" s="180"/>
      <c r="V3314" s="189"/>
      <c r="W3314" s="180"/>
      <c r="Y3314" s="189"/>
      <c r="Z3314" s="180"/>
      <c r="AB3314" s="185"/>
    </row>
    <row r="3315" spans="6:28" s="178" customFormat="1" ht="15" customHeight="1" x14ac:dyDescent="0.15">
      <c r="F3315" s="189"/>
      <c r="I3315" s="180"/>
      <c r="J3315" s="180"/>
      <c r="K3315" s="180"/>
      <c r="M3315" s="189"/>
      <c r="N3315" s="180"/>
      <c r="P3315" s="189"/>
      <c r="Q3315" s="180"/>
      <c r="S3315" s="189"/>
      <c r="T3315" s="180"/>
      <c r="V3315" s="189"/>
      <c r="W3315" s="180"/>
      <c r="Y3315" s="189"/>
      <c r="Z3315" s="180"/>
      <c r="AB3315" s="185"/>
    </row>
    <row r="3316" spans="6:28" s="178" customFormat="1" ht="15" customHeight="1" x14ac:dyDescent="0.15">
      <c r="F3316" s="189"/>
      <c r="I3316" s="180"/>
      <c r="J3316" s="180"/>
      <c r="K3316" s="180"/>
      <c r="M3316" s="189"/>
      <c r="N3316" s="180"/>
      <c r="P3316" s="189"/>
      <c r="Q3316" s="180"/>
      <c r="S3316" s="189"/>
      <c r="T3316" s="180"/>
      <c r="V3316" s="189"/>
      <c r="W3316" s="180"/>
      <c r="Y3316" s="189"/>
      <c r="Z3316" s="180"/>
      <c r="AB3316" s="185"/>
    </row>
    <row r="3317" spans="6:28" s="178" customFormat="1" ht="15" customHeight="1" x14ac:dyDescent="0.15">
      <c r="F3317" s="189"/>
      <c r="I3317" s="180"/>
      <c r="J3317" s="180"/>
      <c r="K3317" s="180"/>
      <c r="M3317" s="189"/>
      <c r="N3317" s="180"/>
      <c r="P3317" s="189"/>
      <c r="Q3317" s="180"/>
      <c r="S3317" s="189"/>
      <c r="T3317" s="180"/>
      <c r="V3317" s="189"/>
      <c r="W3317" s="180"/>
      <c r="Y3317" s="189"/>
      <c r="Z3317" s="180"/>
      <c r="AB3317" s="185"/>
    </row>
    <row r="3318" spans="6:28" s="178" customFormat="1" ht="15" customHeight="1" x14ac:dyDescent="0.15">
      <c r="F3318" s="189"/>
      <c r="I3318" s="180"/>
      <c r="J3318" s="180"/>
      <c r="K3318" s="180"/>
      <c r="M3318" s="189"/>
      <c r="N3318" s="180"/>
      <c r="P3318" s="189"/>
      <c r="Q3318" s="180"/>
      <c r="S3318" s="189"/>
      <c r="T3318" s="180"/>
      <c r="V3318" s="189"/>
      <c r="W3318" s="180"/>
      <c r="Y3318" s="189"/>
      <c r="Z3318" s="180"/>
      <c r="AB3318" s="185"/>
    </row>
    <row r="3319" spans="6:28" s="178" customFormat="1" ht="15" customHeight="1" x14ac:dyDescent="0.15">
      <c r="F3319" s="189"/>
      <c r="I3319" s="180"/>
      <c r="J3319" s="180"/>
      <c r="K3319" s="180"/>
      <c r="M3319" s="189"/>
      <c r="N3319" s="180"/>
      <c r="P3319" s="189"/>
      <c r="Q3319" s="180"/>
      <c r="S3319" s="189"/>
      <c r="T3319" s="180"/>
      <c r="V3319" s="189"/>
      <c r="W3319" s="180"/>
      <c r="Y3319" s="189"/>
      <c r="Z3319" s="180"/>
      <c r="AB3319" s="185"/>
    </row>
    <row r="3320" spans="6:28" s="178" customFormat="1" ht="15" customHeight="1" x14ac:dyDescent="0.15">
      <c r="F3320" s="189"/>
      <c r="I3320" s="180"/>
      <c r="J3320" s="180"/>
      <c r="K3320" s="180"/>
      <c r="M3320" s="189"/>
      <c r="N3320" s="180"/>
      <c r="P3320" s="189"/>
      <c r="Q3320" s="180"/>
      <c r="S3320" s="189"/>
      <c r="T3320" s="180"/>
      <c r="V3320" s="189"/>
      <c r="W3320" s="180"/>
      <c r="Y3320" s="189"/>
      <c r="Z3320" s="180"/>
      <c r="AB3320" s="185"/>
    </row>
    <row r="3321" spans="6:28" s="178" customFormat="1" ht="15" customHeight="1" x14ac:dyDescent="0.15">
      <c r="F3321" s="189"/>
      <c r="I3321" s="180"/>
      <c r="J3321" s="180"/>
      <c r="K3321" s="180"/>
      <c r="M3321" s="189"/>
      <c r="N3321" s="180"/>
      <c r="P3321" s="189"/>
      <c r="Q3321" s="180"/>
      <c r="S3321" s="189"/>
      <c r="T3321" s="180"/>
      <c r="V3321" s="189"/>
      <c r="W3321" s="180"/>
      <c r="Y3321" s="189"/>
      <c r="Z3321" s="180"/>
      <c r="AB3321" s="185"/>
    </row>
    <row r="3322" spans="6:28" s="178" customFormat="1" ht="15" customHeight="1" x14ac:dyDescent="0.15">
      <c r="F3322" s="189"/>
      <c r="I3322" s="180"/>
      <c r="J3322" s="180"/>
      <c r="K3322" s="180"/>
      <c r="M3322" s="189"/>
      <c r="N3322" s="180"/>
      <c r="P3322" s="189"/>
      <c r="Q3322" s="180"/>
      <c r="S3322" s="189"/>
      <c r="T3322" s="180"/>
      <c r="V3322" s="189"/>
      <c r="W3322" s="180"/>
      <c r="Y3322" s="189"/>
      <c r="Z3322" s="180"/>
      <c r="AB3322" s="185"/>
    </row>
    <row r="3323" spans="6:28" s="178" customFormat="1" ht="15" customHeight="1" x14ac:dyDescent="0.15">
      <c r="F3323" s="189"/>
      <c r="I3323" s="180"/>
      <c r="J3323" s="180"/>
      <c r="K3323" s="180"/>
      <c r="M3323" s="189"/>
      <c r="N3323" s="180"/>
      <c r="P3323" s="189"/>
      <c r="Q3323" s="180"/>
      <c r="S3323" s="189"/>
      <c r="T3323" s="180"/>
      <c r="V3323" s="189"/>
      <c r="W3323" s="180"/>
      <c r="Y3323" s="189"/>
      <c r="Z3323" s="180"/>
      <c r="AB3323" s="185"/>
    </row>
    <row r="3324" spans="6:28" s="178" customFormat="1" ht="15" customHeight="1" x14ac:dyDescent="0.15">
      <c r="F3324" s="189"/>
      <c r="I3324" s="180"/>
      <c r="J3324" s="180"/>
      <c r="K3324" s="180"/>
      <c r="M3324" s="189"/>
      <c r="N3324" s="180"/>
      <c r="P3324" s="189"/>
      <c r="Q3324" s="180"/>
      <c r="S3324" s="189"/>
      <c r="T3324" s="180"/>
      <c r="V3324" s="189"/>
      <c r="W3324" s="180"/>
      <c r="Y3324" s="189"/>
      <c r="Z3324" s="180"/>
      <c r="AB3324" s="185"/>
    </row>
    <row r="3325" spans="6:28" s="178" customFormat="1" ht="15" customHeight="1" x14ac:dyDescent="0.15">
      <c r="F3325" s="189"/>
      <c r="I3325" s="180"/>
      <c r="J3325" s="180"/>
      <c r="K3325" s="180"/>
      <c r="M3325" s="189"/>
      <c r="N3325" s="180"/>
      <c r="P3325" s="189"/>
      <c r="Q3325" s="180"/>
      <c r="S3325" s="189"/>
      <c r="T3325" s="180"/>
      <c r="V3325" s="189"/>
      <c r="W3325" s="180"/>
      <c r="Y3325" s="189"/>
      <c r="Z3325" s="180"/>
      <c r="AB3325" s="185"/>
    </row>
    <row r="3326" spans="6:28" s="178" customFormat="1" ht="15" customHeight="1" x14ac:dyDescent="0.15">
      <c r="F3326" s="189"/>
      <c r="I3326" s="180"/>
      <c r="J3326" s="180"/>
      <c r="K3326" s="180"/>
      <c r="M3326" s="189"/>
      <c r="N3326" s="180"/>
      <c r="P3326" s="189"/>
      <c r="Q3326" s="180"/>
      <c r="S3326" s="189"/>
      <c r="T3326" s="180"/>
      <c r="V3326" s="189"/>
      <c r="W3326" s="180"/>
      <c r="Y3326" s="189"/>
      <c r="Z3326" s="180"/>
      <c r="AB3326" s="185"/>
    </row>
    <row r="3327" spans="6:28" s="178" customFormat="1" ht="15" customHeight="1" x14ac:dyDescent="0.15">
      <c r="F3327" s="189"/>
      <c r="I3327" s="180"/>
      <c r="J3327" s="180"/>
      <c r="K3327" s="180"/>
      <c r="M3327" s="189"/>
      <c r="N3327" s="180"/>
      <c r="P3327" s="189"/>
      <c r="Q3327" s="180"/>
      <c r="S3327" s="189"/>
      <c r="T3327" s="180"/>
      <c r="V3327" s="189"/>
      <c r="W3327" s="180"/>
      <c r="Y3327" s="189"/>
      <c r="Z3327" s="180"/>
      <c r="AB3327" s="185"/>
    </row>
    <row r="3328" spans="6:28" s="178" customFormat="1" ht="15" customHeight="1" x14ac:dyDescent="0.15">
      <c r="F3328" s="189"/>
      <c r="I3328" s="180"/>
      <c r="J3328" s="180"/>
      <c r="K3328" s="180"/>
      <c r="M3328" s="189"/>
      <c r="N3328" s="180"/>
      <c r="P3328" s="189"/>
      <c r="Q3328" s="180"/>
      <c r="S3328" s="189"/>
      <c r="T3328" s="180"/>
      <c r="V3328" s="189"/>
      <c r="W3328" s="180"/>
      <c r="Y3328" s="189"/>
      <c r="Z3328" s="180"/>
      <c r="AB3328" s="185"/>
    </row>
    <row r="3329" spans="6:28" s="178" customFormat="1" ht="15" customHeight="1" x14ac:dyDescent="0.15">
      <c r="F3329" s="189"/>
      <c r="I3329" s="180"/>
      <c r="J3329" s="180"/>
      <c r="K3329" s="180"/>
      <c r="M3329" s="189"/>
      <c r="N3329" s="180"/>
      <c r="P3329" s="189"/>
      <c r="Q3329" s="180"/>
      <c r="S3329" s="189"/>
      <c r="T3329" s="180"/>
      <c r="V3329" s="189"/>
      <c r="W3329" s="180"/>
      <c r="Y3329" s="189"/>
      <c r="Z3329" s="180"/>
      <c r="AB3329" s="185"/>
    </row>
    <row r="3330" spans="6:28" s="178" customFormat="1" ht="15" customHeight="1" x14ac:dyDescent="0.15">
      <c r="F3330" s="189"/>
      <c r="I3330" s="180"/>
      <c r="J3330" s="180"/>
      <c r="K3330" s="180"/>
      <c r="M3330" s="189"/>
      <c r="N3330" s="180"/>
      <c r="P3330" s="189"/>
      <c r="Q3330" s="180"/>
      <c r="S3330" s="189"/>
      <c r="T3330" s="180"/>
      <c r="V3330" s="189"/>
      <c r="W3330" s="180"/>
      <c r="Y3330" s="189"/>
      <c r="Z3330" s="180"/>
      <c r="AB3330" s="185"/>
    </row>
    <row r="3331" spans="6:28" s="178" customFormat="1" ht="15" customHeight="1" x14ac:dyDescent="0.15">
      <c r="F3331" s="189"/>
      <c r="I3331" s="180"/>
      <c r="J3331" s="180"/>
      <c r="K3331" s="180"/>
      <c r="M3331" s="189"/>
      <c r="N3331" s="180"/>
      <c r="P3331" s="189"/>
      <c r="Q3331" s="180"/>
      <c r="S3331" s="189"/>
      <c r="T3331" s="180"/>
      <c r="V3331" s="189"/>
      <c r="W3331" s="180"/>
      <c r="Y3331" s="189"/>
      <c r="Z3331" s="180"/>
      <c r="AB3331" s="185"/>
    </row>
    <row r="3332" spans="6:28" s="178" customFormat="1" ht="15" customHeight="1" x14ac:dyDescent="0.15">
      <c r="F3332" s="189"/>
      <c r="I3332" s="180"/>
      <c r="J3332" s="180"/>
      <c r="K3332" s="180"/>
      <c r="M3332" s="189"/>
      <c r="N3332" s="180"/>
      <c r="P3332" s="189"/>
      <c r="Q3332" s="180"/>
      <c r="S3332" s="189"/>
      <c r="T3332" s="180"/>
      <c r="V3332" s="189"/>
      <c r="W3332" s="180"/>
      <c r="Y3332" s="189"/>
      <c r="Z3332" s="180"/>
      <c r="AB3332" s="185"/>
    </row>
    <row r="3333" spans="6:28" s="178" customFormat="1" ht="15" customHeight="1" x14ac:dyDescent="0.15">
      <c r="F3333" s="189"/>
      <c r="I3333" s="180"/>
      <c r="J3333" s="180"/>
      <c r="K3333" s="180"/>
      <c r="M3333" s="189"/>
      <c r="N3333" s="180"/>
      <c r="P3333" s="189"/>
      <c r="Q3333" s="180"/>
      <c r="S3333" s="189"/>
      <c r="T3333" s="180"/>
      <c r="V3333" s="189"/>
      <c r="W3333" s="180"/>
      <c r="Y3333" s="189"/>
      <c r="Z3333" s="180"/>
      <c r="AB3333" s="185"/>
    </row>
    <row r="3334" spans="6:28" s="178" customFormat="1" ht="15" customHeight="1" x14ac:dyDescent="0.15">
      <c r="F3334" s="189"/>
      <c r="I3334" s="180"/>
      <c r="J3334" s="180"/>
      <c r="K3334" s="180"/>
      <c r="M3334" s="189"/>
      <c r="N3334" s="180"/>
      <c r="P3334" s="189"/>
      <c r="Q3334" s="180"/>
      <c r="S3334" s="189"/>
      <c r="T3334" s="180"/>
      <c r="V3334" s="189"/>
      <c r="W3334" s="180"/>
      <c r="Y3334" s="189"/>
      <c r="Z3334" s="180"/>
      <c r="AB3334" s="185"/>
    </row>
    <row r="3335" spans="6:28" s="178" customFormat="1" ht="15" customHeight="1" x14ac:dyDescent="0.15">
      <c r="F3335" s="189"/>
      <c r="I3335" s="180"/>
      <c r="J3335" s="180"/>
      <c r="K3335" s="180"/>
      <c r="M3335" s="189"/>
      <c r="N3335" s="180"/>
      <c r="P3335" s="189"/>
      <c r="Q3335" s="180"/>
      <c r="S3335" s="189"/>
      <c r="T3335" s="180"/>
      <c r="V3335" s="189"/>
      <c r="W3335" s="180"/>
      <c r="Y3335" s="189"/>
      <c r="Z3335" s="180"/>
      <c r="AB3335" s="185"/>
    </row>
    <row r="3336" spans="6:28" s="178" customFormat="1" ht="15" customHeight="1" x14ac:dyDescent="0.15">
      <c r="F3336" s="189"/>
      <c r="I3336" s="180"/>
      <c r="J3336" s="180"/>
      <c r="K3336" s="180"/>
      <c r="M3336" s="189"/>
      <c r="N3336" s="180"/>
      <c r="P3336" s="189"/>
      <c r="Q3336" s="180"/>
      <c r="S3336" s="189"/>
      <c r="T3336" s="180"/>
      <c r="V3336" s="189"/>
      <c r="W3336" s="180"/>
      <c r="Y3336" s="189"/>
      <c r="Z3336" s="180"/>
      <c r="AB3336" s="185"/>
    </row>
    <row r="3337" spans="6:28" s="178" customFormat="1" ht="15" customHeight="1" x14ac:dyDescent="0.15">
      <c r="F3337" s="189"/>
      <c r="I3337" s="180"/>
      <c r="J3337" s="180"/>
      <c r="K3337" s="180"/>
      <c r="M3337" s="189"/>
      <c r="N3337" s="180"/>
      <c r="P3337" s="189"/>
      <c r="Q3337" s="180"/>
      <c r="S3337" s="189"/>
      <c r="T3337" s="180"/>
      <c r="V3337" s="189"/>
      <c r="W3337" s="180"/>
      <c r="Y3337" s="189"/>
      <c r="Z3337" s="180"/>
      <c r="AB3337" s="185"/>
    </row>
    <row r="3338" spans="6:28" s="178" customFormat="1" ht="15" customHeight="1" x14ac:dyDescent="0.15">
      <c r="F3338" s="189"/>
      <c r="I3338" s="180"/>
      <c r="J3338" s="180"/>
      <c r="K3338" s="180"/>
      <c r="M3338" s="189"/>
      <c r="N3338" s="180"/>
      <c r="P3338" s="189"/>
      <c r="Q3338" s="180"/>
      <c r="S3338" s="189"/>
      <c r="T3338" s="180"/>
      <c r="V3338" s="189"/>
      <c r="W3338" s="180"/>
      <c r="Y3338" s="189"/>
      <c r="Z3338" s="180"/>
      <c r="AB3338" s="185"/>
    </row>
    <row r="3339" spans="6:28" s="178" customFormat="1" ht="15" customHeight="1" x14ac:dyDescent="0.15">
      <c r="F3339" s="189"/>
      <c r="I3339" s="180"/>
      <c r="J3339" s="180"/>
      <c r="K3339" s="180"/>
      <c r="M3339" s="189"/>
      <c r="N3339" s="180"/>
      <c r="P3339" s="189"/>
      <c r="Q3339" s="180"/>
      <c r="S3339" s="189"/>
      <c r="T3339" s="180"/>
      <c r="V3339" s="189"/>
      <c r="W3339" s="180"/>
      <c r="Y3339" s="189"/>
      <c r="Z3339" s="180"/>
      <c r="AB3339" s="185"/>
    </row>
    <row r="3340" spans="6:28" s="178" customFormat="1" ht="15" customHeight="1" x14ac:dyDescent="0.15">
      <c r="F3340" s="189"/>
      <c r="I3340" s="180"/>
      <c r="J3340" s="180"/>
      <c r="K3340" s="180"/>
      <c r="M3340" s="189"/>
      <c r="N3340" s="180"/>
      <c r="P3340" s="189"/>
      <c r="Q3340" s="180"/>
      <c r="S3340" s="189"/>
      <c r="T3340" s="180"/>
      <c r="V3340" s="189"/>
      <c r="W3340" s="180"/>
      <c r="Y3340" s="189"/>
      <c r="Z3340" s="180"/>
      <c r="AB3340" s="185"/>
    </row>
    <row r="3341" spans="6:28" s="178" customFormat="1" ht="15" customHeight="1" x14ac:dyDescent="0.15">
      <c r="F3341" s="189"/>
      <c r="I3341" s="180"/>
      <c r="J3341" s="180"/>
      <c r="K3341" s="180"/>
      <c r="M3341" s="189"/>
      <c r="N3341" s="180"/>
      <c r="P3341" s="189"/>
      <c r="Q3341" s="180"/>
      <c r="S3341" s="189"/>
      <c r="T3341" s="180"/>
      <c r="V3341" s="189"/>
      <c r="W3341" s="180"/>
      <c r="Y3341" s="189"/>
      <c r="Z3341" s="180"/>
      <c r="AB3341" s="185"/>
    </row>
    <row r="3342" spans="6:28" s="178" customFormat="1" ht="15" customHeight="1" x14ac:dyDescent="0.15">
      <c r="F3342" s="189"/>
      <c r="I3342" s="180"/>
      <c r="J3342" s="180"/>
      <c r="K3342" s="180"/>
      <c r="M3342" s="189"/>
      <c r="N3342" s="180"/>
      <c r="P3342" s="189"/>
      <c r="Q3342" s="180"/>
      <c r="S3342" s="189"/>
      <c r="T3342" s="180"/>
      <c r="V3342" s="189"/>
      <c r="W3342" s="180"/>
      <c r="Y3342" s="189"/>
      <c r="Z3342" s="180"/>
      <c r="AB3342" s="185"/>
    </row>
    <row r="3343" spans="6:28" s="178" customFormat="1" ht="15" customHeight="1" x14ac:dyDescent="0.15">
      <c r="F3343" s="189"/>
      <c r="I3343" s="180"/>
      <c r="J3343" s="180"/>
      <c r="K3343" s="180"/>
      <c r="M3343" s="189"/>
      <c r="N3343" s="180"/>
      <c r="P3343" s="189"/>
      <c r="Q3343" s="180"/>
      <c r="S3343" s="189"/>
      <c r="T3343" s="180"/>
      <c r="V3343" s="189"/>
      <c r="W3343" s="180"/>
      <c r="Y3343" s="189"/>
      <c r="Z3343" s="180"/>
      <c r="AB3343" s="185"/>
    </row>
    <row r="3344" spans="6:28" s="178" customFormat="1" ht="15" customHeight="1" x14ac:dyDescent="0.15">
      <c r="F3344" s="189"/>
      <c r="I3344" s="180"/>
      <c r="J3344" s="180"/>
      <c r="K3344" s="180"/>
      <c r="M3344" s="189"/>
      <c r="N3344" s="180"/>
      <c r="P3344" s="189"/>
      <c r="Q3344" s="180"/>
      <c r="S3344" s="189"/>
      <c r="T3344" s="180"/>
      <c r="V3344" s="189"/>
      <c r="W3344" s="180"/>
      <c r="Y3344" s="189"/>
      <c r="Z3344" s="180"/>
      <c r="AB3344" s="185"/>
    </row>
    <row r="3345" spans="6:28" s="178" customFormat="1" ht="15" customHeight="1" x14ac:dyDescent="0.15">
      <c r="F3345" s="189"/>
      <c r="I3345" s="180"/>
      <c r="J3345" s="180"/>
      <c r="K3345" s="180"/>
      <c r="M3345" s="189"/>
      <c r="N3345" s="180"/>
      <c r="P3345" s="189"/>
      <c r="Q3345" s="180"/>
      <c r="S3345" s="189"/>
      <c r="T3345" s="180"/>
      <c r="V3345" s="189"/>
      <c r="W3345" s="180"/>
      <c r="Y3345" s="189"/>
      <c r="Z3345" s="180"/>
      <c r="AB3345" s="185"/>
    </row>
    <row r="3346" spans="6:28" s="178" customFormat="1" ht="15" customHeight="1" x14ac:dyDescent="0.15">
      <c r="F3346" s="189"/>
      <c r="I3346" s="180"/>
      <c r="J3346" s="180"/>
      <c r="K3346" s="180"/>
      <c r="M3346" s="189"/>
      <c r="N3346" s="180"/>
      <c r="P3346" s="189"/>
      <c r="Q3346" s="180"/>
      <c r="S3346" s="189"/>
      <c r="T3346" s="180"/>
      <c r="V3346" s="189"/>
      <c r="W3346" s="180"/>
      <c r="Y3346" s="189"/>
      <c r="Z3346" s="180"/>
      <c r="AB3346" s="185"/>
    </row>
    <row r="3347" spans="6:28" s="178" customFormat="1" ht="15" customHeight="1" x14ac:dyDescent="0.15">
      <c r="F3347" s="189"/>
      <c r="I3347" s="180"/>
      <c r="J3347" s="180"/>
      <c r="K3347" s="180"/>
      <c r="M3347" s="189"/>
      <c r="N3347" s="180"/>
      <c r="P3347" s="189"/>
      <c r="Q3347" s="180"/>
      <c r="S3347" s="189"/>
      <c r="T3347" s="180"/>
      <c r="V3347" s="189"/>
      <c r="W3347" s="180"/>
      <c r="Y3347" s="189"/>
      <c r="Z3347" s="180"/>
      <c r="AB3347" s="185"/>
    </row>
    <row r="3348" spans="6:28" s="178" customFormat="1" ht="15" customHeight="1" x14ac:dyDescent="0.15">
      <c r="F3348" s="189"/>
      <c r="I3348" s="180"/>
      <c r="J3348" s="180"/>
      <c r="K3348" s="180"/>
      <c r="M3348" s="189"/>
      <c r="N3348" s="180"/>
      <c r="P3348" s="189"/>
      <c r="Q3348" s="180"/>
      <c r="S3348" s="189"/>
      <c r="T3348" s="180"/>
      <c r="V3348" s="189"/>
      <c r="W3348" s="180"/>
      <c r="Y3348" s="189"/>
      <c r="Z3348" s="180"/>
      <c r="AB3348" s="185"/>
    </row>
    <row r="3349" spans="6:28" s="178" customFormat="1" ht="15" customHeight="1" x14ac:dyDescent="0.15">
      <c r="F3349" s="189"/>
      <c r="I3349" s="180"/>
      <c r="J3349" s="180"/>
      <c r="K3349" s="180"/>
      <c r="M3349" s="189"/>
      <c r="N3349" s="180"/>
      <c r="P3349" s="189"/>
      <c r="Q3349" s="180"/>
      <c r="S3349" s="189"/>
      <c r="T3349" s="180"/>
      <c r="V3349" s="189"/>
      <c r="W3349" s="180"/>
      <c r="Y3349" s="189"/>
      <c r="Z3349" s="180"/>
      <c r="AB3349" s="185"/>
    </row>
    <row r="3350" spans="6:28" s="178" customFormat="1" ht="15" customHeight="1" x14ac:dyDescent="0.15">
      <c r="F3350" s="189"/>
      <c r="I3350" s="180"/>
      <c r="J3350" s="180"/>
      <c r="K3350" s="180"/>
      <c r="M3350" s="189"/>
      <c r="N3350" s="180"/>
      <c r="P3350" s="189"/>
      <c r="Q3350" s="180"/>
      <c r="S3350" s="189"/>
      <c r="T3350" s="180"/>
      <c r="V3350" s="189"/>
      <c r="W3350" s="180"/>
      <c r="Y3350" s="189"/>
      <c r="Z3350" s="180"/>
      <c r="AB3350" s="185"/>
    </row>
    <row r="3351" spans="6:28" s="178" customFormat="1" ht="15" customHeight="1" x14ac:dyDescent="0.15">
      <c r="F3351" s="189"/>
      <c r="I3351" s="180"/>
      <c r="J3351" s="180"/>
      <c r="K3351" s="180"/>
      <c r="M3351" s="189"/>
      <c r="N3351" s="180"/>
      <c r="P3351" s="189"/>
      <c r="Q3351" s="180"/>
      <c r="S3351" s="189"/>
      <c r="T3351" s="180"/>
      <c r="V3351" s="189"/>
      <c r="W3351" s="180"/>
      <c r="Y3351" s="189"/>
      <c r="Z3351" s="180"/>
      <c r="AB3351" s="185"/>
    </row>
    <row r="3352" spans="6:28" s="178" customFormat="1" ht="15" customHeight="1" x14ac:dyDescent="0.15">
      <c r="F3352" s="189"/>
      <c r="I3352" s="180"/>
      <c r="J3352" s="180"/>
      <c r="K3352" s="180"/>
      <c r="M3352" s="189"/>
      <c r="N3352" s="180"/>
      <c r="P3352" s="189"/>
      <c r="Q3352" s="180"/>
      <c r="S3352" s="189"/>
      <c r="T3352" s="180"/>
      <c r="V3352" s="189"/>
      <c r="W3352" s="180"/>
      <c r="Y3352" s="189"/>
      <c r="Z3352" s="180"/>
      <c r="AB3352" s="185"/>
    </row>
    <row r="3353" spans="6:28" s="178" customFormat="1" ht="15" customHeight="1" x14ac:dyDescent="0.15">
      <c r="F3353" s="189"/>
      <c r="I3353" s="180"/>
      <c r="J3353" s="180"/>
      <c r="K3353" s="180"/>
      <c r="M3353" s="189"/>
      <c r="N3353" s="180"/>
      <c r="P3353" s="189"/>
      <c r="Q3353" s="180"/>
      <c r="S3353" s="189"/>
      <c r="T3353" s="180"/>
      <c r="V3353" s="189"/>
      <c r="W3353" s="180"/>
      <c r="Y3353" s="189"/>
      <c r="Z3353" s="180"/>
      <c r="AB3353" s="185"/>
    </row>
    <row r="3354" spans="6:28" s="178" customFormat="1" ht="15" customHeight="1" x14ac:dyDescent="0.15">
      <c r="F3354" s="189"/>
      <c r="I3354" s="180"/>
      <c r="J3354" s="180"/>
      <c r="K3354" s="180"/>
      <c r="M3354" s="189"/>
      <c r="N3354" s="180"/>
      <c r="P3354" s="189"/>
      <c r="Q3354" s="180"/>
      <c r="S3354" s="189"/>
      <c r="T3354" s="180"/>
      <c r="V3354" s="189"/>
      <c r="W3354" s="180"/>
      <c r="Y3354" s="189"/>
      <c r="Z3354" s="180"/>
      <c r="AB3354" s="185"/>
    </row>
    <row r="3355" spans="6:28" s="178" customFormat="1" ht="15" customHeight="1" x14ac:dyDescent="0.15">
      <c r="F3355" s="189"/>
      <c r="I3355" s="180"/>
      <c r="J3355" s="180"/>
      <c r="K3355" s="180"/>
      <c r="M3355" s="189"/>
      <c r="N3355" s="180"/>
      <c r="P3355" s="189"/>
      <c r="Q3355" s="180"/>
      <c r="S3355" s="189"/>
      <c r="T3355" s="180"/>
      <c r="V3355" s="189"/>
      <c r="W3355" s="180"/>
      <c r="Y3355" s="189"/>
      <c r="Z3355" s="180"/>
      <c r="AB3355" s="185"/>
    </row>
    <row r="3356" spans="6:28" s="178" customFormat="1" ht="15" customHeight="1" x14ac:dyDescent="0.15">
      <c r="F3356" s="189"/>
      <c r="I3356" s="180"/>
      <c r="J3356" s="180"/>
      <c r="K3356" s="180"/>
      <c r="M3356" s="189"/>
      <c r="N3356" s="180"/>
      <c r="P3356" s="189"/>
      <c r="Q3356" s="180"/>
      <c r="S3356" s="189"/>
      <c r="T3356" s="180"/>
      <c r="V3356" s="189"/>
      <c r="W3356" s="180"/>
      <c r="Y3356" s="189"/>
      <c r="Z3356" s="180"/>
      <c r="AB3356" s="185"/>
    </row>
    <row r="3357" spans="6:28" s="178" customFormat="1" ht="15" customHeight="1" x14ac:dyDescent="0.15">
      <c r="F3357" s="189"/>
      <c r="I3357" s="180"/>
      <c r="J3357" s="180"/>
      <c r="K3357" s="180"/>
      <c r="M3357" s="189"/>
      <c r="N3357" s="180"/>
      <c r="P3357" s="189"/>
      <c r="Q3357" s="180"/>
      <c r="S3357" s="189"/>
      <c r="T3357" s="180"/>
      <c r="V3357" s="189"/>
      <c r="W3357" s="180"/>
      <c r="Y3357" s="189"/>
      <c r="Z3357" s="180"/>
      <c r="AB3357" s="185"/>
    </row>
    <row r="3358" spans="6:28" s="178" customFormat="1" ht="15" customHeight="1" x14ac:dyDescent="0.15">
      <c r="F3358" s="189"/>
      <c r="I3358" s="180"/>
      <c r="J3358" s="180"/>
      <c r="K3358" s="180"/>
      <c r="M3358" s="189"/>
      <c r="N3358" s="180"/>
      <c r="P3358" s="189"/>
      <c r="Q3358" s="180"/>
      <c r="S3358" s="189"/>
      <c r="T3358" s="180"/>
      <c r="V3358" s="189"/>
      <c r="W3358" s="180"/>
      <c r="Y3358" s="189"/>
      <c r="Z3358" s="180"/>
      <c r="AB3358" s="185"/>
    </row>
    <row r="3359" spans="6:28" s="178" customFormat="1" ht="15" customHeight="1" x14ac:dyDescent="0.15">
      <c r="F3359" s="189"/>
      <c r="I3359" s="180"/>
      <c r="J3359" s="180"/>
      <c r="K3359" s="180"/>
      <c r="M3359" s="189"/>
      <c r="N3359" s="180"/>
      <c r="P3359" s="189"/>
      <c r="Q3359" s="180"/>
      <c r="S3359" s="189"/>
      <c r="T3359" s="180"/>
      <c r="V3359" s="189"/>
      <c r="W3359" s="180"/>
      <c r="Y3359" s="189"/>
      <c r="Z3359" s="180"/>
      <c r="AB3359" s="185"/>
    </row>
    <row r="3360" spans="6:28" s="178" customFormat="1" ht="15" customHeight="1" x14ac:dyDescent="0.15">
      <c r="F3360" s="189"/>
      <c r="I3360" s="180"/>
      <c r="J3360" s="180"/>
      <c r="K3360" s="180"/>
      <c r="M3360" s="189"/>
      <c r="N3360" s="180"/>
      <c r="P3360" s="189"/>
      <c r="Q3360" s="180"/>
      <c r="S3360" s="189"/>
      <c r="T3360" s="180"/>
      <c r="V3360" s="189"/>
      <c r="W3360" s="180"/>
      <c r="Y3360" s="189"/>
      <c r="Z3360" s="180"/>
      <c r="AB3360" s="185"/>
    </row>
    <row r="3361" spans="6:28" s="178" customFormat="1" ht="15" customHeight="1" x14ac:dyDescent="0.15">
      <c r="F3361" s="189"/>
      <c r="I3361" s="180"/>
      <c r="J3361" s="180"/>
      <c r="K3361" s="180"/>
      <c r="M3361" s="189"/>
      <c r="N3361" s="180"/>
      <c r="P3361" s="189"/>
      <c r="Q3361" s="180"/>
      <c r="S3361" s="189"/>
      <c r="T3361" s="180"/>
      <c r="V3361" s="189"/>
      <c r="W3361" s="180"/>
      <c r="Y3361" s="189"/>
      <c r="Z3361" s="180"/>
      <c r="AB3361" s="185"/>
    </row>
    <row r="3362" spans="6:28" s="178" customFormat="1" ht="15" customHeight="1" x14ac:dyDescent="0.15">
      <c r="F3362" s="189"/>
      <c r="I3362" s="180"/>
      <c r="J3362" s="180"/>
      <c r="K3362" s="180"/>
      <c r="M3362" s="189"/>
      <c r="N3362" s="180"/>
      <c r="P3362" s="189"/>
      <c r="Q3362" s="180"/>
      <c r="S3362" s="189"/>
      <c r="T3362" s="180"/>
      <c r="V3362" s="189"/>
      <c r="W3362" s="180"/>
      <c r="Y3362" s="189"/>
      <c r="Z3362" s="180"/>
      <c r="AB3362" s="185"/>
    </row>
    <row r="3363" spans="6:28" s="178" customFormat="1" ht="15" customHeight="1" x14ac:dyDescent="0.15">
      <c r="F3363" s="189"/>
      <c r="I3363" s="180"/>
      <c r="J3363" s="180"/>
      <c r="K3363" s="180"/>
      <c r="M3363" s="189"/>
      <c r="N3363" s="180"/>
      <c r="P3363" s="189"/>
      <c r="Q3363" s="180"/>
      <c r="S3363" s="189"/>
      <c r="T3363" s="180"/>
      <c r="V3363" s="189"/>
      <c r="W3363" s="180"/>
      <c r="Y3363" s="189"/>
      <c r="Z3363" s="180"/>
      <c r="AB3363" s="185"/>
    </row>
    <row r="3364" spans="6:28" s="178" customFormat="1" ht="15" customHeight="1" x14ac:dyDescent="0.15">
      <c r="F3364" s="189"/>
      <c r="I3364" s="180"/>
      <c r="J3364" s="180"/>
      <c r="K3364" s="180"/>
      <c r="M3364" s="189"/>
      <c r="N3364" s="180"/>
      <c r="P3364" s="189"/>
      <c r="Q3364" s="180"/>
      <c r="S3364" s="189"/>
      <c r="T3364" s="180"/>
      <c r="V3364" s="189"/>
      <c r="W3364" s="180"/>
      <c r="Y3364" s="189"/>
      <c r="Z3364" s="180"/>
      <c r="AB3364" s="185"/>
    </row>
    <row r="3365" spans="6:28" s="178" customFormat="1" ht="15" customHeight="1" x14ac:dyDescent="0.15">
      <c r="F3365" s="189"/>
      <c r="I3365" s="180"/>
      <c r="J3365" s="180"/>
      <c r="K3365" s="180"/>
      <c r="M3365" s="189"/>
      <c r="N3365" s="180"/>
      <c r="P3365" s="189"/>
      <c r="Q3365" s="180"/>
      <c r="S3365" s="189"/>
      <c r="T3365" s="180"/>
      <c r="V3365" s="189"/>
      <c r="W3365" s="180"/>
      <c r="Y3365" s="189"/>
      <c r="Z3365" s="180"/>
      <c r="AB3365" s="185"/>
    </row>
    <row r="3366" spans="6:28" s="178" customFormat="1" ht="15" customHeight="1" x14ac:dyDescent="0.15">
      <c r="F3366" s="189"/>
      <c r="I3366" s="180"/>
      <c r="J3366" s="180"/>
      <c r="K3366" s="180"/>
      <c r="M3366" s="189"/>
      <c r="N3366" s="180"/>
      <c r="P3366" s="189"/>
      <c r="Q3366" s="180"/>
      <c r="S3366" s="189"/>
      <c r="T3366" s="180"/>
      <c r="V3366" s="189"/>
      <c r="W3366" s="180"/>
      <c r="Y3366" s="189"/>
      <c r="Z3366" s="180"/>
      <c r="AB3366" s="185"/>
    </row>
    <row r="3367" spans="6:28" s="178" customFormat="1" ht="15" customHeight="1" x14ac:dyDescent="0.15">
      <c r="F3367" s="189"/>
      <c r="I3367" s="180"/>
      <c r="J3367" s="180"/>
      <c r="K3367" s="180"/>
      <c r="M3367" s="189"/>
      <c r="N3367" s="180"/>
      <c r="P3367" s="189"/>
      <c r="Q3367" s="180"/>
      <c r="S3367" s="189"/>
      <c r="T3367" s="180"/>
      <c r="V3367" s="189"/>
      <c r="W3367" s="180"/>
      <c r="Y3367" s="189"/>
      <c r="Z3367" s="180"/>
      <c r="AB3367" s="185"/>
    </row>
    <row r="3368" spans="6:28" s="178" customFormat="1" ht="15" customHeight="1" x14ac:dyDescent="0.15">
      <c r="F3368" s="189"/>
      <c r="I3368" s="180"/>
      <c r="J3368" s="180"/>
      <c r="K3368" s="180"/>
      <c r="M3368" s="189"/>
      <c r="N3368" s="180"/>
      <c r="P3368" s="189"/>
      <c r="Q3368" s="180"/>
      <c r="S3368" s="189"/>
      <c r="T3368" s="180"/>
      <c r="V3368" s="189"/>
      <c r="W3368" s="180"/>
      <c r="Y3368" s="189"/>
      <c r="Z3368" s="180"/>
      <c r="AB3368" s="185"/>
    </row>
    <row r="3369" spans="6:28" s="178" customFormat="1" ht="15" customHeight="1" x14ac:dyDescent="0.15">
      <c r="F3369" s="189"/>
      <c r="I3369" s="180"/>
      <c r="J3369" s="180"/>
      <c r="K3369" s="180"/>
      <c r="M3369" s="189"/>
      <c r="N3369" s="180"/>
      <c r="P3369" s="189"/>
      <c r="Q3369" s="180"/>
      <c r="S3369" s="189"/>
      <c r="T3369" s="180"/>
      <c r="V3369" s="189"/>
      <c r="W3369" s="180"/>
      <c r="Y3369" s="189"/>
      <c r="Z3369" s="180"/>
      <c r="AB3369" s="185"/>
    </row>
    <row r="3370" spans="6:28" s="178" customFormat="1" ht="15" customHeight="1" x14ac:dyDescent="0.15">
      <c r="F3370" s="189"/>
      <c r="I3370" s="180"/>
      <c r="J3370" s="180"/>
      <c r="K3370" s="180"/>
      <c r="M3370" s="189"/>
      <c r="N3370" s="180"/>
      <c r="P3370" s="189"/>
      <c r="Q3370" s="180"/>
      <c r="S3370" s="189"/>
      <c r="T3370" s="180"/>
      <c r="V3370" s="189"/>
      <c r="W3370" s="180"/>
      <c r="Y3370" s="189"/>
      <c r="Z3370" s="180"/>
      <c r="AB3370" s="185"/>
    </row>
    <row r="3371" spans="6:28" s="178" customFormat="1" ht="15" customHeight="1" x14ac:dyDescent="0.15">
      <c r="F3371" s="189"/>
      <c r="I3371" s="180"/>
      <c r="J3371" s="180"/>
      <c r="K3371" s="180"/>
      <c r="M3371" s="189"/>
      <c r="N3371" s="180"/>
      <c r="P3371" s="189"/>
      <c r="Q3371" s="180"/>
      <c r="S3371" s="189"/>
      <c r="T3371" s="180"/>
      <c r="V3371" s="189"/>
      <c r="W3371" s="180"/>
      <c r="Y3371" s="189"/>
      <c r="Z3371" s="180"/>
      <c r="AB3371" s="185"/>
    </row>
    <row r="3372" spans="6:28" s="178" customFormat="1" ht="15" customHeight="1" x14ac:dyDescent="0.15">
      <c r="F3372" s="189"/>
      <c r="I3372" s="180"/>
      <c r="J3372" s="180"/>
      <c r="K3372" s="180"/>
      <c r="M3372" s="189"/>
      <c r="N3372" s="180"/>
      <c r="P3372" s="189"/>
      <c r="Q3372" s="180"/>
      <c r="S3372" s="189"/>
      <c r="T3372" s="180"/>
      <c r="V3372" s="189"/>
      <c r="W3372" s="180"/>
      <c r="Y3372" s="189"/>
      <c r="Z3372" s="180"/>
      <c r="AB3372" s="185"/>
    </row>
    <row r="3373" spans="6:28" s="178" customFormat="1" ht="15" customHeight="1" x14ac:dyDescent="0.15">
      <c r="F3373" s="189"/>
      <c r="I3373" s="180"/>
      <c r="J3373" s="180"/>
      <c r="K3373" s="180"/>
      <c r="M3373" s="189"/>
      <c r="N3373" s="180"/>
      <c r="P3373" s="189"/>
      <c r="Q3373" s="180"/>
      <c r="S3373" s="189"/>
      <c r="T3373" s="180"/>
      <c r="V3373" s="189"/>
      <c r="W3373" s="180"/>
      <c r="Y3373" s="189"/>
      <c r="Z3373" s="180"/>
      <c r="AB3373" s="185"/>
    </row>
    <row r="3374" spans="6:28" s="178" customFormat="1" ht="15" customHeight="1" x14ac:dyDescent="0.15">
      <c r="F3374" s="189"/>
      <c r="I3374" s="180"/>
      <c r="J3374" s="180"/>
      <c r="K3374" s="180"/>
      <c r="M3374" s="189"/>
      <c r="N3374" s="180"/>
      <c r="P3374" s="189"/>
      <c r="Q3374" s="180"/>
      <c r="S3374" s="189"/>
      <c r="T3374" s="180"/>
      <c r="V3374" s="189"/>
      <c r="W3374" s="180"/>
      <c r="Y3374" s="189"/>
      <c r="Z3374" s="180"/>
      <c r="AB3374" s="185"/>
    </row>
    <row r="3375" spans="6:28" s="178" customFormat="1" ht="15" customHeight="1" x14ac:dyDescent="0.15">
      <c r="F3375" s="189"/>
      <c r="I3375" s="180"/>
      <c r="J3375" s="180"/>
      <c r="K3375" s="180"/>
      <c r="M3375" s="189"/>
      <c r="N3375" s="180"/>
      <c r="P3375" s="189"/>
      <c r="Q3375" s="180"/>
      <c r="S3375" s="189"/>
      <c r="T3375" s="180"/>
      <c r="V3375" s="189"/>
      <c r="W3375" s="180"/>
      <c r="Y3375" s="189"/>
      <c r="Z3375" s="180"/>
      <c r="AB3375" s="185"/>
    </row>
    <row r="3376" spans="6:28" s="178" customFormat="1" ht="15" customHeight="1" x14ac:dyDescent="0.15">
      <c r="F3376" s="189"/>
      <c r="I3376" s="180"/>
      <c r="J3376" s="180"/>
      <c r="K3376" s="180"/>
      <c r="M3376" s="189"/>
      <c r="N3376" s="180"/>
      <c r="P3376" s="189"/>
      <c r="Q3376" s="180"/>
      <c r="S3376" s="189"/>
      <c r="T3376" s="180"/>
      <c r="V3376" s="189"/>
      <c r="W3376" s="180"/>
      <c r="Y3376" s="189"/>
      <c r="Z3376" s="180"/>
      <c r="AB3376" s="185"/>
    </row>
    <row r="3377" spans="6:28" s="178" customFormat="1" ht="15" customHeight="1" x14ac:dyDescent="0.15">
      <c r="F3377" s="189"/>
      <c r="I3377" s="180"/>
      <c r="J3377" s="180"/>
      <c r="K3377" s="180"/>
      <c r="M3377" s="189"/>
      <c r="N3377" s="180"/>
      <c r="P3377" s="189"/>
      <c r="Q3377" s="180"/>
      <c r="S3377" s="189"/>
      <c r="T3377" s="180"/>
      <c r="V3377" s="189"/>
      <c r="W3377" s="180"/>
      <c r="Y3377" s="189"/>
      <c r="Z3377" s="180"/>
      <c r="AB3377" s="185"/>
    </row>
    <row r="3378" spans="6:28" s="178" customFormat="1" ht="15" customHeight="1" x14ac:dyDescent="0.15">
      <c r="F3378" s="189"/>
      <c r="I3378" s="180"/>
      <c r="J3378" s="180"/>
      <c r="K3378" s="180"/>
      <c r="M3378" s="189"/>
      <c r="N3378" s="180"/>
      <c r="P3378" s="189"/>
      <c r="Q3378" s="180"/>
      <c r="S3378" s="189"/>
      <c r="T3378" s="180"/>
      <c r="V3378" s="189"/>
      <c r="W3378" s="180"/>
      <c r="Y3378" s="189"/>
      <c r="Z3378" s="180"/>
      <c r="AB3378" s="185"/>
    </row>
    <row r="3379" spans="6:28" s="178" customFormat="1" ht="15" customHeight="1" x14ac:dyDescent="0.15">
      <c r="F3379" s="189"/>
      <c r="I3379" s="180"/>
      <c r="J3379" s="180"/>
      <c r="K3379" s="180"/>
      <c r="M3379" s="189"/>
      <c r="N3379" s="180"/>
      <c r="P3379" s="189"/>
      <c r="Q3379" s="180"/>
      <c r="S3379" s="189"/>
      <c r="T3379" s="180"/>
      <c r="V3379" s="189"/>
      <c r="W3379" s="180"/>
      <c r="Y3379" s="189"/>
      <c r="Z3379" s="180"/>
      <c r="AB3379" s="185"/>
    </row>
    <row r="3380" spans="6:28" s="178" customFormat="1" ht="15" customHeight="1" x14ac:dyDescent="0.15">
      <c r="F3380" s="189"/>
      <c r="I3380" s="180"/>
      <c r="J3380" s="180"/>
      <c r="K3380" s="180"/>
      <c r="M3380" s="189"/>
      <c r="N3380" s="180"/>
      <c r="P3380" s="189"/>
      <c r="Q3380" s="180"/>
      <c r="S3380" s="189"/>
      <c r="T3380" s="180"/>
      <c r="V3380" s="189"/>
      <c r="W3380" s="180"/>
      <c r="Y3380" s="189"/>
      <c r="Z3380" s="180"/>
      <c r="AB3380" s="185"/>
    </row>
    <row r="3381" spans="6:28" s="178" customFormat="1" ht="15" customHeight="1" x14ac:dyDescent="0.15">
      <c r="F3381" s="189"/>
      <c r="I3381" s="180"/>
      <c r="J3381" s="180"/>
      <c r="K3381" s="180"/>
      <c r="M3381" s="189"/>
      <c r="N3381" s="180"/>
      <c r="P3381" s="189"/>
      <c r="Q3381" s="180"/>
      <c r="S3381" s="189"/>
      <c r="T3381" s="180"/>
      <c r="V3381" s="189"/>
      <c r="W3381" s="180"/>
      <c r="Y3381" s="189"/>
      <c r="Z3381" s="180"/>
      <c r="AB3381" s="185"/>
    </row>
    <row r="3382" spans="6:28" s="178" customFormat="1" ht="15" customHeight="1" x14ac:dyDescent="0.15">
      <c r="F3382" s="189"/>
      <c r="I3382" s="180"/>
      <c r="J3382" s="180"/>
      <c r="K3382" s="180"/>
      <c r="M3382" s="189"/>
      <c r="N3382" s="180"/>
      <c r="P3382" s="189"/>
      <c r="Q3382" s="180"/>
      <c r="S3382" s="189"/>
      <c r="T3382" s="180"/>
      <c r="V3382" s="189"/>
      <c r="W3382" s="180"/>
      <c r="Y3382" s="189"/>
      <c r="Z3382" s="180"/>
      <c r="AB3382" s="185"/>
    </row>
    <row r="3383" spans="6:28" s="178" customFormat="1" ht="15" customHeight="1" x14ac:dyDescent="0.15">
      <c r="F3383" s="189"/>
      <c r="I3383" s="180"/>
      <c r="J3383" s="180"/>
      <c r="K3383" s="180"/>
      <c r="M3383" s="189"/>
      <c r="N3383" s="180"/>
      <c r="P3383" s="189"/>
      <c r="Q3383" s="180"/>
      <c r="S3383" s="189"/>
      <c r="T3383" s="180"/>
      <c r="V3383" s="189"/>
      <c r="W3383" s="180"/>
      <c r="Y3383" s="189"/>
      <c r="Z3383" s="180"/>
      <c r="AB3383" s="185"/>
    </row>
    <row r="3384" spans="6:28" s="178" customFormat="1" ht="15" customHeight="1" x14ac:dyDescent="0.15">
      <c r="F3384" s="189"/>
      <c r="I3384" s="180"/>
      <c r="J3384" s="180"/>
      <c r="K3384" s="180"/>
      <c r="M3384" s="189"/>
      <c r="N3384" s="180"/>
      <c r="P3384" s="189"/>
      <c r="Q3384" s="180"/>
      <c r="S3384" s="189"/>
      <c r="T3384" s="180"/>
      <c r="V3384" s="189"/>
      <c r="W3384" s="180"/>
      <c r="Y3384" s="189"/>
      <c r="Z3384" s="180"/>
      <c r="AB3384" s="185"/>
    </row>
    <row r="3385" spans="6:28" s="178" customFormat="1" ht="15" customHeight="1" x14ac:dyDescent="0.15">
      <c r="F3385" s="189"/>
      <c r="I3385" s="180"/>
      <c r="J3385" s="180"/>
      <c r="K3385" s="180"/>
      <c r="M3385" s="189"/>
      <c r="N3385" s="180"/>
      <c r="P3385" s="189"/>
      <c r="Q3385" s="180"/>
      <c r="S3385" s="189"/>
      <c r="T3385" s="180"/>
      <c r="V3385" s="189"/>
      <c r="W3385" s="180"/>
      <c r="Y3385" s="189"/>
      <c r="Z3385" s="180"/>
      <c r="AB3385" s="185"/>
    </row>
    <row r="3386" spans="6:28" s="178" customFormat="1" ht="15" customHeight="1" x14ac:dyDescent="0.15">
      <c r="F3386" s="189"/>
      <c r="I3386" s="180"/>
      <c r="J3386" s="180"/>
      <c r="K3386" s="180"/>
      <c r="M3386" s="189"/>
      <c r="N3386" s="180"/>
      <c r="P3386" s="189"/>
      <c r="Q3386" s="180"/>
      <c r="S3386" s="189"/>
      <c r="T3386" s="180"/>
      <c r="V3386" s="189"/>
      <c r="W3386" s="180"/>
      <c r="Y3386" s="189"/>
      <c r="Z3386" s="180"/>
      <c r="AB3386" s="185"/>
    </row>
    <row r="3387" spans="6:28" s="178" customFormat="1" ht="15" customHeight="1" x14ac:dyDescent="0.15">
      <c r="F3387" s="189"/>
      <c r="I3387" s="180"/>
      <c r="J3387" s="180"/>
      <c r="K3387" s="180"/>
      <c r="M3387" s="189"/>
      <c r="N3387" s="180"/>
      <c r="P3387" s="189"/>
      <c r="Q3387" s="180"/>
      <c r="S3387" s="189"/>
      <c r="T3387" s="180"/>
      <c r="V3387" s="189"/>
      <c r="W3387" s="180"/>
      <c r="Y3387" s="189"/>
      <c r="Z3387" s="180"/>
      <c r="AB3387" s="185"/>
    </row>
    <row r="3388" spans="6:28" s="178" customFormat="1" ht="15" customHeight="1" x14ac:dyDescent="0.15">
      <c r="F3388" s="189"/>
      <c r="I3388" s="180"/>
      <c r="J3388" s="180"/>
      <c r="K3388" s="180"/>
      <c r="M3388" s="189"/>
      <c r="N3388" s="180"/>
      <c r="P3388" s="189"/>
      <c r="Q3388" s="180"/>
      <c r="S3388" s="189"/>
      <c r="T3388" s="180"/>
      <c r="V3388" s="189"/>
      <c r="W3388" s="180"/>
      <c r="Y3388" s="189"/>
      <c r="Z3388" s="180"/>
      <c r="AB3388" s="185"/>
    </row>
    <row r="3389" spans="6:28" s="178" customFormat="1" ht="15" customHeight="1" x14ac:dyDescent="0.15">
      <c r="F3389" s="189"/>
      <c r="I3389" s="180"/>
      <c r="J3389" s="180"/>
      <c r="K3389" s="180"/>
      <c r="M3389" s="189"/>
      <c r="N3389" s="180"/>
      <c r="P3389" s="189"/>
      <c r="Q3389" s="180"/>
      <c r="S3389" s="189"/>
      <c r="T3389" s="180"/>
      <c r="V3389" s="189"/>
      <c r="W3389" s="180"/>
      <c r="Y3389" s="189"/>
      <c r="Z3389" s="180"/>
      <c r="AB3389" s="185"/>
    </row>
    <row r="3390" spans="6:28" s="178" customFormat="1" ht="15" customHeight="1" x14ac:dyDescent="0.15">
      <c r="F3390" s="189"/>
      <c r="I3390" s="180"/>
      <c r="J3390" s="180"/>
      <c r="K3390" s="180"/>
      <c r="M3390" s="189"/>
      <c r="N3390" s="180"/>
      <c r="P3390" s="189"/>
      <c r="Q3390" s="180"/>
      <c r="S3390" s="189"/>
      <c r="T3390" s="180"/>
      <c r="V3390" s="189"/>
      <c r="W3390" s="180"/>
      <c r="Y3390" s="189"/>
      <c r="Z3390" s="180"/>
      <c r="AB3390" s="185"/>
    </row>
    <row r="3391" spans="6:28" s="178" customFormat="1" ht="15" customHeight="1" x14ac:dyDescent="0.15">
      <c r="F3391" s="189"/>
      <c r="I3391" s="180"/>
      <c r="J3391" s="180"/>
      <c r="K3391" s="180"/>
      <c r="M3391" s="189"/>
      <c r="N3391" s="180"/>
      <c r="P3391" s="189"/>
      <c r="Q3391" s="180"/>
      <c r="S3391" s="189"/>
      <c r="T3391" s="180"/>
      <c r="V3391" s="189"/>
      <c r="W3391" s="180"/>
      <c r="Y3391" s="189"/>
      <c r="Z3391" s="180"/>
      <c r="AB3391" s="185"/>
    </row>
    <row r="3392" spans="6:28" s="178" customFormat="1" ht="15" customHeight="1" x14ac:dyDescent="0.15">
      <c r="F3392" s="189"/>
      <c r="I3392" s="180"/>
      <c r="J3392" s="180"/>
      <c r="K3392" s="180"/>
      <c r="M3392" s="189"/>
      <c r="N3392" s="180"/>
      <c r="P3392" s="189"/>
      <c r="Q3392" s="180"/>
      <c r="S3392" s="189"/>
      <c r="T3392" s="180"/>
      <c r="V3392" s="189"/>
      <c r="W3392" s="180"/>
      <c r="Y3392" s="189"/>
      <c r="Z3392" s="180"/>
      <c r="AB3392" s="185"/>
    </row>
    <row r="3393" spans="6:28" s="178" customFormat="1" ht="15" customHeight="1" x14ac:dyDescent="0.15">
      <c r="F3393" s="189"/>
      <c r="I3393" s="180"/>
      <c r="J3393" s="180"/>
      <c r="K3393" s="180"/>
      <c r="M3393" s="189"/>
      <c r="N3393" s="180"/>
      <c r="P3393" s="189"/>
      <c r="Q3393" s="180"/>
      <c r="S3393" s="189"/>
      <c r="T3393" s="180"/>
      <c r="V3393" s="189"/>
      <c r="W3393" s="180"/>
      <c r="Y3393" s="189"/>
      <c r="Z3393" s="180"/>
      <c r="AB3393" s="185"/>
    </row>
    <row r="3394" spans="6:28" s="178" customFormat="1" ht="15" customHeight="1" x14ac:dyDescent="0.15">
      <c r="F3394" s="189"/>
      <c r="I3394" s="180"/>
      <c r="J3394" s="180"/>
      <c r="K3394" s="180"/>
      <c r="M3394" s="189"/>
      <c r="N3394" s="180"/>
      <c r="P3394" s="189"/>
      <c r="Q3394" s="180"/>
      <c r="S3394" s="189"/>
      <c r="T3394" s="180"/>
      <c r="V3394" s="189"/>
      <c r="W3394" s="180"/>
      <c r="Y3394" s="189"/>
      <c r="Z3394" s="180"/>
      <c r="AB3394" s="185"/>
    </row>
    <row r="3395" spans="6:28" s="178" customFormat="1" ht="15" customHeight="1" x14ac:dyDescent="0.15">
      <c r="F3395" s="189"/>
      <c r="I3395" s="180"/>
      <c r="J3395" s="180"/>
      <c r="K3395" s="180"/>
      <c r="M3395" s="189"/>
      <c r="N3395" s="180"/>
      <c r="P3395" s="189"/>
      <c r="Q3395" s="180"/>
      <c r="S3395" s="189"/>
      <c r="T3395" s="180"/>
      <c r="V3395" s="189"/>
      <c r="W3395" s="180"/>
      <c r="Y3395" s="189"/>
      <c r="Z3395" s="180"/>
      <c r="AB3395" s="185"/>
    </row>
    <row r="3396" spans="6:28" s="178" customFormat="1" ht="15" customHeight="1" x14ac:dyDescent="0.15">
      <c r="F3396" s="189"/>
      <c r="I3396" s="180"/>
      <c r="J3396" s="180"/>
      <c r="K3396" s="180"/>
      <c r="M3396" s="189"/>
      <c r="N3396" s="180"/>
      <c r="P3396" s="189"/>
      <c r="Q3396" s="180"/>
      <c r="S3396" s="189"/>
      <c r="T3396" s="180"/>
      <c r="V3396" s="189"/>
      <c r="W3396" s="180"/>
      <c r="Y3396" s="189"/>
      <c r="Z3396" s="180"/>
      <c r="AB3396" s="185"/>
    </row>
    <row r="3397" spans="6:28" s="178" customFormat="1" ht="15" customHeight="1" x14ac:dyDescent="0.15">
      <c r="F3397" s="189"/>
      <c r="I3397" s="180"/>
      <c r="J3397" s="180"/>
      <c r="K3397" s="180"/>
      <c r="M3397" s="189"/>
      <c r="N3397" s="180"/>
      <c r="P3397" s="189"/>
      <c r="Q3397" s="180"/>
      <c r="S3397" s="189"/>
      <c r="T3397" s="180"/>
      <c r="V3397" s="189"/>
      <c r="W3397" s="180"/>
      <c r="Y3397" s="189"/>
      <c r="Z3397" s="180"/>
      <c r="AB3397" s="185"/>
    </row>
    <row r="3398" spans="6:28" s="178" customFormat="1" ht="15" customHeight="1" x14ac:dyDescent="0.15">
      <c r="F3398" s="189"/>
      <c r="I3398" s="180"/>
      <c r="J3398" s="180"/>
      <c r="K3398" s="180"/>
      <c r="M3398" s="189"/>
      <c r="N3398" s="180"/>
      <c r="P3398" s="189"/>
      <c r="Q3398" s="180"/>
      <c r="S3398" s="189"/>
      <c r="T3398" s="180"/>
      <c r="V3398" s="189"/>
      <c r="W3398" s="180"/>
      <c r="Y3398" s="189"/>
      <c r="Z3398" s="180"/>
      <c r="AB3398" s="185"/>
    </row>
    <row r="3399" spans="6:28" s="178" customFormat="1" ht="15" customHeight="1" x14ac:dyDescent="0.15">
      <c r="F3399" s="189"/>
      <c r="I3399" s="180"/>
      <c r="J3399" s="180"/>
      <c r="K3399" s="180"/>
      <c r="M3399" s="189"/>
      <c r="N3399" s="180"/>
      <c r="P3399" s="189"/>
      <c r="Q3399" s="180"/>
      <c r="S3399" s="189"/>
      <c r="T3399" s="180"/>
      <c r="V3399" s="189"/>
      <c r="W3399" s="180"/>
      <c r="Y3399" s="189"/>
      <c r="Z3399" s="180"/>
      <c r="AB3399" s="185"/>
    </row>
    <row r="3400" spans="6:28" s="178" customFormat="1" ht="15" customHeight="1" x14ac:dyDescent="0.15">
      <c r="F3400" s="189"/>
      <c r="I3400" s="180"/>
      <c r="J3400" s="180"/>
      <c r="K3400" s="180"/>
      <c r="M3400" s="189"/>
      <c r="N3400" s="180"/>
      <c r="P3400" s="189"/>
      <c r="Q3400" s="180"/>
      <c r="S3400" s="189"/>
      <c r="T3400" s="180"/>
      <c r="V3400" s="189"/>
      <c r="W3400" s="180"/>
      <c r="Y3400" s="189"/>
      <c r="Z3400" s="180"/>
      <c r="AB3400" s="185"/>
    </row>
    <row r="3401" spans="6:28" s="178" customFormat="1" ht="15" customHeight="1" x14ac:dyDescent="0.15">
      <c r="F3401" s="189"/>
      <c r="I3401" s="180"/>
      <c r="J3401" s="180"/>
      <c r="K3401" s="180"/>
      <c r="M3401" s="189"/>
      <c r="N3401" s="180"/>
      <c r="P3401" s="189"/>
      <c r="Q3401" s="180"/>
      <c r="S3401" s="189"/>
      <c r="T3401" s="180"/>
      <c r="V3401" s="189"/>
      <c r="W3401" s="180"/>
      <c r="Y3401" s="189"/>
      <c r="Z3401" s="180"/>
      <c r="AB3401" s="185"/>
    </row>
    <row r="3402" spans="6:28" s="178" customFormat="1" ht="15" customHeight="1" x14ac:dyDescent="0.15">
      <c r="F3402" s="189"/>
      <c r="I3402" s="180"/>
      <c r="J3402" s="180"/>
      <c r="K3402" s="180"/>
      <c r="M3402" s="189"/>
      <c r="N3402" s="180"/>
      <c r="P3402" s="189"/>
      <c r="Q3402" s="180"/>
      <c r="S3402" s="189"/>
      <c r="T3402" s="180"/>
      <c r="V3402" s="189"/>
      <c r="W3402" s="180"/>
      <c r="Y3402" s="189"/>
      <c r="Z3402" s="180"/>
      <c r="AB3402" s="185"/>
    </row>
    <row r="3403" spans="6:28" s="178" customFormat="1" ht="15" customHeight="1" x14ac:dyDescent="0.15">
      <c r="F3403" s="189"/>
      <c r="I3403" s="180"/>
      <c r="J3403" s="180"/>
      <c r="K3403" s="180"/>
      <c r="M3403" s="189"/>
      <c r="N3403" s="180"/>
      <c r="P3403" s="189"/>
      <c r="Q3403" s="180"/>
      <c r="S3403" s="189"/>
      <c r="T3403" s="180"/>
      <c r="V3403" s="189"/>
      <c r="W3403" s="180"/>
      <c r="Y3403" s="189"/>
      <c r="Z3403" s="180"/>
      <c r="AB3403" s="185"/>
    </row>
    <row r="3404" spans="6:28" s="178" customFormat="1" ht="15" customHeight="1" x14ac:dyDescent="0.15">
      <c r="F3404" s="189"/>
      <c r="I3404" s="180"/>
      <c r="J3404" s="180"/>
      <c r="K3404" s="180"/>
      <c r="M3404" s="189"/>
      <c r="N3404" s="180"/>
      <c r="P3404" s="189"/>
      <c r="Q3404" s="180"/>
      <c r="S3404" s="189"/>
      <c r="T3404" s="180"/>
      <c r="V3404" s="189"/>
      <c r="W3404" s="180"/>
      <c r="Y3404" s="189"/>
      <c r="Z3404" s="180"/>
      <c r="AB3404" s="185"/>
    </row>
    <row r="3405" spans="6:28" s="178" customFormat="1" ht="15" customHeight="1" x14ac:dyDescent="0.15">
      <c r="F3405" s="189"/>
      <c r="I3405" s="180"/>
      <c r="J3405" s="180"/>
      <c r="K3405" s="180"/>
      <c r="M3405" s="189"/>
      <c r="N3405" s="180"/>
      <c r="P3405" s="189"/>
      <c r="Q3405" s="180"/>
      <c r="S3405" s="189"/>
      <c r="T3405" s="180"/>
      <c r="V3405" s="189"/>
      <c r="W3405" s="180"/>
      <c r="Y3405" s="189"/>
      <c r="Z3405" s="180"/>
      <c r="AB3405" s="185"/>
    </row>
    <row r="3406" spans="6:28" s="178" customFormat="1" ht="15" customHeight="1" x14ac:dyDescent="0.15">
      <c r="F3406" s="189"/>
      <c r="I3406" s="180"/>
      <c r="J3406" s="180"/>
      <c r="K3406" s="180"/>
      <c r="M3406" s="189"/>
      <c r="N3406" s="180"/>
      <c r="P3406" s="189"/>
      <c r="Q3406" s="180"/>
      <c r="S3406" s="189"/>
      <c r="T3406" s="180"/>
      <c r="V3406" s="189"/>
      <c r="W3406" s="180"/>
      <c r="Y3406" s="189"/>
      <c r="Z3406" s="180"/>
      <c r="AB3406" s="185"/>
    </row>
    <row r="3407" spans="6:28" s="178" customFormat="1" ht="15" customHeight="1" x14ac:dyDescent="0.15">
      <c r="F3407" s="189"/>
      <c r="I3407" s="180"/>
      <c r="J3407" s="180"/>
      <c r="K3407" s="180"/>
      <c r="M3407" s="189"/>
      <c r="N3407" s="180"/>
      <c r="P3407" s="189"/>
      <c r="Q3407" s="180"/>
      <c r="S3407" s="189"/>
      <c r="T3407" s="180"/>
      <c r="V3407" s="189"/>
      <c r="W3407" s="180"/>
      <c r="Y3407" s="189"/>
      <c r="Z3407" s="180"/>
      <c r="AB3407" s="185"/>
    </row>
    <row r="3408" spans="6:28" s="178" customFormat="1" ht="15" customHeight="1" x14ac:dyDescent="0.15">
      <c r="F3408" s="189"/>
      <c r="I3408" s="180"/>
      <c r="J3408" s="180"/>
      <c r="K3408" s="180"/>
      <c r="M3408" s="189"/>
      <c r="N3408" s="180"/>
      <c r="P3408" s="189"/>
      <c r="Q3408" s="180"/>
      <c r="S3408" s="189"/>
      <c r="T3408" s="180"/>
      <c r="V3408" s="189"/>
      <c r="W3408" s="180"/>
      <c r="Y3408" s="189"/>
      <c r="Z3408" s="180"/>
      <c r="AB3408" s="185"/>
    </row>
    <row r="3409" spans="6:28" s="178" customFormat="1" ht="15" customHeight="1" x14ac:dyDescent="0.15">
      <c r="F3409" s="189"/>
      <c r="I3409" s="180"/>
      <c r="J3409" s="180"/>
      <c r="K3409" s="180"/>
      <c r="M3409" s="189"/>
      <c r="N3409" s="180"/>
      <c r="P3409" s="189"/>
      <c r="Q3409" s="180"/>
      <c r="S3409" s="189"/>
      <c r="T3409" s="180"/>
      <c r="V3409" s="189"/>
      <c r="W3409" s="180"/>
      <c r="Y3409" s="189"/>
      <c r="Z3409" s="180"/>
      <c r="AB3409" s="185"/>
    </row>
    <row r="3410" spans="6:28" s="178" customFormat="1" ht="15" customHeight="1" x14ac:dyDescent="0.15">
      <c r="F3410" s="189"/>
      <c r="I3410" s="180"/>
      <c r="J3410" s="180"/>
      <c r="K3410" s="180"/>
      <c r="M3410" s="189"/>
      <c r="N3410" s="180"/>
      <c r="P3410" s="189"/>
      <c r="Q3410" s="180"/>
      <c r="S3410" s="189"/>
      <c r="T3410" s="180"/>
      <c r="V3410" s="189"/>
      <c r="W3410" s="180"/>
      <c r="Y3410" s="189"/>
      <c r="Z3410" s="180"/>
      <c r="AB3410" s="185"/>
    </row>
    <row r="3411" spans="6:28" s="178" customFormat="1" ht="15" customHeight="1" x14ac:dyDescent="0.15">
      <c r="F3411" s="189"/>
      <c r="I3411" s="180"/>
      <c r="J3411" s="180"/>
      <c r="K3411" s="180"/>
      <c r="M3411" s="189"/>
      <c r="N3411" s="180"/>
      <c r="P3411" s="189"/>
      <c r="Q3411" s="180"/>
      <c r="S3411" s="189"/>
      <c r="T3411" s="180"/>
      <c r="V3411" s="189"/>
      <c r="W3411" s="180"/>
      <c r="Y3411" s="189"/>
      <c r="Z3411" s="180"/>
      <c r="AB3411" s="185"/>
    </row>
    <row r="3412" spans="6:28" s="178" customFormat="1" ht="15" customHeight="1" x14ac:dyDescent="0.15">
      <c r="F3412" s="189"/>
      <c r="I3412" s="180"/>
      <c r="J3412" s="180"/>
      <c r="K3412" s="180"/>
      <c r="M3412" s="189"/>
      <c r="N3412" s="180"/>
      <c r="P3412" s="189"/>
      <c r="Q3412" s="180"/>
      <c r="S3412" s="189"/>
      <c r="T3412" s="180"/>
      <c r="V3412" s="189"/>
      <c r="W3412" s="180"/>
      <c r="Y3412" s="189"/>
      <c r="Z3412" s="180"/>
      <c r="AB3412" s="185"/>
    </row>
    <row r="3413" spans="6:28" s="178" customFormat="1" ht="15" customHeight="1" x14ac:dyDescent="0.15">
      <c r="F3413" s="189"/>
      <c r="I3413" s="180"/>
      <c r="J3413" s="180"/>
      <c r="K3413" s="180"/>
      <c r="M3413" s="189"/>
      <c r="N3413" s="180"/>
      <c r="P3413" s="189"/>
      <c r="Q3413" s="180"/>
      <c r="S3413" s="189"/>
      <c r="T3413" s="180"/>
      <c r="V3413" s="189"/>
      <c r="W3413" s="180"/>
      <c r="Y3413" s="189"/>
      <c r="Z3413" s="180"/>
      <c r="AB3413" s="185"/>
    </row>
    <row r="3414" spans="6:28" s="178" customFormat="1" ht="15" customHeight="1" x14ac:dyDescent="0.15">
      <c r="F3414" s="189"/>
      <c r="I3414" s="180"/>
      <c r="J3414" s="180"/>
      <c r="K3414" s="180"/>
      <c r="M3414" s="189"/>
      <c r="N3414" s="180"/>
      <c r="P3414" s="189"/>
      <c r="Q3414" s="180"/>
      <c r="S3414" s="189"/>
      <c r="T3414" s="180"/>
      <c r="V3414" s="189"/>
      <c r="W3414" s="180"/>
      <c r="Y3414" s="189"/>
      <c r="Z3414" s="180"/>
      <c r="AB3414" s="185"/>
    </row>
    <row r="3415" spans="6:28" s="178" customFormat="1" ht="15" customHeight="1" x14ac:dyDescent="0.15">
      <c r="F3415" s="189"/>
      <c r="I3415" s="180"/>
      <c r="J3415" s="180"/>
      <c r="K3415" s="180"/>
      <c r="M3415" s="189"/>
      <c r="N3415" s="180"/>
      <c r="P3415" s="189"/>
      <c r="Q3415" s="180"/>
      <c r="S3415" s="189"/>
      <c r="T3415" s="180"/>
      <c r="V3415" s="189"/>
      <c r="W3415" s="180"/>
      <c r="Y3415" s="189"/>
      <c r="Z3415" s="180"/>
      <c r="AB3415" s="185"/>
    </row>
    <row r="3416" spans="6:28" s="178" customFormat="1" ht="15" customHeight="1" x14ac:dyDescent="0.15">
      <c r="F3416" s="189"/>
      <c r="I3416" s="180"/>
      <c r="J3416" s="180"/>
      <c r="K3416" s="180"/>
      <c r="M3416" s="189"/>
      <c r="N3416" s="180"/>
      <c r="P3416" s="189"/>
      <c r="Q3416" s="180"/>
      <c r="S3416" s="189"/>
      <c r="T3416" s="180"/>
      <c r="V3416" s="189"/>
      <c r="W3416" s="180"/>
      <c r="Y3416" s="189"/>
      <c r="Z3416" s="180"/>
      <c r="AB3416" s="185"/>
    </row>
    <row r="3417" spans="6:28" s="178" customFormat="1" ht="15" customHeight="1" x14ac:dyDescent="0.15">
      <c r="F3417" s="189"/>
      <c r="I3417" s="180"/>
      <c r="J3417" s="180"/>
      <c r="K3417" s="180"/>
      <c r="M3417" s="189"/>
      <c r="N3417" s="180"/>
      <c r="P3417" s="189"/>
      <c r="Q3417" s="180"/>
      <c r="S3417" s="189"/>
      <c r="T3417" s="180"/>
      <c r="V3417" s="189"/>
      <c r="W3417" s="180"/>
      <c r="Y3417" s="189"/>
      <c r="Z3417" s="180"/>
      <c r="AB3417" s="185"/>
    </row>
    <row r="3418" spans="6:28" s="178" customFormat="1" ht="15" customHeight="1" x14ac:dyDescent="0.15">
      <c r="F3418" s="189"/>
      <c r="I3418" s="180"/>
      <c r="J3418" s="180"/>
      <c r="K3418" s="180"/>
      <c r="M3418" s="189"/>
      <c r="N3418" s="180"/>
      <c r="P3418" s="189"/>
      <c r="Q3418" s="180"/>
      <c r="S3418" s="189"/>
      <c r="T3418" s="180"/>
      <c r="V3418" s="189"/>
      <c r="W3418" s="180"/>
      <c r="Y3418" s="189"/>
      <c r="Z3418" s="180"/>
      <c r="AB3418" s="185"/>
    </row>
    <row r="3419" spans="6:28" s="178" customFormat="1" ht="15" customHeight="1" x14ac:dyDescent="0.15">
      <c r="F3419" s="189"/>
      <c r="I3419" s="180"/>
      <c r="J3419" s="180"/>
      <c r="K3419" s="180"/>
      <c r="M3419" s="189"/>
      <c r="N3419" s="180"/>
      <c r="P3419" s="189"/>
      <c r="Q3419" s="180"/>
      <c r="S3419" s="189"/>
      <c r="T3419" s="180"/>
      <c r="V3419" s="189"/>
      <c r="W3419" s="180"/>
      <c r="Y3419" s="189"/>
      <c r="Z3419" s="180"/>
      <c r="AB3419" s="185"/>
    </row>
    <row r="3420" spans="6:28" s="178" customFormat="1" ht="15" customHeight="1" x14ac:dyDescent="0.15">
      <c r="F3420" s="189"/>
      <c r="I3420" s="180"/>
      <c r="J3420" s="180"/>
      <c r="K3420" s="180"/>
      <c r="M3420" s="189"/>
      <c r="N3420" s="180"/>
      <c r="P3420" s="189"/>
      <c r="Q3420" s="180"/>
      <c r="S3420" s="189"/>
      <c r="T3420" s="180"/>
      <c r="V3420" s="189"/>
      <c r="W3420" s="180"/>
      <c r="Y3420" s="189"/>
      <c r="Z3420" s="180"/>
      <c r="AB3420" s="185"/>
    </row>
    <row r="3421" spans="6:28" s="178" customFormat="1" ht="15" customHeight="1" x14ac:dyDescent="0.15">
      <c r="F3421" s="189"/>
      <c r="I3421" s="180"/>
      <c r="J3421" s="180"/>
      <c r="K3421" s="180"/>
      <c r="M3421" s="189"/>
      <c r="N3421" s="180"/>
      <c r="P3421" s="189"/>
      <c r="Q3421" s="180"/>
      <c r="S3421" s="189"/>
      <c r="T3421" s="180"/>
      <c r="V3421" s="189"/>
      <c r="W3421" s="180"/>
      <c r="Y3421" s="189"/>
      <c r="Z3421" s="180"/>
      <c r="AB3421" s="185"/>
    </row>
    <row r="3422" spans="6:28" s="178" customFormat="1" ht="15" customHeight="1" x14ac:dyDescent="0.15">
      <c r="F3422" s="189"/>
      <c r="I3422" s="180"/>
      <c r="J3422" s="180"/>
      <c r="K3422" s="180"/>
      <c r="M3422" s="189"/>
      <c r="N3422" s="180"/>
      <c r="P3422" s="189"/>
      <c r="Q3422" s="180"/>
      <c r="S3422" s="189"/>
      <c r="T3422" s="180"/>
      <c r="V3422" s="189"/>
      <c r="W3422" s="180"/>
      <c r="Y3422" s="189"/>
      <c r="Z3422" s="180"/>
      <c r="AB3422" s="185"/>
    </row>
    <row r="3423" spans="6:28" s="178" customFormat="1" ht="15" customHeight="1" x14ac:dyDescent="0.15">
      <c r="F3423" s="189"/>
      <c r="I3423" s="180"/>
      <c r="J3423" s="180"/>
      <c r="K3423" s="180"/>
      <c r="M3423" s="189"/>
      <c r="N3423" s="180"/>
      <c r="P3423" s="189"/>
      <c r="Q3423" s="180"/>
      <c r="S3423" s="189"/>
      <c r="T3423" s="180"/>
      <c r="V3423" s="189"/>
      <c r="W3423" s="180"/>
      <c r="Y3423" s="189"/>
      <c r="Z3423" s="180"/>
      <c r="AB3423" s="185"/>
    </row>
    <row r="3424" spans="6:28" s="178" customFormat="1" ht="15" customHeight="1" x14ac:dyDescent="0.15">
      <c r="F3424" s="189"/>
      <c r="I3424" s="180"/>
      <c r="J3424" s="180"/>
      <c r="K3424" s="180"/>
      <c r="M3424" s="189"/>
      <c r="N3424" s="180"/>
      <c r="P3424" s="189"/>
      <c r="Q3424" s="180"/>
      <c r="S3424" s="189"/>
      <c r="T3424" s="180"/>
      <c r="V3424" s="189"/>
      <c r="W3424" s="180"/>
      <c r="Y3424" s="189"/>
      <c r="Z3424" s="180"/>
      <c r="AB3424" s="185"/>
    </row>
    <row r="3425" spans="6:28" s="178" customFormat="1" ht="15" customHeight="1" x14ac:dyDescent="0.15">
      <c r="F3425" s="189"/>
      <c r="I3425" s="180"/>
      <c r="J3425" s="180"/>
      <c r="K3425" s="180"/>
      <c r="M3425" s="189"/>
      <c r="N3425" s="180"/>
      <c r="P3425" s="189"/>
      <c r="Q3425" s="180"/>
      <c r="S3425" s="189"/>
      <c r="T3425" s="180"/>
      <c r="V3425" s="189"/>
      <c r="W3425" s="180"/>
      <c r="Y3425" s="189"/>
      <c r="Z3425" s="180"/>
      <c r="AB3425" s="185"/>
    </row>
    <row r="3426" spans="6:28" s="178" customFormat="1" ht="15" customHeight="1" x14ac:dyDescent="0.15">
      <c r="F3426" s="189"/>
      <c r="I3426" s="180"/>
      <c r="J3426" s="180"/>
      <c r="K3426" s="180"/>
      <c r="M3426" s="189"/>
      <c r="N3426" s="180"/>
      <c r="P3426" s="189"/>
      <c r="Q3426" s="180"/>
      <c r="S3426" s="189"/>
      <c r="T3426" s="180"/>
      <c r="V3426" s="189"/>
      <c r="W3426" s="180"/>
      <c r="Y3426" s="189"/>
      <c r="Z3426" s="180"/>
      <c r="AB3426" s="185"/>
    </row>
    <row r="3427" spans="6:28" s="178" customFormat="1" ht="15" customHeight="1" x14ac:dyDescent="0.15">
      <c r="F3427" s="189"/>
      <c r="I3427" s="180"/>
      <c r="J3427" s="180"/>
      <c r="K3427" s="180"/>
      <c r="M3427" s="189"/>
      <c r="N3427" s="180"/>
      <c r="P3427" s="189"/>
      <c r="Q3427" s="180"/>
      <c r="S3427" s="189"/>
      <c r="T3427" s="180"/>
      <c r="V3427" s="189"/>
      <c r="W3427" s="180"/>
      <c r="Y3427" s="189"/>
      <c r="Z3427" s="180"/>
      <c r="AB3427" s="185"/>
    </row>
    <row r="3428" spans="6:28" s="178" customFormat="1" ht="15" customHeight="1" x14ac:dyDescent="0.15">
      <c r="F3428" s="189"/>
      <c r="I3428" s="180"/>
      <c r="J3428" s="180"/>
      <c r="K3428" s="180"/>
      <c r="M3428" s="189"/>
      <c r="N3428" s="180"/>
      <c r="P3428" s="189"/>
      <c r="Q3428" s="180"/>
      <c r="S3428" s="189"/>
      <c r="T3428" s="180"/>
      <c r="V3428" s="189"/>
      <c r="W3428" s="180"/>
      <c r="Y3428" s="189"/>
      <c r="Z3428" s="180"/>
      <c r="AB3428" s="185"/>
    </row>
    <row r="3429" spans="6:28" s="178" customFormat="1" ht="15" customHeight="1" x14ac:dyDescent="0.15">
      <c r="F3429" s="189"/>
      <c r="I3429" s="180"/>
      <c r="J3429" s="180"/>
      <c r="K3429" s="180"/>
      <c r="M3429" s="189"/>
      <c r="N3429" s="180"/>
      <c r="P3429" s="189"/>
      <c r="Q3429" s="180"/>
      <c r="S3429" s="189"/>
      <c r="T3429" s="180"/>
      <c r="V3429" s="189"/>
      <c r="W3429" s="180"/>
      <c r="Y3429" s="189"/>
      <c r="Z3429" s="180"/>
      <c r="AB3429" s="185"/>
    </row>
    <row r="3430" spans="6:28" s="178" customFormat="1" ht="15" customHeight="1" x14ac:dyDescent="0.15">
      <c r="F3430" s="189"/>
      <c r="I3430" s="180"/>
      <c r="J3430" s="180"/>
      <c r="K3430" s="180"/>
      <c r="M3430" s="189"/>
      <c r="N3430" s="180"/>
      <c r="P3430" s="189"/>
      <c r="Q3430" s="180"/>
      <c r="S3430" s="189"/>
      <c r="T3430" s="180"/>
      <c r="V3430" s="189"/>
      <c r="W3430" s="180"/>
      <c r="Y3430" s="189"/>
      <c r="Z3430" s="180"/>
      <c r="AB3430" s="185"/>
    </row>
    <row r="3431" spans="6:28" s="178" customFormat="1" ht="15" customHeight="1" x14ac:dyDescent="0.15">
      <c r="F3431" s="189"/>
      <c r="I3431" s="180"/>
      <c r="J3431" s="180"/>
      <c r="K3431" s="180"/>
      <c r="M3431" s="189"/>
      <c r="N3431" s="180"/>
      <c r="P3431" s="189"/>
      <c r="Q3431" s="180"/>
      <c r="S3431" s="189"/>
      <c r="T3431" s="180"/>
      <c r="V3431" s="189"/>
      <c r="W3431" s="180"/>
      <c r="Y3431" s="189"/>
      <c r="Z3431" s="180"/>
      <c r="AB3431" s="185"/>
    </row>
    <row r="3432" spans="6:28" s="178" customFormat="1" ht="15" customHeight="1" x14ac:dyDescent="0.15">
      <c r="F3432" s="189"/>
      <c r="I3432" s="180"/>
      <c r="J3432" s="180"/>
      <c r="K3432" s="180"/>
      <c r="M3432" s="189"/>
      <c r="N3432" s="180"/>
      <c r="P3432" s="189"/>
      <c r="Q3432" s="180"/>
      <c r="S3432" s="189"/>
      <c r="T3432" s="180"/>
      <c r="V3432" s="189"/>
      <c r="W3432" s="180"/>
      <c r="Y3432" s="189"/>
      <c r="Z3432" s="180"/>
      <c r="AB3432" s="185"/>
    </row>
    <row r="3433" spans="6:28" s="178" customFormat="1" ht="15" customHeight="1" x14ac:dyDescent="0.15">
      <c r="F3433" s="189"/>
      <c r="I3433" s="180"/>
      <c r="J3433" s="180"/>
      <c r="K3433" s="180"/>
      <c r="M3433" s="189"/>
      <c r="N3433" s="180"/>
      <c r="P3433" s="189"/>
      <c r="Q3433" s="180"/>
      <c r="S3433" s="189"/>
      <c r="T3433" s="180"/>
      <c r="V3433" s="189"/>
      <c r="W3433" s="180"/>
      <c r="Y3433" s="189"/>
      <c r="Z3433" s="180"/>
      <c r="AB3433" s="185"/>
    </row>
    <row r="3434" spans="6:28" s="178" customFormat="1" ht="15" customHeight="1" x14ac:dyDescent="0.15">
      <c r="F3434" s="189"/>
      <c r="I3434" s="180"/>
      <c r="J3434" s="180"/>
      <c r="K3434" s="180"/>
      <c r="M3434" s="189"/>
      <c r="N3434" s="180"/>
      <c r="P3434" s="189"/>
      <c r="Q3434" s="180"/>
      <c r="S3434" s="189"/>
      <c r="T3434" s="180"/>
      <c r="V3434" s="189"/>
      <c r="W3434" s="180"/>
      <c r="Y3434" s="189"/>
      <c r="Z3434" s="180"/>
      <c r="AB3434" s="185"/>
    </row>
    <row r="3435" spans="6:28" s="178" customFormat="1" ht="15" customHeight="1" x14ac:dyDescent="0.15">
      <c r="F3435" s="189"/>
      <c r="I3435" s="180"/>
      <c r="J3435" s="180"/>
      <c r="K3435" s="180"/>
      <c r="M3435" s="189"/>
      <c r="N3435" s="180"/>
      <c r="P3435" s="189"/>
      <c r="Q3435" s="180"/>
      <c r="S3435" s="189"/>
      <c r="T3435" s="180"/>
      <c r="V3435" s="189"/>
      <c r="W3435" s="180"/>
      <c r="Y3435" s="189"/>
      <c r="Z3435" s="180"/>
      <c r="AB3435" s="185"/>
    </row>
    <row r="3436" spans="6:28" s="178" customFormat="1" ht="15" customHeight="1" x14ac:dyDescent="0.15">
      <c r="F3436" s="189"/>
      <c r="I3436" s="180"/>
      <c r="J3436" s="180"/>
      <c r="K3436" s="180"/>
      <c r="M3436" s="189"/>
      <c r="N3436" s="180"/>
      <c r="P3436" s="189"/>
      <c r="Q3436" s="180"/>
      <c r="S3436" s="189"/>
      <c r="T3436" s="180"/>
      <c r="V3436" s="189"/>
      <c r="W3436" s="180"/>
      <c r="Y3436" s="189"/>
      <c r="Z3436" s="180"/>
      <c r="AB3436" s="185"/>
    </row>
    <row r="3437" spans="6:28" s="178" customFormat="1" ht="15" customHeight="1" x14ac:dyDescent="0.15">
      <c r="F3437" s="189"/>
      <c r="I3437" s="180"/>
      <c r="J3437" s="180"/>
      <c r="K3437" s="180"/>
      <c r="M3437" s="189"/>
      <c r="N3437" s="180"/>
      <c r="P3437" s="189"/>
      <c r="Q3437" s="180"/>
      <c r="S3437" s="189"/>
      <c r="T3437" s="180"/>
      <c r="V3437" s="189"/>
      <c r="W3437" s="180"/>
      <c r="Y3437" s="189"/>
      <c r="Z3437" s="180"/>
      <c r="AB3437" s="185"/>
    </row>
    <row r="3438" spans="6:28" s="178" customFormat="1" ht="15" customHeight="1" x14ac:dyDescent="0.15">
      <c r="F3438" s="189"/>
      <c r="I3438" s="180"/>
      <c r="J3438" s="180"/>
      <c r="K3438" s="180"/>
      <c r="M3438" s="189"/>
      <c r="N3438" s="180"/>
      <c r="P3438" s="189"/>
      <c r="Q3438" s="180"/>
      <c r="S3438" s="189"/>
      <c r="T3438" s="180"/>
      <c r="V3438" s="189"/>
      <c r="W3438" s="180"/>
      <c r="Y3438" s="189"/>
      <c r="Z3438" s="180"/>
      <c r="AB3438" s="185"/>
    </row>
    <row r="3439" spans="6:28" s="178" customFormat="1" ht="15" customHeight="1" x14ac:dyDescent="0.15">
      <c r="F3439" s="189"/>
      <c r="I3439" s="180"/>
      <c r="J3439" s="180"/>
      <c r="K3439" s="180"/>
      <c r="M3439" s="189"/>
      <c r="N3439" s="180"/>
      <c r="P3439" s="189"/>
      <c r="Q3439" s="180"/>
      <c r="S3439" s="189"/>
      <c r="T3439" s="180"/>
      <c r="V3439" s="189"/>
      <c r="W3439" s="180"/>
      <c r="Y3439" s="189"/>
      <c r="Z3439" s="180"/>
      <c r="AB3439" s="185"/>
    </row>
    <row r="3440" spans="6:28" s="178" customFormat="1" ht="15" customHeight="1" x14ac:dyDescent="0.15">
      <c r="F3440" s="189"/>
      <c r="I3440" s="180"/>
      <c r="J3440" s="180"/>
      <c r="K3440" s="180"/>
      <c r="M3440" s="189"/>
      <c r="N3440" s="180"/>
      <c r="P3440" s="189"/>
      <c r="Q3440" s="180"/>
      <c r="S3440" s="189"/>
      <c r="T3440" s="180"/>
      <c r="V3440" s="189"/>
      <c r="W3440" s="180"/>
      <c r="Y3440" s="189"/>
      <c r="Z3440" s="180"/>
      <c r="AB3440" s="185"/>
    </row>
    <row r="3441" spans="6:28" s="178" customFormat="1" ht="15" customHeight="1" x14ac:dyDescent="0.15">
      <c r="F3441" s="189"/>
      <c r="I3441" s="180"/>
      <c r="J3441" s="180"/>
      <c r="K3441" s="180"/>
      <c r="M3441" s="189"/>
      <c r="N3441" s="180"/>
      <c r="P3441" s="189"/>
      <c r="Q3441" s="180"/>
      <c r="S3441" s="189"/>
      <c r="T3441" s="180"/>
      <c r="V3441" s="189"/>
      <c r="W3441" s="180"/>
      <c r="Y3441" s="189"/>
      <c r="Z3441" s="180"/>
      <c r="AB3441" s="185"/>
    </row>
    <row r="3442" spans="6:28" s="178" customFormat="1" ht="15" customHeight="1" x14ac:dyDescent="0.15">
      <c r="F3442" s="189"/>
      <c r="I3442" s="180"/>
      <c r="J3442" s="180"/>
      <c r="K3442" s="180"/>
      <c r="M3442" s="189"/>
      <c r="N3442" s="180"/>
      <c r="P3442" s="189"/>
      <c r="Q3442" s="180"/>
      <c r="S3442" s="189"/>
      <c r="T3442" s="180"/>
      <c r="V3442" s="189"/>
      <c r="W3442" s="180"/>
      <c r="Y3442" s="189"/>
      <c r="Z3442" s="180"/>
      <c r="AB3442" s="185"/>
    </row>
    <row r="3443" spans="6:28" s="178" customFormat="1" ht="15" customHeight="1" x14ac:dyDescent="0.15">
      <c r="F3443" s="189"/>
      <c r="I3443" s="180"/>
      <c r="J3443" s="180"/>
      <c r="K3443" s="180"/>
      <c r="M3443" s="189"/>
      <c r="N3443" s="180"/>
      <c r="P3443" s="189"/>
      <c r="Q3443" s="180"/>
      <c r="S3443" s="189"/>
      <c r="T3443" s="180"/>
      <c r="V3443" s="189"/>
      <c r="W3443" s="180"/>
      <c r="Y3443" s="189"/>
      <c r="Z3443" s="180"/>
      <c r="AB3443" s="185"/>
    </row>
    <row r="3444" spans="6:28" s="178" customFormat="1" ht="15" customHeight="1" x14ac:dyDescent="0.15">
      <c r="F3444" s="189"/>
      <c r="I3444" s="180"/>
      <c r="J3444" s="180"/>
      <c r="K3444" s="180"/>
      <c r="M3444" s="189"/>
      <c r="N3444" s="180"/>
      <c r="P3444" s="189"/>
      <c r="Q3444" s="180"/>
      <c r="S3444" s="189"/>
      <c r="T3444" s="180"/>
      <c r="V3444" s="189"/>
      <c r="W3444" s="180"/>
      <c r="Y3444" s="189"/>
      <c r="Z3444" s="180"/>
      <c r="AB3444" s="185"/>
    </row>
    <row r="3445" spans="6:28" s="178" customFormat="1" ht="15" customHeight="1" x14ac:dyDescent="0.15">
      <c r="F3445" s="189"/>
      <c r="I3445" s="180"/>
      <c r="J3445" s="180"/>
      <c r="K3445" s="180"/>
      <c r="M3445" s="189"/>
      <c r="N3445" s="180"/>
      <c r="P3445" s="189"/>
      <c r="Q3445" s="180"/>
      <c r="S3445" s="189"/>
      <c r="T3445" s="180"/>
      <c r="V3445" s="189"/>
      <c r="W3445" s="180"/>
      <c r="Y3445" s="189"/>
      <c r="Z3445" s="180"/>
      <c r="AB3445" s="185"/>
    </row>
    <row r="3446" spans="6:28" s="178" customFormat="1" ht="15" customHeight="1" x14ac:dyDescent="0.15">
      <c r="F3446" s="189"/>
      <c r="I3446" s="180"/>
      <c r="J3446" s="180"/>
      <c r="K3446" s="180"/>
      <c r="M3446" s="189"/>
      <c r="N3446" s="180"/>
      <c r="P3446" s="189"/>
      <c r="Q3446" s="180"/>
      <c r="S3446" s="189"/>
      <c r="T3446" s="180"/>
      <c r="V3446" s="189"/>
      <c r="W3446" s="180"/>
      <c r="Y3446" s="189"/>
      <c r="Z3446" s="180"/>
      <c r="AB3446" s="185"/>
    </row>
    <row r="3447" spans="6:28" s="178" customFormat="1" ht="15" customHeight="1" x14ac:dyDescent="0.15">
      <c r="F3447" s="189"/>
      <c r="I3447" s="180"/>
      <c r="J3447" s="180"/>
      <c r="K3447" s="180"/>
      <c r="M3447" s="189"/>
      <c r="N3447" s="180"/>
      <c r="P3447" s="189"/>
      <c r="Q3447" s="180"/>
      <c r="S3447" s="189"/>
      <c r="T3447" s="180"/>
      <c r="V3447" s="189"/>
      <c r="W3447" s="180"/>
      <c r="Y3447" s="189"/>
      <c r="Z3447" s="180"/>
      <c r="AB3447" s="185"/>
    </row>
    <row r="3448" spans="6:28" s="178" customFormat="1" ht="15" customHeight="1" x14ac:dyDescent="0.15">
      <c r="F3448" s="189"/>
      <c r="I3448" s="180"/>
      <c r="J3448" s="180"/>
      <c r="K3448" s="180"/>
      <c r="M3448" s="189"/>
      <c r="N3448" s="180"/>
      <c r="P3448" s="189"/>
      <c r="Q3448" s="180"/>
      <c r="S3448" s="189"/>
      <c r="T3448" s="180"/>
      <c r="V3448" s="189"/>
      <c r="W3448" s="180"/>
      <c r="Y3448" s="189"/>
      <c r="Z3448" s="180"/>
      <c r="AB3448" s="185"/>
    </row>
    <row r="3449" spans="6:28" s="178" customFormat="1" ht="15" customHeight="1" x14ac:dyDescent="0.15">
      <c r="F3449" s="189"/>
      <c r="I3449" s="180"/>
      <c r="J3449" s="180"/>
      <c r="K3449" s="180"/>
      <c r="M3449" s="189"/>
      <c r="N3449" s="180"/>
      <c r="P3449" s="189"/>
      <c r="Q3449" s="180"/>
      <c r="S3449" s="189"/>
      <c r="T3449" s="180"/>
      <c r="V3449" s="189"/>
      <c r="W3449" s="180"/>
      <c r="Y3449" s="189"/>
      <c r="Z3449" s="180"/>
      <c r="AB3449" s="185"/>
    </row>
    <row r="3450" spans="6:28" s="178" customFormat="1" ht="15" customHeight="1" x14ac:dyDescent="0.15">
      <c r="F3450" s="189"/>
      <c r="I3450" s="180"/>
      <c r="J3450" s="180"/>
      <c r="K3450" s="180"/>
      <c r="M3450" s="189"/>
      <c r="N3450" s="180"/>
      <c r="P3450" s="189"/>
      <c r="Q3450" s="180"/>
      <c r="S3450" s="189"/>
      <c r="T3450" s="180"/>
      <c r="V3450" s="189"/>
      <c r="W3450" s="180"/>
      <c r="Y3450" s="189"/>
      <c r="Z3450" s="180"/>
      <c r="AB3450" s="185"/>
    </row>
    <row r="3451" spans="6:28" s="178" customFormat="1" ht="15" customHeight="1" x14ac:dyDescent="0.15">
      <c r="F3451" s="189"/>
      <c r="I3451" s="180"/>
      <c r="J3451" s="180"/>
      <c r="K3451" s="180"/>
      <c r="M3451" s="189"/>
      <c r="N3451" s="180"/>
      <c r="P3451" s="189"/>
      <c r="Q3451" s="180"/>
      <c r="S3451" s="189"/>
      <c r="T3451" s="180"/>
      <c r="V3451" s="189"/>
      <c r="W3451" s="180"/>
      <c r="Y3451" s="189"/>
      <c r="Z3451" s="180"/>
      <c r="AB3451" s="185"/>
    </row>
    <row r="3452" spans="6:28" s="178" customFormat="1" ht="15" customHeight="1" x14ac:dyDescent="0.15">
      <c r="F3452" s="189"/>
      <c r="I3452" s="180"/>
      <c r="J3452" s="180"/>
      <c r="K3452" s="180"/>
      <c r="M3452" s="189"/>
      <c r="N3452" s="180"/>
      <c r="P3452" s="189"/>
      <c r="Q3452" s="180"/>
      <c r="S3452" s="189"/>
      <c r="T3452" s="180"/>
      <c r="V3452" s="189"/>
      <c r="W3452" s="180"/>
      <c r="Y3452" s="189"/>
      <c r="Z3452" s="180"/>
      <c r="AB3452" s="185"/>
    </row>
    <row r="3453" spans="6:28" s="178" customFormat="1" ht="15" customHeight="1" x14ac:dyDescent="0.15">
      <c r="F3453" s="189"/>
      <c r="I3453" s="180"/>
      <c r="J3453" s="180"/>
      <c r="K3453" s="180"/>
      <c r="M3453" s="189"/>
      <c r="N3453" s="180"/>
      <c r="P3453" s="189"/>
      <c r="Q3453" s="180"/>
      <c r="S3453" s="189"/>
      <c r="T3453" s="180"/>
      <c r="V3453" s="189"/>
      <c r="W3453" s="180"/>
      <c r="Y3453" s="189"/>
      <c r="Z3453" s="180"/>
      <c r="AB3453" s="185"/>
    </row>
    <row r="3454" spans="6:28" s="178" customFormat="1" ht="15" customHeight="1" x14ac:dyDescent="0.15">
      <c r="F3454" s="189"/>
      <c r="I3454" s="180"/>
      <c r="J3454" s="180"/>
      <c r="K3454" s="180"/>
      <c r="M3454" s="189"/>
      <c r="N3454" s="180"/>
      <c r="P3454" s="189"/>
      <c r="Q3454" s="180"/>
      <c r="S3454" s="189"/>
      <c r="T3454" s="180"/>
      <c r="V3454" s="189"/>
      <c r="W3454" s="180"/>
      <c r="Y3454" s="189"/>
      <c r="Z3454" s="180"/>
      <c r="AB3454" s="185"/>
    </row>
    <row r="3455" spans="6:28" s="178" customFormat="1" ht="15" customHeight="1" x14ac:dyDescent="0.15">
      <c r="F3455" s="189"/>
      <c r="I3455" s="180"/>
      <c r="J3455" s="180"/>
      <c r="K3455" s="180"/>
      <c r="M3455" s="189"/>
      <c r="N3455" s="180"/>
      <c r="P3455" s="189"/>
      <c r="Q3455" s="180"/>
      <c r="S3455" s="189"/>
      <c r="T3455" s="180"/>
      <c r="V3455" s="189"/>
      <c r="W3455" s="180"/>
      <c r="Y3455" s="189"/>
      <c r="Z3455" s="180"/>
      <c r="AB3455" s="185"/>
    </row>
    <row r="3456" spans="6:28" s="178" customFormat="1" ht="15" customHeight="1" x14ac:dyDescent="0.15">
      <c r="F3456" s="189"/>
      <c r="I3456" s="180"/>
      <c r="J3456" s="180"/>
      <c r="K3456" s="180"/>
      <c r="M3456" s="189"/>
      <c r="N3456" s="180"/>
      <c r="P3456" s="189"/>
      <c r="Q3456" s="180"/>
      <c r="S3456" s="189"/>
      <c r="T3456" s="180"/>
      <c r="V3456" s="189"/>
      <c r="W3456" s="180"/>
      <c r="Y3456" s="189"/>
      <c r="Z3456" s="180"/>
      <c r="AB3456" s="185"/>
    </row>
    <row r="3457" spans="6:28" s="178" customFormat="1" ht="15" customHeight="1" x14ac:dyDescent="0.15">
      <c r="F3457" s="189"/>
      <c r="I3457" s="180"/>
      <c r="J3457" s="180"/>
      <c r="K3457" s="180"/>
      <c r="M3457" s="189"/>
      <c r="N3457" s="180"/>
      <c r="P3457" s="189"/>
      <c r="Q3457" s="180"/>
      <c r="S3457" s="189"/>
      <c r="T3457" s="180"/>
      <c r="V3457" s="189"/>
      <c r="W3457" s="180"/>
      <c r="Y3457" s="189"/>
      <c r="Z3457" s="180"/>
      <c r="AB3457" s="185"/>
    </row>
    <row r="3458" spans="6:28" s="178" customFormat="1" ht="15" customHeight="1" x14ac:dyDescent="0.15">
      <c r="F3458" s="189"/>
      <c r="I3458" s="180"/>
      <c r="J3458" s="180"/>
      <c r="K3458" s="180"/>
      <c r="M3458" s="189"/>
      <c r="N3458" s="180"/>
      <c r="P3458" s="189"/>
      <c r="Q3458" s="180"/>
      <c r="S3458" s="189"/>
      <c r="T3458" s="180"/>
      <c r="V3458" s="189"/>
      <c r="W3458" s="180"/>
      <c r="Y3458" s="189"/>
      <c r="Z3458" s="180"/>
      <c r="AB3458" s="185"/>
    </row>
    <row r="3459" spans="6:28" s="178" customFormat="1" ht="15" customHeight="1" x14ac:dyDescent="0.15">
      <c r="F3459" s="189"/>
      <c r="I3459" s="180"/>
      <c r="J3459" s="180"/>
      <c r="K3459" s="180"/>
      <c r="M3459" s="189"/>
      <c r="N3459" s="180"/>
      <c r="P3459" s="189"/>
      <c r="Q3459" s="180"/>
      <c r="S3459" s="189"/>
      <c r="T3459" s="180"/>
      <c r="V3459" s="189"/>
      <c r="W3459" s="180"/>
      <c r="Y3459" s="189"/>
      <c r="Z3459" s="180"/>
      <c r="AB3459" s="185"/>
    </row>
    <row r="3460" spans="6:28" s="178" customFormat="1" ht="15" customHeight="1" x14ac:dyDescent="0.15">
      <c r="F3460" s="189"/>
      <c r="I3460" s="180"/>
      <c r="J3460" s="180"/>
      <c r="K3460" s="180"/>
      <c r="M3460" s="189"/>
      <c r="N3460" s="180"/>
      <c r="P3460" s="189"/>
      <c r="Q3460" s="180"/>
      <c r="S3460" s="189"/>
      <c r="T3460" s="180"/>
      <c r="V3460" s="189"/>
      <c r="W3460" s="180"/>
      <c r="Y3460" s="189"/>
      <c r="Z3460" s="180"/>
      <c r="AB3460" s="185"/>
    </row>
    <row r="3461" spans="6:28" s="178" customFormat="1" ht="15" customHeight="1" x14ac:dyDescent="0.15">
      <c r="F3461" s="189"/>
      <c r="I3461" s="180"/>
      <c r="J3461" s="180"/>
      <c r="K3461" s="180"/>
      <c r="M3461" s="189"/>
      <c r="N3461" s="180"/>
      <c r="P3461" s="189"/>
      <c r="Q3461" s="180"/>
      <c r="S3461" s="189"/>
      <c r="T3461" s="180"/>
      <c r="V3461" s="189"/>
      <c r="W3461" s="180"/>
      <c r="Y3461" s="189"/>
      <c r="Z3461" s="180"/>
      <c r="AB3461" s="185"/>
    </row>
    <row r="3462" spans="6:28" s="178" customFormat="1" ht="15" customHeight="1" x14ac:dyDescent="0.15">
      <c r="F3462" s="189"/>
      <c r="I3462" s="180"/>
      <c r="J3462" s="180"/>
      <c r="K3462" s="180"/>
      <c r="M3462" s="189"/>
      <c r="N3462" s="180"/>
      <c r="P3462" s="189"/>
      <c r="Q3462" s="180"/>
      <c r="S3462" s="189"/>
      <c r="T3462" s="180"/>
      <c r="V3462" s="189"/>
      <c r="W3462" s="180"/>
      <c r="Y3462" s="189"/>
      <c r="Z3462" s="180"/>
      <c r="AB3462" s="185"/>
    </row>
    <row r="3463" spans="6:28" s="178" customFormat="1" ht="15" customHeight="1" x14ac:dyDescent="0.15">
      <c r="F3463" s="189"/>
      <c r="I3463" s="180"/>
      <c r="J3463" s="180"/>
      <c r="K3463" s="180"/>
      <c r="M3463" s="189"/>
      <c r="N3463" s="180"/>
      <c r="P3463" s="189"/>
      <c r="Q3463" s="180"/>
      <c r="S3463" s="189"/>
      <c r="T3463" s="180"/>
      <c r="V3463" s="189"/>
      <c r="W3463" s="180"/>
      <c r="Y3463" s="189"/>
      <c r="Z3463" s="180"/>
      <c r="AB3463" s="185"/>
    </row>
    <row r="3464" spans="6:28" s="178" customFormat="1" ht="15" customHeight="1" x14ac:dyDescent="0.15">
      <c r="F3464" s="189"/>
      <c r="I3464" s="180"/>
      <c r="J3464" s="180"/>
      <c r="K3464" s="180"/>
      <c r="M3464" s="189"/>
      <c r="N3464" s="180"/>
      <c r="P3464" s="189"/>
      <c r="Q3464" s="180"/>
      <c r="S3464" s="189"/>
      <c r="T3464" s="180"/>
      <c r="V3464" s="189"/>
      <c r="W3464" s="180"/>
      <c r="Y3464" s="189"/>
      <c r="Z3464" s="180"/>
      <c r="AB3464" s="185"/>
    </row>
    <row r="3465" spans="6:28" s="178" customFormat="1" ht="15" customHeight="1" x14ac:dyDescent="0.15">
      <c r="F3465" s="189"/>
      <c r="I3465" s="180"/>
      <c r="J3465" s="180"/>
      <c r="K3465" s="180"/>
      <c r="M3465" s="189"/>
      <c r="N3465" s="180"/>
      <c r="P3465" s="189"/>
      <c r="Q3465" s="180"/>
      <c r="S3465" s="189"/>
      <c r="T3465" s="180"/>
      <c r="V3465" s="189"/>
      <c r="W3465" s="180"/>
      <c r="Y3465" s="189"/>
      <c r="Z3465" s="180"/>
      <c r="AB3465" s="185"/>
    </row>
    <row r="3466" spans="6:28" s="178" customFormat="1" ht="15" customHeight="1" x14ac:dyDescent="0.15">
      <c r="F3466" s="189"/>
      <c r="I3466" s="180"/>
      <c r="J3466" s="180"/>
      <c r="K3466" s="180"/>
      <c r="M3466" s="189"/>
      <c r="N3466" s="180"/>
      <c r="P3466" s="189"/>
      <c r="Q3466" s="180"/>
      <c r="S3466" s="189"/>
      <c r="T3466" s="180"/>
      <c r="V3466" s="189"/>
      <c r="W3466" s="180"/>
      <c r="Y3466" s="189"/>
      <c r="Z3466" s="180"/>
      <c r="AB3466" s="185"/>
    </row>
    <row r="3467" spans="6:28" s="178" customFormat="1" ht="15" customHeight="1" x14ac:dyDescent="0.15">
      <c r="F3467" s="189"/>
      <c r="I3467" s="180"/>
      <c r="J3467" s="180"/>
      <c r="K3467" s="180"/>
      <c r="M3467" s="189"/>
      <c r="N3467" s="180"/>
      <c r="P3467" s="189"/>
      <c r="Q3467" s="180"/>
      <c r="S3467" s="189"/>
      <c r="T3467" s="180"/>
      <c r="V3467" s="189"/>
      <c r="W3467" s="180"/>
      <c r="Y3467" s="189"/>
      <c r="Z3467" s="180"/>
      <c r="AB3467" s="185"/>
    </row>
    <row r="3468" spans="6:28" s="178" customFormat="1" ht="15" customHeight="1" x14ac:dyDescent="0.15">
      <c r="F3468" s="189"/>
      <c r="I3468" s="180"/>
      <c r="J3468" s="180"/>
      <c r="K3468" s="180"/>
      <c r="M3468" s="189"/>
      <c r="N3468" s="180"/>
      <c r="P3468" s="189"/>
      <c r="Q3468" s="180"/>
      <c r="S3468" s="189"/>
      <c r="T3468" s="180"/>
      <c r="V3468" s="189"/>
      <c r="W3468" s="180"/>
      <c r="Y3468" s="189"/>
      <c r="Z3468" s="180"/>
      <c r="AB3468" s="185"/>
    </row>
    <row r="3469" spans="6:28" s="178" customFormat="1" ht="15" customHeight="1" x14ac:dyDescent="0.15">
      <c r="F3469" s="189"/>
      <c r="I3469" s="180"/>
      <c r="J3469" s="180"/>
      <c r="K3469" s="180"/>
      <c r="M3469" s="189"/>
      <c r="N3469" s="180"/>
      <c r="P3469" s="189"/>
      <c r="Q3469" s="180"/>
      <c r="S3469" s="189"/>
      <c r="T3469" s="180"/>
      <c r="V3469" s="189"/>
      <c r="W3469" s="180"/>
      <c r="Y3469" s="189"/>
      <c r="Z3469" s="180"/>
      <c r="AB3469" s="185"/>
    </row>
    <row r="3470" spans="6:28" s="178" customFormat="1" ht="15" customHeight="1" x14ac:dyDescent="0.15">
      <c r="F3470" s="189"/>
      <c r="I3470" s="180"/>
      <c r="J3470" s="180"/>
      <c r="K3470" s="180"/>
      <c r="M3470" s="189"/>
      <c r="N3470" s="180"/>
      <c r="P3470" s="189"/>
      <c r="Q3470" s="180"/>
      <c r="S3470" s="189"/>
      <c r="T3470" s="180"/>
      <c r="V3470" s="189"/>
      <c r="W3470" s="180"/>
      <c r="Y3470" s="189"/>
      <c r="Z3470" s="180"/>
      <c r="AB3470" s="185"/>
    </row>
    <row r="3471" spans="6:28" s="178" customFormat="1" ht="15" customHeight="1" x14ac:dyDescent="0.15">
      <c r="F3471" s="189"/>
      <c r="I3471" s="180"/>
      <c r="J3471" s="180"/>
      <c r="K3471" s="180"/>
      <c r="M3471" s="189"/>
      <c r="N3471" s="180"/>
      <c r="P3471" s="189"/>
      <c r="Q3471" s="180"/>
      <c r="S3471" s="189"/>
      <c r="T3471" s="180"/>
      <c r="V3471" s="189"/>
      <c r="W3471" s="180"/>
      <c r="Y3471" s="189"/>
      <c r="Z3471" s="180"/>
      <c r="AB3471" s="185"/>
    </row>
    <row r="3472" spans="6:28" s="178" customFormat="1" ht="15" customHeight="1" x14ac:dyDescent="0.15">
      <c r="F3472" s="189"/>
      <c r="I3472" s="180"/>
      <c r="J3472" s="180"/>
      <c r="K3472" s="180"/>
      <c r="M3472" s="189"/>
      <c r="N3472" s="180"/>
      <c r="P3472" s="189"/>
      <c r="Q3472" s="180"/>
      <c r="S3472" s="189"/>
      <c r="T3472" s="180"/>
      <c r="V3472" s="189"/>
      <c r="W3472" s="180"/>
      <c r="Y3472" s="189"/>
      <c r="Z3472" s="180"/>
      <c r="AB3472" s="185"/>
    </row>
    <row r="3473" spans="6:28" s="178" customFormat="1" ht="15" customHeight="1" x14ac:dyDescent="0.15">
      <c r="F3473" s="189"/>
      <c r="I3473" s="180"/>
      <c r="J3473" s="180"/>
      <c r="K3473" s="180"/>
      <c r="M3473" s="189"/>
      <c r="N3473" s="180"/>
      <c r="P3473" s="189"/>
      <c r="Q3473" s="180"/>
      <c r="S3473" s="189"/>
      <c r="T3473" s="180"/>
      <c r="V3473" s="189"/>
      <c r="W3473" s="180"/>
      <c r="Y3473" s="189"/>
      <c r="Z3473" s="180"/>
      <c r="AB3473" s="185"/>
    </row>
    <row r="3474" spans="6:28" s="178" customFormat="1" ht="15" customHeight="1" x14ac:dyDescent="0.15">
      <c r="F3474" s="189"/>
      <c r="I3474" s="180"/>
      <c r="J3474" s="180"/>
      <c r="K3474" s="180"/>
      <c r="M3474" s="189"/>
      <c r="N3474" s="180"/>
      <c r="P3474" s="189"/>
      <c r="Q3474" s="180"/>
      <c r="S3474" s="189"/>
      <c r="T3474" s="180"/>
      <c r="V3474" s="189"/>
      <c r="W3474" s="180"/>
      <c r="Y3474" s="189"/>
      <c r="Z3474" s="180"/>
      <c r="AB3474" s="185"/>
    </row>
    <row r="3475" spans="6:28" s="178" customFormat="1" ht="15" customHeight="1" x14ac:dyDescent="0.15">
      <c r="F3475" s="189"/>
      <c r="I3475" s="180"/>
      <c r="J3475" s="180"/>
      <c r="K3475" s="180"/>
      <c r="M3475" s="189"/>
      <c r="N3475" s="180"/>
      <c r="P3475" s="189"/>
      <c r="Q3475" s="180"/>
      <c r="S3475" s="189"/>
      <c r="T3475" s="180"/>
      <c r="V3475" s="189"/>
      <c r="W3475" s="180"/>
      <c r="Y3475" s="189"/>
      <c r="Z3475" s="180"/>
      <c r="AB3475" s="185"/>
    </row>
    <row r="3476" spans="6:28" s="178" customFormat="1" ht="15" customHeight="1" x14ac:dyDescent="0.15">
      <c r="F3476" s="189"/>
      <c r="I3476" s="180"/>
      <c r="J3476" s="180"/>
      <c r="K3476" s="180"/>
      <c r="M3476" s="189"/>
      <c r="N3476" s="180"/>
      <c r="P3476" s="189"/>
      <c r="Q3476" s="180"/>
      <c r="S3476" s="189"/>
      <c r="T3476" s="180"/>
      <c r="V3476" s="189"/>
      <c r="W3476" s="180"/>
      <c r="Y3476" s="189"/>
      <c r="Z3476" s="180"/>
      <c r="AB3476" s="185"/>
    </row>
    <row r="3477" spans="6:28" s="178" customFormat="1" ht="15" customHeight="1" x14ac:dyDescent="0.15">
      <c r="F3477" s="189"/>
      <c r="I3477" s="180"/>
      <c r="J3477" s="180"/>
      <c r="K3477" s="180"/>
      <c r="M3477" s="189"/>
      <c r="N3477" s="180"/>
      <c r="P3477" s="189"/>
      <c r="Q3477" s="180"/>
      <c r="S3477" s="189"/>
      <c r="T3477" s="180"/>
      <c r="V3477" s="189"/>
      <c r="W3477" s="180"/>
      <c r="Y3477" s="189"/>
      <c r="Z3477" s="180"/>
      <c r="AB3477" s="185"/>
    </row>
    <row r="3478" spans="6:28" s="178" customFormat="1" ht="15" customHeight="1" x14ac:dyDescent="0.15">
      <c r="F3478" s="189"/>
      <c r="I3478" s="180"/>
      <c r="J3478" s="180"/>
      <c r="K3478" s="180"/>
      <c r="M3478" s="189"/>
      <c r="N3478" s="180"/>
      <c r="P3478" s="189"/>
      <c r="Q3478" s="180"/>
      <c r="S3478" s="189"/>
      <c r="T3478" s="180"/>
      <c r="V3478" s="189"/>
      <c r="W3478" s="180"/>
      <c r="Y3478" s="189"/>
      <c r="Z3478" s="180"/>
      <c r="AB3478" s="185"/>
    </row>
    <row r="3479" spans="6:28" s="178" customFormat="1" ht="15" customHeight="1" x14ac:dyDescent="0.15">
      <c r="F3479" s="189"/>
      <c r="I3479" s="180"/>
      <c r="J3479" s="180"/>
      <c r="K3479" s="180"/>
      <c r="M3479" s="189"/>
      <c r="N3479" s="180"/>
      <c r="P3479" s="189"/>
      <c r="Q3479" s="180"/>
      <c r="S3479" s="189"/>
      <c r="T3479" s="180"/>
      <c r="V3479" s="189"/>
      <c r="W3479" s="180"/>
      <c r="Y3479" s="189"/>
      <c r="Z3479" s="180"/>
      <c r="AB3479" s="185"/>
    </row>
    <row r="3480" spans="6:28" s="178" customFormat="1" ht="15" customHeight="1" x14ac:dyDescent="0.15">
      <c r="F3480" s="189"/>
      <c r="I3480" s="180"/>
      <c r="J3480" s="180"/>
      <c r="K3480" s="180"/>
      <c r="M3480" s="189"/>
      <c r="N3480" s="180"/>
      <c r="P3480" s="189"/>
      <c r="Q3480" s="180"/>
      <c r="S3480" s="189"/>
      <c r="T3480" s="180"/>
      <c r="V3480" s="189"/>
      <c r="W3480" s="180"/>
      <c r="Y3480" s="189"/>
      <c r="Z3480" s="180"/>
      <c r="AB3480" s="185"/>
    </row>
    <row r="3481" spans="6:28" s="178" customFormat="1" ht="15" customHeight="1" x14ac:dyDescent="0.15">
      <c r="F3481" s="189"/>
      <c r="I3481" s="180"/>
      <c r="J3481" s="180"/>
      <c r="K3481" s="180"/>
      <c r="M3481" s="189"/>
      <c r="N3481" s="180"/>
      <c r="P3481" s="189"/>
      <c r="Q3481" s="180"/>
      <c r="S3481" s="189"/>
      <c r="T3481" s="180"/>
      <c r="V3481" s="189"/>
      <c r="W3481" s="180"/>
      <c r="Y3481" s="189"/>
      <c r="Z3481" s="180"/>
      <c r="AB3481" s="185"/>
    </row>
    <row r="3482" spans="6:28" s="178" customFormat="1" ht="15" customHeight="1" x14ac:dyDescent="0.15">
      <c r="F3482" s="189"/>
      <c r="I3482" s="180"/>
      <c r="J3482" s="180"/>
      <c r="K3482" s="180"/>
      <c r="M3482" s="189"/>
      <c r="N3482" s="180"/>
      <c r="P3482" s="189"/>
      <c r="Q3482" s="180"/>
      <c r="S3482" s="189"/>
      <c r="T3482" s="180"/>
      <c r="V3482" s="189"/>
      <c r="W3482" s="180"/>
      <c r="Y3482" s="189"/>
      <c r="Z3482" s="180"/>
      <c r="AB3482" s="185"/>
    </row>
    <row r="3483" spans="6:28" s="178" customFormat="1" ht="15" customHeight="1" x14ac:dyDescent="0.15">
      <c r="F3483" s="189"/>
      <c r="I3483" s="180"/>
      <c r="J3483" s="180"/>
      <c r="K3483" s="180"/>
      <c r="M3483" s="189"/>
      <c r="N3483" s="180"/>
      <c r="P3483" s="189"/>
      <c r="Q3483" s="180"/>
      <c r="S3483" s="189"/>
      <c r="T3483" s="180"/>
      <c r="V3483" s="189"/>
      <c r="W3483" s="180"/>
      <c r="Y3483" s="189"/>
      <c r="Z3483" s="180"/>
      <c r="AB3483" s="185"/>
    </row>
    <row r="3484" spans="6:28" s="178" customFormat="1" ht="15" customHeight="1" x14ac:dyDescent="0.15">
      <c r="F3484" s="189"/>
      <c r="I3484" s="180"/>
      <c r="J3484" s="180"/>
      <c r="K3484" s="180"/>
      <c r="M3484" s="189"/>
      <c r="N3484" s="180"/>
      <c r="P3484" s="189"/>
      <c r="Q3484" s="180"/>
      <c r="S3484" s="189"/>
      <c r="T3484" s="180"/>
      <c r="V3484" s="189"/>
      <c r="W3484" s="180"/>
      <c r="Y3484" s="189"/>
      <c r="Z3484" s="180"/>
      <c r="AB3484" s="185"/>
    </row>
    <row r="3485" spans="6:28" s="178" customFormat="1" ht="15" customHeight="1" x14ac:dyDescent="0.15">
      <c r="F3485" s="189"/>
      <c r="I3485" s="180"/>
      <c r="J3485" s="180"/>
      <c r="K3485" s="180"/>
      <c r="M3485" s="189"/>
      <c r="N3485" s="180"/>
      <c r="P3485" s="189"/>
      <c r="Q3485" s="180"/>
      <c r="S3485" s="189"/>
      <c r="T3485" s="180"/>
      <c r="V3485" s="189"/>
      <c r="W3485" s="180"/>
      <c r="Y3485" s="189"/>
      <c r="Z3485" s="180"/>
      <c r="AB3485" s="185"/>
    </row>
    <row r="3486" spans="6:28" s="178" customFormat="1" ht="15" customHeight="1" x14ac:dyDescent="0.15">
      <c r="F3486" s="189"/>
      <c r="I3486" s="180"/>
      <c r="J3486" s="180"/>
      <c r="K3486" s="180"/>
      <c r="M3486" s="189"/>
      <c r="N3486" s="180"/>
      <c r="P3486" s="189"/>
      <c r="Q3486" s="180"/>
      <c r="S3486" s="189"/>
      <c r="T3486" s="180"/>
      <c r="V3486" s="189"/>
      <c r="W3486" s="180"/>
      <c r="Y3486" s="189"/>
      <c r="Z3486" s="180"/>
      <c r="AB3486" s="185"/>
    </row>
    <row r="3487" spans="6:28" s="178" customFormat="1" ht="15" customHeight="1" x14ac:dyDescent="0.15">
      <c r="F3487" s="189"/>
      <c r="I3487" s="180"/>
      <c r="J3487" s="180"/>
      <c r="K3487" s="180"/>
      <c r="M3487" s="189"/>
      <c r="N3487" s="180"/>
      <c r="P3487" s="189"/>
      <c r="Q3487" s="180"/>
      <c r="S3487" s="189"/>
      <c r="T3487" s="180"/>
      <c r="V3487" s="189"/>
      <c r="W3487" s="180"/>
      <c r="Y3487" s="189"/>
      <c r="Z3487" s="180"/>
      <c r="AB3487" s="185"/>
    </row>
    <row r="3488" spans="6:28" s="178" customFormat="1" ht="15" customHeight="1" x14ac:dyDescent="0.15">
      <c r="F3488" s="189"/>
      <c r="I3488" s="180"/>
      <c r="J3488" s="180"/>
      <c r="K3488" s="180"/>
      <c r="M3488" s="189"/>
      <c r="N3488" s="180"/>
      <c r="P3488" s="189"/>
      <c r="Q3488" s="180"/>
      <c r="S3488" s="189"/>
      <c r="T3488" s="180"/>
      <c r="V3488" s="189"/>
      <c r="W3488" s="180"/>
      <c r="Y3488" s="189"/>
      <c r="Z3488" s="180"/>
      <c r="AB3488" s="185"/>
    </row>
    <row r="3489" spans="6:28" s="178" customFormat="1" ht="15" customHeight="1" x14ac:dyDescent="0.15">
      <c r="F3489" s="189"/>
      <c r="I3489" s="180"/>
      <c r="J3489" s="180"/>
      <c r="K3489" s="180"/>
      <c r="M3489" s="189"/>
      <c r="N3489" s="180"/>
      <c r="P3489" s="189"/>
      <c r="Q3489" s="180"/>
      <c r="S3489" s="189"/>
      <c r="T3489" s="180"/>
      <c r="V3489" s="189"/>
      <c r="W3489" s="180"/>
      <c r="Y3489" s="189"/>
      <c r="Z3489" s="180"/>
      <c r="AB3489" s="185"/>
    </row>
    <row r="3490" spans="6:28" s="178" customFormat="1" ht="15" customHeight="1" x14ac:dyDescent="0.15">
      <c r="F3490" s="189"/>
      <c r="I3490" s="180"/>
      <c r="J3490" s="180"/>
      <c r="K3490" s="180"/>
      <c r="M3490" s="189"/>
      <c r="N3490" s="180"/>
      <c r="P3490" s="189"/>
      <c r="Q3490" s="180"/>
      <c r="S3490" s="189"/>
      <c r="T3490" s="180"/>
      <c r="V3490" s="189"/>
      <c r="W3490" s="180"/>
      <c r="Y3490" s="189"/>
      <c r="Z3490" s="180"/>
      <c r="AB3490" s="185"/>
    </row>
    <row r="3491" spans="6:28" s="178" customFormat="1" ht="15" customHeight="1" x14ac:dyDescent="0.15">
      <c r="F3491" s="189"/>
      <c r="I3491" s="180"/>
      <c r="J3491" s="180"/>
      <c r="K3491" s="180"/>
      <c r="M3491" s="189"/>
      <c r="N3491" s="180"/>
      <c r="P3491" s="189"/>
      <c r="Q3491" s="180"/>
      <c r="S3491" s="189"/>
      <c r="T3491" s="180"/>
      <c r="V3491" s="189"/>
      <c r="W3491" s="180"/>
      <c r="Y3491" s="189"/>
      <c r="Z3491" s="180"/>
      <c r="AB3491" s="185"/>
    </row>
    <row r="3492" spans="6:28" s="178" customFormat="1" ht="15" customHeight="1" x14ac:dyDescent="0.15">
      <c r="F3492" s="189"/>
      <c r="I3492" s="180"/>
      <c r="J3492" s="180"/>
      <c r="K3492" s="180"/>
      <c r="M3492" s="189"/>
      <c r="N3492" s="180"/>
      <c r="P3492" s="189"/>
      <c r="Q3492" s="180"/>
      <c r="S3492" s="189"/>
      <c r="T3492" s="180"/>
      <c r="V3492" s="189"/>
      <c r="W3492" s="180"/>
      <c r="Y3492" s="189"/>
      <c r="Z3492" s="180"/>
      <c r="AB3492" s="185"/>
    </row>
    <row r="3493" spans="6:28" s="178" customFormat="1" ht="15" customHeight="1" x14ac:dyDescent="0.15">
      <c r="F3493" s="189"/>
      <c r="I3493" s="180"/>
      <c r="J3493" s="180"/>
      <c r="K3493" s="180"/>
      <c r="M3493" s="189"/>
      <c r="N3493" s="180"/>
      <c r="P3493" s="189"/>
      <c r="Q3493" s="180"/>
      <c r="S3493" s="189"/>
      <c r="T3493" s="180"/>
      <c r="V3493" s="189"/>
      <c r="W3493" s="180"/>
      <c r="Y3493" s="189"/>
      <c r="Z3493" s="180"/>
      <c r="AB3493" s="185"/>
    </row>
    <row r="3494" spans="6:28" s="178" customFormat="1" ht="15" customHeight="1" x14ac:dyDescent="0.15">
      <c r="F3494" s="189"/>
      <c r="I3494" s="180"/>
      <c r="J3494" s="180"/>
      <c r="K3494" s="180"/>
      <c r="M3494" s="189"/>
      <c r="N3494" s="180"/>
      <c r="P3494" s="189"/>
      <c r="Q3494" s="180"/>
      <c r="S3494" s="189"/>
      <c r="T3494" s="180"/>
      <c r="V3494" s="189"/>
      <c r="W3494" s="180"/>
      <c r="Y3494" s="189"/>
      <c r="Z3494" s="180"/>
      <c r="AB3494" s="185"/>
    </row>
    <row r="3495" spans="6:28" s="178" customFormat="1" ht="15" customHeight="1" x14ac:dyDescent="0.15">
      <c r="F3495" s="189"/>
      <c r="I3495" s="180"/>
      <c r="J3495" s="180"/>
      <c r="K3495" s="180"/>
      <c r="M3495" s="189"/>
      <c r="N3495" s="180"/>
      <c r="P3495" s="189"/>
      <c r="Q3495" s="180"/>
      <c r="S3495" s="189"/>
      <c r="T3495" s="180"/>
      <c r="V3495" s="189"/>
      <c r="W3495" s="180"/>
      <c r="Y3495" s="189"/>
      <c r="Z3495" s="180"/>
      <c r="AB3495" s="185"/>
    </row>
    <row r="3496" spans="6:28" s="178" customFormat="1" ht="15" customHeight="1" x14ac:dyDescent="0.15">
      <c r="F3496" s="189"/>
      <c r="I3496" s="180"/>
      <c r="J3496" s="180"/>
      <c r="K3496" s="180"/>
      <c r="M3496" s="189"/>
      <c r="N3496" s="180"/>
      <c r="P3496" s="189"/>
      <c r="Q3496" s="180"/>
      <c r="S3496" s="189"/>
      <c r="T3496" s="180"/>
      <c r="V3496" s="189"/>
      <c r="W3496" s="180"/>
      <c r="Y3496" s="189"/>
      <c r="Z3496" s="180"/>
      <c r="AB3496" s="185"/>
    </row>
    <row r="3497" spans="6:28" s="178" customFormat="1" ht="15" customHeight="1" x14ac:dyDescent="0.15">
      <c r="F3497" s="189"/>
      <c r="I3497" s="180"/>
      <c r="J3497" s="180"/>
      <c r="K3497" s="180"/>
      <c r="M3497" s="189"/>
      <c r="N3497" s="180"/>
      <c r="P3497" s="189"/>
      <c r="Q3497" s="180"/>
      <c r="S3497" s="189"/>
      <c r="T3497" s="180"/>
      <c r="V3497" s="189"/>
      <c r="W3497" s="180"/>
      <c r="Y3497" s="189"/>
      <c r="Z3497" s="180"/>
      <c r="AB3497" s="185"/>
    </row>
    <row r="3498" spans="6:28" s="178" customFormat="1" ht="15" customHeight="1" x14ac:dyDescent="0.15">
      <c r="F3498" s="189"/>
      <c r="I3498" s="180"/>
      <c r="J3498" s="180"/>
      <c r="K3498" s="180"/>
      <c r="M3498" s="189"/>
      <c r="N3498" s="180"/>
      <c r="P3498" s="189"/>
      <c r="Q3498" s="180"/>
      <c r="S3498" s="189"/>
      <c r="T3498" s="180"/>
      <c r="V3498" s="189"/>
      <c r="W3498" s="180"/>
      <c r="Y3498" s="189"/>
      <c r="Z3498" s="180"/>
      <c r="AB3498" s="185"/>
    </row>
    <row r="3499" spans="6:28" s="178" customFormat="1" ht="15" customHeight="1" x14ac:dyDescent="0.15">
      <c r="F3499" s="189"/>
      <c r="I3499" s="180"/>
      <c r="J3499" s="180"/>
      <c r="K3499" s="180"/>
      <c r="M3499" s="189"/>
      <c r="N3499" s="180"/>
      <c r="P3499" s="189"/>
      <c r="Q3499" s="180"/>
      <c r="S3499" s="189"/>
      <c r="T3499" s="180"/>
      <c r="V3499" s="189"/>
      <c r="W3499" s="180"/>
      <c r="Y3499" s="189"/>
      <c r="Z3499" s="180"/>
      <c r="AB3499" s="185"/>
    </row>
    <row r="3500" spans="6:28" s="178" customFormat="1" ht="15" customHeight="1" x14ac:dyDescent="0.15">
      <c r="F3500" s="189"/>
      <c r="I3500" s="180"/>
      <c r="J3500" s="180"/>
      <c r="K3500" s="180"/>
      <c r="M3500" s="189"/>
      <c r="N3500" s="180"/>
      <c r="P3500" s="189"/>
      <c r="Q3500" s="180"/>
      <c r="S3500" s="189"/>
      <c r="T3500" s="180"/>
      <c r="V3500" s="189"/>
      <c r="W3500" s="180"/>
      <c r="Y3500" s="189"/>
      <c r="Z3500" s="180"/>
      <c r="AB3500" s="185"/>
    </row>
    <row r="3501" spans="6:28" s="178" customFormat="1" ht="15" customHeight="1" x14ac:dyDescent="0.15">
      <c r="F3501" s="189"/>
      <c r="I3501" s="180"/>
      <c r="J3501" s="180"/>
      <c r="K3501" s="180"/>
      <c r="M3501" s="189"/>
      <c r="N3501" s="180"/>
      <c r="P3501" s="189"/>
      <c r="Q3501" s="180"/>
      <c r="S3501" s="189"/>
      <c r="T3501" s="180"/>
      <c r="V3501" s="189"/>
      <c r="W3501" s="180"/>
      <c r="Y3501" s="189"/>
      <c r="Z3501" s="180"/>
      <c r="AB3501" s="185"/>
    </row>
    <row r="3502" spans="6:28" s="178" customFormat="1" ht="15" customHeight="1" x14ac:dyDescent="0.15">
      <c r="F3502" s="189"/>
      <c r="I3502" s="180"/>
      <c r="J3502" s="180"/>
      <c r="K3502" s="180"/>
      <c r="M3502" s="189"/>
      <c r="N3502" s="180"/>
      <c r="P3502" s="189"/>
      <c r="Q3502" s="180"/>
      <c r="S3502" s="189"/>
      <c r="T3502" s="180"/>
      <c r="V3502" s="189"/>
      <c r="W3502" s="180"/>
      <c r="Y3502" s="189"/>
      <c r="Z3502" s="180"/>
      <c r="AB3502" s="185"/>
    </row>
    <row r="3503" spans="6:28" s="178" customFormat="1" ht="15" customHeight="1" x14ac:dyDescent="0.15">
      <c r="F3503" s="189"/>
      <c r="I3503" s="180"/>
      <c r="J3503" s="180"/>
      <c r="K3503" s="180"/>
      <c r="M3503" s="189"/>
      <c r="N3503" s="180"/>
      <c r="P3503" s="189"/>
      <c r="Q3503" s="180"/>
      <c r="S3503" s="189"/>
      <c r="T3503" s="180"/>
      <c r="V3503" s="189"/>
      <c r="W3503" s="180"/>
      <c r="Y3503" s="189"/>
      <c r="Z3503" s="180"/>
      <c r="AB3503" s="185"/>
    </row>
    <row r="3504" spans="6:28" s="178" customFormat="1" ht="15" customHeight="1" x14ac:dyDescent="0.15">
      <c r="F3504" s="189"/>
      <c r="I3504" s="180"/>
      <c r="J3504" s="180"/>
      <c r="K3504" s="180"/>
      <c r="M3504" s="189"/>
      <c r="N3504" s="180"/>
      <c r="P3504" s="189"/>
      <c r="Q3504" s="180"/>
      <c r="S3504" s="189"/>
      <c r="T3504" s="180"/>
      <c r="V3504" s="189"/>
      <c r="W3504" s="180"/>
      <c r="Y3504" s="189"/>
      <c r="Z3504" s="180"/>
      <c r="AB3504" s="185"/>
    </row>
    <row r="3505" spans="6:28" s="178" customFormat="1" ht="15" customHeight="1" x14ac:dyDescent="0.15">
      <c r="F3505" s="189"/>
      <c r="I3505" s="180"/>
      <c r="J3505" s="180"/>
      <c r="K3505" s="180"/>
      <c r="M3505" s="189"/>
      <c r="N3505" s="180"/>
      <c r="P3505" s="189"/>
      <c r="Q3505" s="180"/>
      <c r="S3505" s="189"/>
      <c r="T3505" s="180"/>
      <c r="V3505" s="189"/>
      <c r="W3505" s="180"/>
      <c r="Y3505" s="189"/>
      <c r="Z3505" s="180"/>
      <c r="AB3505" s="185"/>
    </row>
    <row r="3506" spans="6:28" s="178" customFormat="1" ht="15" customHeight="1" x14ac:dyDescent="0.15">
      <c r="F3506" s="189"/>
      <c r="I3506" s="180"/>
      <c r="J3506" s="180"/>
      <c r="K3506" s="180"/>
      <c r="M3506" s="189"/>
      <c r="N3506" s="180"/>
      <c r="P3506" s="189"/>
      <c r="Q3506" s="180"/>
      <c r="S3506" s="189"/>
      <c r="T3506" s="180"/>
      <c r="V3506" s="189"/>
      <c r="W3506" s="180"/>
      <c r="Y3506" s="189"/>
      <c r="Z3506" s="180"/>
      <c r="AB3506" s="185"/>
    </row>
    <row r="3507" spans="6:28" s="178" customFormat="1" ht="15" customHeight="1" x14ac:dyDescent="0.15">
      <c r="F3507" s="189"/>
      <c r="I3507" s="180"/>
      <c r="J3507" s="180"/>
      <c r="K3507" s="180"/>
      <c r="M3507" s="189"/>
      <c r="N3507" s="180"/>
      <c r="P3507" s="189"/>
      <c r="Q3507" s="180"/>
      <c r="S3507" s="189"/>
      <c r="T3507" s="180"/>
      <c r="V3507" s="189"/>
      <c r="W3507" s="180"/>
      <c r="Y3507" s="189"/>
      <c r="Z3507" s="180"/>
      <c r="AB3507" s="185"/>
    </row>
    <row r="3508" spans="6:28" s="178" customFormat="1" ht="15" customHeight="1" x14ac:dyDescent="0.15">
      <c r="F3508" s="189"/>
      <c r="I3508" s="180"/>
      <c r="J3508" s="180"/>
      <c r="K3508" s="180"/>
      <c r="M3508" s="189"/>
      <c r="N3508" s="180"/>
      <c r="P3508" s="189"/>
      <c r="Q3508" s="180"/>
      <c r="S3508" s="189"/>
      <c r="T3508" s="180"/>
      <c r="V3508" s="189"/>
      <c r="W3508" s="180"/>
      <c r="Y3508" s="189"/>
      <c r="Z3508" s="180"/>
      <c r="AB3508" s="185"/>
    </row>
    <row r="3509" spans="6:28" s="178" customFormat="1" ht="15" customHeight="1" x14ac:dyDescent="0.15">
      <c r="F3509" s="189"/>
      <c r="I3509" s="180"/>
      <c r="J3509" s="180"/>
      <c r="K3509" s="180"/>
      <c r="M3509" s="189"/>
      <c r="N3509" s="180"/>
      <c r="P3509" s="189"/>
      <c r="Q3509" s="180"/>
      <c r="S3509" s="189"/>
      <c r="T3509" s="180"/>
      <c r="V3509" s="189"/>
      <c r="W3509" s="180"/>
      <c r="Y3509" s="189"/>
      <c r="Z3509" s="180"/>
      <c r="AB3509" s="185"/>
    </row>
    <row r="3510" spans="6:28" s="178" customFormat="1" ht="15" customHeight="1" x14ac:dyDescent="0.15">
      <c r="F3510" s="189"/>
      <c r="I3510" s="180"/>
      <c r="J3510" s="180"/>
      <c r="K3510" s="180"/>
      <c r="M3510" s="189"/>
      <c r="N3510" s="180"/>
      <c r="P3510" s="189"/>
      <c r="Q3510" s="180"/>
      <c r="S3510" s="189"/>
      <c r="T3510" s="180"/>
      <c r="V3510" s="189"/>
      <c r="W3510" s="180"/>
      <c r="Y3510" s="189"/>
      <c r="Z3510" s="180"/>
      <c r="AB3510" s="185"/>
    </row>
    <row r="3511" spans="6:28" s="178" customFormat="1" ht="15" customHeight="1" x14ac:dyDescent="0.15">
      <c r="F3511" s="189"/>
      <c r="I3511" s="180"/>
      <c r="J3511" s="180"/>
      <c r="K3511" s="180"/>
      <c r="M3511" s="189"/>
      <c r="N3511" s="180"/>
      <c r="P3511" s="189"/>
      <c r="Q3511" s="180"/>
      <c r="S3511" s="189"/>
      <c r="T3511" s="180"/>
      <c r="V3511" s="189"/>
      <c r="W3511" s="180"/>
      <c r="Y3511" s="189"/>
      <c r="Z3511" s="180"/>
      <c r="AB3511" s="185"/>
    </row>
    <row r="3512" spans="6:28" s="178" customFormat="1" ht="15" customHeight="1" x14ac:dyDescent="0.15">
      <c r="F3512" s="189"/>
      <c r="I3512" s="180"/>
      <c r="J3512" s="180"/>
      <c r="K3512" s="180"/>
      <c r="M3512" s="189"/>
      <c r="N3512" s="180"/>
      <c r="P3512" s="189"/>
      <c r="Q3512" s="180"/>
      <c r="S3512" s="189"/>
      <c r="T3512" s="180"/>
      <c r="V3512" s="189"/>
      <c r="W3512" s="180"/>
      <c r="Y3512" s="189"/>
      <c r="Z3512" s="180"/>
      <c r="AB3512" s="185"/>
    </row>
    <row r="3513" spans="6:28" s="178" customFormat="1" ht="15" customHeight="1" x14ac:dyDescent="0.15">
      <c r="F3513" s="189"/>
      <c r="I3513" s="180"/>
      <c r="J3513" s="180"/>
      <c r="K3513" s="180"/>
      <c r="M3513" s="189"/>
      <c r="N3513" s="180"/>
      <c r="P3513" s="189"/>
      <c r="Q3513" s="180"/>
      <c r="S3513" s="189"/>
      <c r="T3513" s="180"/>
      <c r="V3513" s="189"/>
      <c r="W3513" s="180"/>
      <c r="Y3513" s="189"/>
      <c r="Z3513" s="180"/>
      <c r="AB3513" s="185"/>
    </row>
    <row r="3514" spans="6:28" s="178" customFormat="1" ht="15" customHeight="1" x14ac:dyDescent="0.15">
      <c r="F3514" s="189"/>
      <c r="I3514" s="180"/>
      <c r="J3514" s="180"/>
      <c r="K3514" s="180"/>
      <c r="M3514" s="189"/>
      <c r="N3514" s="180"/>
      <c r="P3514" s="189"/>
      <c r="Q3514" s="180"/>
      <c r="S3514" s="189"/>
      <c r="T3514" s="180"/>
      <c r="V3514" s="189"/>
      <c r="W3514" s="180"/>
      <c r="Y3514" s="189"/>
      <c r="Z3514" s="180"/>
      <c r="AB3514" s="185"/>
    </row>
    <row r="3515" spans="6:28" s="178" customFormat="1" ht="15" customHeight="1" x14ac:dyDescent="0.15">
      <c r="F3515" s="189"/>
      <c r="I3515" s="180"/>
      <c r="J3515" s="180"/>
      <c r="K3515" s="180"/>
      <c r="M3515" s="189"/>
      <c r="N3515" s="180"/>
      <c r="P3515" s="189"/>
      <c r="Q3515" s="180"/>
      <c r="S3515" s="189"/>
      <c r="T3515" s="180"/>
      <c r="V3515" s="189"/>
      <c r="W3515" s="180"/>
      <c r="Y3515" s="189"/>
      <c r="Z3515" s="180"/>
      <c r="AB3515" s="185"/>
    </row>
    <row r="3516" spans="6:28" s="178" customFormat="1" ht="15" customHeight="1" x14ac:dyDescent="0.15">
      <c r="F3516" s="189"/>
      <c r="I3516" s="180"/>
      <c r="J3516" s="180"/>
      <c r="K3516" s="180"/>
      <c r="M3516" s="189"/>
      <c r="N3516" s="180"/>
      <c r="P3516" s="189"/>
      <c r="Q3516" s="180"/>
      <c r="S3516" s="189"/>
      <c r="T3516" s="180"/>
      <c r="V3516" s="189"/>
      <c r="W3516" s="180"/>
      <c r="Y3516" s="189"/>
      <c r="Z3516" s="180"/>
      <c r="AB3516" s="185"/>
    </row>
    <row r="3517" spans="6:28" s="178" customFormat="1" ht="15" customHeight="1" x14ac:dyDescent="0.15">
      <c r="F3517" s="189"/>
      <c r="I3517" s="180"/>
      <c r="J3517" s="180"/>
      <c r="K3517" s="180"/>
      <c r="M3517" s="189"/>
      <c r="N3517" s="180"/>
      <c r="P3517" s="189"/>
      <c r="Q3517" s="180"/>
      <c r="S3517" s="189"/>
      <c r="T3517" s="180"/>
      <c r="V3517" s="189"/>
      <c r="W3517" s="180"/>
      <c r="Y3517" s="189"/>
      <c r="Z3517" s="180"/>
      <c r="AB3517" s="185"/>
    </row>
    <row r="3518" spans="6:28" s="178" customFormat="1" ht="15" customHeight="1" x14ac:dyDescent="0.15">
      <c r="F3518" s="189"/>
      <c r="I3518" s="180"/>
      <c r="J3518" s="180"/>
      <c r="K3518" s="180"/>
      <c r="M3518" s="189"/>
      <c r="N3518" s="180"/>
      <c r="P3518" s="189"/>
      <c r="Q3518" s="180"/>
      <c r="S3518" s="189"/>
      <c r="T3518" s="180"/>
      <c r="V3518" s="189"/>
      <c r="W3518" s="180"/>
      <c r="Y3518" s="189"/>
      <c r="Z3518" s="180"/>
      <c r="AB3518" s="185"/>
    </row>
    <row r="3519" spans="6:28" s="178" customFormat="1" ht="15" customHeight="1" x14ac:dyDescent="0.15">
      <c r="F3519" s="189"/>
      <c r="I3519" s="180"/>
      <c r="J3519" s="180"/>
      <c r="K3519" s="180"/>
      <c r="M3519" s="189"/>
      <c r="N3519" s="180"/>
      <c r="P3519" s="189"/>
      <c r="Q3519" s="180"/>
      <c r="S3519" s="189"/>
      <c r="T3519" s="180"/>
      <c r="V3519" s="189"/>
      <c r="W3519" s="180"/>
      <c r="Y3519" s="189"/>
      <c r="Z3519" s="180"/>
      <c r="AB3519" s="185"/>
    </row>
    <row r="3520" spans="6:28" s="178" customFormat="1" ht="15" customHeight="1" x14ac:dyDescent="0.15">
      <c r="F3520" s="189"/>
      <c r="I3520" s="180"/>
      <c r="J3520" s="180"/>
      <c r="K3520" s="180"/>
      <c r="M3520" s="189"/>
      <c r="N3520" s="180"/>
      <c r="P3520" s="189"/>
      <c r="Q3520" s="180"/>
      <c r="S3520" s="189"/>
      <c r="T3520" s="180"/>
      <c r="V3520" s="189"/>
      <c r="W3520" s="180"/>
      <c r="Y3520" s="189"/>
      <c r="Z3520" s="180"/>
      <c r="AB3520" s="185"/>
    </row>
    <row r="3521" spans="6:28" s="178" customFormat="1" ht="15" customHeight="1" x14ac:dyDescent="0.15">
      <c r="F3521" s="189"/>
      <c r="I3521" s="180"/>
      <c r="J3521" s="180"/>
      <c r="K3521" s="180"/>
      <c r="M3521" s="189"/>
      <c r="N3521" s="180"/>
      <c r="P3521" s="189"/>
      <c r="Q3521" s="180"/>
      <c r="S3521" s="189"/>
      <c r="T3521" s="180"/>
      <c r="V3521" s="189"/>
      <c r="W3521" s="180"/>
      <c r="Y3521" s="189"/>
      <c r="Z3521" s="180"/>
      <c r="AB3521" s="185"/>
    </row>
    <row r="3522" spans="6:28" s="178" customFormat="1" ht="15" customHeight="1" x14ac:dyDescent="0.15">
      <c r="F3522" s="189"/>
      <c r="I3522" s="180"/>
      <c r="J3522" s="180"/>
      <c r="K3522" s="180"/>
      <c r="M3522" s="189"/>
      <c r="N3522" s="180"/>
      <c r="P3522" s="189"/>
      <c r="Q3522" s="180"/>
      <c r="S3522" s="189"/>
      <c r="T3522" s="180"/>
      <c r="V3522" s="189"/>
      <c r="W3522" s="180"/>
      <c r="Y3522" s="189"/>
      <c r="Z3522" s="180"/>
      <c r="AB3522" s="185"/>
    </row>
    <row r="3523" spans="6:28" s="178" customFormat="1" ht="15" customHeight="1" x14ac:dyDescent="0.15">
      <c r="F3523" s="189"/>
      <c r="I3523" s="180"/>
      <c r="J3523" s="180"/>
      <c r="K3523" s="180"/>
      <c r="M3523" s="189"/>
      <c r="N3523" s="180"/>
      <c r="P3523" s="189"/>
      <c r="Q3523" s="180"/>
      <c r="S3523" s="189"/>
      <c r="T3523" s="180"/>
      <c r="V3523" s="189"/>
      <c r="W3523" s="180"/>
      <c r="Y3523" s="189"/>
      <c r="Z3523" s="180"/>
      <c r="AB3523" s="185"/>
    </row>
    <row r="3524" spans="6:28" s="178" customFormat="1" ht="15" customHeight="1" x14ac:dyDescent="0.15">
      <c r="F3524" s="189"/>
      <c r="I3524" s="180"/>
      <c r="J3524" s="180"/>
      <c r="K3524" s="180"/>
      <c r="M3524" s="189"/>
      <c r="N3524" s="180"/>
      <c r="P3524" s="189"/>
      <c r="Q3524" s="180"/>
      <c r="S3524" s="189"/>
      <c r="T3524" s="180"/>
      <c r="V3524" s="189"/>
      <c r="W3524" s="180"/>
      <c r="Y3524" s="189"/>
      <c r="Z3524" s="180"/>
      <c r="AB3524" s="185"/>
    </row>
    <row r="3525" spans="6:28" s="178" customFormat="1" ht="15" customHeight="1" x14ac:dyDescent="0.15">
      <c r="F3525" s="189"/>
      <c r="I3525" s="180"/>
      <c r="J3525" s="180"/>
      <c r="K3525" s="180"/>
      <c r="M3525" s="189"/>
      <c r="N3525" s="180"/>
      <c r="P3525" s="189"/>
      <c r="Q3525" s="180"/>
      <c r="S3525" s="189"/>
      <c r="T3525" s="180"/>
      <c r="V3525" s="189"/>
      <c r="W3525" s="180"/>
      <c r="Y3525" s="189"/>
      <c r="Z3525" s="180"/>
      <c r="AB3525" s="185"/>
    </row>
    <row r="3526" spans="6:28" s="178" customFormat="1" ht="15" customHeight="1" x14ac:dyDescent="0.15">
      <c r="F3526" s="189"/>
      <c r="I3526" s="180"/>
      <c r="J3526" s="180"/>
      <c r="K3526" s="180"/>
      <c r="M3526" s="189"/>
      <c r="N3526" s="180"/>
      <c r="P3526" s="189"/>
      <c r="Q3526" s="180"/>
      <c r="S3526" s="189"/>
      <c r="T3526" s="180"/>
      <c r="V3526" s="189"/>
      <c r="W3526" s="180"/>
      <c r="Y3526" s="189"/>
      <c r="Z3526" s="180"/>
      <c r="AB3526" s="185"/>
    </row>
    <row r="3527" spans="6:28" s="178" customFormat="1" ht="15" customHeight="1" x14ac:dyDescent="0.15">
      <c r="F3527" s="189"/>
      <c r="I3527" s="180"/>
      <c r="J3527" s="180"/>
      <c r="K3527" s="180"/>
      <c r="M3527" s="189"/>
      <c r="N3527" s="180"/>
      <c r="P3527" s="189"/>
      <c r="Q3527" s="180"/>
      <c r="S3527" s="189"/>
      <c r="T3527" s="180"/>
      <c r="V3527" s="189"/>
      <c r="W3527" s="180"/>
      <c r="Y3527" s="189"/>
      <c r="Z3527" s="180"/>
      <c r="AB3527" s="185"/>
    </row>
    <row r="3528" spans="6:28" s="178" customFormat="1" ht="15" customHeight="1" x14ac:dyDescent="0.15">
      <c r="F3528" s="189"/>
      <c r="I3528" s="180"/>
      <c r="J3528" s="180"/>
      <c r="K3528" s="180"/>
      <c r="M3528" s="189"/>
      <c r="N3528" s="180"/>
      <c r="P3528" s="189"/>
      <c r="Q3528" s="180"/>
      <c r="S3528" s="189"/>
      <c r="T3528" s="180"/>
      <c r="V3528" s="189"/>
      <c r="W3528" s="180"/>
      <c r="Y3528" s="189"/>
      <c r="Z3528" s="180"/>
      <c r="AB3528" s="185"/>
    </row>
    <row r="3529" spans="6:28" s="178" customFormat="1" ht="15" customHeight="1" x14ac:dyDescent="0.15">
      <c r="F3529" s="189"/>
      <c r="I3529" s="180"/>
      <c r="J3529" s="180"/>
      <c r="K3529" s="180"/>
      <c r="M3529" s="189"/>
      <c r="N3529" s="180"/>
      <c r="P3529" s="189"/>
      <c r="Q3529" s="180"/>
      <c r="S3529" s="189"/>
      <c r="T3529" s="180"/>
      <c r="V3529" s="189"/>
      <c r="W3529" s="180"/>
      <c r="Y3529" s="189"/>
      <c r="Z3529" s="180"/>
      <c r="AB3529" s="185"/>
    </row>
    <row r="3530" spans="6:28" s="178" customFormat="1" ht="15" customHeight="1" x14ac:dyDescent="0.15">
      <c r="F3530" s="189"/>
      <c r="I3530" s="180"/>
      <c r="J3530" s="180"/>
      <c r="K3530" s="180"/>
      <c r="M3530" s="189"/>
      <c r="N3530" s="180"/>
      <c r="P3530" s="189"/>
      <c r="Q3530" s="180"/>
      <c r="S3530" s="189"/>
      <c r="T3530" s="180"/>
      <c r="V3530" s="189"/>
      <c r="W3530" s="180"/>
      <c r="Y3530" s="189"/>
      <c r="Z3530" s="180"/>
      <c r="AB3530" s="185"/>
    </row>
    <row r="3531" spans="6:28" s="178" customFormat="1" ht="15" customHeight="1" x14ac:dyDescent="0.15">
      <c r="F3531" s="189"/>
      <c r="I3531" s="180"/>
      <c r="J3531" s="180"/>
      <c r="K3531" s="180"/>
      <c r="M3531" s="189"/>
      <c r="N3531" s="180"/>
      <c r="P3531" s="189"/>
      <c r="Q3531" s="180"/>
      <c r="S3531" s="189"/>
      <c r="T3531" s="180"/>
      <c r="V3531" s="189"/>
      <c r="W3531" s="180"/>
      <c r="Y3531" s="189"/>
      <c r="Z3531" s="180"/>
      <c r="AB3531" s="185"/>
    </row>
    <row r="3532" spans="6:28" s="178" customFormat="1" ht="15" customHeight="1" x14ac:dyDescent="0.15">
      <c r="F3532" s="189"/>
      <c r="I3532" s="180"/>
      <c r="J3532" s="180"/>
      <c r="K3532" s="180"/>
      <c r="M3532" s="189"/>
      <c r="N3532" s="180"/>
      <c r="P3532" s="189"/>
      <c r="Q3532" s="180"/>
      <c r="S3532" s="189"/>
      <c r="T3532" s="180"/>
      <c r="V3532" s="189"/>
      <c r="W3532" s="180"/>
      <c r="Y3532" s="189"/>
      <c r="Z3532" s="180"/>
      <c r="AB3532" s="185"/>
    </row>
    <row r="3533" spans="6:28" s="178" customFormat="1" ht="15" customHeight="1" x14ac:dyDescent="0.15">
      <c r="F3533" s="189"/>
      <c r="I3533" s="180"/>
      <c r="J3533" s="180"/>
      <c r="K3533" s="180"/>
      <c r="M3533" s="189"/>
      <c r="N3533" s="180"/>
      <c r="P3533" s="189"/>
      <c r="Q3533" s="180"/>
      <c r="S3533" s="189"/>
      <c r="T3533" s="180"/>
      <c r="V3533" s="189"/>
      <c r="W3533" s="180"/>
      <c r="Y3533" s="189"/>
      <c r="Z3533" s="180"/>
      <c r="AB3533" s="185"/>
    </row>
    <row r="3534" spans="6:28" s="178" customFormat="1" ht="15" customHeight="1" x14ac:dyDescent="0.15">
      <c r="F3534" s="189"/>
      <c r="I3534" s="180"/>
      <c r="J3534" s="180"/>
      <c r="K3534" s="180"/>
      <c r="M3534" s="189"/>
      <c r="N3534" s="180"/>
      <c r="P3534" s="189"/>
      <c r="Q3534" s="180"/>
      <c r="S3534" s="189"/>
      <c r="T3534" s="180"/>
      <c r="V3534" s="189"/>
      <c r="W3534" s="180"/>
      <c r="Y3534" s="189"/>
      <c r="Z3534" s="180"/>
      <c r="AB3534" s="185"/>
    </row>
    <row r="3535" spans="6:28" s="178" customFormat="1" ht="15" customHeight="1" x14ac:dyDescent="0.15">
      <c r="F3535" s="189"/>
      <c r="I3535" s="180"/>
      <c r="J3535" s="180"/>
      <c r="K3535" s="180"/>
      <c r="M3535" s="189"/>
      <c r="N3535" s="180"/>
      <c r="P3535" s="189"/>
      <c r="Q3535" s="180"/>
      <c r="S3535" s="189"/>
      <c r="T3535" s="180"/>
      <c r="V3535" s="189"/>
      <c r="W3535" s="180"/>
      <c r="Y3535" s="189"/>
      <c r="Z3535" s="180"/>
      <c r="AB3535" s="185"/>
    </row>
    <row r="3536" spans="6:28" s="178" customFormat="1" ht="15" customHeight="1" x14ac:dyDescent="0.15">
      <c r="F3536" s="189"/>
      <c r="I3536" s="180"/>
      <c r="J3536" s="180"/>
      <c r="K3536" s="180"/>
      <c r="M3536" s="189"/>
      <c r="N3536" s="180"/>
      <c r="P3536" s="189"/>
      <c r="Q3536" s="180"/>
      <c r="S3536" s="189"/>
      <c r="T3536" s="180"/>
      <c r="V3536" s="189"/>
      <c r="W3536" s="180"/>
      <c r="Y3536" s="189"/>
      <c r="Z3536" s="180"/>
      <c r="AB3536" s="185"/>
    </row>
    <row r="3537" spans="6:28" s="178" customFormat="1" ht="15" customHeight="1" x14ac:dyDescent="0.15">
      <c r="F3537" s="189"/>
      <c r="I3537" s="180"/>
      <c r="J3537" s="180"/>
      <c r="K3537" s="180"/>
      <c r="M3537" s="189"/>
      <c r="N3537" s="180"/>
      <c r="P3537" s="189"/>
      <c r="Q3537" s="180"/>
      <c r="S3537" s="189"/>
      <c r="T3537" s="180"/>
      <c r="V3537" s="189"/>
      <c r="W3537" s="180"/>
      <c r="Y3537" s="189"/>
      <c r="Z3537" s="180"/>
      <c r="AB3537" s="185"/>
    </row>
    <row r="3538" spans="6:28" s="178" customFormat="1" ht="15" customHeight="1" x14ac:dyDescent="0.15">
      <c r="F3538" s="189"/>
      <c r="I3538" s="180"/>
      <c r="J3538" s="180"/>
      <c r="K3538" s="180"/>
      <c r="M3538" s="189"/>
      <c r="N3538" s="180"/>
      <c r="P3538" s="189"/>
      <c r="Q3538" s="180"/>
      <c r="S3538" s="189"/>
      <c r="T3538" s="180"/>
      <c r="V3538" s="189"/>
      <c r="W3538" s="180"/>
      <c r="Y3538" s="189"/>
      <c r="Z3538" s="180"/>
      <c r="AB3538" s="185"/>
    </row>
    <row r="3539" spans="6:28" s="178" customFormat="1" ht="15" customHeight="1" x14ac:dyDescent="0.15">
      <c r="F3539" s="189"/>
      <c r="I3539" s="180"/>
      <c r="J3539" s="180"/>
      <c r="K3539" s="180"/>
      <c r="M3539" s="189"/>
      <c r="N3539" s="180"/>
      <c r="P3539" s="189"/>
      <c r="Q3539" s="180"/>
      <c r="S3539" s="189"/>
      <c r="T3539" s="180"/>
      <c r="V3539" s="189"/>
      <c r="W3539" s="180"/>
      <c r="Y3539" s="189"/>
      <c r="Z3539" s="180"/>
      <c r="AB3539" s="185"/>
    </row>
    <row r="3540" spans="6:28" s="178" customFormat="1" ht="15" customHeight="1" x14ac:dyDescent="0.15">
      <c r="F3540" s="189"/>
      <c r="I3540" s="180"/>
      <c r="J3540" s="180"/>
      <c r="K3540" s="180"/>
      <c r="M3540" s="189"/>
      <c r="N3540" s="180"/>
      <c r="P3540" s="189"/>
      <c r="Q3540" s="180"/>
      <c r="S3540" s="189"/>
      <c r="T3540" s="180"/>
      <c r="V3540" s="189"/>
      <c r="W3540" s="180"/>
      <c r="Y3540" s="189"/>
      <c r="Z3540" s="180"/>
      <c r="AB3540" s="185"/>
    </row>
    <row r="3541" spans="6:28" s="178" customFormat="1" ht="15" customHeight="1" x14ac:dyDescent="0.15">
      <c r="F3541" s="189"/>
      <c r="I3541" s="180"/>
      <c r="J3541" s="180"/>
      <c r="K3541" s="180"/>
      <c r="M3541" s="189"/>
      <c r="N3541" s="180"/>
      <c r="P3541" s="189"/>
      <c r="Q3541" s="180"/>
      <c r="S3541" s="189"/>
      <c r="T3541" s="180"/>
      <c r="V3541" s="189"/>
      <c r="W3541" s="180"/>
      <c r="Y3541" s="189"/>
      <c r="Z3541" s="180"/>
      <c r="AB3541" s="185"/>
    </row>
    <row r="3542" spans="6:28" s="178" customFormat="1" ht="15" customHeight="1" x14ac:dyDescent="0.15">
      <c r="F3542" s="189"/>
      <c r="I3542" s="180"/>
      <c r="J3542" s="180"/>
      <c r="K3542" s="180"/>
      <c r="M3542" s="189"/>
      <c r="N3542" s="180"/>
      <c r="P3542" s="189"/>
      <c r="Q3542" s="180"/>
      <c r="S3542" s="189"/>
      <c r="T3542" s="180"/>
      <c r="V3542" s="189"/>
      <c r="W3542" s="180"/>
      <c r="Y3542" s="189"/>
      <c r="Z3542" s="180"/>
      <c r="AB3542" s="185"/>
    </row>
    <row r="3543" spans="6:28" s="178" customFormat="1" ht="15" customHeight="1" x14ac:dyDescent="0.15">
      <c r="F3543" s="189"/>
      <c r="I3543" s="180"/>
      <c r="J3543" s="180"/>
      <c r="K3543" s="180"/>
      <c r="M3543" s="189"/>
      <c r="N3543" s="180"/>
      <c r="P3543" s="189"/>
      <c r="Q3543" s="180"/>
      <c r="S3543" s="189"/>
      <c r="T3543" s="180"/>
      <c r="V3543" s="189"/>
      <c r="W3543" s="180"/>
      <c r="Y3543" s="189"/>
      <c r="Z3543" s="180"/>
      <c r="AB3543" s="185"/>
    </row>
    <row r="3544" spans="6:28" s="178" customFormat="1" ht="15" customHeight="1" x14ac:dyDescent="0.15">
      <c r="F3544" s="189"/>
      <c r="I3544" s="180"/>
      <c r="J3544" s="180"/>
      <c r="K3544" s="180"/>
      <c r="M3544" s="189"/>
      <c r="N3544" s="180"/>
      <c r="P3544" s="189"/>
      <c r="Q3544" s="180"/>
      <c r="S3544" s="189"/>
      <c r="T3544" s="180"/>
      <c r="V3544" s="189"/>
      <c r="W3544" s="180"/>
      <c r="Y3544" s="189"/>
      <c r="Z3544" s="180"/>
      <c r="AB3544" s="185"/>
    </row>
    <row r="3545" spans="6:28" s="178" customFormat="1" ht="15" customHeight="1" x14ac:dyDescent="0.15">
      <c r="F3545" s="189"/>
      <c r="I3545" s="180"/>
      <c r="J3545" s="180"/>
      <c r="K3545" s="180"/>
      <c r="M3545" s="189"/>
      <c r="N3545" s="180"/>
      <c r="P3545" s="189"/>
      <c r="Q3545" s="180"/>
      <c r="S3545" s="189"/>
      <c r="T3545" s="180"/>
      <c r="V3545" s="189"/>
      <c r="W3545" s="180"/>
      <c r="Y3545" s="189"/>
      <c r="Z3545" s="180"/>
      <c r="AB3545" s="185"/>
    </row>
    <row r="3546" spans="6:28" s="178" customFormat="1" ht="15" customHeight="1" x14ac:dyDescent="0.15">
      <c r="F3546" s="189"/>
      <c r="I3546" s="180"/>
      <c r="J3546" s="180"/>
      <c r="K3546" s="180"/>
      <c r="M3546" s="189"/>
      <c r="N3546" s="180"/>
      <c r="P3546" s="189"/>
      <c r="Q3546" s="180"/>
      <c r="S3546" s="189"/>
      <c r="T3546" s="180"/>
      <c r="V3546" s="189"/>
      <c r="W3546" s="180"/>
      <c r="Y3546" s="189"/>
      <c r="Z3546" s="180"/>
      <c r="AB3546" s="185"/>
    </row>
    <row r="3547" spans="6:28" s="178" customFormat="1" ht="15" customHeight="1" x14ac:dyDescent="0.15">
      <c r="F3547" s="189"/>
      <c r="I3547" s="180"/>
      <c r="J3547" s="180"/>
      <c r="K3547" s="180"/>
      <c r="M3547" s="189"/>
      <c r="N3547" s="180"/>
      <c r="P3547" s="189"/>
      <c r="Q3547" s="180"/>
      <c r="S3547" s="189"/>
      <c r="T3547" s="180"/>
      <c r="V3547" s="189"/>
      <c r="W3547" s="180"/>
      <c r="Y3547" s="189"/>
      <c r="Z3547" s="180"/>
      <c r="AB3547" s="185"/>
    </row>
    <row r="3548" spans="6:28" s="178" customFormat="1" ht="15" customHeight="1" x14ac:dyDescent="0.15">
      <c r="F3548" s="189"/>
      <c r="I3548" s="180"/>
      <c r="J3548" s="180"/>
      <c r="K3548" s="180"/>
      <c r="M3548" s="189"/>
      <c r="N3548" s="180"/>
      <c r="P3548" s="189"/>
      <c r="Q3548" s="180"/>
      <c r="S3548" s="189"/>
      <c r="T3548" s="180"/>
      <c r="V3548" s="189"/>
      <c r="W3548" s="180"/>
      <c r="Y3548" s="189"/>
      <c r="Z3548" s="180"/>
      <c r="AB3548" s="185"/>
    </row>
    <row r="3549" spans="6:28" s="178" customFormat="1" ht="15" customHeight="1" x14ac:dyDescent="0.15">
      <c r="F3549" s="189"/>
      <c r="I3549" s="180"/>
      <c r="J3549" s="180"/>
      <c r="K3549" s="180"/>
      <c r="M3549" s="189"/>
      <c r="N3549" s="180"/>
      <c r="P3549" s="189"/>
      <c r="Q3549" s="180"/>
      <c r="S3549" s="189"/>
      <c r="T3549" s="180"/>
      <c r="V3549" s="189"/>
      <c r="W3549" s="180"/>
      <c r="Y3549" s="189"/>
      <c r="Z3549" s="180"/>
      <c r="AB3549" s="185"/>
    </row>
    <row r="3550" spans="6:28" s="178" customFormat="1" ht="15" customHeight="1" x14ac:dyDescent="0.15">
      <c r="F3550" s="189"/>
      <c r="I3550" s="180"/>
      <c r="J3550" s="180"/>
      <c r="K3550" s="180"/>
      <c r="M3550" s="189"/>
      <c r="N3550" s="180"/>
      <c r="P3550" s="189"/>
      <c r="Q3550" s="180"/>
      <c r="S3550" s="189"/>
      <c r="T3550" s="180"/>
      <c r="V3550" s="189"/>
      <c r="W3550" s="180"/>
      <c r="Y3550" s="189"/>
      <c r="Z3550" s="180"/>
      <c r="AB3550" s="185"/>
    </row>
    <row r="3551" spans="6:28" s="178" customFormat="1" ht="15" customHeight="1" x14ac:dyDescent="0.15">
      <c r="F3551" s="189"/>
      <c r="I3551" s="180"/>
      <c r="J3551" s="180"/>
      <c r="K3551" s="180"/>
      <c r="M3551" s="189"/>
      <c r="N3551" s="180"/>
      <c r="P3551" s="189"/>
      <c r="Q3551" s="180"/>
      <c r="S3551" s="189"/>
      <c r="T3551" s="180"/>
      <c r="V3551" s="189"/>
      <c r="W3551" s="180"/>
      <c r="Y3551" s="189"/>
      <c r="Z3551" s="180"/>
      <c r="AB3551" s="185"/>
    </row>
    <row r="3552" spans="6:28" s="178" customFormat="1" ht="15" customHeight="1" x14ac:dyDescent="0.15">
      <c r="F3552" s="189"/>
      <c r="I3552" s="180"/>
      <c r="J3552" s="180"/>
      <c r="K3552" s="180"/>
      <c r="M3552" s="189"/>
      <c r="N3552" s="180"/>
      <c r="P3552" s="189"/>
      <c r="Q3552" s="180"/>
      <c r="S3552" s="189"/>
      <c r="T3552" s="180"/>
      <c r="V3552" s="189"/>
      <c r="W3552" s="180"/>
      <c r="Y3552" s="189"/>
      <c r="Z3552" s="180"/>
      <c r="AB3552" s="185"/>
    </row>
    <row r="3553" spans="6:28" s="178" customFormat="1" ht="15" customHeight="1" x14ac:dyDescent="0.15">
      <c r="F3553" s="189"/>
      <c r="I3553" s="180"/>
      <c r="J3553" s="180"/>
      <c r="K3553" s="180"/>
      <c r="M3553" s="189"/>
      <c r="N3553" s="180"/>
      <c r="P3553" s="189"/>
      <c r="Q3553" s="180"/>
      <c r="S3553" s="189"/>
      <c r="T3553" s="180"/>
      <c r="V3553" s="189"/>
      <c r="W3553" s="180"/>
      <c r="Y3553" s="189"/>
      <c r="Z3553" s="180"/>
      <c r="AB3553" s="185"/>
    </row>
    <row r="3554" spans="6:28" s="178" customFormat="1" ht="15" customHeight="1" x14ac:dyDescent="0.15">
      <c r="F3554" s="189"/>
      <c r="I3554" s="180"/>
      <c r="J3554" s="180"/>
      <c r="K3554" s="180"/>
      <c r="M3554" s="189"/>
      <c r="N3554" s="180"/>
      <c r="P3554" s="189"/>
      <c r="Q3554" s="180"/>
      <c r="S3554" s="189"/>
      <c r="T3554" s="180"/>
      <c r="V3554" s="189"/>
      <c r="W3554" s="180"/>
      <c r="Y3554" s="189"/>
      <c r="Z3554" s="180"/>
      <c r="AB3554" s="185"/>
    </row>
    <row r="3555" spans="6:28" s="178" customFormat="1" ht="15" customHeight="1" x14ac:dyDescent="0.15">
      <c r="F3555" s="189"/>
      <c r="I3555" s="180"/>
      <c r="J3555" s="180"/>
      <c r="K3555" s="180"/>
      <c r="M3555" s="189"/>
      <c r="N3555" s="180"/>
      <c r="P3555" s="189"/>
      <c r="Q3555" s="180"/>
      <c r="S3555" s="189"/>
      <c r="T3555" s="180"/>
      <c r="V3555" s="189"/>
      <c r="W3555" s="180"/>
      <c r="Y3555" s="189"/>
      <c r="Z3555" s="180"/>
      <c r="AB3555" s="185"/>
    </row>
    <row r="3556" spans="6:28" s="178" customFormat="1" ht="15" customHeight="1" x14ac:dyDescent="0.15">
      <c r="F3556" s="189"/>
      <c r="I3556" s="180"/>
      <c r="J3556" s="180"/>
      <c r="K3556" s="180"/>
      <c r="M3556" s="189"/>
      <c r="N3556" s="180"/>
      <c r="P3556" s="189"/>
      <c r="Q3556" s="180"/>
      <c r="S3556" s="189"/>
      <c r="T3556" s="180"/>
      <c r="V3556" s="189"/>
      <c r="W3556" s="180"/>
      <c r="Y3556" s="189"/>
      <c r="Z3556" s="180"/>
      <c r="AB3556" s="185"/>
    </row>
    <row r="3557" spans="6:28" s="178" customFormat="1" ht="15" customHeight="1" x14ac:dyDescent="0.15">
      <c r="F3557" s="189"/>
      <c r="I3557" s="180"/>
      <c r="J3557" s="180"/>
      <c r="K3557" s="180"/>
      <c r="M3557" s="189"/>
      <c r="N3557" s="180"/>
      <c r="P3557" s="189"/>
      <c r="Q3557" s="180"/>
      <c r="S3557" s="189"/>
      <c r="T3557" s="180"/>
      <c r="V3557" s="189"/>
      <c r="W3557" s="180"/>
      <c r="Y3557" s="189"/>
      <c r="Z3557" s="180"/>
      <c r="AB3557" s="185"/>
    </row>
    <row r="3558" spans="6:28" s="178" customFormat="1" ht="15" customHeight="1" x14ac:dyDescent="0.15">
      <c r="F3558" s="189"/>
      <c r="I3558" s="180"/>
      <c r="J3558" s="180"/>
      <c r="K3558" s="180"/>
      <c r="M3558" s="189"/>
      <c r="N3558" s="180"/>
      <c r="P3558" s="189"/>
      <c r="Q3558" s="180"/>
      <c r="S3558" s="189"/>
      <c r="T3558" s="180"/>
      <c r="V3558" s="189"/>
      <c r="W3558" s="180"/>
      <c r="Y3558" s="189"/>
      <c r="Z3558" s="180"/>
      <c r="AB3558" s="185"/>
    </row>
    <row r="3559" spans="6:28" s="178" customFormat="1" ht="15" customHeight="1" x14ac:dyDescent="0.15">
      <c r="F3559" s="189"/>
      <c r="I3559" s="180"/>
      <c r="J3559" s="180"/>
      <c r="K3559" s="180"/>
      <c r="M3559" s="189"/>
      <c r="N3559" s="180"/>
      <c r="P3559" s="189"/>
      <c r="Q3559" s="180"/>
      <c r="S3559" s="189"/>
      <c r="T3559" s="180"/>
      <c r="V3559" s="189"/>
      <c r="W3559" s="180"/>
      <c r="Y3559" s="189"/>
      <c r="Z3559" s="180"/>
      <c r="AB3559" s="185"/>
    </row>
    <row r="3560" spans="6:28" s="178" customFormat="1" ht="15" customHeight="1" x14ac:dyDescent="0.15">
      <c r="F3560" s="189"/>
      <c r="I3560" s="180"/>
      <c r="J3560" s="180"/>
      <c r="K3560" s="180"/>
      <c r="M3560" s="189"/>
      <c r="N3560" s="180"/>
      <c r="P3560" s="189"/>
      <c r="Q3560" s="180"/>
      <c r="S3560" s="189"/>
      <c r="T3560" s="180"/>
      <c r="V3560" s="189"/>
      <c r="W3560" s="180"/>
      <c r="Y3560" s="189"/>
      <c r="Z3560" s="180"/>
      <c r="AB3560" s="185"/>
    </row>
    <row r="3561" spans="6:28" s="178" customFormat="1" ht="15" customHeight="1" x14ac:dyDescent="0.15">
      <c r="F3561" s="189"/>
      <c r="I3561" s="180"/>
      <c r="J3561" s="180"/>
      <c r="K3561" s="180"/>
      <c r="M3561" s="189"/>
      <c r="N3561" s="180"/>
      <c r="P3561" s="189"/>
      <c r="Q3561" s="180"/>
      <c r="S3561" s="189"/>
      <c r="T3561" s="180"/>
      <c r="V3561" s="189"/>
      <c r="W3561" s="180"/>
      <c r="Y3561" s="189"/>
      <c r="Z3561" s="180"/>
      <c r="AB3561" s="185"/>
    </row>
    <row r="3562" spans="6:28" s="178" customFormat="1" ht="15" customHeight="1" x14ac:dyDescent="0.15">
      <c r="F3562" s="189"/>
      <c r="I3562" s="180"/>
      <c r="J3562" s="180"/>
      <c r="K3562" s="180"/>
      <c r="M3562" s="189"/>
      <c r="N3562" s="180"/>
      <c r="P3562" s="189"/>
      <c r="Q3562" s="180"/>
      <c r="S3562" s="189"/>
      <c r="T3562" s="180"/>
      <c r="V3562" s="189"/>
      <c r="W3562" s="180"/>
      <c r="Y3562" s="189"/>
      <c r="Z3562" s="180"/>
      <c r="AB3562" s="185"/>
    </row>
    <row r="3563" spans="6:28" s="178" customFormat="1" ht="15" customHeight="1" x14ac:dyDescent="0.15">
      <c r="F3563" s="189"/>
      <c r="I3563" s="180"/>
      <c r="J3563" s="180"/>
      <c r="K3563" s="180"/>
      <c r="M3563" s="189"/>
      <c r="N3563" s="180"/>
      <c r="P3563" s="189"/>
      <c r="Q3563" s="180"/>
      <c r="S3563" s="189"/>
      <c r="T3563" s="180"/>
      <c r="V3563" s="189"/>
      <c r="W3563" s="180"/>
      <c r="Y3563" s="189"/>
      <c r="Z3563" s="180"/>
      <c r="AB3563" s="185"/>
    </row>
    <row r="3564" spans="6:28" s="178" customFormat="1" ht="15" customHeight="1" x14ac:dyDescent="0.15">
      <c r="F3564" s="189"/>
      <c r="I3564" s="180"/>
      <c r="J3564" s="180"/>
      <c r="K3564" s="180"/>
      <c r="M3564" s="189"/>
      <c r="N3564" s="180"/>
      <c r="P3564" s="189"/>
      <c r="Q3564" s="180"/>
      <c r="S3564" s="189"/>
      <c r="T3564" s="180"/>
      <c r="V3564" s="189"/>
      <c r="W3564" s="180"/>
      <c r="Y3564" s="189"/>
      <c r="Z3564" s="180"/>
      <c r="AB3564" s="185"/>
    </row>
    <row r="3565" spans="6:28" s="178" customFormat="1" ht="15" customHeight="1" x14ac:dyDescent="0.15">
      <c r="F3565" s="189"/>
      <c r="I3565" s="180"/>
      <c r="J3565" s="180"/>
      <c r="K3565" s="180"/>
      <c r="M3565" s="189"/>
      <c r="N3565" s="180"/>
      <c r="P3565" s="189"/>
      <c r="Q3565" s="180"/>
      <c r="S3565" s="189"/>
      <c r="T3565" s="180"/>
      <c r="V3565" s="189"/>
      <c r="W3565" s="180"/>
      <c r="Y3565" s="189"/>
      <c r="Z3565" s="180"/>
      <c r="AB3565" s="185"/>
    </row>
    <row r="3566" spans="6:28" s="178" customFormat="1" ht="15" customHeight="1" x14ac:dyDescent="0.15">
      <c r="F3566" s="189"/>
      <c r="I3566" s="180"/>
      <c r="J3566" s="180"/>
      <c r="K3566" s="180"/>
      <c r="M3566" s="189"/>
      <c r="N3566" s="180"/>
      <c r="P3566" s="189"/>
      <c r="Q3566" s="180"/>
      <c r="S3566" s="189"/>
      <c r="T3566" s="180"/>
      <c r="V3566" s="189"/>
      <c r="W3566" s="180"/>
      <c r="Y3566" s="189"/>
      <c r="Z3566" s="180"/>
      <c r="AB3566" s="185"/>
    </row>
    <row r="3567" spans="6:28" s="178" customFormat="1" ht="15" customHeight="1" x14ac:dyDescent="0.15">
      <c r="F3567" s="189"/>
      <c r="I3567" s="180"/>
      <c r="J3567" s="180"/>
      <c r="K3567" s="180"/>
      <c r="M3567" s="189"/>
      <c r="N3567" s="180"/>
      <c r="P3567" s="189"/>
      <c r="Q3567" s="180"/>
      <c r="S3567" s="189"/>
      <c r="T3567" s="180"/>
      <c r="V3567" s="189"/>
      <c r="W3567" s="180"/>
      <c r="Y3567" s="189"/>
      <c r="Z3567" s="180"/>
      <c r="AB3567" s="185"/>
    </row>
    <row r="3568" spans="6:28" s="178" customFormat="1" ht="15" customHeight="1" x14ac:dyDescent="0.15">
      <c r="F3568" s="189"/>
      <c r="I3568" s="180"/>
      <c r="J3568" s="180"/>
      <c r="K3568" s="180"/>
      <c r="M3568" s="189"/>
      <c r="N3568" s="180"/>
      <c r="P3568" s="189"/>
      <c r="Q3568" s="180"/>
      <c r="S3568" s="189"/>
      <c r="T3568" s="180"/>
      <c r="V3568" s="189"/>
      <c r="W3568" s="180"/>
      <c r="Y3568" s="189"/>
      <c r="Z3568" s="180"/>
      <c r="AB3568" s="185"/>
    </row>
    <row r="3569" spans="6:28" s="178" customFormat="1" ht="15" customHeight="1" x14ac:dyDescent="0.15">
      <c r="F3569" s="189"/>
      <c r="I3569" s="180"/>
      <c r="J3569" s="180"/>
      <c r="K3569" s="180"/>
      <c r="M3569" s="189"/>
      <c r="N3569" s="180"/>
      <c r="P3569" s="189"/>
      <c r="Q3569" s="180"/>
      <c r="S3569" s="189"/>
      <c r="T3569" s="180"/>
      <c r="V3569" s="189"/>
      <c r="W3569" s="180"/>
      <c r="Y3569" s="189"/>
      <c r="Z3569" s="180"/>
      <c r="AB3569" s="185"/>
    </row>
    <row r="3570" spans="6:28" s="178" customFormat="1" ht="15" customHeight="1" x14ac:dyDescent="0.15">
      <c r="F3570" s="189"/>
      <c r="I3570" s="180"/>
      <c r="J3570" s="180"/>
      <c r="K3570" s="180"/>
      <c r="M3570" s="189"/>
      <c r="N3570" s="180"/>
      <c r="P3570" s="189"/>
      <c r="Q3570" s="180"/>
      <c r="S3570" s="189"/>
      <c r="T3570" s="180"/>
      <c r="V3570" s="189"/>
      <c r="W3570" s="180"/>
      <c r="Y3570" s="189"/>
      <c r="Z3570" s="180"/>
      <c r="AB3570" s="185"/>
    </row>
    <row r="3571" spans="6:28" s="178" customFormat="1" ht="15" customHeight="1" x14ac:dyDescent="0.15">
      <c r="F3571" s="189"/>
      <c r="I3571" s="180"/>
      <c r="J3571" s="180"/>
      <c r="K3571" s="180"/>
      <c r="M3571" s="189"/>
      <c r="N3571" s="180"/>
      <c r="P3571" s="189"/>
      <c r="Q3571" s="180"/>
      <c r="S3571" s="189"/>
      <c r="T3571" s="180"/>
      <c r="V3571" s="189"/>
      <c r="W3571" s="180"/>
      <c r="Y3571" s="189"/>
      <c r="Z3571" s="180"/>
      <c r="AB3571" s="185"/>
    </row>
    <row r="3572" spans="6:28" s="178" customFormat="1" ht="15" customHeight="1" x14ac:dyDescent="0.15">
      <c r="F3572" s="189"/>
      <c r="I3572" s="180"/>
      <c r="J3572" s="180"/>
      <c r="K3572" s="180"/>
      <c r="M3572" s="189"/>
      <c r="N3572" s="180"/>
      <c r="P3572" s="189"/>
      <c r="Q3572" s="180"/>
      <c r="S3572" s="189"/>
      <c r="T3572" s="180"/>
      <c r="V3572" s="189"/>
      <c r="W3572" s="180"/>
      <c r="Y3572" s="189"/>
      <c r="Z3572" s="180"/>
      <c r="AB3572" s="185"/>
    </row>
    <row r="3573" spans="6:28" s="178" customFormat="1" ht="15" customHeight="1" x14ac:dyDescent="0.15">
      <c r="F3573" s="189"/>
      <c r="I3573" s="180"/>
      <c r="J3573" s="180"/>
      <c r="K3573" s="180"/>
      <c r="M3573" s="189"/>
      <c r="N3573" s="180"/>
      <c r="P3573" s="189"/>
      <c r="Q3573" s="180"/>
      <c r="S3573" s="189"/>
      <c r="T3573" s="180"/>
      <c r="V3573" s="189"/>
      <c r="W3573" s="180"/>
      <c r="Y3573" s="189"/>
      <c r="Z3573" s="180"/>
      <c r="AB3573" s="185"/>
    </row>
    <row r="3574" spans="6:28" s="178" customFormat="1" ht="15" customHeight="1" x14ac:dyDescent="0.15">
      <c r="F3574" s="189"/>
      <c r="I3574" s="180"/>
      <c r="J3574" s="180"/>
      <c r="K3574" s="180"/>
      <c r="M3574" s="189"/>
      <c r="N3574" s="180"/>
      <c r="P3574" s="189"/>
      <c r="Q3574" s="180"/>
      <c r="S3574" s="189"/>
      <c r="T3574" s="180"/>
      <c r="V3574" s="189"/>
      <c r="W3574" s="180"/>
      <c r="Y3574" s="189"/>
      <c r="Z3574" s="180"/>
      <c r="AB3574" s="185"/>
    </row>
    <row r="3575" spans="6:28" s="178" customFormat="1" ht="15" customHeight="1" x14ac:dyDescent="0.15">
      <c r="F3575" s="189"/>
      <c r="I3575" s="180"/>
      <c r="J3575" s="180"/>
      <c r="K3575" s="180"/>
      <c r="M3575" s="189"/>
      <c r="N3575" s="180"/>
      <c r="P3575" s="189"/>
      <c r="Q3575" s="180"/>
      <c r="S3575" s="189"/>
      <c r="T3575" s="180"/>
      <c r="V3575" s="189"/>
      <c r="W3575" s="180"/>
      <c r="Y3575" s="189"/>
      <c r="Z3575" s="180"/>
      <c r="AB3575" s="185"/>
    </row>
    <row r="3576" spans="6:28" s="178" customFormat="1" ht="15" customHeight="1" x14ac:dyDescent="0.15">
      <c r="F3576" s="189"/>
      <c r="I3576" s="180"/>
      <c r="J3576" s="180"/>
      <c r="K3576" s="180"/>
      <c r="M3576" s="189"/>
      <c r="N3576" s="180"/>
      <c r="P3576" s="189"/>
      <c r="Q3576" s="180"/>
      <c r="S3576" s="189"/>
      <c r="T3576" s="180"/>
      <c r="V3576" s="189"/>
      <c r="W3576" s="180"/>
      <c r="Y3576" s="189"/>
      <c r="Z3576" s="180"/>
      <c r="AB3576" s="185"/>
    </row>
    <row r="3577" spans="6:28" s="178" customFormat="1" ht="15" customHeight="1" x14ac:dyDescent="0.15">
      <c r="F3577" s="189"/>
      <c r="I3577" s="180"/>
      <c r="J3577" s="180"/>
      <c r="K3577" s="180"/>
      <c r="M3577" s="189"/>
      <c r="N3577" s="180"/>
      <c r="P3577" s="189"/>
      <c r="Q3577" s="180"/>
      <c r="S3577" s="189"/>
      <c r="T3577" s="180"/>
      <c r="V3577" s="189"/>
      <c r="W3577" s="180"/>
      <c r="Y3577" s="189"/>
      <c r="Z3577" s="180"/>
      <c r="AB3577" s="185"/>
    </row>
    <row r="3578" spans="6:28" s="178" customFormat="1" ht="15" customHeight="1" x14ac:dyDescent="0.15">
      <c r="F3578" s="189"/>
      <c r="I3578" s="180"/>
      <c r="J3578" s="180"/>
      <c r="K3578" s="180"/>
      <c r="M3578" s="189"/>
      <c r="N3578" s="180"/>
      <c r="P3578" s="189"/>
      <c r="Q3578" s="180"/>
      <c r="S3578" s="189"/>
      <c r="T3578" s="180"/>
      <c r="V3578" s="189"/>
      <c r="W3578" s="180"/>
      <c r="Y3578" s="189"/>
      <c r="Z3578" s="180"/>
      <c r="AB3578" s="185"/>
    </row>
    <row r="3579" spans="6:28" s="178" customFormat="1" ht="15" customHeight="1" x14ac:dyDescent="0.15">
      <c r="F3579" s="189"/>
      <c r="I3579" s="180"/>
      <c r="J3579" s="180"/>
      <c r="K3579" s="180"/>
      <c r="M3579" s="189"/>
      <c r="N3579" s="180"/>
      <c r="P3579" s="189"/>
      <c r="Q3579" s="180"/>
      <c r="S3579" s="189"/>
      <c r="T3579" s="180"/>
      <c r="V3579" s="189"/>
      <c r="W3579" s="180"/>
      <c r="Y3579" s="189"/>
      <c r="Z3579" s="180"/>
      <c r="AB3579" s="185"/>
    </row>
    <row r="3580" spans="6:28" s="178" customFormat="1" ht="15" customHeight="1" x14ac:dyDescent="0.15">
      <c r="F3580" s="189"/>
      <c r="I3580" s="180"/>
      <c r="J3580" s="180"/>
      <c r="K3580" s="180"/>
      <c r="M3580" s="189"/>
      <c r="N3580" s="180"/>
      <c r="P3580" s="189"/>
      <c r="Q3580" s="180"/>
      <c r="S3580" s="189"/>
      <c r="T3580" s="180"/>
      <c r="V3580" s="189"/>
      <c r="W3580" s="180"/>
      <c r="Y3580" s="189"/>
      <c r="Z3580" s="180"/>
      <c r="AB3580" s="185"/>
    </row>
    <row r="3581" spans="6:28" s="178" customFormat="1" ht="15" customHeight="1" x14ac:dyDescent="0.15">
      <c r="F3581" s="189"/>
      <c r="I3581" s="180"/>
      <c r="J3581" s="180"/>
      <c r="K3581" s="180"/>
      <c r="M3581" s="189"/>
      <c r="N3581" s="180"/>
      <c r="P3581" s="189"/>
      <c r="Q3581" s="180"/>
      <c r="S3581" s="189"/>
      <c r="T3581" s="180"/>
      <c r="V3581" s="189"/>
      <c r="W3581" s="180"/>
      <c r="Y3581" s="189"/>
      <c r="Z3581" s="180"/>
      <c r="AB3581" s="185"/>
    </row>
    <row r="3582" spans="6:28" s="178" customFormat="1" ht="15" customHeight="1" x14ac:dyDescent="0.15">
      <c r="F3582" s="189"/>
      <c r="I3582" s="180"/>
      <c r="J3582" s="180"/>
      <c r="K3582" s="180"/>
      <c r="M3582" s="189"/>
      <c r="N3582" s="180"/>
      <c r="P3582" s="189"/>
      <c r="Q3582" s="180"/>
      <c r="S3582" s="189"/>
      <c r="T3582" s="180"/>
      <c r="V3582" s="189"/>
      <c r="W3582" s="180"/>
      <c r="Y3582" s="189"/>
      <c r="Z3582" s="180"/>
      <c r="AB3582" s="185"/>
    </row>
    <row r="3583" spans="6:28" s="178" customFormat="1" ht="15" customHeight="1" x14ac:dyDescent="0.15">
      <c r="F3583" s="189"/>
      <c r="I3583" s="180"/>
      <c r="J3583" s="180"/>
      <c r="K3583" s="180"/>
      <c r="M3583" s="189"/>
      <c r="N3583" s="180"/>
      <c r="P3583" s="189"/>
      <c r="Q3583" s="180"/>
      <c r="S3583" s="189"/>
      <c r="T3583" s="180"/>
      <c r="V3583" s="189"/>
      <c r="W3583" s="180"/>
      <c r="Y3583" s="189"/>
      <c r="Z3583" s="180"/>
      <c r="AB3583" s="185"/>
    </row>
    <row r="3584" spans="6:28" s="178" customFormat="1" ht="15" customHeight="1" x14ac:dyDescent="0.15">
      <c r="F3584" s="189"/>
      <c r="I3584" s="180"/>
      <c r="J3584" s="180"/>
      <c r="K3584" s="180"/>
      <c r="M3584" s="189"/>
      <c r="N3584" s="180"/>
      <c r="P3584" s="189"/>
      <c r="Q3584" s="180"/>
      <c r="S3584" s="189"/>
      <c r="T3584" s="180"/>
      <c r="V3584" s="189"/>
      <c r="W3584" s="180"/>
      <c r="Y3584" s="189"/>
      <c r="Z3584" s="180"/>
      <c r="AB3584" s="185"/>
    </row>
    <row r="3585" spans="6:28" s="178" customFormat="1" ht="15" customHeight="1" x14ac:dyDescent="0.15">
      <c r="F3585" s="189"/>
      <c r="I3585" s="180"/>
      <c r="J3585" s="180"/>
      <c r="K3585" s="180"/>
      <c r="M3585" s="189"/>
      <c r="N3585" s="180"/>
      <c r="P3585" s="189"/>
      <c r="Q3585" s="180"/>
      <c r="S3585" s="189"/>
      <c r="T3585" s="180"/>
      <c r="V3585" s="189"/>
      <c r="W3585" s="180"/>
      <c r="Y3585" s="189"/>
      <c r="Z3585" s="180"/>
      <c r="AB3585" s="185"/>
    </row>
    <row r="3586" spans="6:28" s="178" customFormat="1" ht="15" customHeight="1" x14ac:dyDescent="0.15">
      <c r="F3586" s="189"/>
      <c r="I3586" s="180"/>
      <c r="J3586" s="180"/>
      <c r="K3586" s="180"/>
      <c r="M3586" s="189"/>
      <c r="N3586" s="180"/>
      <c r="P3586" s="189"/>
      <c r="Q3586" s="180"/>
      <c r="S3586" s="189"/>
      <c r="T3586" s="180"/>
      <c r="V3586" s="189"/>
      <c r="W3586" s="180"/>
      <c r="Y3586" s="189"/>
      <c r="Z3586" s="180"/>
      <c r="AB3586" s="185"/>
    </row>
    <row r="3587" spans="6:28" s="178" customFormat="1" ht="15" customHeight="1" x14ac:dyDescent="0.15">
      <c r="F3587" s="189"/>
      <c r="I3587" s="180"/>
      <c r="J3587" s="180"/>
      <c r="K3587" s="180"/>
      <c r="M3587" s="189"/>
      <c r="N3587" s="180"/>
      <c r="P3587" s="189"/>
      <c r="Q3587" s="180"/>
      <c r="S3587" s="189"/>
      <c r="T3587" s="180"/>
      <c r="V3587" s="189"/>
      <c r="W3587" s="180"/>
      <c r="Y3587" s="189"/>
      <c r="Z3587" s="180"/>
      <c r="AB3587" s="185"/>
    </row>
    <row r="3588" spans="6:28" s="178" customFormat="1" ht="15" customHeight="1" x14ac:dyDescent="0.15">
      <c r="F3588" s="189"/>
      <c r="I3588" s="180"/>
      <c r="J3588" s="180"/>
      <c r="K3588" s="180"/>
      <c r="M3588" s="189"/>
      <c r="N3588" s="180"/>
      <c r="P3588" s="189"/>
      <c r="Q3588" s="180"/>
      <c r="S3588" s="189"/>
      <c r="T3588" s="180"/>
      <c r="V3588" s="189"/>
      <c r="W3588" s="180"/>
      <c r="Y3588" s="189"/>
      <c r="Z3588" s="180"/>
      <c r="AB3588" s="185"/>
    </row>
    <row r="3589" spans="6:28" s="178" customFormat="1" ht="15" customHeight="1" x14ac:dyDescent="0.15">
      <c r="F3589" s="189"/>
      <c r="I3589" s="180"/>
      <c r="J3589" s="180"/>
      <c r="K3589" s="180"/>
      <c r="M3589" s="189"/>
      <c r="N3589" s="180"/>
      <c r="P3589" s="189"/>
      <c r="Q3589" s="180"/>
      <c r="S3589" s="189"/>
      <c r="T3589" s="180"/>
      <c r="V3589" s="189"/>
      <c r="W3589" s="180"/>
      <c r="Y3589" s="189"/>
      <c r="Z3589" s="180"/>
      <c r="AB3589" s="185"/>
    </row>
    <row r="3590" spans="6:28" s="178" customFormat="1" ht="15" customHeight="1" x14ac:dyDescent="0.15">
      <c r="F3590" s="189"/>
      <c r="I3590" s="180"/>
      <c r="J3590" s="180"/>
      <c r="K3590" s="180"/>
      <c r="M3590" s="189"/>
      <c r="N3590" s="180"/>
      <c r="P3590" s="189"/>
      <c r="Q3590" s="180"/>
      <c r="S3590" s="189"/>
      <c r="T3590" s="180"/>
      <c r="V3590" s="189"/>
      <c r="W3590" s="180"/>
      <c r="Y3590" s="189"/>
      <c r="Z3590" s="180"/>
      <c r="AB3590" s="185"/>
    </row>
    <row r="3591" spans="6:28" s="178" customFormat="1" ht="15" customHeight="1" x14ac:dyDescent="0.15">
      <c r="F3591" s="189"/>
      <c r="I3591" s="180"/>
      <c r="J3591" s="180"/>
      <c r="K3591" s="180"/>
      <c r="M3591" s="189"/>
      <c r="N3591" s="180"/>
      <c r="P3591" s="189"/>
      <c r="Q3591" s="180"/>
      <c r="S3591" s="189"/>
      <c r="T3591" s="180"/>
      <c r="V3591" s="189"/>
      <c r="W3591" s="180"/>
      <c r="Y3591" s="189"/>
      <c r="Z3591" s="180"/>
      <c r="AB3591" s="185"/>
    </row>
    <row r="3592" spans="6:28" s="178" customFormat="1" ht="15" customHeight="1" x14ac:dyDescent="0.15">
      <c r="F3592" s="189"/>
      <c r="I3592" s="180"/>
      <c r="J3592" s="180"/>
      <c r="K3592" s="180"/>
      <c r="M3592" s="189"/>
      <c r="N3592" s="180"/>
      <c r="P3592" s="189"/>
      <c r="Q3592" s="180"/>
      <c r="S3592" s="189"/>
      <c r="T3592" s="180"/>
      <c r="V3592" s="189"/>
      <c r="W3592" s="180"/>
      <c r="Y3592" s="189"/>
      <c r="Z3592" s="180"/>
      <c r="AB3592" s="185"/>
    </row>
    <row r="3593" spans="6:28" s="178" customFormat="1" ht="15" customHeight="1" x14ac:dyDescent="0.15">
      <c r="F3593" s="189"/>
      <c r="I3593" s="180"/>
      <c r="J3593" s="180"/>
      <c r="K3593" s="180"/>
      <c r="M3593" s="189"/>
      <c r="N3593" s="180"/>
      <c r="P3593" s="189"/>
      <c r="Q3593" s="180"/>
      <c r="S3593" s="189"/>
      <c r="T3593" s="180"/>
      <c r="V3593" s="189"/>
      <c r="W3593" s="180"/>
      <c r="Y3593" s="189"/>
      <c r="Z3593" s="180"/>
      <c r="AB3593" s="185"/>
    </row>
    <row r="3594" spans="6:28" s="178" customFormat="1" ht="15" customHeight="1" x14ac:dyDescent="0.15">
      <c r="F3594" s="189"/>
      <c r="I3594" s="180"/>
      <c r="J3594" s="180"/>
      <c r="K3594" s="180"/>
      <c r="M3594" s="189"/>
      <c r="N3594" s="180"/>
      <c r="P3594" s="189"/>
      <c r="Q3594" s="180"/>
      <c r="S3594" s="189"/>
      <c r="T3594" s="180"/>
      <c r="V3594" s="189"/>
      <c r="W3594" s="180"/>
      <c r="Y3594" s="189"/>
      <c r="Z3594" s="180"/>
      <c r="AB3594" s="185"/>
    </row>
    <row r="3595" spans="6:28" s="178" customFormat="1" ht="15" customHeight="1" x14ac:dyDescent="0.15">
      <c r="F3595" s="189"/>
      <c r="I3595" s="180"/>
      <c r="J3595" s="180"/>
      <c r="K3595" s="180"/>
      <c r="M3595" s="189"/>
      <c r="N3595" s="180"/>
      <c r="P3595" s="189"/>
      <c r="Q3595" s="180"/>
      <c r="S3595" s="189"/>
      <c r="T3595" s="180"/>
      <c r="V3595" s="189"/>
      <c r="W3595" s="180"/>
      <c r="Y3595" s="189"/>
      <c r="Z3595" s="180"/>
      <c r="AB3595" s="185"/>
    </row>
    <row r="3596" spans="6:28" s="178" customFormat="1" ht="15" customHeight="1" x14ac:dyDescent="0.15">
      <c r="F3596" s="189"/>
      <c r="I3596" s="180"/>
      <c r="J3596" s="180"/>
      <c r="K3596" s="180"/>
      <c r="M3596" s="189"/>
      <c r="N3596" s="180"/>
      <c r="P3596" s="189"/>
      <c r="Q3596" s="180"/>
      <c r="S3596" s="189"/>
      <c r="T3596" s="180"/>
      <c r="V3596" s="189"/>
      <c r="W3596" s="180"/>
      <c r="Y3596" s="189"/>
      <c r="Z3596" s="180"/>
      <c r="AB3596" s="185"/>
    </row>
    <row r="3597" spans="6:28" s="178" customFormat="1" ht="15" customHeight="1" x14ac:dyDescent="0.15">
      <c r="F3597" s="189"/>
      <c r="I3597" s="180"/>
      <c r="J3597" s="180"/>
      <c r="K3597" s="180"/>
      <c r="M3597" s="189"/>
      <c r="N3597" s="180"/>
      <c r="P3597" s="189"/>
      <c r="Q3597" s="180"/>
      <c r="S3597" s="189"/>
      <c r="T3597" s="180"/>
      <c r="V3597" s="189"/>
      <c r="W3597" s="180"/>
      <c r="Y3597" s="189"/>
      <c r="Z3597" s="180"/>
      <c r="AB3597" s="185"/>
    </row>
    <row r="3598" spans="6:28" s="178" customFormat="1" ht="15" customHeight="1" x14ac:dyDescent="0.15">
      <c r="F3598" s="189"/>
      <c r="I3598" s="180"/>
      <c r="J3598" s="180"/>
      <c r="K3598" s="180"/>
      <c r="M3598" s="189"/>
      <c r="N3598" s="180"/>
      <c r="P3598" s="189"/>
      <c r="Q3598" s="180"/>
      <c r="S3598" s="189"/>
      <c r="T3598" s="180"/>
      <c r="V3598" s="189"/>
      <c r="W3598" s="180"/>
      <c r="Y3598" s="189"/>
      <c r="Z3598" s="180"/>
      <c r="AB3598" s="185"/>
    </row>
    <row r="3599" spans="6:28" s="178" customFormat="1" ht="15" customHeight="1" x14ac:dyDescent="0.15">
      <c r="F3599" s="189"/>
      <c r="I3599" s="180"/>
      <c r="J3599" s="180"/>
      <c r="K3599" s="180"/>
      <c r="M3599" s="189"/>
      <c r="N3599" s="180"/>
      <c r="P3599" s="189"/>
      <c r="Q3599" s="180"/>
      <c r="S3599" s="189"/>
      <c r="T3599" s="180"/>
      <c r="V3599" s="189"/>
      <c r="W3599" s="180"/>
      <c r="Y3599" s="189"/>
      <c r="Z3599" s="180"/>
      <c r="AB3599" s="185"/>
    </row>
    <row r="3600" spans="6:28" s="178" customFormat="1" ht="15" customHeight="1" x14ac:dyDescent="0.15">
      <c r="F3600" s="189"/>
      <c r="I3600" s="180"/>
      <c r="J3600" s="180"/>
      <c r="K3600" s="180"/>
      <c r="M3600" s="189"/>
      <c r="N3600" s="180"/>
      <c r="P3600" s="189"/>
      <c r="Q3600" s="180"/>
      <c r="S3600" s="189"/>
      <c r="T3600" s="180"/>
      <c r="V3600" s="189"/>
      <c r="W3600" s="180"/>
      <c r="Y3600" s="189"/>
      <c r="Z3600" s="180"/>
      <c r="AB3600" s="185"/>
    </row>
    <row r="3601" spans="6:28" s="178" customFormat="1" ht="15" customHeight="1" x14ac:dyDescent="0.15">
      <c r="F3601" s="189"/>
      <c r="I3601" s="180"/>
      <c r="J3601" s="180"/>
      <c r="K3601" s="180"/>
      <c r="M3601" s="189"/>
      <c r="N3601" s="180"/>
      <c r="P3601" s="189"/>
      <c r="Q3601" s="180"/>
      <c r="S3601" s="189"/>
      <c r="T3601" s="180"/>
      <c r="V3601" s="189"/>
      <c r="W3601" s="180"/>
      <c r="Y3601" s="189"/>
      <c r="Z3601" s="180"/>
      <c r="AB3601" s="185"/>
    </row>
    <row r="3602" spans="6:28" s="178" customFormat="1" ht="15" customHeight="1" x14ac:dyDescent="0.15">
      <c r="F3602" s="189"/>
      <c r="I3602" s="180"/>
      <c r="J3602" s="180"/>
      <c r="K3602" s="180"/>
      <c r="M3602" s="189"/>
      <c r="N3602" s="180"/>
      <c r="P3602" s="189"/>
      <c r="Q3602" s="180"/>
      <c r="S3602" s="189"/>
      <c r="T3602" s="180"/>
      <c r="V3602" s="189"/>
      <c r="W3602" s="180"/>
      <c r="Y3602" s="189"/>
      <c r="Z3602" s="180"/>
      <c r="AB3602" s="185"/>
    </row>
    <row r="3603" spans="6:28" s="178" customFormat="1" ht="15" customHeight="1" x14ac:dyDescent="0.15">
      <c r="F3603" s="189"/>
      <c r="I3603" s="180"/>
      <c r="J3603" s="180"/>
      <c r="K3603" s="180"/>
      <c r="M3603" s="189"/>
      <c r="N3603" s="180"/>
      <c r="P3603" s="189"/>
      <c r="Q3603" s="180"/>
      <c r="S3603" s="189"/>
      <c r="T3603" s="180"/>
      <c r="V3603" s="189"/>
      <c r="W3603" s="180"/>
      <c r="Y3603" s="189"/>
      <c r="Z3603" s="180"/>
      <c r="AB3603" s="185"/>
    </row>
    <row r="3604" spans="6:28" s="178" customFormat="1" ht="15" customHeight="1" x14ac:dyDescent="0.15">
      <c r="F3604" s="189"/>
      <c r="I3604" s="180"/>
      <c r="J3604" s="180"/>
      <c r="K3604" s="180"/>
      <c r="M3604" s="189"/>
      <c r="N3604" s="180"/>
      <c r="P3604" s="189"/>
      <c r="Q3604" s="180"/>
      <c r="S3604" s="189"/>
      <c r="T3604" s="180"/>
      <c r="V3604" s="189"/>
      <c r="W3604" s="180"/>
      <c r="Y3604" s="189"/>
      <c r="Z3604" s="180"/>
      <c r="AB3604" s="185"/>
    </row>
    <row r="3605" spans="6:28" s="178" customFormat="1" ht="15" customHeight="1" x14ac:dyDescent="0.15">
      <c r="F3605" s="189"/>
      <c r="I3605" s="180"/>
      <c r="J3605" s="180"/>
      <c r="K3605" s="180"/>
      <c r="M3605" s="189"/>
      <c r="N3605" s="180"/>
      <c r="P3605" s="189"/>
      <c r="Q3605" s="180"/>
      <c r="S3605" s="189"/>
      <c r="T3605" s="180"/>
      <c r="V3605" s="189"/>
      <c r="W3605" s="180"/>
      <c r="Y3605" s="189"/>
      <c r="Z3605" s="180"/>
      <c r="AB3605" s="185"/>
    </row>
    <row r="3606" spans="6:28" s="178" customFormat="1" ht="15" customHeight="1" x14ac:dyDescent="0.15">
      <c r="F3606" s="189"/>
      <c r="I3606" s="180"/>
      <c r="J3606" s="180"/>
      <c r="K3606" s="180"/>
      <c r="M3606" s="189"/>
      <c r="N3606" s="180"/>
      <c r="P3606" s="189"/>
      <c r="Q3606" s="180"/>
      <c r="S3606" s="189"/>
      <c r="T3606" s="180"/>
      <c r="V3606" s="189"/>
      <c r="W3606" s="180"/>
      <c r="Y3606" s="189"/>
      <c r="Z3606" s="180"/>
      <c r="AB3606" s="185"/>
    </row>
    <row r="3607" spans="6:28" s="178" customFormat="1" ht="15" customHeight="1" x14ac:dyDescent="0.15">
      <c r="F3607" s="189"/>
      <c r="I3607" s="180"/>
      <c r="J3607" s="180"/>
      <c r="K3607" s="180"/>
      <c r="M3607" s="189"/>
      <c r="N3607" s="180"/>
      <c r="P3607" s="189"/>
      <c r="Q3607" s="180"/>
      <c r="S3607" s="189"/>
      <c r="T3607" s="180"/>
      <c r="V3607" s="189"/>
      <c r="W3607" s="180"/>
      <c r="Y3607" s="189"/>
      <c r="Z3607" s="180"/>
      <c r="AB3607" s="185"/>
    </row>
    <row r="3608" spans="6:28" s="178" customFormat="1" ht="15" customHeight="1" x14ac:dyDescent="0.15">
      <c r="F3608" s="189"/>
      <c r="I3608" s="180"/>
      <c r="J3608" s="180"/>
      <c r="K3608" s="180"/>
      <c r="M3608" s="189"/>
      <c r="N3608" s="180"/>
      <c r="P3608" s="189"/>
      <c r="Q3608" s="180"/>
      <c r="S3608" s="189"/>
      <c r="T3608" s="180"/>
      <c r="V3608" s="189"/>
      <c r="W3608" s="180"/>
      <c r="Y3608" s="189"/>
      <c r="Z3608" s="180"/>
      <c r="AB3608" s="185"/>
    </row>
    <row r="3609" spans="6:28" s="178" customFormat="1" ht="15" customHeight="1" x14ac:dyDescent="0.15">
      <c r="F3609" s="189"/>
      <c r="I3609" s="180"/>
      <c r="J3609" s="180"/>
      <c r="K3609" s="180"/>
      <c r="M3609" s="189"/>
      <c r="N3609" s="180"/>
      <c r="P3609" s="189"/>
      <c r="Q3609" s="180"/>
      <c r="S3609" s="189"/>
      <c r="T3609" s="180"/>
      <c r="V3609" s="189"/>
      <c r="W3609" s="180"/>
      <c r="Y3609" s="189"/>
      <c r="Z3609" s="180"/>
      <c r="AB3609" s="185"/>
    </row>
    <row r="3610" spans="6:28" s="178" customFormat="1" ht="15" customHeight="1" x14ac:dyDescent="0.15">
      <c r="F3610" s="189"/>
      <c r="I3610" s="180"/>
      <c r="J3610" s="180"/>
      <c r="K3610" s="180"/>
      <c r="M3610" s="189"/>
      <c r="N3610" s="180"/>
      <c r="P3610" s="189"/>
      <c r="Q3610" s="180"/>
      <c r="S3610" s="189"/>
      <c r="T3610" s="180"/>
      <c r="V3610" s="189"/>
      <c r="W3610" s="180"/>
      <c r="Y3610" s="189"/>
      <c r="Z3610" s="180"/>
      <c r="AB3610" s="185"/>
    </row>
    <row r="3611" spans="6:28" s="178" customFormat="1" ht="15" customHeight="1" x14ac:dyDescent="0.15">
      <c r="F3611" s="189"/>
      <c r="I3611" s="180"/>
      <c r="J3611" s="180"/>
      <c r="K3611" s="180"/>
      <c r="M3611" s="189"/>
      <c r="N3611" s="180"/>
      <c r="P3611" s="189"/>
      <c r="Q3611" s="180"/>
      <c r="S3611" s="189"/>
      <c r="T3611" s="180"/>
      <c r="V3611" s="189"/>
      <c r="W3611" s="180"/>
      <c r="Y3611" s="189"/>
      <c r="Z3611" s="180"/>
      <c r="AB3611" s="185"/>
    </row>
    <row r="3612" spans="6:28" s="178" customFormat="1" ht="15" customHeight="1" x14ac:dyDescent="0.15">
      <c r="F3612" s="189"/>
      <c r="I3612" s="180"/>
      <c r="J3612" s="180"/>
      <c r="K3612" s="180"/>
      <c r="M3612" s="189"/>
      <c r="N3612" s="180"/>
      <c r="P3612" s="189"/>
      <c r="Q3612" s="180"/>
      <c r="S3612" s="189"/>
      <c r="T3612" s="180"/>
      <c r="V3612" s="189"/>
      <c r="W3612" s="180"/>
      <c r="Y3612" s="189"/>
      <c r="Z3612" s="180"/>
      <c r="AB3612" s="185"/>
    </row>
    <row r="3613" spans="6:28" s="178" customFormat="1" ht="15" customHeight="1" x14ac:dyDescent="0.15">
      <c r="F3613" s="189"/>
      <c r="I3613" s="180"/>
      <c r="J3613" s="180"/>
      <c r="K3613" s="180"/>
      <c r="M3613" s="189"/>
      <c r="N3613" s="180"/>
      <c r="P3613" s="189"/>
      <c r="Q3613" s="180"/>
      <c r="S3613" s="189"/>
      <c r="T3613" s="180"/>
      <c r="V3613" s="189"/>
      <c r="W3613" s="180"/>
      <c r="Y3613" s="189"/>
      <c r="Z3613" s="180"/>
      <c r="AB3613" s="185"/>
    </row>
    <row r="3614" spans="6:28" s="178" customFormat="1" ht="15" customHeight="1" x14ac:dyDescent="0.15">
      <c r="F3614" s="189"/>
      <c r="I3614" s="180"/>
      <c r="J3614" s="180"/>
      <c r="K3614" s="180"/>
      <c r="M3614" s="189"/>
      <c r="N3614" s="180"/>
      <c r="P3614" s="189"/>
      <c r="Q3614" s="180"/>
      <c r="S3614" s="189"/>
      <c r="T3614" s="180"/>
      <c r="V3614" s="189"/>
      <c r="W3614" s="180"/>
      <c r="Y3614" s="189"/>
      <c r="Z3614" s="180"/>
      <c r="AB3614" s="185"/>
    </row>
    <row r="3615" spans="6:28" s="178" customFormat="1" ht="15" customHeight="1" x14ac:dyDescent="0.15">
      <c r="F3615" s="189"/>
      <c r="I3615" s="180"/>
      <c r="J3615" s="180"/>
      <c r="K3615" s="180"/>
      <c r="M3615" s="189"/>
      <c r="N3615" s="180"/>
      <c r="P3615" s="189"/>
      <c r="Q3615" s="180"/>
      <c r="S3615" s="189"/>
      <c r="T3615" s="180"/>
      <c r="V3615" s="189"/>
      <c r="W3615" s="180"/>
      <c r="Y3615" s="189"/>
      <c r="Z3615" s="180"/>
      <c r="AB3615" s="185"/>
    </row>
    <row r="3616" spans="6:28" s="178" customFormat="1" ht="15" customHeight="1" x14ac:dyDescent="0.15">
      <c r="F3616" s="189"/>
      <c r="I3616" s="180"/>
      <c r="J3616" s="180"/>
      <c r="K3616" s="180"/>
      <c r="M3616" s="189"/>
      <c r="N3616" s="180"/>
      <c r="P3616" s="189"/>
      <c r="Q3616" s="180"/>
      <c r="S3616" s="189"/>
      <c r="T3616" s="180"/>
      <c r="V3616" s="189"/>
      <c r="W3616" s="180"/>
      <c r="Y3616" s="189"/>
      <c r="Z3616" s="180"/>
      <c r="AB3616" s="185"/>
    </row>
    <row r="3617" spans="6:28" s="178" customFormat="1" ht="15" customHeight="1" x14ac:dyDescent="0.15">
      <c r="F3617" s="189"/>
      <c r="I3617" s="180"/>
      <c r="J3617" s="180"/>
      <c r="K3617" s="180"/>
      <c r="M3617" s="189"/>
      <c r="N3617" s="180"/>
      <c r="P3617" s="189"/>
      <c r="Q3617" s="180"/>
      <c r="S3617" s="189"/>
      <c r="T3617" s="180"/>
      <c r="V3617" s="189"/>
      <c r="W3617" s="180"/>
      <c r="Y3617" s="189"/>
      <c r="Z3617" s="180"/>
      <c r="AB3617" s="185"/>
    </row>
    <row r="3618" spans="6:28" s="178" customFormat="1" ht="15" customHeight="1" x14ac:dyDescent="0.15">
      <c r="F3618" s="189"/>
      <c r="I3618" s="180"/>
      <c r="J3618" s="180"/>
      <c r="K3618" s="180"/>
      <c r="M3618" s="189"/>
      <c r="N3618" s="180"/>
      <c r="P3618" s="189"/>
      <c r="Q3618" s="180"/>
      <c r="S3618" s="189"/>
      <c r="T3618" s="180"/>
      <c r="V3618" s="189"/>
      <c r="W3618" s="180"/>
      <c r="Y3618" s="189"/>
      <c r="Z3618" s="180"/>
      <c r="AB3618" s="185"/>
    </row>
    <row r="3619" spans="6:28" s="178" customFormat="1" ht="15" customHeight="1" x14ac:dyDescent="0.15">
      <c r="F3619" s="189"/>
      <c r="I3619" s="180"/>
      <c r="J3619" s="180"/>
      <c r="K3619" s="180"/>
      <c r="M3619" s="189"/>
      <c r="N3619" s="180"/>
      <c r="P3619" s="189"/>
      <c r="Q3619" s="180"/>
      <c r="S3619" s="189"/>
      <c r="T3619" s="180"/>
      <c r="V3619" s="189"/>
      <c r="W3619" s="180"/>
      <c r="Y3619" s="189"/>
      <c r="Z3619" s="180"/>
      <c r="AB3619" s="185"/>
    </row>
    <row r="3620" spans="6:28" s="178" customFormat="1" ht="15" customHeight="1" x14ac:dyDescent="0.15">
      <c r="F3620" s="189"/>
      <c r="I3620" s="180"/>
      <c r="J3620" s="180"/>
      <c r="K3620" s="180"/>
      <c r="M3620" s="189"/>
      <c r="N3620" s="180"/>
      <c r="P3620" s="189"/>
      <c r="Q3620" s="180"/>
      <c r="S3620" s="189"/>
      <c r="T3620" s="180"/>
      <c r="V3620" s="189"/>
      <c r="W3620" s="180"/>
      <c r="Y3620" s="189"/>
      <c r="Z3620" s="180"/>
      <c r="AB3620" s="185"/>
    </row>
    <row r="3621" spans="6:28" s="178" customFormat="1" ht="15" customHeight="1" x14ac:dyDescent="0.15">
      <c r="F3621" s="189"/>
      <c r="I3621" s="180"/>
      <c r="J3621" s="180"/>
      <c r="K3621" s="180"/>
      <c r="M3621" s="189"/>
      <c r="N3621" s="180"/>
      <c r="P3621" s="189"/>
      <c r="Q3621" s="180"/>
      <c r="S3621" s="189"/>
      <c r="T3621" s="180"/>
      <c r="V3621" s="189"/>
      <c r="W3621" s="180"/>
      <c r="Y3621" s="189"/>
      <c r="Z3621" s="180"/>
      <c r="AB3621" s="185"/>
    </row>
    <row r="3622" spans="6:28" s="178" customFormat="1" ht="15" customHeight="1" x14ac:dyDescent="0.15">
      <c r="F3622" s="189"/>
      <c r="I3622" s="180"/>
      <c r="J3622" s="180"/>
      <c r="K3622" s="180"/>
      <c r="M3622" s="189"/>
      <c r="N3622" s="180"/>
      <c r="P3622" s="189"/>
      <c r="Q3622" s="180"/>
      <c r="S3622" s="189"/>
      <c r="T3622" s="180"/>
      <c r="V3622" s="189"/>
      <c r="W3622" s="180"/>
      <c r="Y3622" s="189"/>
      <c r="Z3622" s="180"/>
      <c r="AB3622" s="185"/>
    </row>
    <row r="3623" spans="6:28" s="178" customFormat="1" ht="15" customHeight="1" x14ac:dyDescent="0.15">
      <c r="F3623" s="189"/>
      <c r="I3623" s="180"/>
      <c r="J3623" s="180"/>
      <c r="K3623" s="180"/>
      <c r="M3623" s="189"/>
      <c r="N3623" s="180"/>
      <c r="P3623" s="189"/>
      <c r="Q3623" s="180"/>
      <c r="S3623" s="189"/>
      <c r="T3623" s="180"/>
      <c r="V3623" s="189"/>
      <c r="W3623" s="180"/>
      <c r="Y3623" s="189"/>
      <c r="Z3623" s="180"/>
      <c r="AB3623" s="185"/>
    </row>
    <row r="3624" spans="6:28" s="178" customFormat="1" ht="15" customHeight="1" x14ac:dyDescent="0.15">
      <c r="F3624" s="189"/>
      <c r="I3624" s="180"/>
      <c r="J3624" s="180"/>
      <c r="K3624" s="180"/>
      <c r="M3624" s="189"/>
      <c r="N3624" s="180"/>
      <c r="P3624" s="189"/>
      <c r="Q3624" s="180"/>
      <c r="S3624" s="189"/>
      <c r="T3624" s="180"/>
      <c r="V3624" s="189"/>
      <c r="W3624" s="180"/>
      <c r="Y3624" s="189"/>
      <c r="Z3624" s="180"/>
      <c r="AB3624" s="185"/>
    </row>
    <row r="3625" spans="6:28" s="178" customFormat="1" ht="15" customHeight="1" x14ac:dyDescent="0.15">
      <c r="F3625" s="189"/>
      <c r="I3625" s="180"/>
      <c r="J3625" s="180"/>
      <c r="K3625" s="180"/>
      <c r="M3625" s="189"/>
      <c r="N3625" s="180"/>
      <c r="P3625" s="189"/>
      <c r="Q3625" s="180"/>
      <c r="S3625" s="189"/>
      <c r="T3625" s="180"/>
      <c r="V3625" s="189"/>
      <c r="W3625" s="180"/>
      <c r="Y3625" s="189"/>
      <c r="Z3625" s="180"/>
      <c r="AB3625" s="185"/>
    </row>
    <row r="3626" spans="6:28" s="178" customFormat="1" ht="15" customHeight="1" x14ac:dyDescent="0.15">
      <c r="F3626" s="189"/>
      <c r="I3626" s="180"/>
      <c r="J3626" s="180"/>
      <c r="K3626" s="180"/>
      <c r="M3626" s="189"/>
      <c r="N3626" s="180"/>
      <c r="P3626" s="189"/>
      <c r="Q3626" s="180"/>
      <c r="S3626" s="189"/>
      <c r="T3626" s="180"/>
      <c r="V3626" s="189"/>
      <c r="W3626" s="180"/>
      <c r="Y3626" s="189"/>
      <c r="Z3626" s="180"/>
      <c r="AB3626" s="185"/>
    </row>
    <row r="3627" spans="6:28" s="178" customFormat="1" ht="15" customHeight="1" x14ac:dyDescent="0.15">
      <c r="F3627" s="189"/>
      <c r="I3627" s="180"/>
      <c r="J3627" s="180"/>
      <c r="K3627" s="180"/>
      <c r="M3627" s="189"/>
      <c r="N3627" s="180"/>
      <c r="P3627" s="189"/>
      <c r="Q3627" s="180"/>
      <c r="S3627" s="189"/>
      <c r="T3627" s="180"/>
      <c r="V3627" s="189"/>
      <c r="W3627" s="180"/>
      <c r="Y3627" s="189"/>
      <c r="Z3627" s="180"/>
      <c r="AB3627" s="185"/>
    </row>
    <row r="3628" spans="6:28" s="178" customFormat="1" ht="15" customHeight="1" x14ac:dyDescent="0.15">
      <c r="F3628" s="189"/>
      <c r="I3628" s="180"/>
      <c r="J3628" s="180"/>
      <c r="K3628" s="180"/>
      <c r="M3628" s="189"/>
      <c r="N3628" s="180"/>
      <c r="P3628" s="189"/>
      <c r="Q3628" s="180"/>
      <c r="S3628" s="189"/>
      <c r="T3628" s="180"/>
      <c r="V3628" s="189"/>
      <c r="W3628" s="180"/>
      <c r="Y3628" s="189"/>
      <c r="Z3628" s="180"/>
      <c r="AB3628" s="185"/>
    </row>
    <row r="3629" spans="6:28" s="178" customFormat="1" ht="15" customHeight="1" x14ac:dyDescent="0.15">
      <c r="F3629" s="189"/>
      <c r="I3629" s="180"/>
      <c r="J3629" s="180"/>
      <c r="K3629" s="180"/>
      <c r="M3629" s="189"/>
      <c r="N3629" s="180"/>
      <c r="P3629" s="189"/>
      <c r="Q3629" s="180"/>
      <c r="S3629" s="189"/>
      <c r="T3629" s="180"/>
      <c r="V3629" s="189"/>
      <c r="W3629" s="180"/>
      <c r="Y3629" s="189"/>
      <c r="Z3629" s="180"/>
      <c r="AB3629" s="185"/>
    </row>
    <row r="3630" spans="6:28" s="178" customFormat="1" ht="15" customHeight="1" x14ac:dyDescent="0.15">
      <c r="F3630" s="189"/>
      <c r="I3630" s="180"/>
      <c r="J3630" s="180"/>
      <c r="K3630" s="180"/>
      <c r="M3630" s="189"/>
      <c r="N3630" s="180"/>
      <c r="P3630" s="189"/>
      <c r="Q3630" s="180"/>
      <c r="S3630" s="189"/>
      <c r="T3630" s="180"/>
      <c r="V3630" s="189"/>
      <c r="W3630" s="180"/>
      <c r="Y3630" s="189"/>
      <c r="Z3630" s="180"/>
      <c r="AB3630" s="185"/>
    </row>
    <row r="3631" spans="6:28" s="178" customFormat="1" ht="15" customHeight="1" x14ac:dyDescent="0.15">
      <c r="F3631" s="189"/>
      <c r="I3631" s="180"/>
      <c r="J3631" s="180"/>
      <c r="K3631" s="180"/>
      <c r="M3631" s="189"/>
      <c r="N3631" s="180"/>
      <c r="P3631" s="189"/>
      <c r="Q3631" s="180"/>
      <c r="S3631" s="189"/>
      <c r="T3631" s="180"/>
      <c r="V3631" s="189"/>
      <c r="W3631" s="180"/>
      <c r="Y3631" s="189"/>
      <c r="Z3631" s="180"/>
      <c r="AB3631" s="185"/>
    </row>
    <row r="3632" spans="6:28" s="178" customFormat="1" ht="15" customHeight="1" x14ac:dyDescent="0.15">
      <c r="F3632" s="189"/>
      <c r="I3632" s="180"/>
      <c r="J3632" s="180"/>
      <c r="K3632" s="180"/>
      <c r="M3632" s="189"/>
      <c r="N3632" s="180"/>
      <c r="P3632" s="189"/>
      <c r="Q3632" s="180"/>
      <c r="S3632" s="189"/>
      <c r="T3632" s="180"/>
      <c r="V3632" s="189"/>
      <c r="W3632" s="180"/>
      <c r="Y3632" s="189"/>
      <c r="Z3632" s="180"/>
      <c r="AB3632" s="185"/>
    </row>
    <row r="3633" spans="6:28" s="178" customFormat="1" ht="15" customHeight="1" x14ac:dyDescent="0.15">
      <c r="F3633" s="189"/>
      <c r="I3633" s="180"/>
      <c r="J3633" s="180"/>
      <c r="K3633" s="180"/>
      <c r="M3633" s="189"/>
      <c r="N3633" s="180"/>
      <c r="P3633" s="189"/>
      <c r="Q3633" s="180"/>
      <c r="S3633" s="189"/>
      <c r="T3633" s="180"/>
      <c r="V3633" s="189"/>
      <c r="W3633" s="180"/>
      <c r="Y3633" s="189"/>
      <c r="Z3633" s="180"/>
      <c r="AB3633" s="185"/>
    </row>
    <row r="3634" spans="6:28" s="178" customFormat="1" ht="15" customHeight="1" x14ac:dyDescent="0.15">
      <c r="F3634" s="189"/>
      <c r="I3634" s="180"/>
      <c r="J3634" s="180"/>
      <c r="K3634" s="180"/>
      <c r="M3634" s="189"/>
      <c r="N3634" s="180"/>
      <c r="P3634" s="189"/>
      <c r="Q3634" s="180"/>
      <c r="S3634" s="189"/>
      <c r="T3634" s="180"/>
      <c r="V3634" s="189"/>
      <c r="W3634" s="180"/>
      <c r="Y3634" s="189"/>
      <c r="Z3634" s="180"/>
      <c r="AB3634" s="185"/>
    </row>
    <row r="3635" spans="6:28" s="178" customFormat="1" ht="15" customHeight="1" x14ac:dyDescent="0.15">
      <c r="F3635" s="189"/>
      <c r="I3635" s="180"/>
      <c r="J3635" s="180"/>
      <c r="K3635" s="180"/>
      <c r="M3635" s="189"/>
      <c r="N3635" s="180"/>
      <c r="P3635" s="189"/>
      <c r="Q3635" s="180"/>
      <c r="S3635" s="189"/>
      <c r="T3635" s="180"/>
      <c r="V3635" s="189"/>
      <c r="W3635" s="180"/>
      <c r="Y3635" s="189"/>
      <c r="Z3635" s="180"/>
      <c r="AB3635" s="185"/>
    </row>
    <row r="3636" spans="6:28" s="178" customFormat="1" ht="15" customHeight="1" x14ac:dyDescent="0.15">
      <c r="F3636" s="189"/>
      <c r="I3636" s="180"/>
      <c r="J3636" s="180"/>
      <c r="K3636" s="180"/>
      <c r="M3636" s="189"/>
      <c r="N3636" s="180"/>
      <c r="P3636" s="189"/>
      <c r="Q3636" s="180"/>
      <c r="S3636" s="189"/>
      <c r="T3636" s="180"/>
      <c r="V3636" s="189"/>
      <c r="W3636" s="180"/>
      <c r="Y3636" s="189"/>
      <c r="Z3636" s="180"/>
      <c r="AB3636" s="185"/>
    </row>
    <row r="3637" spans="6:28" s="178" customFormat="1" ht="15" customHeight="1" x14ac:dyDescent="0.15">
      <c r="F3637" s="189"/>
      <c r="I3637" s="180"/>
      <c r="J3637" s="180"/>
      <c r="K3637" s="180"/>
      <c r="M3637" s="189"/>
      <c r="N3637" s="180"/>
      <c r="P3637" s="189"/>
      <c r="Q3637" s="180"/>
      <c r="S3637" s="189"/>
      <c r="T3637" s="180"/>
      <c r="V3637" s="189"/>
      <c r="W3637" s="180"/>
      <c r="Y3637" s="189"/>
      <c r="Z3637" s="180"/>
      <c r="AB3637" s="185"/>
    </row>
    <row r="3638" spans="6:28" s="178" customFormat="1" ht="15" customHeight="1" x14ac:dyDescent="0.15">
      <c r="F3638" s="189"/>
      <c r="I3638" s="180"/>
      <c r="J3638" s="180"/>
      <c r="K3638" s="180"/>
      <c r="M3638" s="189"/>
      <c r="N3638" s="180"/>
      <c r="P3638" s="189"/>
      <c r="Q3638" s="180"/>
      <c r="S3638" s="189"/>
      <c r="T3638" s="180"/>
      <c r="V3638" s="189"/>
      <c r="W3638" s="180"/>
      <c r="Y3638" s="189"/>
      <c r="Z3638" s="180"/>
      <c r="AB3638" s="185"/>
    </row>
    <row r="3639" spans="6:28" s="178" customFormat="1" ht="15" customHeight="1" x14ac:dyDescent="0.15">
      <c r="F3639" s="189"/>
      <c r="I3639" s="180"/>
      <c r="J3639" s="180"/>
      <c r="K3639" s="180"/>
      <c r="M3639" s="189"/>
      <c r="N3639" s="180"/>
      <c r="P3639" s="189"/>
      <c r="Q3639" s="180"/>
      <c r="S3639" s="189"/>
      <c r="T3639" s="180"/>
      <c r="V3639" s="189"/>
      <c r="W3639" s="180"/>
      <c r="Y3639" s="189"/>
      <c r="Z3639" s="180"/>
      <c r="AB3639" s="185"/>
    </row>
    <row r="3640" spans="6:28" s="178" customFormat="1" ht="15" customHeight="1" x14ac:dyDescent="0.15">
      <c r="F3640" s="189"/>
      <c r="I3640" s="180"/>
      <c r="J3640" s="180"/>
      <c r="K3640" s="180"/>
      <c r="M3640" s="189"/>
      <c r="N3640" s="180"/>
      <c r="P3640" s="189"/>
      <c r="Q3640" s="180"/>
      <c r="S3640" s="189"/>
      <c r="T3640" s="180"/>
      <c r="V3640" s="189"/>
      <c r="W3640" s="180"/>
      <c r="Y3640" s="189"/>
      <c r="Z3640" s="180"/>
      <c r="AB3640" s="185"/>
    </row>
    <row r="3641" spans="6:28" s="178" customFormat="1" ht="15" customHeight="1" x14ac:dyDescent="0.15">
      <c r="F3641" s="189"/>
      <c r="I3641" s="180"/>
      <c r="J3641" s="180"/>
      <c r="K3641" s="180"/>
      <c r="M3641" s="189"/>
      <c r="N3641" s="180"/>
      <c r="P3641" s="189"/>
      <c r="Q3641" s="180"/>
      <c r="S3641" s="189"/>
      <c r="T3641" s="180"/>
      <c r="V3641" s="189"/>
      <c r="W3641" s="180"/>
      <c r="Y3641" s="189"/>
      <c r="Z3641" s="180"/>
      <c r="AB3641" s="185"/>
    </row>
    <row r="3642" spans="6:28" s="178" customFormat="1" ht="15" customHeight="1" x14ac:dyDescent="0.15">
      <c r="F3642" s="189"/>
      <c r="I3642" s="180"/>
      <c r="J3642" s="180"/>
      <c r="K3642" s="180"/>
      <c r="M3642" s="189"/>
      <c r="N3642" s="180"/>
      <c r="P3642" s="189"/>
      <c r="Q3642" s="180"/>
      <c r="S3642" s="189"/>
      <c r="T3642" s="180"/>
      <c r="V3642" s="189"/>
      <c r="W3642" s="180"/>
      <c r="Y3642" s="189"/>
      <c r="Z3642" s="180"/>
      <c r="AB3642" s="185"/>
    </row>
    <row r="3643" spans="6:28" s="178" customFormat="1" ht="15" customHeight="1" x14ac:dyDescent="0.15">
      <c r="F3643" s="189"/>
      <c r="I3643" s="180"/>
      <c r="J3643" s="180"/>
      <c r="K3643" s="180"/>
      <c r="M3643" s="189"/>
      <c r="N3643" s="180"/>
      <c r="P3643" s="189"/>
      <c r="Q3643" s="180"/>
      <c r="S3643" s="189"/>
      <c r="T3643" s="180"/>
      <c r="V3643" s="189"/>
      <c r="W3643" s="180"/>
      <c r="Y3643" s="189"/>
      <c r="Z3643" s="180"/>
      <c r="AB3643" s="185"/>
    </row>
    <row r="3644" spans="6:28" s="178" customFormat="1" ht="15" customHeight="1" x14ac:dyDescent="0.15">
      <c r="F3644" s="189"/>
      <c r="I3644" s="180"/>
      <c r="J3644" s="180"/>
      <c r="K3644" s="180"/>
      <c r="M3644" s="189"/>
      <c r="N3644" s="180"/>
      <c r="P3644" s="189"/>
      <c r="Q3644" s="180"/>
      <c r="S3644" s="189"/>
      <c r="T3644" s="180"/>
      <c r="V3644" s="189"/>
      <c r="W3644" s="180"/>
      <c r="Y3644" s="189"/>
      <c r="Z3644" s="180"/>
      <c r="AB3644" s="185"/>
    </row>
    <row r="3645" spans="6:28" s="178" customFormat="1" ht="15" customHeight="1" x14ac:dyDescent="0.15">
      <c r="F3645" s="189"/>
      <c r="I3645" s="180"/>
      <c r="J3645" s="180"/>
      <c r="K3645" s="180"/>
      <c r="M3645" s="189"/>
      <c r="N3645" s="180"/>
      <c r="P3645" s="189"/>
      <c r="Q3645" s="180"/>
      <c r="S3645" s="189"/>
      <c r="T3645" s="180"/>
      <c r="V3645" s="189"/>
      <c r="W3645" s="180"/>
      <c r="Y3645" s="189"/>
      <c r="Z3645" s="180"/>
      <c r="AB3645" s="185"/>
    </row>
    <row r="3646" spans="6:28" s="178" customFormat="1" ht="15" customHeight="1" x14ac:dyDescent="0.15">
      <c r="F3646" s="189"/>
      <c r="I3646" s="180"/>
      <c r="J3646" s="180"/>
      <c r="K3646" s="180"/>
      <c r="M3646" s="189"/>
      <c r="N3646" s="180"/>
      <c r="P3646" s="189"/>
      <c r="Q3646" s="180"/>
      <c r="S3646" s="189"/>
      <c r="T3646" s="180"/>
      <c r="V3646" s="189"/>
      <c r="W3646" s="180"/>
      <c r="Y3646" s="189"/>
      <c r="Z3646" s="180"/>
      <c r="AB3646" s="185"/>
    </row>
    <row r="3647" spans="6:28" s="178" customFormat="1" ht="15" customHeight="1" x14ac:dyDescent="0.15">
      <c r="F3647" s="189"/>
      <c r="I3647" s="180"/>
      <c r="J3647" s="180"/>
      <c r="K3647" s="180"/>
      <c r="M3647" s="189"/>
      <c r="N3647" s="180"/>
      <c r="P3647" s="189"/>
      <c r="Q3647" s="180"/>
      <c r="S3647" s="189"/>
      <c r="T3647" s="180"/>
      <c r="V3647" s="189"/>
      <c r="W3647" s="180"/>
      <c r="Y3647" s="189"/>
      <c r="Z3647" s="180"/>
      <c r="AB3647" s="185"/>
    </row>
    <row r="3648" spans="6:28" s="178" customFormat="1" ht="15" customHeight="1" x14ac:dyDescent="0.15">
      <c r="F3648" s="189"/>
      <c r="I3648" s="180"/>
      <c r="J3648" s="180"/>
      <c r="K3648" s="180"/>
      <c r="M3648" s="189"/>
      <c r="N3648" s="180"/>
      <c r="P3648" s="189"/>
      <c r="Q3648" s="180"/>
      <c r="S3648" s="189"/>
      <c r="T3648" s="180"/>
      <c r="V3648" s="189"/>
      <c r="W3648" s="180"/>
      <c r="Y3648" s="189"/>
      <c r="Z3648" s="180"/>
      <c r="AB3648" s="185"/>
    </row>
    <row r="3649" spans="6:28" s="178" customFormat="1" ht="15" customHeight="1" x14ac:dyDescent="0.15">
      <c r="F3649" s="189"/>
      <c r="I3649" s="180"/>
      <c r="J3649" s="180"/>
      <c r="K3649" s="180"/>
      <c r="M3649" s="189"/>
      <c r="N3649" s="180"/>
      <c r="P3649" s="189"/>
      <c r="Q3649" s="180"/>
      <c r="S3649" s="189"/>
      <c r="T3649" s="180"/>
      <c r="V3649" s="189"/>
      <c r="W3649" s="180"/>
      <c r="Y3649" s="189"/>
      <c r="Z3649" s="180"/>
      <c r="AB3649" s="185"/>
    </row>
    <row r="3650" spans="6:28" s="178" customFormat="1" ht="15" customHeight="1" x14ac:dyDescent="0.15">
      <c r="F3650" s="189"/>
      <c r="I3650" s="180"/>
      <c r="J3650" s="180"/>
      <c r="K3650" s="180"/>
      <c r="M3650" s="189"/>
      <c r="N3650" s="180"/>
      <c r="P3650" s="189"/>
      <c r="Q3650" s="180"/>
      <c r="S3650" s="189"/>
      <c r="T3650" s="180"/>
      <c r="V3650" s="189"/>
      <c r="W3650" s="180"/>
      <c r="Y3650" s="189"/>
      <c r="Z3650" s="180"/>
      <c r="AB3650" s="185"/>
    </row>
    <row r="3651" spans="6:28" s="178" customFormat="1" ht="15" customHeight="1" x14ac:dyDescent="0.15">
      <c r="F3651" s="189"/>
      <c r="I3651" s="180"/>
      <c r="J3651" s="180"/>
      <c r="K3651" s="180"/>
      <c r="M3651" s="189"/>
      <c r="N3651" s="180"/>
      <c r="P3651" s="189"/>
      <c r="Q3651" s="180"/>
      <c r="S3651" s="189"/>
      <c r="T3651" s="180"/>
      <c r="V3651" s="189"/>
      <c r="W3651" s="180"/>
      <c r="Y3651" s="189"/>
      <c r="Z3651" s="180"/>
      <c r="AB3651" s="185"/>
    </row>
    <row r="3652" spans="6:28" s="178" customFormat="1" ht="15" customHeight="1" x14ac:dyDescent="0.15">
      <c r="F3652" s="189"/>
      <c r="I3652" s="180"/>
      <c r="J3652" s="180"/>
      <c r="K3652" s="180"/>
      <c r="M3652" s="189"/>
      <c r="N3652" s="180"/>
      <c r="P3652" s="189"/>
      <c r="Q3652" s="180"/>
      <c r="S3652" s="189"/>
      <c r="T3652" s="180"/>
      <c r="V3652" s="189"/>
      <c r="W3652" s="180"/>
      <c r="Y3652" s="189"/>
      <c r="Z3652" s="180"/>
      <c r="AB3652" s="185"/>
    </row>
    <row r="3653" spans="6:28" s="178" customFormat="1" ht="15" customHeight="1" x14ac:dyDescent="0.15">
      <c r="F3653" s="189"/>
      <c r="I3653" s="180"/>
      <c r="J3653" s="180"/>
      <c r="K3653" s="180"/>
      <c r="M3653" s="189"/>
      <c r="N3653" s="180"/>
      <c r="P3653" s="189"/>
      <c r="Q3653" s="180"/>
      <c r="S3653" s="189"/>
      <c r="T3653" s="180"/>
      <c r="V3653" s="189"/>
      <c r="W3653" s="180"/>
      <c r="Y3653" s="189"/>
      <c r="Z3653" s="180"/>
      <c r="AB3653" s="185"/>
    </row>
    <row r="3654" spans="6:28" s="178" customFormat="1" ht="15" customHeight="1" x14ac:dyDescent="0.15">
      <c r="F3654" s="189"/>
      <c r="I3654" s="180"/>
      <c r="J3654" s="180"/>
      <c r="K3654" s="180"/>
      <c r="M3654" s="189"/>
      <c r="N3654" s="180"/>
      <c r="P3654" s="189"/>
      <c r="Q3654" s="180"/>
      <c r="S3654" s="189"/>
      <c r="T3654" s="180"/>
      <c r="V3654" s="189"/>
      <c r="W3654" s="180"/>
      <c r="Y3654" s="189"/>
      <c r="Z3654" s="180"/>
      <c r="AB3654" s="185"/>
    </row>
    <row r="3655" spans="6:28" s="178" customFormat="1" ht="15" customHeight="1" x14ac:dyDescent="0.15">
      <c r="F3655" s="189"/>
      <c r="I3655" s="180"/>
      <c r="J3655" s="180"/>
      <c r="K3655" s="180"/>
      <c r="M3655" s="189"/>
      <c r="N3655" s="180"/>
      <c r="P3655" s="189"/>
      <c r="Q3655" s="180"/>
      <c r="S3655" s="189"/>
      <c r="T3655" s="180"/>
      <c r="V3655" s="189"/>
      <c r="W3655" s="180"/>
      <c r="Y3655" s="189"/>
      <c r="Z3655" s="180"/>
      <c r="AB3655" s="185"/>
    </row>
    <row r="3656" spans="6:28" s="178" customFormat="1" ht="15" customHeight="1" x14ac:dyDescent="0.15">
      <c r="F3656" s="189"/>
      <c r="I3656" s="180"/>
      <c r="J3656" s="180"/>
      <c r="K3656" s="180"/>
      <c r="M3656" s="189"/>
      <c r="N3656" s="180"/>
      <c r="P3656" s="189"/>
      <c r="Q3656" s="180"/>
      <c r="S3656" s="189"/>
      <c r="T3656" s="180"/>
      <c r="V3656" s="189"/>
      <c r="W3656" s="180"/>
      <c r="Y3656" s="189"/>
      <c r="Z3656" s="180"/>
      <c r="AB3656" s="185"/>
    </row>
    <row r="3657" spans="6:28" s="178" customFormat="1" ht="15" customHeight="1" x14ac:dyDescent="0.15">
      <c r="F3657" s="189"/>
      <c r="I3657" s="180"/>
      <c r="J3657" s="180"/>
      <c r="K3657" s="180"/>
      <c r="M3657" s="189"/>
      <c r="N3657" s="180"/>
      <c r="P3657" s="189"/>
      <c r="Q3657" s="180"/>
      <c r="S3657" s="189"/>
      <c r="T3657" s="180"/>
      <c r="V3657" s="189"/>
      <c r="W3657" s="180"/>
      <c r="Y3657" s="189"/>
      <c r="Z3657" s="180"/>
      <c r="AB3657" s="185"/>
    </row>
    <row r="3658" spans="6:28" s="178" customFormat="1" ht="15" customHeight="1" x14ac:dyDescent="0.15">
      <c r="F3658" s="189"/>
      <c r="I3658" s="180"/>
      <c r="J3658" s="180"/>
      <c r="K3658" s="180"/>
      <c r="M3658" s="189"/>
      <c r="N3658" s="180"/>
      <c r="P3658" s="189"/>
      <c r="Q3658" s="180"/>
      <c r="S3658" s="189"/>
      <c r="T3658" s="180"/>
      <c r="V3658" s="189"/>
      <c r="W3658" s="180"/>
      <c r="Y3658" s="189"/>
      <c r="Z3658" s="180"/>
      <c r="AB3658" s="185"/>
    </row>
    <row r="3659" spans="6:28" s="178" customFormat="1" ht="15" customHeight="1" x14ac:dyDescent="0.15">
      <c r="F3659" s="189"/>
      <c r="I3659" s="180"/>
      <c r="J3659" s="180"/>
      <c r="K3659" s="180"/>
      <c r="M3659" s="189"/>
      <c r="N3659" s="180"/>
      <c r="P3659" s="189"/>
      <c r="Q3659" s="180"/>
      <c r="S3659" s="189"/>
      <c r="T3659" s="180"/>
      <c r="V3659" s="189"/>
      <c r="W3659" s="180"/>
      <c r="Y3659" s="189"/>
      <c r="Z3659" s="180"/>
      <c r="AB3659" s="185"/>
    </row>
    <row r="3660" spans="6:28" s="178" customFormat="1" ht="15" customHeight="1" x14ac:dyDescent="0.15">
      <c r="F3660" s="189"/>
      <c r="I3660" s="180"/>
      <c r="J3660" s="180"/>
      <c r="K3660" s="180"/>
      <c r="M3660" s="189"/>
      <c r="N3660" s="180"/>
      <c r="P3660" s="189"/>
      <c r="Q3660" s="180"/>
      <c r="S3660" s="189"/>
      <c r="T3660" s="180"/>
      <c r="V3660" s="189"/>
      <c r="W3660" s="180"/>
      <c r="Y3660" s="189"/>
      <c r="Z3660" s="180"/>
      <c r="AB3660" s="185"/>
    </row>
    <row r="3661" spans="6:28" s="178" customFormat="1" ht="15" customHeight="1" x14ac:dyDescent="0.15">
      <c r="F3661" s="189"/>
      <c r="I3661" s="180"/>
      <c r="J3661" s="180"/>
      <c r="K3661" s="180"/>
      <c r="M3661" s="189"/>
      <c r="N3661" s="180"/>
      <c r="P3661" s="189"/>
      <c r="Q3661" s="180"/>
      <c r="S3661" s="189"/>
      <c r="T3661" s="180"/>
      <c r="V3661" s="189"/>
      <c r="W3661" s="180"/>
      <c r="Y3661" s="189"/>
      <c r="Z3661" s="180"/>
      <c r="AB3661" s="185"/>
    </row>
    <row r="3662" spans="6:28" s="178" customFormat="1" ht="15" customHeight="1" x14ac:dyDescent="0.15">
      <c r="F3662" s="189"/>
      <c r="I3662" s="180"/>
      <c r="J3662" s="180"/>
      <c r="K3662" s="180"/>
      <c r="M3662" s="189"/>
      <c r="N3662" s="180"/>
      <c r="P3662" s="189"/>
      <c r="Q3662" s="180"/>
      <c r="S3662" s="189"/>
      <c r="T3662" s="180"/>
      <c r="V3662" s="189"/>
      <c r="W3662" s="180"/>
      <c r="Y3662" s="189"/>
      <c r="Z3662" s="180"/>
      <c r="AB3662" s="185"/>
    </row>
    <row r="3663" spans="6:28" s="178" customFormat="1" ht="15" customHeight="1" x14ac:dyDescent="0.15">
      <c r="F3663" s="189"/>
      <c r="I3663" s="180"/>
      <c r="J3663" s="180"/>
      <c r="K3663" s="180"/>
      <c r="M3663" s="189"/>
      <c r="N3663" s="180"/>
      <c r="P3663" s="189"/>
      <c r="Q3663" s="180"/>
      <c r="S3663" s="189"/>
      <c r="T3663" s="180"/>
      <c r="V3663" s="189"/>
      <c r="W3663" s="180"/>
      <c r="Y3663" s="189"/>
      <c r="Z3663" s="180"/>
      <c r="AB3663" s="185"/>
    </row>
    <row r="3664" spans="6:28" s="178" customFormat="1" ht="15" customHeight="1" x14ac:dyDescent="0.15">
      <c r="F3664" s="189"/>
      <c r="I3664" s="180"/>
      <c r="J3664" s="180"/>
      <c r="K3664" s="180"/>
      <c r="M3664" s="189"/>
      <c r="N3664" s="180"/>
      <c r="P3664" s="189"/>
      <c r="Q3664" s="180"/>
      <c r="S3664" s="189"/>
      <c r="T3664" s="180"/>
      <c r="V3664" s="189"/>
      <c r="W3664" s="180"/>
      <c r="Y3664" s="189"/>
      <c r="Z3664" s="180"/>
      <c r="AB3664" s="185"/>
    </row>
    <row r="3665" spans="6:28" s="178" customFormat="1" ht="15" customHeight="1" x14ac:dyDescent="0.15">
      <c r="F3665" s="189"/>
      <c r="I3665" s="180"/>
      <c r="J3665" s="180"/>
      <c r="K3665" s="180"/>
      <c r="M3665" s="189"/>
      <c r="N3665" s="180"/>
      <c r="P3665" s="189"/>
      <c r="Q3665" s="180"/>
      <c r="S3665" s="189"/>
      <c r="T3665" s="180"/>
      <c r="V3665" s="189"/>
      <c r="W3665" s="180"/>
      <c r="Y3665" s="189"/>
      <c r="Z3665" s="180"/>
      <c r="AB3665" s="185"/>
    </row>
    <row r="3666" spans="6:28" s="178" customFormat="1" ht="15" customHeight="1" x14ac:dyDescent="0.15">
      <c r="F3666" s="189"/>
      <c r="I3666" s="180"/>
      <c r="J3666" s="180"/>
      <c r="K3666" s="180"/>
      <c r="M3666" s="189"/>
      <c r="N3666" s="180"/>
      <c r="P3666" s="189"/>
      <c r="Q3666" s="180"/>
      <c r="S3666" s="189"/>
      <c r="T3666" s="180"/>
      <c r="V3666" s="189"/>
      <c r="W3666" s="180"/>
      <c r="Y3666" s="189"/>
      <c r="Z3666" s="180"/>
      <c r="AB3666" s="185"/>
    </row>
    <row r="3667" spans="6:28" s="178" customFormat="1" ht="15" customHeight="1" x14ac:dyDescent="0.15">
      <c r="F3667" s="189"/>
      <c r="I3667" s="180"/>
      <c r="J3667" s="180"/>
      <c r="K3667" s="180"/>
      <c r="M3667" s="189"/>
      <c r="N3667" s="180"/>
      <c r="P3667" s="189"/>
      <c r="Q3667" s="180"/>
      <c r="S3667" s="189"/>
      <c r="T3667" s="180"/>
      <c r="V3667" s="189"/>
      <c r="W3667" s="180"/>
      <c r="Y3667" s="189"/>
      <c r="Z3667" s="180"/>
      <c r="AB3667" s="185"/>
    </row>
    <row r="3668" spans="6:28" s="178" customFormat="1" ht="15" customHeight="1" x14ac:dyDescent="0.15">
      <c r="F3668" s="189"/>
      <c r="I3668" s="180"/>
      <c r="J3668" s="180"/>
      <c r="K3668" s="180"/>
      <c r="M3668" s="189"/>
      <c r="N3668" s="180"/>
      <c r="P3668" s="189"/>
      <c r="Q3668" s="180"/>
      <c r="S3668" s="189"/>
      <c r="T3668" s="180"/>
      <c r="V3668" s="189"/>
      <c r="W3668" s="180"/>
      <c r="Y3668" s="189"/>
      <c r="Z3668" s="180"/>
      <c r="AB3668" s="185"/>
    </row>
    <row r="3669" spans="6:28" s="178" customFormat="1" ht="15" customHeight="1" x14ac:dyDescent="0.15">
      <c r="F3669" s="189"/>
      <c r="I3669" s="180"/>
      <c r="J3669" s="180"/>
      <c r="K3669" s="180"/>
      <c r="M3669" s="189"/>
      <c r="N3669" s="180"/>
      <c r="P3669" s="189"/>
      <c r="Q3669" s="180"/>
      <c r="S3669" s="189"/>
      <c r="T3669" s="180"/>
      <c r="V3669" s="189"/>
      <c r="W3669" s="180"/>
      <c r="Y3669" s="189"/>
      <c r="Z3669" s="180"/>
      <c r="AB3669" s="185"/>
    </row>
    <row r="3670" spans="6:28" s="178" customFormat="1" ht="15" customHeight="1" x14ac:dyDescent="0.15">
      <c r="F3670" s="189"/>
      <c r="I3670" s="180"/>
      <c r="J3670" s="180"/>
      <c r="K3670" s="180"/>
      <c r="M3670" s="189"/>
      <c r="N3670" s="180"/>
      <c r="P3670" s="189"/>
      <c r="Q3670" s="180"/>
      <c r="S3670" s="189"/>
      <c r="T3670" s="180"/>
      <c r="V3670" s="189"/>
      <c r="W3670" s="180"/>
      <c r="Y3670" s="189"/>
      <c r="Z3670" s="180"/>
      <c r="AB3670" s="185"/>
    </row>
    <row r="3671" spans="6:28" s="178" customFormat="1" ht="15" customHeight="1" x14ac:dyDescent="0.15">
      <c r="F3671" s="189"/>
      <c r="I3671" s="180"/>
      <c r="J3671" s="180"/>
      <c r="K3671" s="180"/>
      <c r="M3671" s="189"/>
      <c r="N3671" s="180"/>
      <c r="P3671" s="189"/>
      <c r="Q3671" s="180"/>
      <c r="S3671" s="189"/>
      <c r="T3671" s="180"/>
      <c r="V3671" s="189"/>
      <c r="W3671" s="180"/>
      <c r="Y3671" s="189"/>
      <c r="Z3671" s="180"/>
      <c r="AB3671" s="185"/>
    </row>
    <row r="3672" spans="6:28" s="178" customFormat="1" ht="15" customHeight="1" x14ac:dyDescent="0.15">
      <c r="F3672" s="189"/>
      <c r="I3672" s="180"/>
      <c r="J3672" s="180"/>
      <c r="K3672" s="180"/>
      <c r="M3672" s="189"/>
      <c r="N3672" s="180"/>
      <c r="P3672" s="189"/>
      <c r="Q3672" s="180"/>
      <c r="S3672" s="189"/>
      <c r="T3672" s="180"/>
      <c r="V3672" s="189"/>
      <c r="W3672" s="180"/>
      <c r="Y3672" s="189"/>
      <c r="Z3672" s="180"/>
      <c r="AB3672" s="185"/>
    </row>
    <row r="3673" spans="6:28" s="178" customFormat="1" ht="15" customHeight="1" x14ac:dyDescent="0.15">
      <c r="F3673" s="189"/>
      <c r="I3673" s="180"/>
      <c r="J3673" s="180"/>
      <c r="K3673" s="180"/>
      <c r="M3673" s="189"/>
      <c r="N3673" s="180"/>
      <c r="P3673" s="189"/>
      <c r="Q3673" s="180"/>
      <c r="S3673" s="189"/>
      <c r="T3673" s="180"/>
      <c r="V3673" s="189"/>
      <c r="W3673" s="180"/>
      <c r="Y3673" s="189"/>
      <c r="Z3673" s="180"/>
      <c r="AB3673" s="185"/>
    </row>
    <row r="3674" spans="6:28" s="178" customFormat="1" ht="15" customHeight="1" x14ac:dyDescent="0.15">
      <c r="F3674" s="189"/>
      <c r="I3674" s="180"/>
      <c r="J3674" s="180"/>
      <c r="K3674" s="180"/>
      <c r="M3674" s="189"/>
      <c r="N3674" s="180"/>
      <c r="P3674" s="189"/>
      <c r="Q3674" s="180"/>
      <c r="S3674" s="189"/>
      <c r="T3674" s="180"/>
      <c r="V3674" s="189"/>
      <c r="W3674" s="180"/>
      <c r="Y3674" s="189"/>
      <c r="Z3674" s="180"/>
      <c r="AB3674" s="185"/>
    </row>
    <row r="3675" spans="6:28" s="178" customFormat="1" ht="15" customHeight="1" x14ac:dyDescent="0.15">
      <c r="F3675" s="189"/>
      <c r="I3675" s="180"/>
      <c r="J3675" s="180"/>
      <c r="K3675" s="180"/>
      <c r="M3675" s="189"/>
      <c r="N3675" s="180"/>
      <c r="P3675" s="189"/>
      <c r="Q3675" s="180"/>
      <c r="S3675" s="189"/>
      <c r="T3675" s="180"/>
      <c r="V3675" s="189"/>
      <c r="W3675" s="180"/>
      <c r="Y3675" s="189"/>
      <c r="Z3675" s="180"/>
      <c r="AB3675" s="185"/>
    </row>
    <row r="3676" spans="6:28" s="178" customFormat="1" ht="15" customHeight="1" x14ac:dyDescent="0.15">
      <c r="F3676" s="189"/>
      <c r="I3676" s="180"/>
      <c r="J3676" s="180"/>
      <c r="K3676" s="180"/>
      <c r="M3676" s="189"/>
      <c r="N3676" s="180"/>
      <c r="P3676" s="189"/>
      <c r="Q3676" s="180"/>
      <c r="S3676" s="189"/>
      <c r="T3676" s="180"/>
      <c r="V3676" s="189"/>
      <c r="W3676" s="180"/>
      <c r="Y3676" s="189"/>
      <c r="Z3676" s="180"/>
      <c r="AB3676" s="185"/>
    </row>
    <row r="3677" spans="6:28" s="178" customFormat="1" ht="15" customHeight="1" x14ac:dyDescent="0.15">
      <c r="F3677" s="189"/>
      <c r="I3677" s="180"/>
      <c r="J3677" s="180"/>
      <c r="K3677" s="180"/>
      <c r="M3677" s="189"/>
      <c r="N3677" s="180"/>
      <c r="P3677" s="189"/>
      <c r="Q3677" s="180"/>
      <c r="S3677" s="189"/>
      <c r="T3677" s="180"/>
      <c r="V3677" s="189"/>
      <c r="W3677" s="180"/>
      <c r="Y3677" s="189"/>
      <c r="Z3677" s="180"/>
      <c r="AB3677" s="185"/>
    </row>
    <row r="3678" spans="6:28" s="178" customFormat="1" ht="15" customHeight="1" x14ac:dyDescent="0.15">
      <c r="F3678" s="189"/>
      <c r="I3678" s="180"/>
      <c r="J3678" s="180"/>
      <c r="K3678" s="180"/>
      <c r="M3678" s="189"/>
      <c r="N3678" s="180"/>
      <c r="P3678" s="189"/>
      <c r="Q3678" s="180"/>
      <c r="S3678" s="189"/>
      <c r="T3678" s="180"/>
      <c r="V3678" s="189"/>
      <c r="W3678" s="180"/>
      <c r="Y3678" s="189"/>
      <c r="Z3678" s="180"/>
      <c r="AB3678" s="185"/>
    </row>
    <row r="3679" spans="6:28" s="178" customFormat="1" ht="15" customHeight="1" x14ac:dyDescent="0.15">
      <c r="F3679" s="189"/>
      <c r="I3679" s="180"/>
      <c r="J3679" s="180"/>
      <c r="K3679" s="180"/>
      <c r="M3679" s="189"/>
      <c r="N3679" s="180"/>
      <c r="P3679" s="189"/>
      <c r="Q3679" s="180"/>
      <c r="S3679" s="189"/>
      <c r="T3679" s="180"/>
      <c r="V3679" s="189"/>
      <c r="W3679" s="180"/>
      <c r="Y3679" s="189"/>
      <c r="Z3679" s="180"/>
      <c r="AB3679" s="185"/>
    </row>
    <row r="3680" spans="6:28" s="178" customFormat="1" ht="15" customHeight="1" x14ac:dyDescent="0.15">
      <c r="F3680" s="189"/>
      <c r="I3680" s="180"/>
      <c r="J3680" s="180"/>
      <c r="K3680" s="180"/>
      <c r="M3680" s="189"/>
      <c r="N3680" s="180"/>
      <c r="P3680" s="189"/>
      <c r="Q3680" s="180"/>
      <c r="S3680" s="189"/>
      <c r="T3680" s="180"/>
      <c r="V3680" s="189"/>
      <c r="W3680" s="180"/>
      <c r="Y3680" s="189"/>
      <c r="Z3680" s="180"/>
      <c r="AB3680" s="185"/>
    </row>
    <row r="3681" spans="6:28" s="178" customFormat="1" ht="15" customHeight="1" x14ac:dyDescent="0.15">
      <c r="F3681" s="189"/>
      <c r="I3681" s="180"/>
      <c r="J3681" s="180"/>
      <c r="K3681" s="180"/>
      <c r="M3681" s="189"/>
      <c r="N3681" s="180"/>
      <c r="P3681" s="189"/>
      <c r="Q3681" s="180"/>
      <c r="S3681" s="189"/>
      <c r="T3681" s="180"/>
      <c r="V3681" s="189"/>
      <c r="W3681" s="180"/>
      <c r="Y3681" s="189"/>
      <c r="Z3681" s="180"/>
      <c r="AB3681" s="185"/>
    </row>
    <row r="3682" spans="6:28" s="178" customFormat="1" ht="15" customHeight="1" x14ac:dyDescent="0.15">
      <c r="F3682" s="189"/>
      <c r="I3682" s="180"/>
      <c r="J3682" s="180"/>
      <c r="K3682" s="180"/>
      <c r="M3682" s="189"/>
      <c r="N3682" s="180"/>
      <c r="P3682" s="189"/>
      <c r="Q3682" s="180"/>
      <c r="S3682" s="189"/>
      <c r="T3682" s="180"/>
      <c r="V3682" s="189"/>
      <c r="W3682" s="180"/>
      <c r="Y3682" s="189"/>
      <c r="Z3682" s="180"/>
      <c r="AB3682" s="185"/>
    </row>
    <row r="3683" spans="6:28" s="178" customFormat="1" ht="15" customHeight="1" x14ac:dyDescent="0.15">
      <c r="F3683" s="189"/>
      <c r="I3683" s="180"/>
      <c r="J3683" s="180"/>
      <c r="K3683" s="180"/>
      <c r="M3683" s="189"/>
      <c r="N3683" s="180"/>
      <c r="P3683" s="189"/>
      <c r="Q3683" s="180"/>
      <c r="S3683" s="189"/>
      <c r="T3683" s="180"/>
      <c r="V3683" s="189"/>
      <c r="W3683" s="180"/>
      <c r="Y3683" s="189"/>
      <c r="Z3683" s="180"/>
      <c r="AB3683" s="185"/>
    </row>
    <row r="3684" spans="6:28" s="178" customFormat="1" ht="15" customHeight="1" x14ac:dyDescent="0.15">
      <c r="F3684" s="189"/>
      <c r="I3684" s="180"/>
      <c r="J3684" s="180"/>
      <c r="K3684" s="180"/>
      <c r="M3684" s="189"/>
      <c r="N3684" s="180"/>
      <c r="P3684" s="189"/>
      <c r="Q3684" s="180"/>
      <c r="S3684" s="189"/>
      <c r="T3684" s="180"/>
      <c r="V3684" s="189"/>
      <c r="W3684" s="180"/>
      <c r="Y3684" s="189"/>
      <c r="Z3684" s="180"/>
      <c r="AB3684" s="185"/>
    </row>
    <row r="3685" spans="6:28" s="178" customFormat="1" ht="15" customHeight="1" x14ac:dyDescent="0.15">
      <c r="F3685" s="189"/>
      <c r="I3685" s="180"/>
      <c r="J3685" s="180"/>
      <c r="K3685" s="180"/>
      <c r="M3685" s="189"/>
      <c r="N3685" s="180"/>
      <c r="P3685" s="189"/>
      <c r="Q3685" s="180"/>
      <c r="S3685" s="189"/>
      <c r="T3685" s="180"/>
      <c r="V3685" s="189"/>
      <c r="W3685" s="180"/>
      <c r="Y3685" s="189"/>
      <c r="Z3685" s="180"/>
      <c r="AB3685" s="185"/>
    </row>
    <row r="3686" spans="6:28" s="178" customFormat="1" ht="15" customHeight="1" x14ac:dyDescent="0.15">
      <c r="F3686" s="189"/>
      <c r="I3686" s="180"/>
      <c r="J3686" s="180"/>
      <c r="K3686" s="180"/>
      <c r="M3686" s="189"/>
      <c r="N3686" s="180"/>
      <c r="P3686" s="189"/>
      <c r="Q3686" s="180"/>
      <c r="S3686" s="189"/>
      <c r="T3686" s="180"/>
      <c r="V3686" s="189"/>
      <c r="W3686" s="180"/>
      <c r="Y3686" s="189"/>
      <c r="Z3686" s="180"/>
      <c r="AB3686" s="185"/>
    </row>
    <row r="3687" spans="6:28" s="178" customFormat="1" ht="15" customHeight="1" x14ac:dyDescent="0.15">
      <c r="F3687" s="189"/>
      <c r="I3687" s="180"/>
      <c r="J3687" s="180"/>
      <c r="K3687" s="180"/>
      <c r="M3687" s="189"/>
      <c r="N3687" s="180"/>
      <c r="P3687" s="189"/>
      <c r="Q3687" s="180"/>
      <c r="S3687" s="189"/>
      <c r="T3687" s="180"/>
      <c r="V3687" s="189"/>
      <c r="W3687" s="180"/>
      <c r="Y3687" s="189"/>
      <c r="Z3687" s="180"/>
      <c r="AB3687" s="185"/>
    </row>
    <row r="3688" spans="6:28" s="178" customFormat="1" ht="15" customHeight="1" x14ac:dyDescent="0.15">
      <c r="F3688" s="189"/>
      <c r="I3688" s="180"/>
      <c r="J3688" s="180"/>
      <c r="K3688" s="180"/>
      <c r="M3688" s="189"/>
      <c r="N3688" s="180"/>
      <c r="P3688" s="189"/>
      <c r="Q3688" s="180"/>
      <c r="S3688" s="189"/>
      <c r="T3688" s="180"/>
      <c r="V3688" s="189"/>
      <c r="W3688" s="180"/>
      <c r="Y3688" s="189"/>
      <c r="Z3688" s="180"/>
      <c r="AB3688" s="185"/>
    </row>
    <row r="3689" spans="6:28" s="178" customFormat="1" ht="15" customHeight="1" x14ac:dyDescent="0.15">
      <c r="F3689" s="189"/>
      <c r="I3689" s="180"/>
      <c r="J3689" s="180"/>
      <c r="K3689" s="180"/>
      <c r="M3689" s="189"/>
      <c r="N3689" s="180"/>
      <c r="P3689" s="189"/>
      <c r="Q3689" s="180"/>
      <c r="S3689" s="189"/>
      <c r="T3689" s="180"/>
      <c r="V3689" s="189"/>
      <c r="W3689" s="180"/>
      <c r="Y3689" s="189"/>
      <c r="Z3689" s="180"/>
      <c r="AB3689" s="185"/>
    </row>
    <row r="3690" spans="6:28" s="178" customFormat="1" ht="15" customHeight="1" x14ac:dyDescent="0.15">
      <c r="F3690" s="189"/>
      <c r="I3690" s="180"/>
      <c r="J3690" s="180"/>
      <c r="K3690" s="180"/>
      <c r="M3690" s="189"/>
      <c r="N3690" s="180"/>
      <c r="P3690" s="189"/>
      <c r="Q3690" s="180"/>
      <c r="S3690" s="189"/>
      <c r="T3690" s="180"/>
      <c r="V3690" s="189"/>
      <c r="W3690" s="180"/>
      <c r="Y3690" s="189"/>
      <c r="Z3690" s="180"/>
      <c r="AB3690" s="185"/>
    </row>
    <row r="3691" spans="6:28" s="178" customFormat="1" ht="15" customHeight="1" x14ac:dyDescent="0.15">
      <c r="F3691" s="189"/>
      <c r="I3691" s="180"/>
      <c r="J3691" s="180"/>
      <c r="K3691" s="180"/>
      <c r="M3691" s="189"/>
      <c r="N3691" s="180"/>
      <c r="P3691" s="189"/>
      <c r="Q3691" s="180"/>
      <c r="S3691" s="189"/>
      <c r="T3691" s="180"/>
      <c r="V3691" s="189"/>
      <c r="W3691" s="180"/>
      <c r="Y3691" s="189"/>
      <c r="Z3691" s="180"/>
      <c r="AB3691" s="185"/>
    </row>
    <row r="3692" spans="6:28" s="178" customFormat="1" ht="15" customHeight="1" x14ac:dyDescent="0.15">
      <c r="F3692" s="189"/>
      <c r="I3692" s="180"/>
      <c r="J3692" s="180"/>
      <c r="K3692" s="180"/>
      <c r="M3692" s="189"/>
      <c r="N3692" s="180"/>
      <c r="P3692" s="189"/>
      <c r="Q3692" s="180"/>
      <c r="S3692" s="189"/>
      <c r="T3692" s="180"/>
      <c r="V3692" s="189"/>
      <c r="W3692" s="180"/>
      <c r="Y3692" s="189"/>
      <c r="Z3692" s="180"/>
      <c r="AB3692" s="185"/>
    </row>
    <row r="3693" spans="6:28" s="178" customFormat="1" ht="15" customHeight="1" x14ac:dyDescent="0.15">
      <c r="F3693" s="189"/>
      <c r="I3693" s="180"/>
      <c r="J3693" s="180"/>
      <c r="K3693" s="180"/>
      <c r="M3693" s="189"/>
      <c r="N3693" s="180"/>
      <c r="P3693" s="189"/>
      <c r="Q3693" s="180"/>
      <c r="S3693" s="189"/>
      <c r="T3693" s="180"/>
      <c r="V3693" s="189"/>
      <c r="W3693" s="180"/>
      <c r="Y3693" s="189"/>
      <c r="Z3693" s="180"/>
      <c r="AB3693" s="185"/>
    </row>
    <row r="3694" spans="6:28" s="178" customFormat="1" ht="15" customHeight="1" x14ac:dyDescent="0.15">
      <c r="F3694" s="189"/>
      <c r="I3694" s="180"/>
      <c r="J3694" s="180"/>
      <c r="K3694" s="180"/>
      <c r="M3694" s="189"/>
      <c r="N3694" s="180"/>
      <c r="P3694" s="189"/>
      <c r="Q3694" s="180"/>
      <c r="S3694" s="189"/>
      <c r="T3694" s="180"/>
      <c r="V3694" s="189"/>
      <c r="W3694" s="180"/>
      <c r="Y3694" s="189"/>
      <c r="Z3694" s="180"/>
      <c r="AB3694" s="185"/>
    </row>
    <row r="3695" spans="6:28" s="178" customFormat="1" ht="15" customHeight="1" x14ac:dyDescent="0.15">
      <c r="F3695" s="189"/>
      <c r="I3695" s="180"/>
      <c r="J3695" s="180"/>
      <c r="K3695" s="180"/>
      <c r="M3695" s="189"/>
      <c r="N3695" s="180"/>
      <c r="P3695" s="189"/>
      <c r="Q3695" s="180"/>
      <c r="S3695" s="189"/>
      <c r="T3695" s="180"/>
      <c r="V3695" s="189"/>
      <c r="W3695" s="180"/>
      <c r="Y3695" s="189"/>
      <c r="Z3695" s="180"/>
      <c r="AB3695" s="185"/>
    </row>
    <row r="3696" spans="6:28" s="178" customFormat="1" ht="15" customHeight="1" x14ac:dyDescent="0.15">
      <c r="F3696" s="189"/>
      <c r="I3696" s="180"/>
      <c r="J3696" s="180"/>
      <c r="K3696" s="180"/>
      <c r="M3696" s="189"/>
      <c r="N3696" s="180"/>
      <c r="P3696" s="189"/>
      <c r="Q3696" s="180"/>
      <c r="S3696" s="189"/>
      <c r="T3696" s="180"/>
      <c r="V3696" s="189"/>
      <c r="W3696" s="180"/>
      <c r="Y3696" s="189"/>
      <c r="Z3696" s="180"/>
      <c r="AB3696" s="185"/>
    </row>
    <row r="3697" spans="6:28" s="178" customFormat="1" ht="15" customHeight="1" x14ac:dyDescent="0.15">
      <c r="F3697" s="189"/>
      <c r="I3697" s="180"/>
      <c r="J3697" s="180"/>
      <c r="K3697" s="180"/>
      <c r="M3697" s="189"/>
      <c r="N3697" s="180"/>
      <c r="P3697" s="189"/>
      <c r="Q3697" s="180"/>
      <c r="S3697" s="189"/>
      <c r="T3697" s="180"/>
      <c r="V3697" s="189"/>
      <c r="W3697" s="180"/>
      <c r="Y3697" s="189"/>
      <c r="Z3697" s="180"/>
      <c r="AB3697" s="185"/>
    </row>
    <row r="3698" spans="6:28" s="178" customFormat="1" ht="15" customHeight="1" x14ac:dyDescent="0.15">
      <c r="F3698" s="189"/>
      <c r="I3698" s="180"/>
      <c r="J3698" s="180"/>
      <c r="K3698" s="180"/>
      <c r="M3698" s="189"/>
      <c r="N3698" s="180"/>
      <c r="P3698" s="189"/>
      <c r="Q3698" s="180"/>
      <c r="S3698" s="189"/>
      <c r="T3698" s="180"/>
      <c r="V3698" s="189"/>
      <c r="W3698" s="180"/>
      <c r="Y3698" s="189"/>
      <c r="Z3698" s="180"/>
      <c r="AB3698" s="185"/>
    </row>
    <row r="3699" spans="6:28" s="178" customFormat="1" ht="15" customHeight="1" x14ac:dyDescent="0.15">
      <c r="F3699" s="189"/>
      <c r="I3699" s="180"/>
      <c r="J3699" s="180"/>
      <c r="K3699" s="180"/>
      <c r="M3699" s="189"/>
      <c r="N3699" s="180"/>
      <c r="P3699" s="189"/>
      <c r="Q3699" s="180"/>
      <c r="S3699" s="189"/>
      <c r="T3699" s="180"/>
      <c r="V3699" s="189"/>
      <c r="W3699" s="180"/>
      <c r="Y3699" s="189"/>
      <c r="Z3699" s="180"/>
      <c r="AB3699" s="185"/>
    </row>
    <row r="3700" spans="6:28" s="178" customFormat="1" ht="15" customHeight="1" x14ac:dyDescent="0.15">
      <c r="F3700" s="189"/>
      <c r="I3700" s="180"/>
      <c r="J3700" s="180"/>
      <c r="K3700" s="180"/>
      <c r="M3700" s="189"/>
      <c r="N3700" s="180"/>
      <c r="P3700" s="189"/>
      <c r="Q3700" s="180"/>
      <c r="S3700" s="189"/>
      <c r="T3700" s="180"/>
      <c r="V3700" s="189"/>
      <c r="W3700" s="180"/>
      <c r="Y3700" s="189"/>
      <c r="Z3700" s="180"/>
      <c r="AB3700" s="185"/>
    </row>
    <row r="3701" spans="6:28" s="178" customFormat="1" ht="15" customHeight="1" x14ac:dyDescent="0.15">
      <c r="F3701" s="189"/>
      <c r="I3701" s="180"/>
      <c r="J3701" s="180"/>
      <c r="K3701" s="180"/>
      <c r="M3701" s="189"/>
      <c r="N3701" s="180"/>
      <c r="P3701" s="189"/>
      <c r="Q3701" s="180"/>
      <c r="S3701" s="189"/>
      <c r="T3701" s="180"/>
      <c r="V3701" s="189"/>
      <c r="W3701" s="180"/>
      <c r="Y3701" s="189"/>
      <c r="Z3701" s="180"/>
      <c r="AB3701" s="185"/>
    </row>
    <row r="3702" spans="6:28" s="178" customFormat="1" ht="15" customHeight="1" x14ac:dyDescent="0.15">
      <c r="F3702" s="189"/>
      <c r="I3702" s="180"/>
      <c r="J3702" s="180"/>
      <c r="K3702" s="180"/>
      <c r="M3702" s="189"/>
      <c r="N3702" s="180"/>
      <c r="P3702" s="189"/>
      <c r="Q3702" s="180"/>
      <c r="S3702" s="189"/>
      <c r="T3702" s="180"/>
      <c r="V3702" s="189"/>
      <c r="W3702" s="180"/>
      <c r="Y3702" s="189"/>
      <c r="Z3702" s="180"/>
      <c r="AB3702" s="185"/>
    </row>
    <row r="3703" spans="6:28" s="178" customFormat="1" ht="15" customHeight="1" x14ac:dyDescent="0.15">
      <c r="F3703" s="189"/>
      <c r="I3703" s="180"/>
      <c r="J3703" s="180"/>
      <c r="K3703" s="180"/>
      <c r="M3703" s="189"/>
      <c r="N3703" s="180"/>
      <c r="P3703" s="189"/>
      <c r="Q3703" s="180"/>
      <c r="S3703" s="189"/>
      <c r="T3703" s="180"/>
      <c r="V3703" s="189"/>
      <c r="W3703" s="180"/>
      <c r="Y3703" s="189"/>
      <c r="Z3703" s="180"/>
      <c r="AB3703" s="185"/>
    </row>
    <row r="3704" spans="6:28" s="178" customFormat="1" ht="15" customHeight="1" x14ac:dyDescent="0.15">
      <c r="F3704" s="189"/>
      <c r="I3704" s="180"/>
      <c r="J3704" s="180"/>
      <c r="K3704" s="180"/>
      <c r="M3704" s="189"/>
      <c r="N3704" s="180"/>
      <c r="P3704" s="189"/>
      <c r="Q3704" s="180"/>
      <c r="S3704" s="189"/>
      <c r="T3704" s="180"/>
      <c r="V3704" s="189"/>
      <c r="W3704" s="180"/>
      <c r="Y3704" s="189"/>
      <c r="Z3704" s="180"/>
      <c r="AB3704" s="185"/>
    </row>
    <row r="3705" spans="6:28" s="178" customFormat="1" ht="15" customHeight="1" x14ac:dyDescent="0.15">
      <c r="F3705" s="189"/>
      <c r="I3705" s="180"/>
      <c r="J3705" s="180"/>
      <c r="K3705" s="180"/>
      <c r="M3705" s="189"/>
      <c r="N3705" s="180"/>
      <c r="P3705" s="189"/>
      <c r="Q3705" s="180"/>
      <c r="S3705" s="189"/>
      <c r="T3705" s="180"/>
      <c r="V3705" s="189"/>
      <c r="W3705" s="180"/>
      <c r="Y3705" s="189"/>
      <c r="Z3705" s="180"/>
      <c r="AB3705" s="185"/>
    </row>
    <row r="3706" spans="6:28" s="178" customFormat="1" ht="15" customHeight="1" x14ac:dyDescent="0.15">
      <c r="F3706" s="189"/>
      <c r="I3706" s="180"/>
      <c r="J3706" s="180"/>
      <c r="K3706" s="180"/>
      <c r="M3706" s="189"/>
      <c r="N3706" s="180"/>
      <c r="P3706" s="189"/>
      <c r="Q3706" s="180"/>
      <c r="S3706" s="189"/>
      <c r="T3706" s="180"/>
      <c r="V3706" s="189"/>
      <c r="W3706" s="180"/>
      <c r="Y3706" s="189"/>
      <c r="Z3706" s="180"/>
      <c r="AB3706" s="185"/>
    </row>
    <row r="3707" spans="6:28" s="178" customFormat="1" ht="15" customHeight="1" x14ac:dyDescent="0.15">
      <c r="F3707" s="189"/>
      <c r="I3707" s="180"/>
      <c r="J3707" s="180"/>
      <c r="K3707" s="180"/>
      <c r="M3707" s="189"/>
      <c r="N3707" s="180"/>
      <c r="P3707" s="189"/>
      <c r="Q3707" s="180"/>
      <c r="S3707" s="189"/>
      <c r="T3707" s="180"/>
      <c r="V3707" s="189"/>
      <c r="W3707" s="180"/>
      <c r="Y3707" s="189"/>
      <c r="Z3707" s="180"/>
      <c r="AB3707" s="185"/>
    </row>
    <row r="3708" spans="6:28" s="178" customFormat="1" ht="15" customHeight="1" x14ac:dyDescent="0.15">
      <c r="F3708" s="189"/>
      <c r="I3708" s="180"/>
      <c r="J3708" s="180"/>
      <c r="K3708" s="180"/>
      <c r="M3708" s="189"/>
      <c r="N3708" s="180"/>
      <c r="P3708" s="189"/>
      <c r="Q3708" s="180"/>
      <c r="S3708" s="189"/>
      <c r="T3708" s="180"/>
      <c r="V3708" s="189"/>
      <c r="W3708" s="180"/>
      <c r="Y3708" s="189"/>
      <c r="Z3708" s="180"/>
      <c r="AB3708" s="185"/>
    </row>
    <row r="3709" spans="6:28" s="178" customFormat="1" ht="15" customHeight="1" x14ac:dyDescent="0.15">
      <c r="F3709" s="189"/>
      <c r="I3709" s="180"/>
      <c r="J3709" s="180"/>
      <c r="K3709" s="180"/>
      <c r="M3709" s="189"/>
      <c r="N3709" s="180"/>
      <c r="P3709" s="189"/>
      <c r="Q3709" s="180"/>
      <c r="S3709" s="189"/>
      <c r="T3709" s="180"/>
      <c r="V3709" s="189"/>
      <c r="W3709" s="180"/>
      <c r="Y3709" s="189"/>
      <c r="Z3709" s="180"/>
      <c r="AB3709" s="185"/>
    </row>
    <row r="3710" spans="6:28" s="178" customFormat="1" ht="15" customHeight="1" x14ac:dyDescent="0.15">
      <c r="F3710" s="189"/>
      <c r="I3710" s="180"/>
      <c r="J3710" s="180"/>
      <c r="K3710" s="180"/>
      <c r="M3710" s="189"/>
      <c r="N3710" s="180"/>
      <c r="P3710" s="189"/>
      <c r="Q3710" s="180"/>
      <c r="S3710" s="189"/>
      <c r="T3710" s="180"/>
      <c r="V3710" s="189"/>
      <c r="W3710" s="180"/>
      <c r="Y3710" s="189"/>
      <c r="Z3710" s="180"/>
      <c r="AB3710" s="185"/>
    </row>
    <row r="3711" spans="6:28" s="178" customFormat="1" ht="15" customHeight="1" x14ac:dyDescent="0.15">
      <c r="F3711" s="189"/>
      <c r="I3711" s="180"/>
      <c r="J3711" s="180"/>
      <c r="K3711" s="180"/>
      <c r="M3711" s="189"/>
      <c r="N3711" s="180"/>
      <c r="P3711" s="189"/>
      <c r="Q3711" s="180"/>
      <c r="S3711" s="189"/>
      <c r="T3711" s="180"/>
      <c r="V3711" s="189"/>
      <c r="W3711" s="180"/>
      <c r="Y3711" s="189"/>
      <c r="Z3711" s="180"/>
      <c r="AB3711" s="185"/>
    </row>
    <row r="3712" spans="6:28" s="178" customFormat="1" ht="15" customHeight="1" x14ac:dyDescent="0.15">
      <c r="F3712" s="189"/>
      <c r="I3712" s="180"/>
      <c r="J3712" s="180"/>
      <c r="K3712" s="180"/>
      <c r="M3712" s="189"/>
      <c r="N3712" s="180"/>
      <c r="P3712" s="189"/>
      <c r="Q3712" s="180"/>
      <c r="S3712" s="189"/>
      <c r="T3712" s="180"/>
      <c r="V3712" s="189"/>
      <c r="W3712" s="180"/>
      <c r="Y3712" s="189"/>
      <c r="Z3712" s="180"/>
      <c r="AB3712" s="185"/>
    </row>
    <row r="3713" spans="6:28" s="178" customFormat="1" ht="15" customHeight="1" x14ac:dyDescent="0.15">
      <c r="F3713" s="189"/>
      <c r="I3713" s="180"/>
      <c r="J3713" s="180"/>
      <c r="K3713" s="180"/>
      <c r="M3713" s="189"/>
      <c r="N3713" s="180"/>
      <c r="P3713" s="189"/>
      <c r="Q3713" s="180"/>
      <c r="S3713" s="189"/>
      <c r="T3713" s="180"/>
      <c r="V3713" s="189"/>
      <c r="W3713" s="180"/>
      <c r="Y3713" s="189"/>
      <c r="Z3713" s="180"/>
      <c r="AB3713" s="185"/>
    </row>
    <row r="3714" spans="6:28" s="178" customFormat="1" ht="15" customHeight="1" x14ac:dyDescent="0.15">
      <c r="F3714" s="189"/>
      <c r="I3714" s="180"/>
      <c r="J3714" s="180"/>
      <c r="K3714" s="180"/>
      <c r="M3714" s="189"/>
      <c r="N3714" s="180"/>
      <c r="P3714" s="189"/>
      <c r="Q3714" s="180"/>
      <c r="S3714" s="189"/>
      <c r="T3714" s="180"/>
      <c r="V3714" s="189"/>
      <c r="W3714" s="180"/>
      <c r="Y3714" s="189"/>
      <c r="Z3714" s="180"/>
      <c r="AB3714" s="185"/>
    </row>
    <row r="3715" spans="6:28" s="178" customFormat="1" ht="15" customHeight="1" x14ac:dyDescent="0.15">
      <c r="F3715" s="189"/>
      <c r="I3715" s="180"/>
      <c r="J3715" s="180"/>
      <c r="K3715" s="180"/>
      <c r="M3715" s="189"/>
      <c r="N3715" s="180"/>
      <c r="P3715" s="189"/>
      <c r="Q3715" s="180"/>
      <c r="S3715" s="189"/>
      <c r="T3715" s="180"/>
      <c r="V3715" s="189"/>
      <c r="W3715" s="180"/>
      <c r="Y3715" s="189"/>
      <c r="Z3715" s="180"/>
      <c r="AB3715" s="185"/>
    </row>
    <row r="3716" spans="6:28" s="178" customFormat="1" ht="15" customHeight="1" x14ac:dyDescent="0.15">
      <c r="F3716" s="189"/>
      <c r="I3716" s="180"/>
      <c r="J3716" s="180"/>
      <c r="K3716" s="180"/>
      <c r="M3716" s="189"/>
      <c r="N3716" s="180"/>
      <c r="P3716" s="189"/>
      <c r="Q3716" s="180"/>
      <c r="S3716" s="189"/>
      <c r="T3716" s="180"/>
      <c r="V3716" s="189"/>
      <c r="W3716" s="180"/>
      <c r="Y3716" s="189"/>
      <c r="Z3716" s="180"/>
      <c r="AB3716" s="185"/>
    </row>
    <row r="3717" spans="6:28" s="178" customFormat="1" ht="15" customHeight="1" x14ac:dyDescent="0.15">
      <c r="F3717" s="189"/>
      <c r="I3717" s="180"/>
      <c r="J3717" s="180"/>
      <c r="K3717" s="180"/>
      <c r="M3717" s="189"/>
      <c r="N3717" s="180"/>
      <c r="P3717" s="189"/>
      <c r="Q3717" s="180"/>
      <c r="S3717" s="189"/>
      <c r="T3717" s="180"/>
      <c r="V3717" s="189"/>
      <c r="W3717" s="180"/>
      <c r="Y3717" s="189"/>
      <c r="Z3717" s="180"/>
      <c r="AB3717" s="185"/>
    </row>
    <row r="3718" spans="6:28" s="178" customFormat="1" ht="15" customHeight="1" x14ac:dyDescent="0.15">
      <c r="F3718" s="189"/>
      <c r="I3718" s="180"/>
      <c r="J3718" s="180"/>
      <c r="K3718" s="180"/>
      <c r="M3718" s="189"/>
      <c r="N3718" s="180"/>
      <c r="P3718" s="189"/>
      <c r="Q3718" s="180"/>
      <c r="S3718" s="189"/>
      <c r="T3718" s="180"/>
      <c r="V3718" s="189"/>
      <c r="W3718" s="180"/>
      <c r="Y3718" s="189"/>
      <c r="Z3718" s="180"/>
      <c r="AB3718" s="185"/>
    </row>
    <row r="3719" spans="6:28" s="178" customFormat="1" ht="15" customHeight="1" x14ac:dyDescent="0.15">
      <c r="F3719" s="189"/>
      <c r="I3719" s="180"/>
      <c r="J3719" s="180"/>
      <c r="K3719" s="180"/>
      <c r="M3719" s="189"/>
      <c r="N3719" s="180"/>
      <c r="P3719" s="189"/>
      <c r="Q3719" s="180"/>
      <c r="S3719" s="189"/>
      <c r="T3719" s="180"/>
      <c r="V3719" s="189"/>
      <c r="W3719" s="180"/>
      <c r="Y3719" s="189"/>
      <c r="Z3719" s="180"/>
      <c r="AB3719" s="185"/>
    </row>
    <row r="3720" spans="6:28" s="178" customFormat="1" ht="15" customHeight="1" x14ac:dyDescent="0.15">
      <c r="F3720" s="189"/>
      <c r="I3720" s="180"/>
      <c r="J3720" s="180"/>
      <c r="K3720" s="180"/>
      <c r="M3720" s="189"/>
      <c r="N3720" s="180"/>
      <c r="P3720" s="189"/>
      <c r="Q3720" s="180"/>
      <c r="S3720" s="189"/>
      <c r="T3720" s="180"/>
      <c r="V3720" s="189"/>
      <c r="W3720" s="180"/>
      <c r="Y3720" s="189"/>
      <c r="Z3720" s="180"/>
      <c r="AB3720" s="185"/>
    </row>
    <row r="3721" spans="6:28" s="178" customFormat="1" ht="15" customHeight="1" x14ac:dyDescent="0.15">
      <c r="F3721" s="189"/>
      <c r="I3721" s="180"/>
      <c r="J3721" s="180"/>
      <c r="K3721" s="180"/>
      <c r="M3721" s="189"/>
      <c r="N3721" s="180"/>
      <c r="P3721" s="189"/>
      <c r="Q3721" s="180"/>
      <c r="S3721" s="189"/>
      <c r="T3721" s="180"/>
      <c r="V3721" s="189"/>
      <c r="W3721" s="180"/>
      <c r="Y3721" s="189"/>
      <c r="Z3721" s="180"/>
      <c r="AB3721" s="185"/>
    </row>
    <row r="3722" spans="6:28" s="178" customFormat="1" ht="15" customHeight="1" x14ac:dyDescent="0.15">
      <c r="F3722" s="189"/>
      <c r="I3722" s="180"/>
      <c r="J3722" s="180"/>
      <c r="K3722" s="180"/>
      <c r="M3722" s="189"/>
      <c r="N3722" s="180"/>
      <c r="P3722" s="189"/>
      <c r="Q3722" s="180"/>
      <c r="S3722" s="189"/>
      <c r="T3722" s="180"/>
      <c r="V3722" s="189"/>
      <c r="W3722" s="180"/>
      <c r="Y3722" s="189"/>
      <c r="Z3722" s="180"/>
      <c r="AB3722" s="185"/>
    </row>
    <row r="3723" spans="6:28" s="178" customFormat="1" ht="15" customHeight="1" x14ac:dyDescent="0.15">
      <c r="F3723" s="189"/>
      <c r="I3723" s="180"/>
      <c r="J3723" s="180"/>
      <c r="K3723" s="180"/>
      <c r="M3723" s="189"/>
      <c r="N3723" s="180"/>
      <c r="P3723" s="189"/>
      <c r="Q3723" s="180"/>
      <c r="S3723" s="189"/>
      <c r="T3723" s="180"/>
      <c r="V3723" s="189"/>
      <c r="W3723" s="180"/>
      <c r="Y3723" s="189"/>
      <c r="Z3723" s="180"/>
      <c r="AB3723" s="185"/>
    </row>
    <row r="3724" spans="6:28" s="178" customFormat="1" ht="15" customHeight="1" x14ac:dyDescent="0.15">
      <c r="F3724" s="189"/>
      <c r="I3724" s="180"/>
      <c r="J3724" s="180"/>
      <c r="K3724" s="180"/>
      <c r="M3724" s="189"/>
      <c r="N3724" s="180"/>
      <c r="P3724" s="189"/>
      <c r="Q3724" s="180"/>
      <c r="S3724" s="189"/>
      <c r="T3724" s="180"/>
      <c r="V3724" s="189"/>
      <c r="W3724" s="180"/>
      <c r="Y3724" s="189"/>
      <c r="Z3724" s="180"/>
      <c r="AB3724" s="185"/>
    </row>
    <row r="3725" spans="6:28" s="178" customFormat="1" ht="15" customHeight="1" x14ac:dyDescent="0.15">
      <c r="F3725" s="189"/>
      <c r="I3725" s="180"/>
      <c r="J3725" s="180"/>
      <c r="K3725" s="180"/>
      <c r="M3725" s="189"/>
      <c r="N3725" s="180"/>
      <c r="P3725" s="189"/>
      <c r="Q3725" s="180"/>
      <c r="S3725" s="189"/>
      <c r="T3725" s="180"/>
      <c r="V3725" s="189"/>
      <c r="W3725" s="180"/>
      <c r="Y3725" s="189"/>
      <c r="Z3725" s="180"/>
      <c r="AB3725" s="185"/>
    </row>
    <row r="3726" spans="6:28" s="178" customFormat="1" ht="15" customHeight="1" x14ac:dyDescent="0.15">
      <c r="F3726" s="189"/>
      <c r="I3726" s="180"/>
      <c r="J3726" s="180"/>
      <c r="K3726" s="180"/>
      <c r="M3726" s="189"/>
      <c r="N3726" s="180"/>
      <c r="P3726" s="189"/>
      <c r="Q3726" s="180"/>
      <c r="S3726" s="189"/>
      <c r="T3726" s="180"/>
      <c r="V3726" s="189"/>
      <c r="W3726" s="180"/>
      <c r="Y3726" s="189"/>
      <c r="Z3726" s="180"/>
      <c r="AB3726" s="185"/>
    </row>
    <row r="3727" spans="6:28" s="178" customFormat="1" ht="15" customHeight="1" x14ac:dyDescent="0.15">
      <c r="F3727" s="189"/>
      <c r="I3727" s="180"/>
      <c r="J3727" s="180"/>
      <c r="K3727" s="180"/>
      <c r="M3727" s="189"/>
      <c r="N3727" s="180"/>
      <c r="P3727" s="189"/>
      <c r="Q3727" s="180"/>
      <c r="S3727" s="189"/>
      <c r="T3727" s="180"/>
      <c r="V3727" s="189"/>
      <c r="W3727" s="180"/>
      <c r="Y3727" s="189"/>
      <c r="Z3727" s="180"/>
      <c r="AB3727" s="185"/>
    </row>
    <row r="3728" spans="6:28" s="178" customFormat="1" ht="15" customHeight="1" x14ac:dyDescent="0.15">
      <c r="F3728" s="189"/>
      <c r="I3728" s="180"/>
      <c r="J3728" s="180"/>
      <c r="K3728" s="180"/>
      <c r="M3728" s="189"/>
      <c r="N3728" s="180"/>
      <c r="P3728" s="189"/>
      <c r="Q3728" s="180"/>
      <c r="S3728" s="189"/>
      <c r="T3728" s="180"/>
      <c r="V3728" s="189"/>
      <c r="W3728" s="180"/>
      <c r="Y3728" s="189"/>
      <c r="Z3728" s="180"/>
      <c r="AB3728" s="185"/>
    </row>
    <row r="3729" spans="6:28" s="178" customFormat="1" ht="15" customHeight="1" x14ac:dyDescent="0.15">
      <c r="F3729" s="189"/>
      <c r="I3729" s="180"/>
      <c r="J3729" s="180"/>
      <c r="K3729" s="180"/>
      <c r="M3729" s="189"/>
      <c r="N3729" s="180"/>
      <c r="P3729" s="189"/>
      <c r="Q3729" s="180"/>
      <c r="S3729" s="189"/>
      <c r="T3729" s="180"/>
      <c r="V3729" s="189"/>
      <c r="W3729" s="180"/>
      <c r="Y3729" s="189"/>
      <c r="Z3729" s="180"/>
      <c r="AB3729" s="185"/>
    </row>
    <row r="3730" spans="6:28" s="178" customFormat="1" ht="15" customHeight="1" x14ac:dyDescent="0.15">
      <c r="F3730" s="189"/>
      <c r="I3730" s="180"/>
      <c r="J3730" s="180"/>
      <c r="K3730" s="180"/>
      <c r="M3730" s="189"/>
      <c r="N3730" s="180"/>
      <c r="P3730" s="189"/>
      <c r="Q3730" s="180"/>
      <c r="S3730" s="189"/>
      <c r="T3730" s="180"/>
      <c r="V3730" s="189"/>
      <c r="W3730" s="180"/>
      <c r="Y3730" s="189"/>
      <c r="Z3730" s="180"/>
      <c r="AB3730" s="185"/>
    </row>
    <row r="3731" spans="6:28" s="178" customFormat="1" ht="15" customHeight="1" x14ac:dyDescent="0.15">
      <c r="F3731" s="189"/>
      <c r="I3731" s="180"/>
      <c r="J3731" s="180"/>
      <c r="K3731" s="180"/>
      <c r="M3731" s="189"/>
      <c r="N3731" s="180"/>
      <c r="P3731" s="189"/>
      <c r="Q3731" s="180"/>
      <c r="S3731" s="189"/>
      <c r="T3731" s="180"/>
      <c r="V3731" s="189"/>
      <c r="W3731" s="180"/>
      <c r="Y3731" s="189"/>
      <c r="Z3731" s="180"/>
      <c r="AB3731" s="185"/>
    </row>
    <row r="3732" spans="6:28" s="178" customFormat="1" ht="15" customHeight="1" x14ac:dyDescent="0.15">
      <c r="F3732" s="189"/>
      <c r="I3732" s="180"/>
      <c r="J3732" s="180"/>
      <c r="K3732" s="180"/>
      <c r="M3732" s="189"/>
      <c r="N3732" s="180"/>
      <c r="P3732" s="189"/>
      <c r="Q3732" s="180"/>
      <c r="S3732" s="189"/>
      <c r="T3732" s="180"/>
      <c r="V3732" s="189"/>
      <c r="W3732" s="180"/>
      <c r="Y3732" s="189"/>
      <c r="Z3732" s="180"/>
      <c r="AB3732" s="185"/>
    </row>
    <row r="3733" spans="6:28" s="178" customFormat="1" ht="15" customHeight="1" x14ac:dyDescent="0.15">
      <c r="F3733" s="189"/>
      <c r="I3733" s="180"/>
      <c r="J3733" s="180"/>
      <c r="K3733" s="180"/>
      <c r="M3733" s="189"/>
      <c r="N3733" s="180"/>
      <c r="P3733" s="189"/>
      <c r="Q3733" s="180"/>
      <c r="S3733" s="189"/>
      <c r="T3733" s="180"/>
      <c r="V3733" s="189"/>
      <c r="W3733" s="180"/>
      <c r="Y3733" s="189"/>
      <c r="Z3733" s="180"/>
      <c r="AB3733" s="185"/>
    </row>
    <row r="3734" spans="6:28" s="178" customFormat="1" ht="15" customHeight="1" x14ac:dyDescent="0.15">
      <c r="F3734" s="189"/>
      <c r="I3734" s="180"/>
      <c r="J3734" s="180"/>
      <c r="K3734" s="180"/>
      <c r="M3734" s="189"/>
      <c r="N3734" s="180"/>
      <c r="P3734" s="189"/>
      <c r="Q3734" s="180"/>
      <c r="S3734" s="189"/>
      <c r="T3734" s="180"/>
      <c r="V3734" s="189"/>
      <c r="W3734" s="180"/>
      <c r="Y3734" s="189"/>
      <c r="Z3734" s="180"/>
      <c r="AB3734" s="185"/>
    </row>
    <row r="3735" spans="6:28" s="178" customFormat="1" ht="15" customHeight="1" x14ac:dyDescent="0.15">
      <c r="F3735" s="189"/>
      <c r="I3735" s="180"/>
      <c r="J3735" s="180"/>
      <c r="K3735" s="180"/>
      <c r="M3735" s="189"/>
      <c r="N3735" s="180"/>
      <c r="P3735" s="189"/>
      <c r="Q3735" s="180"/>
      <c r="S3735" s="189"/>
      <c r="T3735" s="180"/>
      <c r="V3735" s="189"/>
      <c r="W3735" s="180"/>
      <c r="Y3735" s="189"/>
      <c r="Z3735" s="180"/>
      <c r="AB3735" s="185"/>
    </row>
    <row r="3736" spans="6:28" s="178" customFormat="1" ht="15" customHeight="1" x14ac:dyDescent="0.15">
      <c r="F3736" s="189"/>
      <c r="I3736" s="180"/>
      <c r="J3736" s="180"/>
      <c r="K3736" s="180"/>
      <c r="M3736" s="189"/>
      <c r="N3736" s="180"/>
      <c r="P3736" s="189"/>
      <c r="Q3736" s="180"/>
      <c r="S3736" s="189"/>
      <c r="T3736" s="180"/>
      <c r="V3736" s="189"/>
      <c r="W3736" s="180"/>
      <c r="Y3736" s="189"/>
      <c r="Z3736" s="180"/>
      <c r="AB3736" s="185"/>
    </row>
    <row r="3737" spans="6:28" s="178" customFormat="1" ht="15" customHeight="1" x14ac:dyDescent="0.15">
      <c r="F3737" s="189"/>
      <c r="I3737" s="180"/>
      <c r="J3737" s="180"/>
      <c r="K3737" s="180"/>
      <c r="M3737" s="189"/>
      <c r="N3737" s="180"/>
      <c r="P3737" s="189"/>
      <c r="Q3737" s="180"/>
      <c r="S3737" s="189"/>
      <c r="T3737" s="180"/>
      <c r="V3737" s="189"/>
      <c r="W3737" s="180"/>
      <c r="Y3737" s="189"/>
      <c r="Z3737" s="180"/>
      <c r="AB3737" s="185"/>
    </row>
    <row r="3738" spans="6:28" s="178" customFormat="1" ht="15" customHeight="1" x14ac:dyDescent="0.15">
      <c r="F3738" s="189"/>
      <c r="I3738" s="180"/>
      <c r="J3738" s="180"/>
      <c r="K3738" s="180"/>
      <c r="M3738" s="189"/>
      <c r="N3738" s="180"/>
      <c r="P3738" s="189"/>
      <c r="Q3738" s="180"/>
      <c r="S3738" s="189"/>
      <c r="T3738" s="180"/>
      <c r="V3738" s="189"/>
      <c r="W3738" s="180"/>
      <c r="Y3738" s="189"/>
      <c r="Z3738" s="180"/>
      <c r="AB3738" s="185"/>
    </row>
    <row r="3739" spans="6:28" s="178" customFormat="1" ht="15" customHeight="1" x14ac:dyDescent="0.15">
      <c r="F3739" s="189"/>
      <c r="I3739" s="180"/>
      <c r="J3739" s="180"/>
      <c r="K3739" s="180"/>
      <c r="M3739" s="189"/>
      <c r="N3739" s="180"/>
      <c r="P3739" s="189"/>
      <c r="Q3739" s="180"/>
      <c r="S3739" s="189"/>
      <c r="T3739" s="180"/>
      <c r="V3739" s="189"/>
      <c r="W3739" s="180"/>
      <c r="Y3739" s="189"/>
      <c r="Z3739" s="180"/>
      <c r="AB3739" s="185"/>
    </row>
    <row r="3740" spans="6:28" s="178" customFormat="1" ht="15" customHeight="1" x14ac:dyDescent="0.15">
      <c r="F3740" s="189"/>
      <c r="I3740" s="180"/>
      <c r="J3740" s="180"/>
      <c r="K3740" s="180"/>
      <c r="M3740" s="189"/>
      <c r="N3740" s="180"/>
      <c r="P3740" s="189"/>
      <c r="Q3740" s="180"/>
      <c r="S3740" s="189"/>
      <c r="T3740" s="180"/>
      <c r="V3740" s="189"/>
      <c r="W3740" s="180"/>
      <c r="Y3740" s="189"/>
      <c r="Z3740" s="180"/>
      <c r="AB3740" s="185"/>
    </row>
    <row r="3741" spans="6:28" s="178" customFormat="1" ht="15" customHeight="1" x14ac:dyDescent="0.15">
      <c r="F3741" s="189"/>
      <c r="I3741" s="180"/>
      <c r="J3741" s="180"/>
      <c r="K3741" s="180"/>
      <c r="M3741" s="189"/>
      <c r="N3741" s="180"/>
      <c r="P3741" s="189"/>
      <c r="Q3741" s="180"/>
      <c r="S3741" s="189"/>
      <c r="T3741" s="180"/>
      <c r="V3741" s="189"/>
      <c r="W3741" s="180"/>
      <c r="Y3741" s="189"/>
      <c r="Z3741" s="180"/>
      <c r="AB3741" s="185"/>
    </row>
    <row r="3742" spans="6:28" s="178" customFormat="1" ht="15" customHeight="1" x14ac:dyDescent="0.15">
      <c r="F3742" s="189"/>
      <c r="I3742" s="180"/>
      <c r="J3742" s="180"/>
      <c r="K3742" s="180"/>
      <c r="M3742" s="189"/>
      <c r="N3742" s="180"/>
      <c r="P3742" s="189"/>
      <c r="Q3742" s="180"/>
      <c r="S3742" s="189"/>
      <c r="T3742" s="180"/>
      <c r="V3742" s="189"/>
      <c r="W3742" s="180"/>
      <c r="Y3742" s="189"/>
      <c r="Z3742" s="180"/>
      <c r="AB3742" s="185"/>
    </row>
    <row r="3743" spans="6:28" s="178" customFormat="1" ht="15" customHeight="1" x14ac:dyDescent="0.15">
      <c r="F3743" s="189"/>
      <c r="I3743" s="180"/>
      <c r="J3743" s="180"/>
      <c r="K3743" s="180"/>
      <c r="M3743" s="189"/>
      <c r="N3743" s="180"/>
      <c r="P3743" s="189"/>
      <c r="Q3743" s="180"/>
      <c r="S3743" s="189"/>
      <c r="T3743" s="180"/>
      <c r="V3743" s="189"/>
      <c r="W3743" s="180"/>
      <c r="Y3743" s="189"/>
      <c r="Z3743" s="180"/>
      <c r="AB3743" s="185"/>
    </row>
    <row r="3744" spans="6:28" s="178" customFormat="1" ht="15" customHeight="1" x14ac:dyDescent="0.15">
      <c r="F3744" s="189"/>
      <c r="I3744" s="180"/>
      <c r="J3744" s="180"/>
      <c r="K3744" s="180"/>
      <c r="M3744" s="189"/>
      <c r="N3744" s="180"/>
      <c r="P3744" s="189"/>
      <c r="Q3744" s="180"/>
      <c r="S3744" s="189"/>
      <c r="T3744" s="180"/>
      <c r="V3744" s="189"/>
      <c r="W3744" s="180"/>
      <c r="Y3744" s="189"/>
      <c r="Z3744" s="180"/>
      <c r="AB3744" s="185"/>
    </row>
    <row r="3745" spans="6:28" s="178" customFormat="1" ht="15" customHeight="1" x14ac:dyDescent="0.15">
      <c r="F3745" s="189"/>
      <c r="I3745" s="180"/>
      <c r="J3745" s="180"/>
      <c r="K3745" s="180"/>
      <c r="M3745" s="189"/>
      <c r="N3745" s="180"/>
      <c r="P3745" s="189"/>
      <c r="Q3745" s="180"/>
      <c r="S3745" s="189"/>
      <c r="T3745" s="180"/>
      <c r="V3745" s="189"/>
      <c r="W3745" s="180"/>
      <c r="Y3745" s="189"/>
      <c r="Z3745" s="180"/>
      <c r="AB3745" s="185"/>
    </row>
    <row r="3746" spans="6:28" s="178" customFormat="1" ht="15" customHeight="1" x14ac:dyDescent="0.15">
      <c r="F3746" s="189"/>
      <c r="I3746" s="180"/>
      <c r="J3746" s="180"/>
      <c r="K3746" s="180"/>
      <c r="M3746" s="189"/>
      <c r="N3746" s="180"/>
      <c r="P3746" s="189"/>
      <c r="Q3746" s="180"/>
      <c r="S3746" s="189"/>
      <c r="T3746" s="180"/>
      <c r="V3746" s="189"/>
      <c r="W3746" s="180"/>
      <c r="Y3746" s="189"/>
      <c r="Z3746" s="180"/>
      <c r="AB3746" s="185"/>
    </row>
    <row r="3747" spans="6:28" s="178" customFormat="1" ht="15" customHeight="1" x14ac:dyDescent="0.15">
      <c r="F3747" s="189"/>
      <c r="I3747" s="180"/>
      <c r="J3747" s="180"/>
      <c r="K3747" s="180"/>
      <c r="M3747" s="189"/>
      <c r="N3747" s="180"/>
      <c r="P3747" s="189"/>
      <c r="Q3747" s="180"/>
      <c r="S3747" s="189"/>
      <c r="T3747" s="180"/>
      <c r="V3747" s="189"/>
      <c r="W3747" s="180"/>
      <c r="Y3747" s="189"/>
      <c r="Z3747" s="180"/>
      <c r="AB3747" s="185"/>
    </row>
    <row r="3748" spans="6:28" s="178" customFormat="1" ht="15" customHeight="1" x14ac:dyDescent="0.15">
      <c r="F3748" s="189"/>
      <c r="I3748" s="180"/>
      <c r="J3748" s="180"/>
      <c r="K3748" s="180"/>
      <c r="M3748" s="189"/>
      <c r="N3748" s="180"/>
      <c r="P3748" s="189"/>
      <c r="Q3748" s="180"/>
      <c r="S3748" s="189"/>
      <c r="T3748" s="180"/>
      <c r="V3748" s="189"/>
      <c r="W3748" s="180"/>
      <c r="Y3748" s="189"/>
      <c r="Z3748" s="180"/>
      <c r="AB3748" s="185"/>
    </row>
    <row r="3749" spans="6:28" s="178" customFormat="1" ht="15" customHeight="1" x14ac:dyDescent="0.15">
      <c r="F3749" s="189"/>
      <c r="I3749" s="180"/>
      <c r="J3749" s="180"/>
      <c r="K3749" s="180"/>
      <c r="M3749" s="189"/>
      <c r="N3749" s="180"/>
      <c r="P3749" s="189"/>
      <c r="Q3749" s="180"/>
      <c r="S3749" s="189"/>
      <c r="T3749" s="180"/>
      <c r="V3749" s="189"/>
      <c r="W3749" s="180"/>
      <c r="Y3749" s="189"/>
      <c r="Z3749" s="180"/>
      <c r="AB3749" s="185"/>
    </row>
    <row r="3750" spans="6:28" s="178" customFormat="1" ht="15" customHeight="1" x14ac:dyDescent="0.15">
      <c r="F3750" s="189"/>
      <c r="I3750" s="180"/>
      <c r="J3750" s="180"/>
      <c r="K3750" s="180"/>
      <c r="M3750" s="189"/>
      <c r="N3750" s="180"/>
      <c r="P3750" s="189"/>
      <c r="Q3750" s="180"/>
      <c r="S3750" s="189"/>
      <c r="T3750" s="180"/>
      <c r="V3750" s="189"/>
      <c r="W3750" s="180"/>
      <c r="Y3750" s="189"/>
      <c r="Z3750" s="180"/>
      <c r="AB3750" s="185"/>
    </row>
    <row r="3751" spans="6:28" s="178" customFormat="1" ht="15" customHeight="1" x14ac:dyDescent="0.15">
      <c r="F3751" s="189"/>
      <c r="I3751" s="180"/>
      <c r="J3751" s="180"/>
      <c r="K3751" s="180"/>
      <c r="M3751" s="189"/>
      <c r="N3751" s="180"/>
      <c r="P3751" s="189"/>
      <c r="Q3751" s="180"/>
      <c r="S3751" s="189"/>
      <c r="T3751" s="180"/>
      <c r="V3751" s="189"/>
      <c r="W3751" s="180"/>
      <c r="Y3751" s="189"/>
      <c r="Z3751" s="180"/>
      <c r="AB3751" s="185"/>
    </row>
    <row r="3752" spans="6:28" s="178" customFormat="1" ht="15" customHeight="1" x14ac:dyDescent="0.15">
      <c r="F3752" s="189"/>
      <c r="I3752" s="180"/>
      <c r="J3752" s="180"/>
      <c r="K3752" s="180"/>
      <c r="M3752" s="189"/>
      <c r="N3752" s="180"/>
      <c r="P3752" s="189"/>
      <c r="Q3752" s="180"/>
      <c r="S3752" s="189"/>
      <c r="T3752" s="180"/>
      <c r="V3752" s="189"/>
      <c r="W3752" s="180"/>
      <c r="Y3752" s="189"/>
      <c r="Z3752" s="180"/>
      <c r="AB3752" s="185"/>
    </row>
    <row r="3753" spans="6:28" s="178" customFormat="1" ht="15" customHeight="1" x14ac:dyDescent="0.15">
      <c r="F3753" s="189"/>
      <c r="I3753" s="180"/>
      <c r="J3753" s="180"/>
      <c r="K3753" s="180"/>
      <c r="M3753" s="189"/>
      <c r="N3753" s="180"/>
      <c r="P3753" s="189"/>
      <c r="Q3753" s="180"/>
      <c r="S3753" s="189"/>
      <c r="T3753" s="180"/>
      <c r="V3753" s="189"/>
      <c r="W3753" s="180"/>
      <c r="Y3753" s="189"/>
      <c r="Z3753" s="180"/>
      <c r="AB3753" s="185"/>
    </row>
    <row r="3754" spans="6:28" s="178" customFormat="1" ht="15" customHeight="1" x14ac:dyDescent="0.15">
      <c r="F3754" s="189"/>
      <c r="I3754" s="180"/>
      <c r="J3754" s="180"/>
      <c r="K3754" s="180"/>
      <c r="M3754" s="189"/>
      <c r="N3754" s="180"/>
      <c r="P3754" s="189"/>
      <c r="Q3754" s="180"/>
      <c r="S3754" s="189"/>
      <c r="T3754" s="180"/>
      <c r="V3754" s="189"/>
      <c r="W3754" s="180"/>
      <c r="Y3754" s="189"/>
      <c r="Z3754" s="180"/>
      <c r="AB3754" s="185"/>
    </row>
    <row r="3755" spans="6:28" s="178" customFormat="1" ht="15" customHeight="1" x14ac:dyDescent="0.15">
      <c r="F3755" s="189"/>
      <c r="I3755" s="180"/>
      <c r="J3755" s="180"/>
      <c r="K3755" s="180"/>
      <c r="M3755" s="189"/>
      <c r="N3755" s="180"/>
      <c r="P3755" s="189"/>
      <c r="Q3755" s="180"/>
      <c r="S3755" s="189"/>
      <c r="T3755" s="180"/>
      <c r="V3755" s="189"/>
      <c r="W3755" s="180"/>
      <c r="Y3755" s="189"/>
      <c r="Z3755" s="180"/>
      <c r="AB3755" s="185"/>
    </row>
    <row r="3756" spans="6:28" s="178" customFormat="1" ht="15" customHeight="1" x14ac:dyDescent="0.15">
      <c r="F3756" s="189"/>
      <c r="I3756" s="180"/>
      <c r="J3756" s="180"/>
      <c r="K3756" s="180"/>
      <c r="M3756" s="189"/>
      <c r="N3756" s="180"/>
      <c r="P3756" s="189"/>
      <c r="Q3756" s="180"/>
      <c r="S3756" s="189"/>
      <c r="T3756" s="180"/>
      <c r="V3756" s="189"/>
      <c r="W3756" s="180"/>
      <c r="Y3756" s="189"/>
      <c r="Z3756" s="180"/>
      <c r="AB3756" s="185"/>
    </row>
    <row r="3757" spans="6:28" s="178" customFormat="1" ht="15" customHeight="1" x14ac:dyDescent="0.15">
      <c r="F3757" s="189"/>
      <c r="I3757" s="180"/>
      <c r="J3757" s="180"/>
      <c r="K3757" s="180"/>
      <c r="M3757" s="189"/>
      <c r="N3757" s="180"/>
      <c r="P3757" s="189"/>
      <c r="Q3757" s="180"/>
      <c r="S3757" s="189"/>
      <c r="T3757" s="180"/>
      <c r="V3757" s="189"/>
      <c r="W3757" s="180"/>
      <c r="Y3757" s="189"/>
      <c r="Z3757" s="180"/>
      <c r="AB3757" s="185"/>
    </row>
    <row r="3758" spans="6:28" s="178" customFormat="1" ht="15" customHeight="1" x14ac:dyDescent="0.15">
      <c r="F3758" s="189"/>
      <c r="I3758" s="180"/>
      <c r="J3758" s="180"/>
      <c r="K3758" s="180"/>
      <c r="M3758" s="189"/>
      <c r="N3758" s="180"/>
      <c r="P3758" s="189"/>
      <c r="Q3758" s="180"/>
      <c r="S3758" s="189"/>
      <c r="T3758" s="180"/>
      <c r="V3758" s="189"/>
      <c r="W3758" s="180"/>
      <c r="Y3758" s="189"/>
      <c r="Z3758" s="180"/>
      <c r="AB3758" s="185"/>
    </row>
    <row r="3759" spans="6:28" s="178" customFormat="1" ht="15" customHeight="1" x14ac:dyDescent="0.15">
      <c r="F3759" s="189"/>
      <c r="I3759" s="180"/>
      <c r="J3759" s="180"/>
      <c r="K3759" s="180"/>
      <c r="M3759" s="189"/>
      <c r="N3759" s="180"/>
      <c r="P3759" s="189"/>
      <c r="Q3759" s="180"/>
      <c r="S3759" s="189"/>
      <c r="T3759" s="180"/>
      <c r="V3759" s="189"/>
      <c r="W3759" s="180"/>
      <c r="Y3759" s="189"/>
      <c r="Z3759" s="180"/>
      <c r="AB3759" s="185"/>
    </row>
    <row r="3760" spans="6:28" s="178" customFormat="1" ht="15" customHeight="1" x14ac:dyDescent="0.15">
      <c r="F3760" s="189"/>
      <c r="I3760" s="180"/>
      <c r="J3760" s="180"/>
      <c r="K3760" s="180"/>
      <c r="M3760" s="189"/>
      <c r="N3760" s="180"/>
      <c r="P3760" s="189"/>
      <c r="Q3760" s="180"/>
      <c r="S3760" s="189"/>
      <c r="T3760" s="180"/>
      <c r="V3760" s="189"/>
      <c r="W3760" s="180"/>
      <c r="Y3760" s="189"/>
      <c r="Z3760" s="180"/>
      <c r="AB3760" s="185"/>
    </row>
    <row r="3761" spans="6:28" s="178" customFormat="1" ht="15" customHeight="1" x14ac:dyDescent="0.15">
      <c r="F3761" s="189"/>
      <c r="I3761" s="180"/>
      <c r="J3761" s="180"/>
      <c r="K3761" s="180"/>
      <c r="M3761" s="189"/>
      <c r="N3761" s="180"/>
      <c r="P3761" s="189"/>
      <c r="Q3761" s="180"/>
      <c r="S3761" s="189"/>
      <c r="T3761" s="180"/>
      <c r="V3761" s="189"/>
      <c r="W3761" s="180"/>
      <c r="Y3761" s="189"/>
      <c r="Z3761" s="180"/>
      <c r="AB3761" s="185"/>
    </row>
    <row r="3762" spans="6:28" s="178" customFormat="1" ht="15" customHeight="1" x14ac:dyDescent="0.15">
      <c r="F3762" s="189"/>
      <c r="I3762" s="180"/>
      <c r="J3762" s="180"/>
      <c r="K3762" s="180"/>
      <c r="M3762" s="189"/>
      <c r="N3762" s="180"/>
      <c r="P3762" s="189"/>
      <c r="Q3762" s="180"/>
      <c r="S3762" s="189"/>
      <c r="T3762" s="180"/>
      <c r="V3762" s="189"/>
      <c r="W3762" s="180"/>
      <c r="Y3762" s="189"/>
      <c r="Z3762" s="180"/>
      <c r="AB3762" s="185"/>
    </row>
    <row r="3763" spans="6:28" s="178" customFormat="1" ht="15" customHeight="1" x14ac:dyDescent="0.15">
      <c r="F3763" s="189"/>
      <c r="I3763" s="180"/>
      <c r="J3763" s="180"/>
      <c r="K3763" s="180"/>
      <c r="M3763" s="189"/>
      <c r="N3763" s="180"/>
      <c r="P3763" s="189"/>
      <c r="Q3763" s="180"/>
      <c r="S3763" s="189"/>
      <c r="T3763" s="180"/>
      <c r="V3763" s="189"/>
      <c r="W3763" s="180"/>
      <c r="Y3763" s="189"/>
      <c r="Z3763" s="180"/>
      <c r="AB3763" s="185"/>
    </row>
    <row r="3764" spans="6:28" s="178" customFormat="1" ht="15" customHeight="1" x14ac:dyDescent="0.15">
      <c r="F3764" s="189"/>
      <c r="I3764" s="180"/>
      <c r="J3764" s="180"/>
      <c r="K3764" s="180"/>
      <c r="M3764" s="189"/>
      <c r="N3764" s="180"/>
      <c r="P3764" s="189"/>
      <c r="Q3764" s="180"/>
      <c r="S3764" s="189"/>
      <c r="T3764" s="180"/>
      <c r="V3764" s="189"/>
      <c r="W3764" s="180"/>
      <c r="Y3764" s="189"/>
      <c r="Z3764" s="180"/>
      <c r="AB3764" s="185"/>
    </row>
    <row r="3765" spans="6:28" s="178" customFormat="1" ht="15" customHeight="1" x14ac:dyDescent="0.15">
      <c r="F3765" s="189"/>
      <c r="I3765" s="180"/>
      <c r="J3765" s="180"/>
      <c r="K3765" s="180"/>
      <c r="M3765" s="189"/>
      <c r="N3765" s="180"/>
      <c r="P3765" s="189"/>
      <c r="Q3765" s="180"/>
      <c r="S3765" s="189"/>
      <c r="T3765" s="180"/>
      <c r="V3765" s="189"/>
      <c r="W3765" s="180"/>
      <c r="Y3765" s="189"/>
      <c r="Z3765" s="180"/>
      <c r="AB3765" s="185"/>
    </row>
    <row r="3766" spans="6:28" s="178" customFormat="1" ht="15" customHeight="1" x14ac:dyDescent="0.15">
      <c r="F3766" s="189"/>
      <c r="I3766" s="180"/>
      <c r="J3766" s="180"/>
      <c r="K3766" s="180"/>
      <c r="M3766" s="189"/>
      <c r="N3766" s="180"/>
      <c r="P3766" s="189"/>
      <c r="Q3766" s="180"/>
      <c r="S3766" s="189"/>
      <c r="T3766" s="180"/>
      <c r="V3766" s="189"/>
      <c r="W3766" s="180"/>
      <c r="Y3766" s="189"/>
      <c r="Z3766" s="180"/>
      <c r="AB3766" s="185"/>
    </row>
    <row r="3767" spans="6:28" s="178" customFormat="1" ht="15" customHeight="1" x14ac:dyDescent="0.15">
      <c r="F3767" s="189"/>
      <c r="I3767" s="180"/>
      <c r="J3767" s="180"/>
      <c r="K3767" s="180"/>
      <c r="M3767" s="189"/>
      <c r="N3767" s="180"/>
      <c r="P3767" s="189"/>
      <c r="Q3767" s="180"/>
      <c r="S3767" s="189"/>
      <c r="T3767" s="180"/>
      <c r="V3767" s="189"/>
      <c r="W3767" s="180"/>
      <c r="Y3767" s="189"/>
      <c r="Z3767" s="180"/>
      <c r="AB3767" s="185"/>
    </row>
    <row r="3768" spans="6:28" s="178" customFormat="1" ht="15" customHeight="1" x14ac:dyDescent="0.15">
      <c r="F3768" s="189"/>
      <c r="I3768" s="180"/>
      <c r="J3768" s="180"/>
      <c r="K3768" s="180"/>
      <c r="M3768" s="189"/>
      <c r="N3768" s="180"/>
      <c r="P3768" s="189"/>
      <c r="Q3768" s="180"/>
      <c r="S3768" s="189"/>
      <c r="T3768" s="180"/>
      <c r="V3768" s="189"/>
      <c r="W3768" s="180"/>
      <c r="Y3768" s="189"/>
      <c r="Z3768" s="180"/>
      <c r="AB3768" s="185"/>
    </row>
    <row r="3769" spans="6:28" s="178" customFormat="1" ht="15" customHeight="1" x14ac:dyDescent="0.15">
      <c r="F3769" s="189"/>
      <c r="I3769" s="180"/>
      <c r="J3769" s="180"/>
      <c r="K3769" s="180"/>
      <c r="M3769" s="189"/>
      <c r="N3769" s="180"/>
      <c r="P3769" s="189"/>
      <c r="Q3769" s="180"/>
      <c r="S3769" s="189"/>
      <c r="T3769" s="180"/>
      <c r="V3769" s="189"/>
      <c r="W3769" s="180"/>
      <c r="Y3769" s="189"/>
      <c r="Z3769" s="180"/>
      <c r="AB3769" s="185"/>
    </row>
    <row r="3770" spans="6:28" s="178" customFormat="1" ht="15" customHeight="1" x14ac:dyDescent="0.15">
      <c r="F3770" s="189"/>
      <c r="I3770" s="180"/>
      <c r="J3770" s="180"/>
      <c r="K3770" s="180"/>
      <c r="M3770" s="189"/>
      <c r="N3770" s="180"/>
      <c r="P3770" s="189"/>
      <c r="Q3770" s="180"/>
      <c r="S3770" s="189"/>
      <c r="T3770" s="180"/>
      <c r="V3770" s="189"/>
      <c r="W3770" s="180"/>
      <c r="Y3770" s="189"/>
      <c r="Z3770" s="180"/>
      <c r="AB3770" s="185"/>
    </row>
    <row r="3771" spans="6:28" s="178" customFormat="1" ht="15" customHeight="1" x14ac:dyDescent="0.15">
      <c r="F3771" s="189"/>
      <c r="I3771" s="180"/>
      <c r="J3771" s="180"/>
      <c r="K3771" s="180"/>
      <c r="M3771" s="189"/>
      <c r="N3771" s="180"/>
      <c r="P3771" s="189"/>
      <c r="Q3771" s="180"/>
      <c r="S3771" s="189"/>
      <c r="T3771" s="180"/>
      <c r="V3771" s="189"/>
      <c r="W3771" s="180"/>
      <c r="Y3771" s="189"/>
      <c r="Z3771" s="180"/>
      <c r="AB3771" s="185"/>
    </row>
    <row r="3772" spans="6:28" s="178" customFormat="1" ht="15" customHeight="1" x14ac:dyDescent="0.15">
      <c r="F3772" s="189"/>
      <c r="I3772" s="180"/>
      <c r="J3772" s="180"/>
      <c r="K3772" s="180"/>
      <c r="M3772" s="189"/>
      <c r="N3772" s="180"/>
      <c r="P3772" s="189"/>
      <c r="Q3772" s="180"/>
      <c r="S3772" s="189"/>
      <c r="T3772" s="180"/>
      <c r="V3772" s="189"/>
      <c r="W3772" s="180"/>
      <c r="Y3772" s="189"/>
      <c r="Z3772" s="180"/>
      <c r="AB3772" s="185"/>
    </row>
    <row r="3773" spans="6:28" s="178" customFormat="1" ht="15" customHeight="1" x14ac:dyDescent="0.15">
      <c r="F3773" s="189"/>
      <c r="I3773" s="180"/>
      <c r="J3773" s="180"/>
      <c r="K3773" s="180"/>
      <c r="M3773" s="189"/>
      <c r="N3773" s="180"/>
      <c r="P3773" s="189"/>
      <c r="Q3773" s="180"/>
      <c r="S3773" s="189"/>
      <c r="T3773" s="180"/>
      <c r="V3773" s="189"/>
      <c r="W3773" s="180"/>
      <c r="Y3773" s="189"/>
      <c r="Z3773" s="180"/>
      <c r="AB3773" s="185"/>
    </row>
    <row r="3774" spans="6:28" s="178" customFormat="1" ht="15" customHeight="1" x14ac:dyDescent="0.15">
      <c r="F3774" s="189"/>
      <c r="I3774" s="180"/>
      <c r="J3774" s="180"/>
      <c r="K3774" s="180"/>
      <c r="M3774" s="189"/>
      <c r="N3774" s="180"/>
      <c r="P3774" s="189"/>
      <c r="Q3774" s="180"/>
      <c r="S3774" s="189"/>
      <c r="T3774" s="180"/>
      <c r="V3774" s="189"/>
      <c r="W3774" s="180"/>
      <c r="Y3774" s="189"/>
      <c r="Z3774" s="180"/>
      <c r="AB3774" s="185"/>
    </row>
    <row r="3775" spans="6:28" s="178" customFormat="1" ht="15" customHeight="1" x14ac:dyDescent="0.15">
      <c r="F3775" s="189"/>
      <c r="I3775" s="180"/>
      <c r="J3775" s="180"/>
      <c r="K3775" s="180"/>
      <c r="M3775" s="189"/>
      <c r="N3775" s="180"/>
      <c r="P3775" s="189"/>
      <c r="Q3775" s="180"/>
      <c r="S3775" s="189"/>
      <c r="T3775" s="180"/>
      <c r="V3775" s="189"/>
      <c r="W3775" s="180"/>
      <c r="Y3775" s="189"/>
      <c r="Z3775" s="180"/>
      <c r="AB3775" s="185"/>
    </row>
    <row r="3776" spans="6:28" s="178" customFormat="1" ht="15" customHeight="1" x14ac:dyDescent="0.15">
      <c r="F3776" s="189"/>
      <c r="I3776" s="180"/>
      <c r="J3776" s="180"/>
      <c r="K3776" s="180"/>
      <c r="M3776" s="189"/>
      <c r="N3776" s="180"/>
      <c r="P3776" s="189"/>
      <c r="Q3776" s="180"/>
      <c r="S3776" s="189"/>
      <c r="T3776" s="180"/>
      <c r="V3776" s="189"/>
      <c r="W3776" s="180"/>
      <c r="Y3776" s="189"/>
      <c r="Z3776" s="180"/>
      <c r="AB3776" s="185"/>
    </row>
    <row r="3777" spans="6:28" s="178" customFormat="1" ht="15" customHeight="1" x14ac:dyDescent="0.15">
      <c r="F3777" s="189"/>
      <c r="I3777" s="180"/>
      <c r="J3777" s="180"/>
      <c r="K3777" s="180"/>
      <c r="M3777" s="189"/>
      <c r="N3777" s="180"/>
      <c r="P3777" s="189"/>
      <c r="Q3777" s="180"/>
      <c r="S3777" s="189"/>
      <c r="T3777" s="180"/>
      <c r="V3777" s="189"/>
      <c r="W3777" s="180"/>
      <c r="Y3777" s="189"/>
      <c r="Z3777" s="180"/>
      <c r="AB3777" s="185"/>
    </row>
    <row r="3778" spans="6:28" s="178" customFormat="1" ht="15" customHeight="1" x14ac:dyDescent="0.15">
      <c r="F3778" s="189"/>
      <c r="I3778" s="180"/>
      <c r="J3778" s="180"/>
      <c r="K3778" s="180"/>
      <c r="M3778" s="189"/>
      <c r="N3778" s="180"/>
      <c r="P3778" s="189"/>
      <c r="Q3778" s="180"/>
      <c r="S3778" s="189"/>
      <c r="T3778" s="180"/>
      <c r="V3778" s="189"/>
      <c r="W3778" s="180"/>
      <c r="Y3778" s="189"/>
      <c r="Z3778" s="180"/>
      <c r="AB3778" s="185"/>
    </row>
    <row r="3779" spans="6:28" s="178" customFormat="1" ht="15" customHeight="1" x14ac:dyDescent="0.15">
      <c r="F3779" s="189"/>
      <c r="I3779" s="180"/>
      <c r="J3779" s="180"/>
      <c r="K3779" s="180"/>
      <c r="M3779" s="189"/>
      <c r="N3779" s="180"/>
      <c r="P3779" s="189"/>
      <c r="Q3779" s="180"/>
      <c r="S3779" s="189"/>
      <c r="T3779" s="180"/>
      <c r="V3779" s="189"/>
      <c r="W3779" s="180"/>
      <c r="Y3779" s="189"/>
      <c r="Z3779" s="180"/>
      <c r="AB3779" s="185"/>
    </row>
    <row r="3780" spans="6:28" s="178" customFormat="1" ht="15" customHeight="1" x14ac:dyDescent="0.15">
      <c r="F3780" s="189"/>
      <c r="I3780" s="180"/>
      <c r="J3780" s="180"/>
      <c r="K3780" s="180"/>
      <c r="M3780" s="189"/>
      <c r="N3780" s="180"/>
      <c r="P3780" s="189"/>
      <c r="Q3780" s="180"/>
      <c r="S3780" s="189"/>
      <c r="T3780" s="180"/>
      <c r="V3780" s="189"/>
      <c r="W3780" s="180"/>
      <c r="Y3780" s="189"/>
      <c r="Z3780" s="180"/>
      <c r="AB3780" s="185"/>
    </row>
    <row r="3781" spans="6:28" s="178" customFormat="1" ht="15" customHeight="1" x14ac:dyDescent="0.15">
      <c r="F3781" s="189"/>
      <c r="I3781" s="180"/>
      <c r="J3781" s="180"/>
      <c r="K3781" s="180"/>
      <c r="M3781" s="189"/>
      <c r="N3781" s="180"/>
      <c r="P3781" s="189"/>
      <c r="Q3781" s="180"/>
      <c r="S3781" s="189"/>
      <c r="T3781" s="180"/>
      <c r="V3781" s="189"/>
      <c r="W3781" s="180"/>
      <c r="Y3781" s="189"/>
      <c r="Z3781" s="180"/>
      <c r="AB3781" s="185"/>
    </row>
    <row r="3782" spans="6:28" s="178" customFormat="1" ht="15" customHeight="1" x14ac:dyDescent="0.15">
      <c r="F3782" s="189"/>
      <c r="I3782" s="180"/>
      <c r="J3782" s="180"/>
      <c r="K3782" s="180"/>
      <c r="M3782" s="189"/>
      <c r="N3782" s="180"/>
      <c r="P3782" s="189"/>
      <c r="Q3782" s="180"/>
      <c r="S3782" s="189"/>
      <c r="T3782" s="180"/>
      <c r="V3782" s="189"/>
      <c r="W3782" s="180"/>
      <c r="Y3782" s="189"/>
      <c r="Z3782" s="180"/>
      <c r="AB3782" s="185"/>
    </row>
    <row r="3783" spans="6:28" s="178" customFormat="1" ht="15" customHeight="1" x14ac:dyDescent="0.15">
      <c r="F3783" s="189"/>
      <c r="I3783" s="180"/>
      <c r="J3783" s="180"/>
      <c r="K3783" s="180"/>
      <c r="M3783" s="189"/>
      <c r="N3783" s="180"/>
      <c r="P3783" s="189"/>
      <c r="Q3783" s="180"/>
      <c r="S3783" s="189"/>
      <c r="T3783" s="180"/>
      <c r="V3783" s="189"/>
      <c r="W3783" s="180"/>
      <c r="Y3783" s="189"/>
      <c r="Z3783" s="180"/>
      <c r="AB3783" s="185"/>
    </row>
    <row r="3784" spans="6:28" s="178" customFormat="1" ht="15" customHeight="1" x14ac:dyDescent="0.15">
      <c r="F3784" s="189"/>
      <c r="I3784" s="180"/>
      <c r="J3784" s="180"/>
      <c r="K3784" s="180"/>
      <c r="M3784" s="189"/>
      <c r="N3784" s="180"/>
      <c r="P3784" s="189"/>
      <c r="Q3784" s="180"/>
      <c r="S3784" s="189"/>
      <c r="T3784" s="180"/>
      <c r="V3784" s="189"/>
      <c r="W3784" s="180"/>
      <c r="Y3784" s="189"/>
      <c r="Z3784" s="180"/>
      <c r="AB3784" s="185"/>
    </row>
    <row r="3785" spans="6:28" s="178" customFormat="1" ht="15" customHeight="1" x14ac:dyDescent="0.15">
      <c r="F3785" s="189"/>
      <c r="I3785" s="180"/>
      <c r="J3785" s="180"/>
      <c r="K3785" s="180"/>
      <c r="M3785" s="189"/>
      <c r="N3785" s="180"/>
      <c r="P3785" s="189"/>
      <c r="Q3785" s="180"/>
      <c r="S3785" s="189"/>
      <c r="T3785" s="180"/>
      <c r="V3785" s="189"/>
      <c r="W3785" s="180"/>
      <c r="Y3785" s="189"/>
      <c r="Z3785" s="180"/>
      <c r="AB3785" s="185"/>
    </row>
    <row r="3786" spans="6:28" s="178" customFormat="1" ht="15" customHeight="1" x14ac:dyDescent="0.15">
      <c r="F3786" s="189"/>
      <c r="I3786" s="180"/>
      <c r="J3786" s="180"/>
      <c r="K3786" s="180"/>
      <c r="M3786" s="189"/>
      <c r="N3786" s="180"/>
      <c r="P3786" s="189"/>
      <c r="Q3786" s="180"/>
      <c r="S3786" s="189"/>
      <c r="T3786" s="180"/>
      <c r="V3786" s="189"/>
      <c r="W3786" s="180"/>
      <c r="Y3786" s="189"/>
      <c r="Z3786" s="180"/>
      <c r="AB3786" s="185"/>
    </row>
    <row r="3787" spans="6:28" s="178" customFormat="1" ht="15" customHeight="1" x14ac:dyDescent="0.15">
      <c r="F3787" s="189"/>
      <c r="I3787" s="180"/>
      <c r="J3787" s="180"/>
      <c r="K3787" s="180"/>
      <c r="M3787" s="189"/>
      <c r="N3787" s="180"/>
      <c r="P3787" s="189"/>
      <c r="Q3787" s="180"/>
      <c r="S3787" s="189"/>
      <c r="T3787" s="180"/>
      <c r="V3787" s="189"/>
      <c r="W3787" s="180"/>
      <c r="Y3787" s="189"/>
      <c r="Z3787" s="180"/>
      <c r="AB3787" s="185"/>
    </row>
    <row r="3788" spans="6:28" s="178" customFormat="1" ht="15" customHeight="1" x14ac:dyDescent="0.15">
      <c r="F3788" s="189"/>
      <c r="I3788" s="180"/>
      <c r="J3788" s="180"/>
      <c r="K3788" s="180"/>
      <c r="M3788" s="189"/>
      <c r="N3788" s="180"/>
      <c r="P3788" s="189"/>
      <c r="Q3788" s="180"/>
      <c r="S3788" s="189"/>
      <c r="T3788" s="180"/>
      <c r="V3788" s="189"/>
      <c r="W3788" s="180"/>
      <c r="Y3788" s="189"/>
      <c r="Z3788" s="180"/>
      <c r="AB3788" s="185"/>
    </row>
    <row r="3789" spans="6:28" s="178" customFormat="1" ht="15" customHeight="1" x14ac:dyDescent="0.15">
      <c r="F3789" s="189"/>
      <c r="I3789" s="180"/>
      <c r="J3789" s="180"/>
      <c r="K3789" s="180"/>
      <c r="M3789" s="189"/>
      <c r="N3789" s="180"/>
      <c r="P3789" s="189"/>
      <c r="Q3789" s="180"/>
      <c r="S3789" s="189"/>
      <c r="T3789" s="180"/>
      <c r="V3789" s="189"/>
      <c r="W3789" s="180"/>
      <c r="Y3789" s="189"/>
      <c r="Z3789" s="180"/>
      <c r="AB3789" s="185"/>
    </row>
    <row r="3790" spans="6:28" s="178" customFormat="1" ht="15" customHeight="1" x14ac:dyDescent="0.15">
      <c r="F3790" s="189"/>
      <c r="I3790" s="180"/>
      <c r="J3790" s="180"/>
      <c r="K3790" s="180"/>
      <c r="M3790" s="189"/>
      <c r="N3790" s="180"/>
      <c r="P3790" s="189"/>
      <c r="Q3790" s="180"/>
      <c r="S3790" s="189"/>
      <c r="T3790" s="180"/>
      <c r="V3790" s="189"/>
      <c r="W3790" s="180"/>
      <c r="Y3790" s="189"/>
      <c r="Z3790" s="180"/>
      <c r="AB3790" s="185"/>
    </row>
    <row r="3791" spans="6:28" s="178" customFormat="1" ht="15" customHeight="1" x14ac:dyDescent="0.15">
      <c r="F3791" s="189"/>
      <c r="I3791" s="180"/>
      <c r="J3791" s="180"/>
      <c r="K3791" s="180"/>
      <c r="M3791" s="189"/>
      <c r="N3791" s="180"/>
      <c r="P3791" s="189"/>
      <c r="Q3791" s="180"/>
      <c r="S3791" s="189"/>
      <c r="T3791" s="180"/>
      <c r="V3791" s="189"/>
      <c r="W3791" s="180"/>
      <c r="Y3791" s="189"/>
      <c r="Z3791" s="180"/>
      <c r="AB3791" s="185"/>
    </row>
    <row r="3792" spans="6:28" s="178" customFormat="1" ht="15" customHeight="1" x14ac:dyDescent="0.15">
      <c r="F3792" s="189"/>
      <c r="I3792" s="180"/>
      <c r="J3792" s="180"/>
      <c r="K3792" s="180"/>
      <c r="M3792" s="189"/>
      <c r="N3792" s="180"/>
      <c r="P3792" s="189"/>
      <c r="Q3792" s="180"/>
      <c r="S3792" s="189"/>
      <c r="T3792" s="180"/>
      <c r="V3792" s="189"/>
      <c r="W3792" s="180"/>
      <c r="Y3792" s="189"/>
      <c r="Z3792" s="180"/>
      <c r="AB3792" s="185"/>
    </row>
    <row r="3793" spans="6:28" s="178" customFormat="1" ht="15" customHeight="1" x14ac:dyDescent="0.15">
      <c r="F3793" s="189"/>
      <c r="I3793" s="180"/>
      <c r="J3793" s="180"/>
      <c r="K3793" s="180"/>
      <c r="M3793" s="189"/>
      <c r="N3793" s="180"/>
      <c r="P3793" s="189"/>
      <c r="Q3793" s="180"/>
      <c r="S3793" s="189"/>
      <c r="T3793" s="180"/>
      <c r="V3793" s="189"/>
      <c r="W3793" s="180"/>
      <c r="Y3793" s="189"/>
      <c r="Z3793" s="180"/>
      <c r="AB3793" s="185"/>
    </row>
    <row r="3794" spans="6:28" s="178" customFormat="1" ht="15" customHeight="1" x14ac:dyDescent="0.15">
      <c r="F3794" s="189"/>
      <c r="I3794" s="180"/>
      <c r="J3794" s="180"/>
      <c r="K3794" s="180"/>
      <c r="M3794" s="189"/>
      <c r="N3794" s="180"/>
      <c r="P3794" s="189"/>
      <c r="Q3794" s="180"/>
      <c r="S3794" s="189"/>
      <c r="T3794" s="180"/>
      <c r="V3794" s="189"/>
      <c r="W3794" s="180"/>
      <c r="Y3794" s="189"/>
      <c r="Z3794" s="180"/>
      <c r="AB3794" s="185"/>
    </row>
    <row r="3795" spans="6:28" s="178" customFormat="1" ht="15" customHeight="1" x14ac:dyDescent="0.15">
      <c r="F3795" s="189"/>
      <c r="I3795" s="180"/>
      <c r="J3795" s="180"/>
      <c r="K3795" s="180"/>
      <c r="M3795" s="189"/>
      <c r="N3795" s="180"/>
      <c r="P3795" s="189"/>
      <c r="Q3795" s="180"/>
      <c r="S3795" s="189"/>
      <c r="T3795" s="180"/>
      <c r="V3795" s="189"/>
      <c r="W3795" s="180"/>
      <c r="Y3795" s="189"/>
      <c r="Z3795" s="180"/>
      <c r="AB3795" s="185"/>
    </row>
    <row r="3796" spans="6:28" s="178" customFormat="1" ht="15" customHeight="1" x14ac:dyDescent="0.15">
      <c r="F3796" s="189"/>
      <c r="I3796" s="180"/>
      <c r="J3796" s="180"/>
      <c r="K3796" s="180"/>
      <c r="M3796" s="189"/>
      <c r="N3796" s="180"/>
      <c r="P3796" s="189"/>
      <c r="Q3796" s="180"/>
      <c r="S3796" s="189"/>
      <c r="T3796" s="180"/>
      <c r="V3796" s="189"/>
      <c r="W3796" s="180"/>
      <c r="Y3796" s="189"/>
      <c r="Z3796" s="180"/>
      <c r="AB3796" s="185"/>
    </row>
    <row r="3797" spans="6:28" s="178" customFormat="1" ht="15" customHeight="1" x14ac:dyDescent="0.15">
      <c r="F3797" s="189"/>
      <c r="I3797" s="180"/>
      <c r="J3797" s="180"/>
      <c r="K3797" s="180"/>
      <c r="M3797" s="189"/>
      <c r="N3797" s="180"/>
      <c r="P3797" s="189"/>
      <c r="Q3797" s="180"/>
      <c r="S3797" s="189"/>
      <c r="T3797" s="180"/>
      <c r="V3797" s="189"/>
      <c r="W3797" s="180"/>
      <c r="Y3797" s="189"/>
      <c r="Z3797" s="180"/>
      <c r="AB3797" s="185"/>
    </row>
    <row r="3798" spans="6:28" s="178" customFormat="1" ht="15" customHeight="1" x14ac:dyDescent="0.15">
      <c r="F3798" s="189"/>
      <c r="I3798" s="180"/>
      <c r="J3798" s="180"/>
      <c r="K3798" s="180"/>
      <c r="M3798" s="189"/>
      <c r="N3798" s="180"/>
      <c r="P3798" s="189"/>
      <c r="Q3798" s="180"/>
      <c r="S3798" s="189"/>
      <c r="T3798" s="180"/>
      <c r="V3798" s="189"/>
      <c r="W3798" s="180"/>
      <c r="Y3798" s="189"/>
      <c r="Z3798" s="180"/>
      <c r="AB3798" s="185"/>
    </row>
    <row r="3799" spans="6:28" s="178" customFormat="1" ht="15" customHeight="1" x14ac:dyDescent="0.15">
      <c r="F3799" s="189"/>
      <c r="I3799" s="180"/>
      <c r="J3799" s="180"/>
      <c r="K3799" s="180"/>
      <c r="M3799" s="189"/>
      <c r="N3799" s="180"/>
      <c r="P3799" s="189"/>
      <c r="Q3799" s="180"/>
      <c r="S3799" s="189"/>
      <c r="T3799" s="180"/>
      <c r="V3799" s="189"/>
      <c r="W3799" s="180"/>
      <c r="Y3799" s="189"/>
      <c r="Z3799" s="180"/>
      <c r="AB3799" s="185"/>
    </row>
    <row r="3800" spans="6:28" s="178" customFormat="1" ht="15" customHeight="1" x14ac:dyDescent="0.15">
      <c r="F3800" s="189"/>
      <c r="I3800" s="180"/>
      <c r="J3800" s="180"/>
      <c r="K3800" s="180"/>
      <c r="M3800" s="189"/>
      <c r="N3800" s="180"/>
      <c r="P3800" s="189"/>
      <c r="Q3800" s="180"/>
      <c r="S3800" s="189"/>
      <c r="T3800" s="180"/>
      <c r="V3800" s="189"/>
      <c r="W3800" s="180"/>
      <c r="Y3800" s="189"/>
      <c r="Z3800" s="180"/>
      <c r="AB3800" s="185"/>
    </row>
    <row r="3801" spans="6:28" s="178" customFormat="1" ht="15" customHeight="1" x14ac:dyDescent="0.15">
      <c r="F3801" s="189"/>
      <c r="I3801" s="180"/>
      <c r="J3801" s="180"/>
      <c r="K3801" s="180"/>
      <c r="M3801" s="189"/>
      <c r="N3801" s="180"/>
      <c r="P3801" s="189"/>
      <c r="Q3801" s="180"/>
      <c r="S3801" s="189"/>
      <c r="T3801" s="180"/>
      <c r="V3801" s="189"/>
      <c r="W3801" s="180"/>
      <c r="Y3801" s="189"/>
      <c r="Z3801" s="180"/>
      <c r="AB3801" s="185"/>
    </row>
    <row r="3802" spans="6:28" s="178" customFormat="1" ht="15" customHeight="1" x14ac:dyDescent="0.15">
      <c r="F3802" s="189"/>
      <c r="I3802" s="180"/>
      <c r="J3802" s="180"/>
      <c r="K3802" s="180"/>
      <c r="M3802" s="189"/>
      <c r="N3802" s="180"/>
      <c r="P3802" s="189"/>
      <c r="Q3802" s="180"/>
      <c r="S3802" s="189"/>
      <c r="T3802" s="180"/>
      <c r="V3802" s="189"/>
      <c r="W3802" s="180"/>
      <c r="Y3802" s="189"/>
      <c r="Z3802" s="180"/>
      <c r="AB3802" s="185"/>
    </row>
    <row r="3803" spans="6:28" s="178" customFormat="1" ht="15" customHeight="1" x14ac:dyDescent="0.15">
      <c r="F3803" s="189"/>
      <c r="I3803" s="180"/>
      <c r="J3803" s="180"/>
      <c r="K3803" s="180"/>
      <c r="M3803" s="189"/>
      <c r="N3803" s="180"/>
      <c r="P3803" s="189"/>
      <c r="Q3803" s="180"/>
      <c r="S3803" s="189"/>
      <c r="T3803" s="180"/>
      <c r="V3803" s="189"/>
      <c r="W3803" s="180"/>
      <c r="Y3803" s="189"/>
      <c r="Z3803" s="180"/>
      <c r="AB3803" s="185"/>
    </row>
    <row r="3804" spans="6:28" s="178" customFormat="1" ht="15" customHeight="1" x14ac:dyDescent="0.15">
      <c r="F3804" s="189"/>
      <c r="I3804" s="180"/>
      <c r="J3804" s="180"/>
      <c r="K3804" s="180"/>
      <c r="M3804" s="189"/>
      <c r="N3804" s="180"/>
      <c r="P3804" s="189"/>
      <c r="Q3804" s="180"/>
      <c r="S3804" s="189"/>
      <c r="T3804" s="180"/>
      <c r="V3804" s="189"/>
      <c r="W3804" s="180"/>
      <c r="Y3804" s="189"/>
      <c r="Z3804" s="180"/>
      <c r="AB3804" s="185"/>
    </row>
    <row r="3805" spans="6:28" s="178" customFormat="1" ht="15" customHeight="1" x14ac:dyDescent="0.15">
      <c r="F3805" s="189"/>
      <c r="I3805" s="180"/>
      <c r="J3805" s="180"/>
      <c r="K3805" s="180"/>
      <c r="M3805" s="189"/>
      <c r="N3805" s="180"/>
      <c r="P3805" s="189"/>
      <c r="Q3805" s="180"/>
      <c r="S3805" s="189"/>
      <c r="T3805" s="180"/>
      <c r="V3805" s="189"/>
      <c r="W3805" s="180"/>
      <c r="Y3805" s="189"/>
      <c r="Z3805" s="180"/>
      <c r="AB3805" s="185"/>
    </row>
    <row r="3806" spans="6:28" s="178" customFormat="1" ht="15" customHeight="1" x14ac:dyDescent="0.15">
      <c r="F3806" s="189"/>
      <c r="I3806" s="180"/>
      <c r="J3806" s="180"/>
      <c r="K3806" s="180"/>
      <c r="M3806" s="189"/>
      <c r="N3806" s="180"/>
      <c r="P3806" s="189"/>
      <c r="Q3806" s="180"/>
      <c r="S3806" s="189"/>
      <c r="T3806" s="180"/>
      <c r="V3806" s="189"/>
      <c r="W3806" s="180"/>
      <c r="Y3806" s="189"/>
      <c r="Z3806" s="180"/>
      <c r="AB3806" s="185"/>
    </row>
    <row r="3807" spans="6:28" s="178" customFormat="1" ht="15" customHeight="1" x14ac:dyDescent="0.15">
      <c r="F3807" s="189"/>
      <c r="I3807" s="180"/>
      <c r="J3807" s="180"/>
      <c r="K3807" s="180"/>
      <c r="M3807" s="189"/>
      <c r="N3807" s="180"/>
      <c r="P3807" s="189"/>
      <c r="Q3807" s="180"/>
      <c r="S3807" s="189"/>
      <c r="T3807" s="180"/>
      <c r="V3807" s="189"/>
      <c r="W3807" s="180"/>
      <c r="Y3807" s="189"/>
      <c r="Z3807" s="180"/>
      <c r="AB3807" s="185"/>
    </row>
    <row r="3808" spans="6:28" s="178" customFormat="1" ht="15" customHeight="1" x14ac:dyDescent="0.15">
      <c r="F3808" s="189"/>
      <c r="I3808" s="180"/>
      <c r="J3808" s="180"/>
      <c r="K3808" s="180"/>
      <c r="M3808" s="189"/>
      <c r="N3808" s="180"/>
      <c r="P3808" s="189"/>
      <c r="Q3808" s="180"/>
      <c r="S3808" s="189"/>
      <c r="T3808" s="180"/>
      <c r="V3808" s="189"/>
      <c r="W3808" s="180"/>
      <c r="Y3808" s="189"/>
      <c r="Z3808" s="180"/>
      <c r="AB3808" s="185"/>
    </row>
    <row r="3809" spans="6:28" s="178" customFormat="1" ht="15" customHeight="1" x14ac:dyDescent="0.15">
      <c r="F3809" s="189"/>
      <c r="I3809" s="180"/>
      <c r="J3809" s="180"/>
      <c r="K3809" s="180"/>
      <c r="M3809" s="189"/>
      <c r="N3809" s="180"/>
      <c r="P3809" s="189"/>
      <c r="Q3809" s="180"/>
      <c r="S3809" s="189"/>
      <c r="T3809" s="180"/>
      <c r="V3809" s="189"/>
      <c r="W3809" s="180"/>
      <c r="Y3809" s="189"/>
      <c r="Z3809" s="180"/>
      <c r="AB3809" s="185"/>
    </row>
    <row r="3810" spans="6:28" s="178" customFormat="1" ht="15" customHeight="1" x14ac:dyDescent="0.15">
      <c r="F3810" s="189"/>
      <c r="I3810" s="180"/>
      <c r="J3810" s="180"/>
      <c r="K3810" s="180"/>
      <c r="M3810" s="189"/>
      <c r="N3810" s="180"/>
      <c r="P3810" s="189"/>
      <c r="Q3810" s="180"/>
      <c r="S3810" s="189"/>
      <c r="T3810" s="180"/>
      <c r="V3810" s="189"/>
      <c r="W3810" s="180"/>
      <c r="Y3810" s="189"/>
      <c r="Z3810" s="180"/>
      <c r="AB3810" s="185"/>
    </row>
    <row r="3811" spans="6:28" s="178" customFormat="1" ht="15" customHeight="1" x14ac:dyDescent="0.15">
      <c r="F3811" s="189"/>
      <c r="I3811" s="180"/>
      <c r="J3811" s="180"/>
      <c r="K3811" s="180"/>
      <c r="M3811" s="189"/>
      <c r="N3811" s="180"/>
      <c r="P3811" s="189"/>
      <c r="Q3811" s="180"/>
      <c r="S3811" s="189"/>
      <c r="T3811" s="180"/>
      <c r="V3811" s="189"/>
      <c r="W3811" s="180"/>
      <c r="Y3811" s="189"/>
      <c r="Z3811" s="180"/>
      <c r="AB3811" s="185"/>
    </row>
    <row r="3812" spans="6:28" s="178" customFormat="1" ht="15" customHeight="1" x14ac:dyDescent="0.15">
      <c r="F3812" s="189"/>
      <c r="I3812" s="180"/>
      <c r="J3812" s="180"/>
      <c r="K3812" s="180"/>
      <c r="M3812" s="189"/>
      <c r="N3812" s="180"/>
      <c r="P3812" s="189"/>
      <c r="Q3812" s="180"/>
      <c r="S3812" s="189"/>
      <c r="T3812" s="180"/>
      <c r="V3812" s="189"/>
      <c r="W3812" s="180"/>
      <c r="Y3812" s="189"/>
      <c r="Z3812" s="180"/>
      <c r="AB3812" s="185"/>
    </row>
    <row r="3813" spans="6:28" s="178" customFormat="1" ht="15" customHeight="1" x14ac:dyDescent="0.15">
      <c r="F3813" s="189"/>
      <c r="I3813" s="180"/>
      <c r="J3813" s="180"/>
      <c r="K3813" s="180"/>
      <c r="M3813" s="189"/>
      <c r="N3813" s="180"/>
      <c r="P3813" s="189"/>
      <c r="Q3813" s="180"/>
      <c r="S3813" s="189"/>
      <c r="T3813" s="180"/>
      <c r="V3813" s="189"/>
      <c r="W3813" s="180"/>
      <c r="Y3813" s="189"/>
      <c r="Z3813" s="180"/>
      <c r="AB3813" s="185"/>
    </row>
    <row r="3814" spans="6:28" s="178" customFormat="1" ht="15" customHeight="1" x14ac:dyDescent="0.15">
      <c r="F3814" s="189"/>
      <c r="I3814" s="180"/>
      <c r="J3814" s="180"/>
      <c r="K3814" s="180"/>
      <c r="M3814" s="189"/>
      <c r="N3814" s="180"/>
      <c r="P3814" s="189"/>
      <c r="Q3814" s="180"/>
      <c r="S3814" s="189"/>
      <c r="T3814" s="180"/>
      <c r="V3814" s="189"/>
      <c r="W3814" s="180"/>
      <c r="Y3814" s="189"/>
      <c r="Z3814" s="180"/>
      <c r="AB3814" s="185"/>
    </row>
    <row r="3815" spans="6:28" s="178" customFormat="1" ht="15" customHeight="1" x14ac:dyDescent="0.15">
      <c r="F3815" s="189"/>
      <c r="I3815" s="180"/>
      <c r="J3815" s="180"/>
      <c r="K3815" s="180"/>
      <c r="M3815" s="189"/>
      <c r="N3815" s="180"/>
      <c r="P3815" s="189"/>
      <c r="Q3815" s="180"/>
      <c r="S3815" s="189"/>
      <c r="T3815" s="180"/>
      <c r="V3815" s="189"/>
      <c r="W3815" s="180"/>
      <c r="Y3815" s="189"/>
      <c r="Z3815" s="180"/>
      <c r="AB3815" s="185"/>
    </row>
    <row r="3816" spans="6:28" s="178" customFormat="1" ht="15" customHeight="1" x14ac:dyDescent="0.15">
      <c r="F3816" s="189"/>
      <c r="I3816" s="180"/>
      <c r="J3816" s="180"/>
      <c r="K3816" s="180"/>
      <c r="M3816" s="189"/>
      <c r="N3816" s="180"/>
      <c r="P3816" s="189"/>
      <c r="Q3816" s="180"/>
      <c r="S3816" s="189"/>
      <c r="T3816" s="180"/>
      <c r="V3816" s="189"/>
      <c r="W3816" s="180"/>
      <c r="Y3816" s="189"/>
      <c r="Z3816" s="180"/>
      <c r="AB3816" s="185"/>
    </row>
    <row r="3817" spans="6:28" s="178" customFormat="1" ht="15" customHeight="1" x14ac:dyDescent="0.15">
      <c r="F3817" s="189"/>
      <c r="I3817" s="180"/>
      <c r="J3817" s="180"/>
      <c r="K3817" s="180"/>
      <c r="M3817" s="189"/>
      <c r="N3817" s="180"/>
      <c r="P3817" s="189"/>
      <c r="Q3817" s="180"/>
      <c r="S3817" s="189"/>
      <c r="T3817" s="180"/>
      <c r="V3817" s="189"/>
      <c r="W3817" s="180"/>
      <c r="Y3817" s="189"/>
      <c r="Z3817" s="180"/>
      <c r="AB3817" s="185"/>
    </row>
    <row r="3818" spans="6:28" s="178" customFormat="1" ht="15" customHeight="1" x14ac:dyDescent="0.15">
      <c r="F3818" s="189"/>
      <c r="I3818" s="180"/>
      <c r="J3818" s="180"/>
      <c r="K3818" s="180"/>
      <c r="M3818" s="189"/>
      <c r="N3818" s="180"/>
      <c r="P3818" s="189"/>
      <c r="Q3818" s="180"/>
      <c r="S3818" s="189"/>
      <c r="T3818" s="180"/>
      <c r="V3818" s="189"/>
      <c r="W3818" s="180"/>
      <c r="Y3818" s="189"/>
      <c r="Z3818" s="180"/>
      <c r="AB3818" s="185"/>
    </row>
    <row r="3819" spans="6:28" s="178" customFormat="1" ht="15" customHeight="1" x14ac:dyDescent="0.15">
      <c r="F3819" s="189"/>
      <c r="I3819" s="180"/>
      <c r="J3819" s="180"/>
      <c r="K3819" s="180"/>
      <c r="M3819" s="189"/>
      <c r="N3819" s="180"/>
      <c r="P3819" s="189"/>
      <c r="Q3819" s="180"/>
      <c r="S3819" s="189"/>
      <c r="T3819" s="180"/>
      <c r="V3819" s="189"/>
      <c r="W3819" s="180"/>
      <c r="Y3819" s="189"/>
      <c r="Z3819" s="180"/>
      <c r="AB3819" s="185"/>
    </row>
    <row r="3820" spans="6:28" s="178" customFormat="1" ht="15" customHeight="1" x14ac:dyDescent="0.15">
      <c r="F3820" s="189"/>
      <c r="I3820" s="180"/>
      <c r="J3820" s="180"/>
      <c r="K3820" s="180"/>
      <c r="M3820" s="189"/>
      <c r="N3820" s="180"/>
      <c r="P3820" s="189"/>
      <c r="Q3820" s="180"/>
      <c r="S3820" s="189"/>
      <c r="T3820" s="180"/>
      <c r="V3820" s="189"/>
      <c r="W3820" s="180"/>
      <c r="Y3820" s="189"/>
      <c r="Z3820" s="180"/>
      <c r="AB3820" s="185"/>
    </row>
    <row r="3821" spans="6:28" s="178" customFormat="1" ht="15" customHeight="1" x14ac:dyDescent="0.15">
      <c r="F3821" s="189"/>
      <c r="I3821" s="180"/>
      <c r="J3821" s="180"/>
      <c r="K3821" s="180"/>
      <c r="M3821" s="189"/>
      <c r="N3821" s="180"/>
      <c r="P3821" s="189"/>
      <c r="Q3821" s="180"/>
      <c r="S3821" s="189"/>
      <c r="T3821" s="180"/>
      <c r="V3821" s="189"/>
      <c r="W3821" s="180"/>
      <c r="Y3821" s="189"/>
      <c r="Z3821" s="180"/>
      <c r="AB3821" s="185"/>
    </row>
    <row r="3822" spans="6:28" s="178" customFormat="1" ht="15" customHeight="1" x14ac:dyDescent="0.15">
      <c r="F3822" s="189"/>
      <c r="I3822" s="180"/>
      <c r="J3822" s="180"/>
      <c r="K3822" s="180"/>
      <c r="M3822" s="189"/>
      <c r="N3822" s="180"/>
      <c r="P3822" s="189"/>
      <c r="Q3822" s="180"/>
      <c r="S3822" s="189"/>
      <c r="T3822" s="180"/>
      <c r="V3822" s="189"/>
      <c r="W3822" s="180"/>
      <c r="Y3822" s="189"/>
      <c r="Z3822" s="180"/>
      <c r="AB3822" s="185"/>
    </row>
    <row r="3823" spans="6:28" s="178" customFormat="1" ht="15" customHeight="1" x14ac:dyDescent="0.15">
      <c r="F3823" s="189"/>
      <c r="I3823" s="180"/>
      <c r="J3823" s="180"/>
      <c r="K3823" s="180"/>
      <c r="M3823" s="189"/>
      <c r="N3823" s="180"/>
      <c r="P3823" s="189"/>
      <c r="Q3823" s="180"/>
      <c r="S3823" s="189"/>
      <c r="T3823" s="180"/>
      <c r="V3823" s="189"/>
      <c r="W3823" s="180"/>
      <c r="Y3823" s="189"/>
      <c r="Z3823" s="180"/>
      <c r="AB3823" s="185"/>
    </row>
    <row r="3824" spans="6:28" s="178" customFormat="1" ht="15" customHeight="1" x14ac:dyDescent="0.15">
      <c r="F3824" s="189"/>
      <c r="I3824" s="180"/>
      <c r="J3824" s="180"/>
      <c r="K3824" s="180"/>
      <c r="M3824" s="189"/>
      <c r="N3824" s="180"/>
      <c r="P3824" s="189"/>
      <c r="Q3824" s="180"/>
      <c r="S3824" s="189"/>
      <c r="T3824" s="180"/>
      <c r="V3824" s="189"/>
      <c r="W3824" s="180"/>
      <c r="Y3824" s="189"/>
      <c r="Z3824" s="180"/>
      <c r="AB3824" s="185"/>
    </row>
    <row r="3825" spans="6:28" s="178" customFormat="1" ht="15" customHeight="1" x14ac:dyDescent="0.15">
      <c r="F3825" s="189"/>
      <c r="I3825" s="180"/>
      <c r="J3825" s="180"/>
      <c r="K3825" s="180"/>
      <c r="M3825" s="189"/>
      <c r="N3825" s="180"/>
      <c r="P3825" s="189"/>
      <c r="Q3825" s="180"/>
      <c r="S3825" s="189"/>
      <c r="T3825" s="180"/>
      <c r="V3825" s="189"/>
      <c r="W3825" s="180"/>
      <c r="Y3825" s="189"/>
      <c r="Z3825" s="180"/>
      <c r="AB3825" s="185"/>
    </row>
    <row r="3826" spans="6:28" s="178" customFormat="1" ht="15" customHeight="1" x14ac:dyDescent="0.15">
      <c r="F3826" s="189"/>
      <c r="I3826" s="180"/>
      <c r="J3826" s="180"/>
      <c r="K3826" s="180"/>
      <c r="M3826" s="189"/>
      <c r="N3826" s="180"/>
      <c r="P3826" s="189"/>
      <c r="Q3826" s="180"/>
      <c r="S3826" s="189"/>
      <c r="T3826" s="180"/>
      <c r="V3826" s="189"/>
      <c r="W3826" s="180"/>
      <c r="Y3826" s="189"/>
      <c r="Z3826" s="180"/>
      <c r="AB3826" s="185"/>
    </row>
    <row r="3827" spans="6:28" s="178" customFormat="1" ht="15" customHeight="1" x14ac:dyDescent="0.15">
      <c r="F3827" s="189"/>
      <c r="I3827" s="180"/>
      <c r="J3827" s="180"/>
      <c r="K3827" s="180"/>
      <c r="M3827" s="189"/>
      <c r="N3827" s="180"/>
      <c r="P3827" s="189"/>
      <c r="Q3827" s="180"/>
      <c r="S3827" s="189"/>
      <c r="T3827" s="180"/>
      <c r="V3827" s="189"/>
      <c r="W3827" s="180"/>
      <c r="Y3827" s="189"/>
      <c r="Z3827" s="180"/>
      <c r="AB3827" s="185"/>
    </row>
    <row r="3828" spans="6:28" s="178" customFormat="1" ht="15" customHeight="1" x14ac:dyDescent="0.15">
      <c r="F3828" s="189"/>
      <c r="I3828" s="180"/>
      <c r="J3828" s="180"/>
      <c r="K3828" s="180"/>
      <c r="M3828" s="189"/>
      <c r="N3828" s="180"/>
      <c r="P3828" s="189"/>
      <c r="Q3828" s="180"/>
      <c r="S3828" s="189"/>
      <c r="T3828" s="180"/>
      <c r="V3828" s="189"/>
      <c r="W3828" s="180"/>
      <c r="Y3828" s="189"/>
      <c r="Z3828" s="180"/>
      <c r="AB3828" s="185"/>
    </row>
    <row r="3829" spans="6:28" s="178" customFormat="1" ht="15" customHeight="1" x14ac:dyDescent="0.15">
      <c r="F3829" s="189"/>
      <c r="I3829" s="180"/>
      <c r="J3829" s="180"/>
      <c r="K3829" s="180"/>
      <c r="M3829" s="189"/>
      <c r="N3829" s="180"/>
      <c r="P3829" s="189"/>
      <c r="Q3829" s="180"/>
      <c r="S3829" s="189"/>
      <c r="T3829" s="180"/>
      <c r="V3829" s="189"/>
      <c r="W3829" s="180"/>
      <c r="Y3829" s="189"/>
      <c r="Z3829" s="180"/>
      <c r="AB3829" s="185"/>
    </row>
    <row r="3830" spans="6:28" s="178" customFormat="1" ht="15" customHeight="1" x14ac:dyDescent="0.15">
      <c r="F3830" s="189"/>
      <c r="I3830" s="180"/>
      <c r="J3830" s="180"/>
      <c r="K3830" s="180"/>
      <c r="M3830" s="189"/>
      <c r="N3830" s="180"/>
      <c r="P3830" s="189"/>
      <c r="Q3830" s="180"/>
      <c r="S3830" s="189"/>
      <c r="T3830" s="180"/>
      <c r="V3830" s="189"/>
      <c r="W3830" s="180"/>
      <c r="Y3830" s="189"/>
      <c r="Z3830" s="180"/>
      <c r="AB3830" s="185"/>
    </row>
    <row r="3831" spans="6:28" s="178" customFormat="1" ht="15" customHeight="1" x14ac:dyDescent="0.15">
      <c r="F3831" s="189"/>
      <c r="I3831" s="180"/>
      <c r="J3831" s="180"/>
      <c r="K3831" s="180"/>
      <c r="M3831" s="189"/>
      <c r="N3831" s="180"/>
      <c r="P3831" s="189"/>
      <c r="Q3831" s="180"/>
      <c r="S3831" s="189"/>
      <c r="T3831" s="180"/>
      <c r="V3831" s="189"/>
      <c r="W3831" s="180"/>
      <c r="Y3831" s="189"/>
      <c r="Z3831" s="180"/>
      <c r="AB3831" s="185"/>
    </row>
    <row r="3832" spans="6:28" s="178" customFormat="1" ht="15" customHeight="1" x14ac:dyDescent="0.15">
      <c r="F3832" s="189"/>
      <c r="I3832" s="180"/>
      <c r="J3832" s="180"/>
      <c r="K3832" s="180"/>
      <c r="M3832" s="189"/>
      <c r="N3832" s="180"/>
      <c r="P3832" s="189"/>
      <c r="Q3832" s="180"/>
      <c r="S3832" s="189"/>
      <c r="T3832" s="180"/>
      <c r="V3832" s="189"/>
      <c r="W3832" s="180"/>
      <c r="Y3832" s="189"/>
      <c r="Z3832" s="180"/>
      <c r="AB3832" s="185"/>
    </row>
    <row r="3833" spans="6:28" s="178" customFormat="1" ht="15" customHeight="1" x14ac:dyDescent="0.15">
      <c r="F3833" s="189"/>
      <c r="I3833" s="180"/>
      <c r="J3833" s="180"/>
      <c r="K3833" s="180"/>
      <c r="M3833" s="189"/>
      <c r="N3833" s="180"/>
      <c r="P3833" s="189"/>
      <c r="Q3833" s="180"/>
      <c r="S3833" s="189"/>
      <c r="T3833" s="180"/>
      <c r="V3833" s="189"/>
      <c r="W3833" s="180"/>
      <c r="Y3833" s="189"/>
      <c r="Z3833" s="180"/>
      <c r="AB3833" s="185"/>
    </row>
    <row r="3834" spans="6:28" s="178" customFormat="1" ht="15" customHeight="1" x14ac:dyDescent="0.15">
      <c r="F3834" s="189"/>
      <c r="I3834" s="180"/>
      <c r="J3834" s="180"/>
      <c r="K3834" s="180"/>
      <c r="M3834" s="189"/>
      <c r="N3834" s="180"/>
      <c r="P3834" s="189"/>
      <c r="Q3834" s="180"/>
      <c r="S3834" s="189"/>
      <c r="T3834" s="180"/>
      <c r="V3834" s="189"/>
      <c r="W3834" s="180"/>
      <c r="Y3834" s="189"/>
      <c r="Z3834" s="180"/>
      <c r="AB3834" s="185"/>
    </row>
    <row r="3835" spans="6:28" s="178" customFormat="1" ht="15" customHeight="1" x14ac:dyDescent="0.15">
      <c r="F3835" s="189"/>
      <c r="I3835" s="180"/>
      <c r="J3835" s="180"/>
      <c r="K3835" s="180"/>
      <c r="M3835" s="189"/>
      <c r="N3835" s="180"/>
      <c r="P3835" s="189"/>
      <c r="Q3835" s="180"/>
      <c r="S3835" s="189"/>
      <c r="T3835" s="180"/>
      <c r="V3835" s="189"/>
      <c r="W3835" s="180"/>
      <c r="Y3835" s="189"/>
      <c r="Z3835" s="180"/>
      <c r="AB3835" s="185"/>
    </row>
    <row r="3836" spans="6:28" s="178" customFormat="1" ht="15" customHeight="1" x14ac:dyDescent="0.15">
      <c r="F3836" s="189"/>
      <c r="I3836" s="180"/>
      <c r="J3836" s="180"/>
      <c r="K3836" s="180"/>
      <c r="M3836" s="189"/>
      <c r="N3836" s="180"/>
      <c r="P3836" s="189"/>
      <c r="Q3836" s="180"/>
      <c r="S3836" s="189"/>
      <c r="T3836" s="180"/>
      <c r="V3836" s="189"/>
      <c r="W3836" s="180"/>
      <c r="Y3836" s="189"/>
      <c r="Z3836" s="180"/>
      <c r="AB3836" s="185"/>
    </row>
    <row r="3837" spans="6:28" s="178" customFormat="1" ht="15" customHeight="1" x14ac:dyDescent="0.15">
      <c r="F3837" s="189"/>
      <c r="I3837" s="180"/>
      <c r="J3837" s="180"/>
      <c r="K3837" s="180"/>
      <c r="M3837" s="189"/>
      <c r="N3837" s="180"/>
      <c r="P3837" s="189"/>
      <c r="Q3837" s="180"/>
      <c r="S3837" s="189"/>
      <c r="T3837" s="180"/>
      <c r="V3837" s="189"/>
      <c r="W3837" s="180"/>
      <c r="Y3837" s="189"/>
      <c r="Z3837" s="180"/>
      <c r="AB3837" s="185"/>
    </row>
    <row r="3838" spans="6:28" s="178" customFormat="1" ht="15" customHeight="1" x14ac:dyDescent="0.15">
      <c r="F3838" s="189"/>
      <c r="I3838" s="180"/>
      <c r="J3838" s="180"/>
      <c r="K3838" s="180"/>
      <c r="M3838" s="189"/>
      <c r="N3838" s="180"/>
      <c r="P3838" s="189"/>
      <c r="Q3838" s="180"/>
      <c r="S3838" s="189"/>
      <c r="T3838" s="180"/>
      <c r="V3838" s="189"/>
      <c r="W3838" s="180"/>
      <c r="Y3838" s="189"/>
      <c r="Z3838" s="180"/>
      <c r="AB3838" s="185"/>
    </row>
    <row r="3839" spans="6:28" s="178" customFormat="1" ht="15" customHeight="1" x14ac:dyDescent="0.15">
      <c r="F3839" s="189"/>
      <c r="I3839" s="180"/>
      <c r="J3839" s="180"/>
      <c r="K3839" s="180"/>
      <c r="M3839" s="189"/>
      <c r="N3839" s="180"/>
      <c r="P3839" s="189"/>
      <c r="Q3839" s="180"/>
      <c r="S3839" s="189"/>
      <c r="T3839" s="180"/>
      <c r="V3839" s="189"/>
      <c r="W3839" s="180"/>
      <c r="Y3839" s="189"/>
      <c r="Z3839" s="180"/>
      <c r="AB3839" s="185"/>
    </row>
    <row r="3840" spans="6:28" s="178" customFormat="1" ht="15" customHeight="1" x14ac:dyDescent="0.15">
      <c r="F3840" s="189"/>
      <c r="I3840" s="180"/>
      <c r="J3840" s="180"/>
      <c r="K3840" s="180"/>
      <c r="M3840" s="189"/>
      <c r="N3840" s="180"/>
      <c r="P3840" s="189"/>
      <c r="Q3840" s="180"/>
      <c r="S3840" s="189"/>
      <c r="T3840" s="180"/>
      <c r="V3840" s="189"/>
      <c r="W3840" s="180"/>
      <c r="Y3840" s="189"/>
      <c r="Z3840" s="180"/>
      <c r="AB3840" s="185"/>
    </row>
    <row r="3841" spans="6:28" s="178" customFormat="1" ht="15" customHeight="1" x14ac:dyDescent="0.15">
      <c r="F3841" s="189"/>
      <c r="I3841" s="180"/>
      <c r="J3841" s="180"/>
      <c r="K3841" s="180"/>
      <c r="M3841" s="189"/>
      <c r="N3841" s="180"/>
      <c r="P3841" s="189"/>
      <c r="Q3841" s="180"/>
      <c r="S3841" s="189"/>
      <c r="T3841" s="180"/>
      <c r="V3841" s="189"/>
      <c r="W3841" s="180"/>
      <c r="Y3841" s="189"/>
      <c r="Z3841" s="180"/>
      <c r="AB3841" s="185"/>
    </row>
    <row r="3842" spans="6:28" s="178" customFormat="1" ht="15" customHeight="1" x14ac:dyDescent="0.15">
      <c r="F3842" s="189"/>
      <c r="I3842" s="180"/>
      <c r="J3842" s="180"/>
      <c r="K3842" s="180"/>
      <c r="M3842" s="189"/>
      <c r="N3842" s="180"/>
      <c r="P3842" s="189"/>
      <c r="Q3842" s="180"/>
      <c r="S3842" s="189"/>
      <c r="T3842" s="180"/>
      <c r="V3842" s="189"/>
      <c r="W3842" s="180"/>
      <c r="Y3842" s="189"/>
      <c r="Z3842" s="180"/>
      <c r="AB3842" s="185"/>
    </row>
    <row r="3843" spans="6:28" s="178" customFormat="1" ht="15" customHeight="1" x14ac:dyDescent="0.15">
      <c r="F3843" s="189"/>
      <c r="I3843" s="180"/>
      <c r="J3843" s="180"/>
      <c r="K3843" s="180"/>
      <c r="M3843" s="189"/>
      <c r="N3843" s="180"/>
      <c r="P3843" s="189"/>
      <c r="Q3843" s="180"/>
      <c r="S3843" s="189"/>
      <c r="T3843" s="180"/>
      <c r="V3843" s="189"/>
      <c r="W3843" s="180"/>
      <c r="Y3843" s="189"/>
      <c r="Z3843" s="180"/>
      <c r="AB3843" s="185"/>
    </row>
    <row r="3844" spans="6:28" s="178" customFormat="1" ht="15" customHeight="1" x14ac:dyDescent="0.15">
      <c r="F3844" s="189"/>
      <c r="I3844" s="180"/>
      <c r="J3844" s="180"/>
      <c r="K3844" s="180"/>
      <c r="M3844" s="189"/>
      <c r="N3844" s="180"/>
      <c r="P3844" s="189"/>
      <c r="Q3844" s="180"/>
      <c r="S3844" s="189"/>
      <c r="T3844" s="180"/>
      <c r="V3844" s="189"/>
      <c r="W3844" s="180"/>
      <c r="Y3844" s="189"/>
      <c r="Z3844" s="180"/>
      <c r="AB3844" s="185"/>
    </row>
    <row r="3845" spans="6:28" s="178" customFormat="1" ht="15" customHeight="1" x14ac:dyDescent="0.15">
      <c r="F3845" s="189"/>
      <c r="I3845" s="180"/>
      <c r="J3845" s="180"/>
      <c r="K3845" s="180"/>
      <c r="M3845" s="189"/>
      <c r="N3845" s="180"/>
      <c r="P3845" s="189"/>
      <c r="Q3845" s="180"/>
      <c r="S3845" s="189"/>
      <c r="T3845" s="180"/>
      <c r="V3845" s="189"/>
      <c r="W3845" s="180"/>
      <c r="Y3845" s="189"/>
      <c r="Z3845" s="180"/>
      <c r="AB3845" s="185"/>
    </row>
    <row r="3846" spans="6:28" s="178" customFormat="1" ht="15" customHeight="1" x14ac:dyDescent="0.15">
      <c r="F3846" s="189"/>
      <c r="I3846" s="180"/>
      <c r="J3846" s="180"/>
      <c r="K3846" s="180"/>
      <c r="M3846" s="189"/>
      <c r="N3846" s="180"/>
      <c r="P3846" s="189"/>
      <c r="Q3846" s="180"/>
      <c r="S3846" s="189"/>
      <c r="T3846" s="180"/>
      <c r="V3846" s="189"/>
      <c r="W3846" s="180"/>
      <c r="Y3846" s="189"/>
      <c r="Z3846" s="180"/>
      <c r="AB3846" s="185"/>
    </row>
    <row r="3847" spans="6:28" s="178" customFormat="1" ht="15" customHeight="1" x14ac:dyDescent="0.15">
      <c r="F3847" s="189"/>
      <c r="I3847" s="180"/>
      <c r="J3847" s="180"/>
      <c r="K3847" s="180"/>
      <c r="M3847" s="189"/>
      <c r="N3847" s="180"/>
      <c r="P3847" s="189"/>
      <c r="Q3847" s="180"/>
      <c r="S3847" s="189"/>
      <c r="T3847" s="180"/>
      <c r="V3847" s="189"/>
      <c r="W3847" s="180"/>
      <c r="Y3847" s="189"/>
      <c r="Z3847" s="180"/>
      <c r="AB3847" s="185"/>
    </row>
    <row r="3848" spans="6:28" s="178" customFormat="1" ht="15" customHeight="1" x14ac:dyDescent="0.15">
      <c r="F3848" s="189"/>
      <c r="I3848" s="180"/>
      <c r="J3848" s="180"/>
      <c r="K3848" s="180"/>
      <c r="M3848" s="189"/>
      <c r="N3848" s="180"/>
      <c r="P3848" s="189"/>
      <c r="Q3848" s="180"/>
      <c r="S3848" s="189"/>
      <c r="T3848" s="180"/>
      <c r="V3848" s="189"/>
      <c r="W3848" s="180"/>
      <c r="Y3848" s="189"/>
      <c r="Z3848" s="180"/>
      <c r="AB3848" s="185"/>
    </row>
    <row r="3849" spans="6:28" s="178" customFormat="1" ht="15" customHeight="1" x14ac:dyDescent="0.15">
      <c r="F3849" s="189"/>
      <c r="I3849" s="180"/>
      <c r="J3849" s="180"/>
      <c r="K3849" s="180"/>
      <c r="M3849" s="189"/>
      <c r="N3849" s="180"/>
      <c r="P3849" s="189"/>
      <c r="Q3849" s="180"/>
      <c r="S3849" s="189"/>
      <c r="T3849" s="180"/>
      <c r="V3849" s="189"/>
      <c r="W3849" s="180"/>
      <c r="Y3849" s="189"/>
      <c r="Z3849" s="180"/>
      <c r="AB3849" s="185"/>
    </row>
    <row r="3850" spans="6:28" s="178" customFormat="1" ht="15" customHeight="1" x14ac:dyDescent="0.15">
      <c r="F3850" s="189"/>
      <c r="I3850" s="180"/>
      <c r="J3850" s="180"/>
      <c r="K3850" s="180"/>
      <c r="M3850" s="189"/>
      <c r="N3850" s="180"/>
      <c r="P3850" s="189"/>
      <c r="Q3850" s="180"/>
      <c r="S3850" s="189"/>
      <c r="T3850" s="180"/>
      <c r="V3850" s="189"/>
      <c r="W3850" s="180"/>
      <c r="Y3850" s="189"/>
      <c r="Z3850" s="180"/>
      <c r="AB3850" s="185"/>
    </row>
    <row r="3851" spans="6:28" s="178" customFormat="1" ht="15" customHeight="1" x14ac:dyDescent="0.15">
      <c r="F3851" s="189"/>
      <c r="I3851" s="180"/>
      <c r="J3851" s="180"/>
      <c r="K3851" s="180"/>
      <c r="M3851" s="189"/>
      <c r="N3851" s="180"/>
      <c r="P3851" s="189"/>
      <c r="Q3851" s="180"/>
      <c r="S3851" s="189"/>
      <c r="T3851" s="180"/>
      <c r="V3851" s="189"/>
      <c r="W3851" s="180"/>
      <c r="Y3851" s="189"/>
      <c r="Z3851" s="180"/>
      <c r="AB3851" s="185"/>
    </row>
    <row r="3852" spans="6:28" s="178" customFormat="1" ht="15" customHeight="1" x14ac:dyDescent="0.15">
      <c r="F3852" s="189"/>
      <c r="I3852" s="180"/>
      <c r="J3852" s="180"/>
      <c r="K3852" s="180"/>
      <c r="M3852" s="189"/>
      <c r="N3852" s="180"/>
      <c r="P3852" s="189"/>
      <c r="Q3852" s="180"/>
      <c r="S3852" s="189"/>
      <c r="T3852" s="180"/>
      <c r="V3852" s="189"/>
      <c r="W3852" s="180"/>
      <c r="Y3852" s="189"/>
      <c r="Z3852" s="180"/>
      <c r="AB3852" s="185"/>
    </row>
    <row r="3853" spans="6:28" s="178" customFormat="1" ht="15" customHeight="1" x14ac:dyDescent="0.15">
      <c r="F3853" s="189"/>
      <c r="I3853" s="180"/>
      <c r="J3853" s="180"/>
      <c r="K3853" s="180"/>
      <c r="M3853" s="189"/>
      <c r="N3853" s="180"/>
      <c r="P3853" s="189"/>
      <c r="Q3853" s="180"/>
      <c r="S3853" s="189"/>
      <c r="T3853" s="180"/>
      <c r="V3853" s="189"/>
      <c r="W3853" s="180"/>
      <c r="Y3853" s="189"/>
      <c r="Z3853" s="180"/>
      <c r="AB3853" s="185"/>
    </row>
    <row r="3854" spans="6:28" s="178" customFormat="1" ht="15" customHeight="1" x14ac:dyDescent="0.15">
      <c r="F3854" s="189"/>
      <c r="I3854" s="180"/>
      <c r="J3854" s="180"/>
      <c r="K3854" s="180"/>
      <c r="M3854" s="189"/>
      <c r="N3854" s="180"/>
      <c r="P3854" s="189"/>
      <c r="Q3854" s="180"/>
      <c r="S3854" s="189"/>
      <c r="T3854" s="180"/>
      <c r="V3854" s="189"/>
      <c r="W3854" s="180"/>
      <c r="Y3854" s="189"/>
      <c r="Z3854" s="180"/>
      <c r="AB3854" s="185"/>
    </row>
    <row r="3855" spans="6:28" s="178" customFormat="1" ht="15" customHeight="1" x14ac:dyDescent="0.15">
      <c r="F3855" s="189"/>
      <c r="I3855" s="180"/>
      <c r="J3855" s="180"/>
      <c r="K3855" s="180"/>
      <c r="M3855" s="189"/>
      <c r="N3855" s="180"/>
      <c r="P3855" s="189"/>
      <c r="Q3855" s="180"/>
      <c r="S3855" s="189"/>
      <c r="T3855" s="180"/>
      <c r="V3855" s="189"/>
      <c r="W3855" s="180"/>
      <c r="Y3855" s="189"/>
      <c r="Z3855" s="180"/>
      <c r="AB3855" s="185"/>
    </row>
    <row r="3856" spans="6:28" s="178" customFormat="1" ht="15" customHeight="1" x14ac:dyDescent="0.15">
      <c r="F3856" s="189"/>
      <c r="I3856" s="180"/>
      <c r="J3856" s="180"/>
      <c r="K3856" s="180"/>
      <c r="M3856" s="189"/>
      <c r="N3856" s="180"/>
      <c r="P3856" s="189"/>
      <c r="Q3856" s="180"/>
      <c r="S3856" s="189"/>
      <c r="T3856" s="180"/>
      <c r="V3856" s="189"/>
      <c r="W3856" s="180"/>
      <c r="Y3856" s="189"/>
      <c r="Z3856" s="180"/>
      <c r="AB3856" s="185"/>
    </row>
    <row r="3857" spans="6:28" s="178" customFormat="1" ht="15" customHeight="1" x14ac:dyDescent="0.15">
      <c r="F3857" s="189"/>
      <c r="I3857" s="180"/>
      <c r="J3857" s="180"/>
      <c r="K3857" s="180"/>
      <c r="M3857" s="189"/>
      <c r="N3857" s="180"/>
      <c r="P3857" s="189"/>
      <c r="Q3857" s="180"/>
      <c r="S3857" s="189"/>
      <c r="T3857" s="180"/>
      <c r="V3857" s="189"/>
      <c r="W3857" s="180"/>
      <c r="Y3857" s="189"/>
      <c r="Z3857" s="180"/>
      <c r="AB3857" s="185"/>
    </row>
    <row r="3858" spans="6:28" s="178" customFormat="1" ht="15" customHeight="1" x14ac:dyDescent="0.15">
      <c r="F3858" s="189"/>
      <c r="I3858" s="180"/>
      <c r="J3858" s="180"/>
      <c r="K3858" s="180"/>
      <c r="M3858" s="189"/>
      <c r="N3858" s="180"/>
      <c r="P3858" s="189"/>
      <c r="Q3858" s="180"/>
      <c r="S3858" s="189"/>
      <c r="T3858" s="180"/>
      <c r="V3858" s="189"/>
      <c r="W3858" s="180"/>
      <c r="Y3858" s="189"/>
      <c r="Z3858" s="180"/>
      <c r="AB3858" s="185"/>
    </row>
    <row r="3859" spans="6:28" s="178" customFormat="1" ht="15" customHeight="1" x14ac:dyDescent="0.15">
      <c r="F3859" s="189"/>
      <c r="I3859" s="180"/>
      <c r="J3859" s="180"/>
      <c r="K3859" s="180"/>
      <c r="M3859" s="189"/>
      <c r="N3859" s="180"/>
      <c r="P3859" s="189"/>
      <c r="Q3859" s="180"/>
      <c r="S3859" s="189"/>
      <c r="T3859" s="180"/>
      <c r="V3859" s="189"/>
      <c r="W3859" s="180"/>
      <c r="Y3859" s="189"/>
      <c r="Z3859" s="180"/>
      <c r="AB3859" s="185"/>
    </row>
    <row r="3860" spans="6:28" s="178" customFormat="1" ht="15" customHeight="1" x14ac:dyDescent="0.15">
      <c r="F3860" s="189"/>
      <c r="I3860" s="180"/>
      <c r="J3860" s="180"/>
      <c r="K3860" s="180"/>
      <c r="M3860" s="189"/>
      <c r="N3860" s="180"/>
      <c r="P3860" s="189"/>
      <c r="Q3860" s="180"/>
      <c r="S3860" s="189"/>
      <c r="T3860" s="180"/>
      <c r="V3860" s="189"/>
      <c r="W3860" s="180"/>
      <c r="Y3860" s="189"/>
      <c r="Z3860" s="180"/>
      <c r="AB3860" s="185"/>
    </row>
    <row r="3861" spans="6:28" s="178" customFormat="1" ht="15" customHeight="1" x14ac:dyDescent="0.15">
      <c r="F3861" s="189"/>
      <c r="I3861" s="180"/>
      <c r="J3861" s="180"/>
      <c r="K3861" s="180"/>
      <c r="M3861" s="189"/>
      <c r="N3861" s="180"/>
      <c r="P3861" s="189"/>
      <c r="Q3861" s="180"/>
      <c r="S3861" s="189"/>
      <c r="T3861" s="180"/>
      <c r="V3861" s="189"/>
      <c r="W3861" s="180"/>
      <c r="Y3861" s="189"/>
      <c r="Z3861" s="180"/>
      <c r="AB3861" s="185"/>
    </row>
    <row r="3862" spans="6:28" s="178" customFormat="1" ht="15" customHeight="1" x14ac:dyDescent="0.15">
      <c r="F3862" s="189"/>
      <c r="I3862" s="180"/>
      <c r="J3862" s="180"/>
      <c r="K3862" s="180"/>
      <c r="M3862" s="189"/>
      <c r="N3862" s="180"/>
      <c r="P3862" s="189"/>
      <c r="Q3862" s="180"/>
      <c r="S3862" s="189"/>
      <c r="T3862" s="180"/>
      <c r="V3862" s="189"/>
      <c r="W3862" s="180"/>
      <c r="Y3862" s="189"/>
      <c r="Z3862" s="180"/>
      <c r="AB3862" s="185"/>
    </row>
    <row r="3863" spans="6:28" s="178" customFormat="1" ht="15" customHeight="1" x14ac:dyDescent="0.15">
      <c r="F3863" s="189"/>
      <c r="I3863" s="180"/>
      <c r="J3863" s="180"/>
      <c r="K3863" s="180"/>
      <c r="M3863" s="189"/>
      <c r="N3863" s="180"/>
      <c r="P3863" s="189"/>
      <c r="Q3863" s="180"/>
      <c r="S3863" s="189"/>
      <c r="T3863" s="180"/>
      <c r="V3863" s="189"/>
      <c r="W3863" s="180"/>
      <c r="Y3863" s="189"/>
      <c r="Z3863" s="180"/>
      <c r="AB3863" s="185"/>
    </row>
    <row r="3864" spans="6:28" s="178" customFormat="1" ht="15" customHeight="1" x14ac:dyDescent="0.15">
      <c r="F3864" s="189"/>
      <c r="I3864" s="180"/>
      <c r="J3864" s="180"/>
      <c r="K3864" s="180"/>
      <c r="M3864" s="189"/>
      <c r="N3864" s="180"/>
      <c r="P3864" s="189"/>
      <c r="Q3864" s="180"/>
      <c r="S3864" s="189"/>
      <c r="T3864" s="180"/>
      <c r="V3864" s="189"/>
      <c r="W3864" s="180"/>
      <c r="Y3864" s="189"/>
      <c r="Z3864" s="180"/>
      <c r="AB3864" s="185"/>
    </row>
    <row r="3865" spans="6:28" s="178" customFormat="1" ht="15" customHeight="1" x14ac:dyDescent="0.15">
      <c r="F3865" s="189"/>
      <c r="I3865" s="180"/>
      <c r="J3865" s="180"/>
      <c r="K3865" s="180"/>
      <c r="M3865" s="189"/>
      <c r="N3865" s="180"/>
      <c r="P3865" s="189"/>
      <c r="Q3865" s="180"/>
      <c r="S3865" s="189"/>
      <c r="T3865" s="180"/>
      <c r="V3865" s="189"/>
      <c r="W3865" s="180"/>
      <c r="Y3865" s="189"/>
      <c r="Z3865" s="180"/>
      <c r="AB3865" s="185"/>
    </row>
    <row r="3866" spans="6:28" s="178" customFormat="1" ht="15" customHeight="1" x14ac:dyDescent="0.15">
      <c r="F3866" s="189"/>
      <c r="I3866" s="180"/>
      <c r="J3866" s="180"/>
      <c r="K3866" s="180"/>
      <c r="M3866" s="189"/>
      <c r="N3866" s="180"/>
      <c r="P3866" s="189"/>
      <c r="Q3866" s="180"/>
      <c r="S3866" s="189"/>
      <c r="T3866" s="180"/>
      <c r="V3866" s="189"/>
      <c r="W3866" s="180"/>
      <c r="Y3866" s="189"/>
      <c r="Z3866" s="180"/>
      <c r="AB3866" s="185"/>
    </row>
    <row r="3867" spans="6:28" s="178" customFormat="1" ht="15" customHeight="1" x14ac:dyDescent="0.15">
      <c r="F3867" s="189"/>
      <c r="I3867" s="180"/>
      <c r="J3867" s="180"/>
      <c r="K3867" s="180"/>
      <c r="M3867" s="189"/>
      <c r="N3867" s="180"/>
      <c r="P3867" s="189"/>
      <c r="Q3867" s="180"/>
      <c r="S3867" s="189"/>
      <c r="T3867" s="180"/>
      <c r="V3867" s="189"/>
      <c r="W3867" s="180"/>
      <c r="Y3867" s="189"/>
      <c r="Z3867" s="180"/>
      <c r="AB3867" s="185"/>
    </row>
    <row r="3868" spans="6:28" s="178" customFormat="1" ht="15" customHeight="1" x14ac:dyDescent="0.15">
      <c r="F3868" s="189"/>
      <c r="I3868" s="180"/>
      <c r="J3868" s="180"/>
      <c r="K3868" s="180"/>
      <c r="M3868" s="189"/>
      <c r="N3868" s="180"/>
      <c r="P3868" s="189"/>
      <c r="Q3868" s="180"/>
      <c r="S3868" s="189"/>
      <c r="T3868" s="180"/>
      <c r="V3868" s="189"/>
      <c r="W3868" s="180"/>
      <c r="Y3868" s="189"/>
      <c r="Z3868" s="180"/>
      <c r="AB3868" s="185"/>
    </row>
    <row r="3869" spans="6:28" s="178" customFormat="1" ht="15" customHeight="1" x14ac:dyDescent="0.15">
      <c r="F3869" s="189"/>
      <c r="I3869" s="180"/>
      <c r="J3869" s="180"/>
      <c r="K3869" s="180"/>
      <c r="M3869" s="189"/>
      <c r="N3869" s="180"/>
      <c r="P3869" s="189"/>
      <c r="Q3869" s="180"/>
      <c r="S3869" s="189"/>
      <c r="T3869" s="180"/>
      <c r="V3869" s="189"/>
      <c r="W3869" s="180"/>
      <c r="Y3869" s="189"/>
      <c r="Z3869" s="180"/>
      <c r="AB3869" s="185"/>
    </row>
    <row r="3870" spans="6:28" s="178" customFormat="1" ht="15" customHeight="1" x14ac:dyDescent="0.15">
      <c r="F3870" s="189"/>
      <c r="I3870" s="180"/>
      <c r="J3870" s="180"/>
      <c r="K3870" s="180"/>
      <c r="M3870" s="189"/>
      <c r="N3870" s="180"/>
      <c r="P3870" s="189"/>
      <c r="Q3870" s="180"/>
      <c r="S3870" s="189"/>
      <c r="T3870" s="180"/>
      <c r="V3870" s="189"/>
      <c r="W3870" s="180"/>
      <c r="Y3870" s="189"/>
      <c r="Z3870" s="180"/>
      <c r="AB3870" s="185"/>
    </row>
    <row r="3871" spans="6:28" s="178" customFormat="1" ht="15" customHeight="1" x14ac:dyDescent="0.15">
      <c r="F3871" s="189"/>
      <c r="I3871" s="180"/>
      <c r="J3871" s="180"/>
      <c r="K3871" s="180"/>
      <c r="M3871" s="189"/>
      <c r="N3871" s="180"/>
      <c r="P3871" s="189"/>
      <c r="Q3871" s="180"/>
      <c r="S3871" s="189"/>
      <c r="T3871" s="180"/>
      <c r="V3871" s="189"/>
      <c r="W3871" s="180"/>
      <c r="Y3871" s="189"/>
      <c r="Z3871" s="180"/>
      <c r="AB3871" s="185"/>
    </row>
    <row r="3872" spans="6:28" s="178" customFormat="1" ht="15" customHeight="1" x14ac:dyDescent="0.15">
      <c r="F3872" s="189"/>
      <c r="I3872" s="180"/>
      <c r="J3872" s="180"/>
      <c r="K3872" s="180"/>
      <c r="M3872" s="189"/>
      <c r="N3872" s="180"/>
      <c r="P3872" s="189"/>
      <c r="Q3872" s="180"/>
      <c r="S3872" s="189"/>
      <c r="T3872" s="180"/>
      <c r="V3872" s="189"/>
      <c r="W3872" s="180"/>
      <c r="Y3872" s="189"/>
      <c r="Z3872" s="180"/>
      <c r="AB3872" s="185"/>
    </row>
    <row r="3873" spans="6:28" s="178" customFormat="1" ht="15" customHeight="1" x14ac:dyDescent="0.15">
      <c r="F3873" s="189"/>
      <c r="I3873" s="180"/>
      <c r="J3873" s="180"/>
      <c r="K3873" s="180"/>
      <c r="M3873" s="189"/>
      <c r="N3873" s="180"/>
      <c r="P3873" s="189"/>
      <c r="Q3873" s="180"/>
      <c r="S3873" s="189"/>
      <c r="T3873" s="180"/>
      <c r="V3873" s="189"/>
      <c r="W3873" s="180"/>
      <c r="Y3873" s="189"/>
      <c r="Z3873" s="180"/>
      <c r="AB3873" s="185"/>
    </row>
    <row r="3874" spans="6:28" s="178" customFormat="1" ht="15" customHeight="1" x14ac:dyDescent="0.15">
      <c r="F3874" s="189"/>
      <c r="I3874" s="180"/>
      <c r="J3874" s="180"/>
      <c r="K3874" s="180"/>
      <c r="M3874" s="189"/>
      <c r="N3874" s="180"/>
      <c r="P3874" s="189"/>
      <c r="Q3874" s="180"/>
      <c r="S3874" s="189"/>
      <c r="T3874" s="180"/>
      <c r="V3874" s="189"/>
      <c r="W3874" s="180"/>
      <c r="Y3874" s="189"/>
      <c r="Z3874" s="180"/>
      <c r="AB3874" s="185"/>
    </row>
    <row r="3875" spans="6:28" s="178" customFormat="1" ht="15" customHeight="1" x14ac:dyDescent="0.15">
      <c r="F3875" s="189"/>
      <c r="I3875" s="180"/>
      <c r="J3875" s="180"/>
      <c r="K3875" s="180"/>
      <c r="M3875" s="189"/>
      <c r="N3875" s="180"/>
      <c r="P3875" s="189"/>
      <c r="Q3875" s="180"/>
      <c r="S3875" s="189"/>
      <c r="T3875" s="180"/>
      <c r="V3875" s="189"/>
      <c r="W3875" s="180"/>
      <c r="Y3875" s="189"/>
      <c r="Z3875" s="180"/>
      <c r="AB3875" s="185"/>
    </row>
    <row r="3876" spans="6:28" s="178" customFormat="1" ht="15" customHeight="1" x14ac:dyDescent="0.15">
      <c r="F3876" s="189"/>
      <c r="I3876" s="180"/>
      <c r="J3876" s="180"/>
      <c r="K3876" s="180"/>
      <c r="M3876" s="189"/>
      <c r="N3876" s="180"/>
      <c r="P3876" s="189"/>
      <c r="Q3876" s="180"/>
      <c r="S3876" s="189"/>
      <c r="T3876" s="180"/>
      <c r="V3876" s="189"/>
      <c r="W3876" s="180"/>
      <c r="Y3876" s="189"/>
      <c r="Z3876" s="180"/>
      <c r="AB3876" s="185"/>
    </row>
    <row r="3877" spans="6:28" s="178" customFormat="1" ht="15" customHeight="1" x14ac:dyDescent="0.15">
      <c r="F3877" s="189"/>
      <c r="I3877" s="180"/>
      <c r="J3877" s="180"/>
      <c r="K3877" s="180"/>
      <c r="M3877" s="189"/>
      <c r="N3877" s="180"/>
      <c r="P3877" s="189"/>
      <c r="Q3877" s="180"/>
      <c r="S3877" s="189"/>
      <c r="T3877" s="180"/>
      <c r="V3877" s="189"/>
      <c r="W3877" s="180"/>
      <c r="Y3877" s="189"/>
      <c r="Z3877" s="180"/>
      <c r="AB3877" s="185"/>
    </row>
    <row r="3878" spans="6:28" s="178" customFormat="1" ht="15" customHeight="1" x14ac:dyDescent="0.15">
      <c r="F3878" s="189"/>
      <c r="I3878" s="180"/>
      <c r="J3878" s="180"/>
      <c r="K3878" s="180"/>
      <c r="M3878" s="189"/>
      <c r="N3878" s="180"/>
      <c r="P3878" s="189"/>
      <c r="Q3878" s="180"/>
      <c r="S3878" s="189"/>
      <c r="T3878" s="180"/>
      <c r="V3878" s="189"/>
      <c r="W3878" s="180"/>
      <c r="Y3878" s="189"/>
      <c r="Z3878" s="180"/>
      <c r="AB3878" s="185"/>
    </row>
    <row r="3879" spans="6:28" s="178" customFormat="1" ht="15" customHeight="1" x14ac:dyDescent="0.15">
      <c r="F3879" s="189"/>
      <c r="I3879" s="180"/>
      <c r="J3879" s="180"/>
      <c r="K3879" s="180"/>
      <c r="M3879" s="189"/>
      <c r="N3879" s="180"/>
      <c r="P3879" s="189"/>
      <c r="Q3879" s="180"/>
      <c r="S3879" s="189"/>
      <c r="T3879" s="180"/>
      <c r="V3879" s="189"/>
      <c r="W3879" s="180"/>
      <c r="Y3879" s="189"/>
      <c r="Z3879" s="180"/>
      <c r="AB3879" s="185"/>
    </row>
    <row r="3880" spans="6:28" s="178" customFormat="1" ht="15" customHeight="1" x14ac:dyDescent="0.15">
      <c r="F3880" s="189"/>
      <c r="I3880" s="180"/>
      <c r="J3880" s="180"/>
      <c r="K3880" s="180"/>
      <c r="M3880" s="189"/>
      <c r="N3880" s="180"/>
      <c r="P3880" s="189"/>
      <c r="Q3880" s="180"/>
      <c r="S3880" s="189"/>
      <c r="T3880" s="180"/>
      <c r="V3880" s="189"/>
      <c r="W3880" s="180"/>
      <c r="Y3880" s="189"/>
      <c r="Z3880" s="180"/>
      <c r="AB3880" s="185"/>
    </row>
    <row r="3881" spans="6:28" s="178" customFormat="1" ht="15" customHeight="1" x14ac:dyDescent="0.15">
      <c r="F3881" s="189"/>
      <c r="I3881" s="180"/>
      <c r="J3881" s="180"/>
      <c r="K3881" s="180"/>
      <c r="M3881" s="189"/>
      <c r="N3881" s="180"/>
      <c r="P3881" s="189"/>
      <c r="Q3881" s="180"/>
      <c r="S3881" s="189"/>
      <c r="T3881" s="180"/>
      <c r="V3881" s="189"/>
      <c r="W3881" s="180"/>
      <c r="Y3881" s="189"/>
      <c r="Z3881" s="180"/>
      <c r="AB3881" s="185"/>
    </row>
    <row r="3882" spans="6:28" s="178" customFormat="1" ht="15" customHeight="1" x14ac:dyDescent="0.15">
      <c r="F3882" s="189"/>
      <c r="I3882" s="180"/>
      <c r="J3882" s="180"/>
      <c r="K3882" s="180"/>
      <c r="M3882" s="189"/>
      <c r="N3882" s="180"/>
      <c r="P3882" s="189"/>
      <c r="Q3882" s="180"/>
      <c r="S3882" s="189"/>
      <c r="T3882" s="180"/>
      <c r="V3882" s="189"/>
      <c r="W3882" s="180"/>
      <c r="Y3882" s="189"/>
      <c r="Z3882" s="180"/>
      <c r="AB3882" s="185"/>
    </row>
    <row r="3883" spans="6:28" s="178" customFormat="1" ht="15" customHeight="1" x14ac:dyDescent="0.15">
      <c r="F3883" s="189"/>
      <c r="I3883" s="180"/>
      <c r="J3883" s="180"/>
      <c r="K3883" s="180"/>
      <c r="M3883" s="189"/>
      <c r="N3883" s="180"/>
      <c r="P3883" s="189"/>
      <c r="Q3883" s="180"/>
      <c r="S3883" s="189"/>
      <c r="T3883" s="180"/>
      <c r="V3883" s="189"/>
      <c r="W3883" s="180"/>
      <c r="Y3883" s="189"/>
      <c r="Z3883" s="180"/>
      <c r="AB3883" s="185"/>
    </row>
    <row r="3884" spans="6:28" s="178" customFormat="1" ht="15" customHeight="1" x14ac:dyDescent="0.15">
      <c r="F3884" s="189"/>
      <c r="I3884" s="180"/>
      <c r="J3884" s="180"/>
      <c r="K3884" s="180"/>
      <c r="M3884" s="189"/>
      <c r="N3884" s="180"/>
      <c r="P3884" s="189"/>
      <c r="Q3884" s="180"/>
      <c r="S3884" s="189"/>
      <c r="T3884" s="180"/>
      <c r="V3884" s="189"/>
      <c r="W3884" s="180"/>
      <c r="Y3884" s="189"/>
      <c r="Z3884" s="180"/>
      <c r="AB3884" s="185"/>
    </row>
    <row r="3885" spans="6:28" s="178" customFormat="1" ht="15" customHeight="1" x14ac:dyDescent="0.15">
      <c r="F3885" s="189"/>
      <c r="I3885" s="180"/>
      <c r="J3885" s="180"/>
      <c r="K3885" s="180"/>
      <c r="M3885" s="189"/>
      <c r="N3885" s="180"/>
      <c r="P3885" s="189"/>
      <c r="Q3885" s="180"/>
      <c r="S3885" s="189"/>
      <c r="T3885" s="180"/>
      <c r="V3885" s="189"/>
      <c r="W3885" s="180"/>
      <c r="Y3885" s="189"/>
      <c r="Z3885" s="180"/>
      <c r="AB3885" s="185"/>
    </row>
    <row r="3886" spans="6:28" s="178" customFormat="1" ht="15" customHeight="1" x14ac:dyDescent="0.15">
      <c r="F3886" s="189"/>
      <c r="I3886" s="180"/>
      <c r="J3886" s="180"/>
      <c r="K3886" s="180"/>
      <c r="M3886" s="189"/>
      <c r="N3886" s="180"/>
      <c r="P3886" s="189"/>
      <c r="Q3886" s="180"/>
      <c r="S3886" s="189"/>
      <c r="T3886" s="180"/>
      <c r="V3886" s="189"/>
      <c r="W3886" s="180"/>
      <c r="Y3886" s="189"/>
      <c r="Z3886" s="180"/>
      <c r="AB3886" s="185"/>
    </row>
    <row r="3887" spans="6:28" s="178" customFormat="1" ht="15" customHeight="1" x14ac:dyDescent="0.15">
      <c r="F3887" s="189"/>
      <c r="I3887" s="180"/>
      <c r="J3887" s="180"/>
      <c r="K3887" s="180"/>
      <c r="M3887" s="189"/>
      <c r="N3887" s="180"/>
      <c r="P3887" s="189"/>
      <c r="Q3887" s="180"/>
      <c r="S3887" s="189"/>
      <c r="T3887" s="180"/>
      <c r="V3887" s="189"/>
      <c r="W3887" s="180"/>
      <c r="Y3887" s="189"/>
      <c r="Z3887" s="180"/>
      <c r="AB3887" s="185"/>
    </row>
    <row r="3888" spans="6:28" s="178" customFormat="1" ht="15" customHeight="1" x14ac:dyDescent="0.15">
      <c r="F3888" s="189"/>
      <c r="I3888" s="180"/>
      <c r="J3888" s="180"/>
      <c r="K3888" s="180"/>
      <c r="M3888" s="189"/>
      <c r="N3888" s="180"/>
      <c r="P3888" s="189"/>
      <c r="Q3888" s="180"/>
      <c r="S3888" s="189"/>
      <c r="T3888" s="180"/>
      <c r="V3888" s="189"/>
      <c r="W3888" s="180"/>
      <c r="Y3888" s="189"/>
      <c r="Z3888" s="180"/>
      <c r="AB3888" s="185"/>
    </row>
    <row r="3889" spans="6:28" s="178" customFormat="1" ht="15" customHeight="1" x14ac:dyDescent="0.15">
      <c r="F3889" s="189"/>
      <c r="I3889" s="180"/>
      <c r="J3889" s="180"/>
      <c r="K3889" s="180"/>
      <c r="M3889" s="189"/>
      <c r="N3889" s="180"/>
      <c r="P3889" s="189"/>
      <c r="Q3889" s="180"/>
      <c r="S3889" s="189"/>
      <c r="T3889" s="180"/>
      <c r="V3889" s="189"/>
      <c r="W3889" s="180"/>
      <c r="Y3889" s="189"/>
      <c r="Z3889" s="180"/>
      <c r="AB3889" s="185"/>
    </row>
    <row r="3890" spans="6:28" s="178" customFormat="1" ht="15" customHeight="1" x14ac:dyDescent="0.15">
      <c r="F3890" s="189"/>
      <c r="I3890" s="180"/>
      <c r="J3890" s="180"/>
      <c r="K3890" s="180"/>
      <c r="M3890" s="189"/>
      <c r="N3890" s="180"/>
      <c r="P3890" s="189"/>
      <c r="Q3890" s="180"/>
      <c r="S3890" s="189"/>
      <c r="T3890" s="180"/>
      <c r="V3890" s="189"/>
      <c r="W3890" s="180"/>
      <c r="Y3890" s="189"/>
      <c r="Z3890" s="180"/>
      <c r="AB3890" s="185"/>
    </row>
    <row r="3891" spans="6:28" s="178" customFormat="1" ht="15" customHeight="1" x14ac:dyDescent="0.15">
      <c r="F3891" s="189"/>
      <c r="I3891" s="180"/>
      <c r="J3891" s="180"/>
      <c r="K3891" s="180"/>
      <c r="M3891" s="189"/>
      <c r="N3891" s="180"/>
      <c r="P3891" s="189"/>
      <c r="Q3891" s="180"/>
      <c r="S3891" s="189"/>
      <c r="T3891" s="180"/>
      <c r="V3891" s="189"/>
      <c r="W3891" s="180"/>
      <c r="Y3891" s="189"/>
      <c r="Z3891" s="180"/>
      <c r="AB3891" s="185"/>
    </row>
    <row r="3892" spans="6:28" s="178" customFormat="1" ht="15" customHeight="1" x14ac:dyDescent="0.15">
      <c r="F3892" s="189"/>
      <c r="I3892" s="180"/>
      <c r="J3892" s="180"/>
      <c r="K3892" s="180"/>
      <c r="M3892" s="189"/>
      <c r="N3892" s="180"/>
      <c r="P3892" s="189"/>
      <c r="Q3892" s="180"/>
      <c r="S3892" s="189"/>
      <c r="T3892" s="180"/>
      <c r="V3892" s="189"/>
      <c r="W3892" s="180"/>
      <c r="Y3892" s="189"/>
      <c r="Z3892" s="180"/>
      <c r="AB3892" s="185"/>
    </row>
    <row r="3893" spans="6:28" s="178" customFormat="1" ht="15" customHeight="1" x14ac:dyDescent="0.15">
      <c r="F3893" s="189"/>
      <c r="I3893" s="180"/>
      <c r="J3893" s="180"/>
      <c r="K3893" s="180"/>
      <c r="M3893" s="189"/>
      <c r="N3893" s="180"/>
      <c r="P3893" s="189"/>
      <c r="Q3893" s="180"/>
      <c r="S3893" s="189"/>
      <c r="T3893" s="180"/>
      <c r="V3893" s="189"/>
      <c r="W3893" s="180"/>
      <c r="Y3893" s="189"/>
      <c r="Z3893" s="180"/>
      <c r="AB3893" s="185"/>
    </row>
    <row r="3894" spans="6:28" s="178" customFormat="1" ht="15" customHeight="1" x14ac:dyDescent="0.15">
      <c r="F3894" s="189"/>
      <c r="I3894" s="180"/>
      <c r="J3894" s="180"/>
      <c r="K3894" s="180"/>
      <c r="M3894" s="189"/>
      <c r="N3894" s="180"/>
      <c r="P3894" s="189"/>
      <c r="Q3894" s="180"/>
      <c r="S3894" s="189"/>
      <c r="T3894" s="180"/>
      <c r="V3894" s="189"/>
      <c r="W3894" s="180"/>
      <c r="Y3894" s="189"/>
      <c r="Z3894" s="180"/>
      <c r="AB3894" s="185"/>
    </row>
    <row r="3895" spans="6:28" s="178" customFormat="1" ht="15" customHeight="1" x14ac:dyDescent="0.15">
      <c r="F3895" s="189"/>
      <c r="I3895" s="180"/>
      <c r="J3895" s="180"/>
      <c r="K3895" s="180"/>
      <c r="M3895" s="189"/>
      <c r="N3895" s="180"/>
      <c r="P3895" s="189"/>
      <c r="Q3895" s="180"/>
      <c r="S3895" s="189"/>
      <c r="T3895" s="180"/>
      <c r="V3895" s="189"/>
      <c r="W3895" s="180"/>
      <c r="Y3895" s="189"/>
      <c r="Z3895" s="180"/>
      <c r="AB3895" s="185"/>
    </row>
    <row r="3896" spans="6:28" s="178" customFormat="1" ht="15" customHeight="1" x14ac:dyDescent="0.15">
      <c r="F3896" s="189"/>
      <c r="I3896" s="180"/>
      <c r="J3896" s="180"/>
      <c r="K3896" s="180"/>
      <c r="M3896" s="189"/>
      <c r="N3896" s="180"/>
      <c r="P3896" s="189"/>
      <c r="Q3896" s="180"/>
      <c r="S3896" s="189"/>
      <c r="T3896" s="180"/>
      <c r="V3896" s="189"/>
      <c r="W3896" s="180"/>
      <c r="Y3896" s="189"/>
      <c r="Z3896" s="180"/>
      <c r="AB3896" s="185"/>
    </row>
    <row r="3897" spans="6:28" s="178" customFormat="1" ht="15" customHeight="1" x14ac:dyDescent="0.15">
      <c r="F3897" s="189"/>
      <c r="I3897" s="180"/>
      <c r="J3897" s="180"/>
      <c r="K3897" s="180"/>
      <c r="M3897" s="189"/>
      <c r="N3897" s="180"/>
      <c r="P3897" s="189"/>
      <c r="Q3897" s="180"/>
      <c r="S3897" s="189"/>
      <c r="T3897" s="180"/>
      <c r="V3897" s="189"/>
      <c r="W3897" s="180"/>
      <c r="Y3897" s="189"/>
      <c r="Z3897" s="180"/>
      <c r="AB3897" s="185"/>
    </row>
    <row r="3898" spans="6:28" s="178" customFormat="1" ht="15" customHeight="1" x14ac:dyDescent="0.15">
      <c r="F3898" s="189"/>
      <c r="I3898" s="180"/>
      <c r="J3898" s="180"/>
      <c r="K3898" s="180"/>
      <c r="M3898" s="189"/>
      <c r="N3898" s="180"/>
      <c r="P3898" s="189"/>
      <c r="Q3898" s="180"/>
      <c r="S3898" s="189"/>
      <c r="T3898" s="180"/>
      <c r="V3898" s="189"/>
      <c r="W3898" s="180"/>
      <c r="Y3898" s="189"/>
      <c r="Z3898" s="180"/>
      <c r="AB3898" s="185"/>
    </row>
    <row r="3899" spans="6:28" s="178" customFormat="1" ht="15" customHeight="1" x14ac:dyDescent="0.15">
      <c r="F3899" s="189"/>
      <c r="I3899" s="180"/>
      <c r="J3899" s="180"/>
      <c r="K3899" s="180"/>
      <c r="M3899" s="189"/>
      <c r="N3899" s="180"/>
      <c r="P3899" s="189"/>
      <c r="Q3899" s="180"/>
      <c r="S3899" s="189"/>
      <c r="T3899" s="180"/>
      <c r="V3899" s="189"/>
      <c r="W3899" s="180"/>
      <c r="Y3899" s="189"/>
      <c r="Z3899" s="180"/>
      <c r="AB3899" s="185"/>
    </row>
    <row r="3900" spans="6:28" s="178" customFormat="1" ht="15" customHeight="1" x14ac:dyDescent="0.15">
      <c r="F3900" s="189"/>
      <c r="I3900" s="180"/>
      <c r="J3900" s="180"/>
      <c r="K3900" s="180"/>
      <c r="M3900" s="189"/>
      <c r="N3900" s="180"/>
      <c r="P3900" s="189"/>
      <c r="Q3900" s="180"/>
      <c r="S3900" s="189"/>
      <c r="T3900" s="180"/>
      <c r="V3900" s="189"/>
      <c r="W3900" s="180"/>
      <c r="Y3900" s="189"/>
      <c r="Z3900" s="180"/>
      <c r="AB3900" s="185"/>
    </row>
    <row r="3901" spans="6:28" s="178" customFormat="1" ht="15" customHeight="1" x14ac:dyDescent="0.15">
      <c r="F3901" s="189"/>
      <c r="I3901" s="180"/>
      <c r="J3901" s="180"/>
      <c r="K3901" s="180"/>
      <c r="M3901" s="189"/>
      <c r="N3901" s="180"/>
      <c r="P3901" s="189"/>
      <c r="Q3901" s="180"/>
      <c r="S3901" s="189"/>
      <c r="T3901" s="180"/>
      <c r="V3901" s="189"/>
      <c r="W3901" s="180"/>
      <c r="Y3901" s="189"/>
      <c r="Z3901" s="180"/>
      <c r="AB3901" s="185"/>
    </row>
    <row r="3902" spans="6:28" s="178" customFormat="1" ht="15" customHeight="1" x14ac:dyDescent="0.15">
      <c r="F3902" s="189"/>
      <c r="I3902" s="180"/>
      <c r="J3902" s="180"/>
      <c r="K3902" s="180"/>
      <c r="M3902" s="189"/>
      <c r="N3902" s="180"/>
      <c r="P3902" s="189"/>
      <c r="Q3902" s="180"/>
      <c r="S3902" s="189"/>
      <c r="T3902" s="180"/>
      <c r="V3902" s="189"/>
      <c r="W3902" s="180"/>
      <c r="Y3902" s="189"/>
      <c r="Z3902" s="180"/>
      <c r="AB3902" s="185"/>
    </row>
    <row r="3903" spans="6:28" s="178" customFormat="1" ht="15" customHeight="1" x14ac:dyDescent="0.15">
      <c r="F3903" s="189"/>
      <c r="I3903" s="180"/>
      <c r="J3903" s="180"/>
      <c r="K3903" s="180"/>
      <c r="M3903" s="189"/>
      <c r="N3903" s="180"/>
      <c r="P3903" s="189"/>
      <c r="Q3903" s="180"/>
      <c r="S3903" s="189"/>
      <c r="T3903" s="180"/>
      <c r="V3903" s="189"/>
      <c r="W3903" s="180"/>
      <c r="Y3903" s="189"/>
      <c r="Z3903" s="180"/>
      <c r="AB3903" s="185"/>
    </row>
    <row r="3904" spans="6:28" s="178" customFormat="1" ht="15" customHeight="1" x14ac:dyDescent="0.15">
      <c r="F3904" s="189"/>
      <c r="I3904" s="180"/>
      <c r="J3904" s="180"/>
      <c r="K3904" s="180"/>
      <c r="M3904" s="189"/>
      <c r="N3904" s="180"/>
      <c r="P3904" s="189"/>
      <c r="Q3904" s="180"/>
      <c r="S3904" s="189"/>
      <c r="T3904" s="180"/>
      <c r="V3904" s="189"/>
      <c r="W3904" s="180"/>
      <c r="Y3904" s="189"/>
      <c r="Z3904" s="180"/>
      <c r="AB3904" s="185"/>
    </row>
    <row r="3905" spans="6:28" s="178" customFormat="1" ht="15" customHeight="1" x14ac:dyDescent="0.15">
      <c r="F3905" s="189"/>
      <c r="I3905" s="180"/>
      <c r="J3905" s="180"/>
      <c r="K3905" s="180"/>
      <c r="M3905" s="189"/>
      <c r="N3905" s="180"/>
      <c r="P3905" s="189"/>
      <c r="Q3905" s="180"/>
      <c r="S3905" s="189"/>
      <c r="T3905" s="180"/>
      <c r="V3905" s="189"/>
      <c r="W3905" s="180"/>
      <c r="Y3905" s="189"/>
      <c r="Z3905" s="180"/>
      <c r="AB3905" s="185"/>
    </row>
    <row r="3906" spans="6:28" s="178" customFormat="1" ht="15" customHeight="1" x14ac:dyDescent="0.15">
      <c r="F3906" s="189"/>
      <c r="I3906" s="180"/>
      <c r="J3906" s="180"/>
      <c r="K3906" s="180"/>
      <c r="M3906" s="189"/>
      <c r="N3906" s="180"/>
      <c r="P3906" s="189"/>
      <c r="Q3906" s="180"/>
      <c r="S3906" s="189"/>
      <c r="T3906" s="180"/>
      <c r="V3906" s="189"/>
      <c r="W3906" s="180"/>
      <c r="Y3906" s="189"/>
      <c r="Z3906" s="180"/>
      <c r="AB3906" s="185"/>
    </row>
    <row r="3907" spans="6:28" s="178" customFormat="1" ht="15" customHeight="1" x14ac:dyDescent="0.15">
      <c r="F3907" s="189"/>
      <c r="I3907" s="180"/>
      <c r="J3907" s="180"/>
      <c r="K3907" s="180"/>
      <c r="M3907" s="189"/>
      <c r="N3907" s="180"/>
      <c r="P3907" s="189"/>
      <c r="Q3907" s="180"/>
      <c r="S3907" s="189"/>
      <c r="T3907" s="180"/>
      <c r="V3907" s="189"/>
      <c r="W3907" s="180"/>
      <c r="Y3907" s="189"/>
      <c r="Z3907" s="180"/>
      <c r="AB3907" s="185"/>
    </row>
    <row r="3908" spans="6:28" s="178" customFormat="1" ht="15" customHeight="1" x14ac:dyDescent="0.15">
      <c r="F3908" s="189"/>
      <c r="I3908" s="180"/>
      <c r="J3908" s="180"/>
      <c r="K3908" s="180"/>
      <c r="M3908" s="189"/>
      <c r="N3908" s="180"/>
      <c r="P3908" s="189"/>
      <c r="Q3908" s="180"/>
      <c r="S3908" s="189"/>
      <c r="T3908" s="180"/>
      <c r="V3908" s="189"/>
      <c r="W3908" s="180"/>
      <c r="Y3908" s="189"/>
      <c r="Z3908" s="180"/>
      <c r="AB3908" s="185"/>
    </row>
    <row r="3909" spans="6:28" s="178" customFormat="1" ht="15" customHeight="1" x14ac:dyDescent="0.15">
      <c r="F3909" s="189"/>
      <c r="I3909" s="180"/>
      <c r="J3909" s="180"/>
      <c r="K3909" s="180"/>
      <c r="M3909" s="189"/>
      <c r="N3909" s="180"/>
      <c r="P3909" s="189"/>
      <c r="Q3909" s="180"/>
      <c r="S3909" s="189"/>
      <c r="T3909" s="180"/>
      <c r="V3909" s="189"/>
      <c r="W3909" s="180"/>
      <c r="Y3909" s="189"/>
      <c r="Z3909" s="180"/>
      <c r="AB3909" s="185"/>
    </row>
    <row r="3910" spans="6:28" s="178" customFormat="1" ht="15" customHeight="1" x14ac:dyDescent="0.15">
      <c r="F3910" s="189"/>
      <c r="I3910" s="180"/>
      <c r="J3910" s="180"/>
      <c r="K3910" s="180"/>
      <c r="M3910" s="189"/>
      <c r="N3910" s="180"/>
      <c r="P3910" s="189"/>
      <c r="Q3910" s="180"/>
      <c r="S3910" s="189"/>
      <c r="T3910" s="180"/>
      <c r="V3910" s="189"/>
      <c r="W3910" s="180"/>
      <c r="Y3910" s="189"/>
      <c r="Z3910" s="180"/>
      <c r="AB3910" s="185"/>
    </row>
    <row r="3911" spans="6:28" s="178" customFormat="1" ht="15" customHeight="1" x14ac:dyDescent="0.15">
      <c r="F3911" s="189"/>
      <c r="I3911" s="180"/>
      <c r="J3911" s="180"/>
      <c r="K3911" s="180"/>
      <c r="M3911" s="189"/>
      <c r="N3911" s="180"/>
      <c r="P3911" s="189"/>
      <c r="Q3911" s="180"/>
      <c r="S3911" s="189"/>
      <c r="T3911" s="180"/>
      <c r="V3911" s="189"/>
      <c r="W3911" s="180"/>
      <c r="Y3911" s="189"/>
      <c r="Z3911" s="180"/>
      <c r="AB3911" s="185"/>
    </row>
    <row r="3912" spans="6:28" s="178" customFormat="1" ht="15" customHeight="1" x14ac:dyDescent="0.15">
      <c r="F3912" s="189"/>
      <c r="I3912" s="180"/>
      <c r="J3912" s="180"/>
      <c r="K3912" s="180"/>
      <c r="M3912" s="189"/>
      <c r="N3912" s="180"/>
      <c r="P3912" s="189"/>
      <c r="Q3912" s="180"/>
      <c r="S3912" s="189"/>
      <c r="T3912" s="180"/>
      <c r="V3912" s="189"/>
      <c r="W3912" s="180"/>
      <c r="Y3912" s="189"/>
      <c r="Z3912" s="180"/>
      <c r="AB3912" s="185"/>
    </row>
    <row r="3913" spans="6:28" s="178" customFormat="1" ht="15" customHeight="1" x14ac:dyDescent="0.15">
      <c r="F3913" s="189"/>
      <c r="I3913" s="180"/>
      <c r="J3913" s="180"/>
      <c r="K3913" s="180"/>
      <c r="M3913" s="189"/>
      <c r="N3913" s="180"/>
      <c r="P3913" s="189"/>
      <c r="Q3913" s="180"/>
      <c r="S3913" s="189"/>
      <c r="T3913" s="180"/>
      <c r="V3913" s="189"/>
      <c r="W3913" s="180"/>
      <c r="Y3913" s="189"/>
      <c r="Z3913" s="180"/>
      <c r="AB3913" s="185"/>
    </row>
    <row r="3914" spans="6:28" s="178" customFormat="1" ht="15" customHeight="1" x14ac:dyDescent="0.15">
      <c r="F3914" s="189"/>
      <c r="I3914" s="180"/>
      <c r="J3914" s="180"/>
      <c r="K3914" s="180"/>
      <c r="M3914" s="189"/>
      <c r="N3914" s="180"/>
      <c r="P3914" s="189"/>
      <c r="Q3914" s="180"/>
      <c r="S3914" s="189"/>
      <c r="T3914" s="180"/>
      <c r="V3914" s="189"/>
      <c r="W3914" s="180"/>
      <c r="Y3914" s="189"/>
      <c r="Z3914" s="180"/>
      <c r="AB3914" s="185"/>
    </row>
    <row r="3915" spans="6:28" s="178" customFormat="1" ht="15" customHeight="1" x14ac:dyDescent="0.15">
      <c r="F3915" s="189"/>
      <c r="I3915" s="180"/>
      <c r="J3915" s="180"/>
      <c r="K3915" s="180"/>
      <c r="M3915" s="189"/>
      <c r="N3915" s="180"/>
      <c r="P3915" s="189"/>
      <c r="Q3915" s="180"/>
      <c r="S3915" s="189"/>
      <c r="T3915" s="180"/>
      <c r="V3915" s="189"/>
      <c r="W3915" s="180"/>
      <c r="Y3915" s="189"/>
      <c r="Z3915" s="180"/>
      <c r="AB3915" s="185"/>
    </row>
    <row r="3916" spans="6:28" s="178" customFormat="1" ht="15" customHeight="1" x14ac:dyDescent="0.15">
      <c r="F3916" s="189"/>
      <c r="I3916" s="180"/>
      <c r="J3916" s="180"/>
      <c r="K3916" s="180"/>
      <c r="M3916" s="189"/>
      <c r="N3916" s="180"/>
      <c r="P3916" s="189"/>
      <c r="Q3916" s="180"/>
      <c r="S3916" s="189"/>
      <c r="T3916" s="180"/>
      <c r="V3916" s="189"/>
      <c r="W3916" s="180"/>
      <c r="Y3916" s="189"/>
      <c r="Z3916" s="180"/>
      <c r="AB3916" s="185"/>
    </row>
    <row r="3917" spans="6:28" s="178" customFormat="1" ht="15" customHeight="1" x14ac:dyDescent="0.15">
      <c r="F3917" s="189"/>
      <c r="I3917" s="180"/>
      <c r="J3917" s="180"/>
      <c r="K3917" s="180"/>
      <c r="M3917" s="189"/>
      <c r="N3917" s="180"/>
      <c r="P3917" s="189"/>
      <c r="Q3917" s="180"/>
      <c r="S3917" s="189"/>
      <c r="T3917" s="180"/>
      <c r="V3917" s="189"/>
      <c r="W3917" s="180"/>
      <c r="Y3917" s="189"/>
      <c r="Z3917" s="180"/>
      <c r="AB3917" s="185"/>
    </row>
    <row r="3918" spans="6:28" s="178" customFormat="1" ht="15" customHeight="1" x14ac:dyDescent="0.15">
      <c r="F3918" s="189"/>
      <c r="I3918" s="180"/>
      <c r="J3918" s="180"/>
      <c r="K3918" s="180"/>
      <c r="M3918" s="189"/>
      <c r="N3918" s="180"/>
      <c r="P3918" s="189"/>
      <c r="Q3918" s="180"/>
      <c r="S3918" s="189"/>
      <c r="T3918" s="180"/>
      <c r="V3918" s="189"/>
      <c r="W3918" s="180"/>
      <c r="Y3918" s="189"/>
      <c r="Z3918" s="180"/>
      <c r="AB3918" s="185"/>
    </row>
    <row r="3919" spans="6:28" s="178" customFormat="1" ht="15" customHeight="1" x14ac:dyDescent="0.15">
      <c r="F3919" s="189"/>
      <c r="I3919" s="180"/>
      <c r="J3919" s="180"/>
      <c r="K3919" s="180"/>
      <c r="M3919" s="189"/>
      <c r="N3919" s="180"/>
      <c r="P3919" s="189"/>
      <c r="Q3919" s="180"/>
      <c r="S3919" s="189"/>
      <c r="T3919" s="180"/>
      <c r="V3919" s="189"/>
      <c r="W3919" s="180"/>
      <c r="Y3919" s="189"/>
      <c r="Z3919" s="180"/>
      <c r="AB3919" s="185"/>
    </row>
    <row r="3920" spans="6:28" s="178" customFormat="1" ht="15" customHeight="1" x14ac:dyDescent="0.15">
      <c r="F3920" s="189"/>
      <c r="I3920" s="180"/>
      <c r="J3920" s="180"/>
      <c r="K3920" s="180"/>
      <c r="M3920" s="189"/>
      <c r="N3920" s="180"/>
      <c r="P3920" s="189"/>
      <c r="Q3920" s="180"/>
      <c r="S3920" s="189"/>
      <c r="T3920" s="180"/>
      <c r="V3920" s="189"/>
      <c r="W3920" s="180"/>
      <c r="Y3920" s="189"/>
      <c r="Z3920" s="180"/>
      <c r="AB3920" s="185"/>
    </row>
    <row r="3921" spans="6:28" s="178" customFormat="1" ht="15" customHeight="1" x14ac:dyDescent="0.15">
      <c r="F3921" s="189"/>
      <c r="I3921" s="180"/>
      <c r="J3921" s="180"/>
      <c r="K3921" s="180"/>
      <c r="M3921" s="189"/>
      <c r="N3921" s="180"/>
      <c r="P3921" s="189"/>
      <c r="Q3921" s="180"/>
      <c r="S3921" s="189"/>
      <c r="T3921" s="180"/>
      <c r="V3921" s="189"/>
      <c r="W3921" s="180"/>
      <c r="Y3921" s="189"/>
      <c r="Z3921" s="180"/>
      <c r="AB3921" s="185"/>
    </row>
    <row r="3922" spans="6:28" s="178" customFormat="1" ht="15" customHeight="1" x14ac:dyDescent="0.15">
      <c r="F3922" s="189"/>
      <c r="I3922" s="180"/>
      <c r="J3922" s="180"/>
      <c r="K3922" s="180"/>
      <c r="M3922" s="189"/>
      <c r="N3922" s="180"/>
      <c r="P3922" s="189"/>
      <c r="Q3922" s="180"/>
      <c r="S3922" s="189"/>
      <c r="T3922" s="180"/>
      <c r="V3922" s="189"/>
      <c r="W3922" s="180"/>
      <c r="Y3922" s="189"/>
      <c r="Z3922" s="180"/>
      <c r="AB3922" s="185"/>
    </row>
    <row r="3923" spans="6:28" s="178" customFormat="1" ht="15" customHeight="1" x14ac:dyDescent="0.15">
      <c r="F3923" s="189"/>
      <c r="I3923" s="180"/>
      <c r="J3923" s="180"/>
      <c r="K3923" s="180"/>
      <c r="M3923" s="189"/>
      <c r="N3923" s="180"/>
      <c r="P3923" s="189"/>
      <c r="Q3923" s="180"/>
      <c r="S3923" s="189"/>
      <c r="T3923" s="180"/>
      <c r="V3923" s="189"/>
      <c r="W3923" s="180"/>
      <c r="Y3923" s="189"/>
      <c r="Z3923" s="180"/>
      <c r="AB3923" s="185"/>
    </row>
    <row r="3924" spans="6:28" s="178" customFormat="1" ht="15" customHeight="1" x14ac:dyDescent="0.15">
      <c r="F3924" s="189"/>
      <c r="I3924" s="180"/>
      <c r="J3924" s="180"/>
      <c r="K3924" s="180"/>
      <c r="M3924" s="189"/>
      <c r="N3924" s="180"/>
      <c r="P3924" s="189"/>
      <c r="Q3924" s="180"/>
      <c r="S3924" s="189"/>
      <c r="T3924" s="180"/>
      <c r="V3924" s="189"/>
      <c r="W3924" s="180"/>
      <c r="Y3924" s="189"/>
      <c r="Z3924" s="180"/>
      <c r="AB3924" s="185"/>
    </row>
    <row r="3925" spans="6:28" s="178" customFormat="1" ht="15" customHeight="1" x14ac:dyDescent="0.15">
      <c r="F3925" s="189"/>
      <c r="I3925" s="180"/>
      <c r="J3925" s="180"/>
      <c r="K3925" s="180"/>
      <c r="M3925" s="189"/>
      <c r="N3925" s="180"/>
      <c r="P3925" s="189"/>
      <c r="Q3925" s="180"/>
      <c r="S3925" s="189"/>
      <c r="T3925" s="180"/>
      <c r="V3925" s="189"/>
      <c r="W3925" s="180"/>
      <c r="Y3925" s="189"/>
      <c r="Z3925" s="180"/>
      <c r="AB3925" s="185"/>
    </row>
    <row r="3926" spans="6:28" s="178" customFormat="1" ht="15" customHeight="1" x14ac:dyDescent="0.15">
      <c r="F3926" s="189"/>
      <c r="I3926" s="180"/>
      <c r="J3926" s="180"/>
      <c r="K3926" s="180"/>
      <c r="M3926" s="189"/>
      <c r="N3926" s="180"/>
      <c r="P3926" s="189"/>
      <c r="Q3926" s="180"/>
      <c r="S3926" s="189"/>
      <c r="T3926" s="180"/>
      <c r="V3926" s="189"/>
      <c r="W3926" s="180"/>
      <c r="Y3926" s="189"/>
      <c r="Z3926" s="180"/>
      <c r="AB3926" s="185"/>
    </row>
    <row r="3927" spans="6:28" s="178" customFormat="1" ht="15" customHeight="1" x14ac:dyDescent="0.15">
      <c r="F3927" s="189"/>
      <c r="I3927" s="180"/>
      <c r="J3927" s="180"/>
      <c r="K3927" s="180"/>
      <c r="M3927" s="189"/>
      <c r="N3927" s="180"/>
      <c r="P3927" s="189"/>
      <c r="Q3927" s="180"/>
      <c r="S3927" s="189"/>
      <c r="T3927" s="180"/>
      <c r="V3927" s="189"/>
      <c r="W3927" s="180"/>
      <c r="Y3927" s="189"/>
      <c r="Z3927" s="180"/>
      <c r="AB3927" s="185"/>
    </row>
    <row r="3928" spans="6:28" s="178" customFormat="1" ht="15" customHeight="1" x14ac:dyDescent="0.15">
      <c r="F3928" s="189"/>
      <c r="I3928" s="180"/>
      <c r="J3928" s="180"/>
      <c r="K3928" s="180"/>
      <c r="M3928" s="189"/>
      <c r="N3928" s="180"/>
      <c r="P3928" s="189"/>
      <c r="Q3928" s="180"/>
      <c r="S3928" s="189"/>
      <c r="T3928" s="180"/>
      <c r="V3928" s="189"/>
      <c r="W3928" s="180"/>
      <c r="Y3928" s="189"/>
      <c r="Z3928" s="180"/>
      <c r="AB3928" s="185"/>
    </row>
    <row r="3929" spans="6:28" s="178" customFormat="1" ht="15" customHeight="1" x14ac:dyDescent="0.15">
      <c r="F3929" s="189"/>
      <c r="I3929" s="180"/>
      <c r="J3929" s="180"/>
      <c r="K3929" s="180"/>
      <c r="M3929" s="189"/>
      <c r="N3929" s="180"/>
      <c r="P3929" s="189"/>
      <c r="Q3929" s="180"/>
      <c r="S3929" s="189"/>
      <c r="T3929" s="180"/>
      <c r="V3929" s="189"/>
      <c r="W3929" s="180"/>
      <c r="Y3929" s="189"/>
      <c r="Z3929" s="180"/>
      <c r="AB3929" s="185"/>
    </row>
    <row r="3930" spans="6:28" s="178" customFormat="1" ht="15" customHeight="1" x14ac:dyDescent="0.15">
      <c r="F3930" s="189"/>
      <c r="I3930" s="180"/>
      <c r="J3930" s="180"/>
      <c r="K3930" s="180"/>
      <c r="M3930" s="189"/>
      <c r="N3930" s="180"/>
      <c r="P3930" s="189"/>
      <c r="Q3930" s="180"/>
      <c r="S3930" s="189"/>
      <c r="T3930" s="180"/>
      <c r="V3930" s="189"/>
      <c r="W3930" s="180"/>
      <c r="Y3930" s="189"/>
      <c r="Z3930" s="180"/>
      <c r="AB3930" s="185"/>
    </row>
    <row r="3931" spans="6:28" s="178" customFormat="1" ht="15" customHeight="1" x14ac:dyDescent="0.15">
      <c r="F3931" s="189"/>
      <c r="I3931" s="180"/>
      <c r="J3931" s="180"/>
      <c r="K3931" s="180"/>
      <c r="M3931" s="189"/>
      <c r="N3931" s="180"/>
      <c r="P3931" s="189"/>
      <c r="Q3931" s="180"/>
      <c r="S3931" s="189"/>
      <c r="T3931" s="180"/>
      <c r="V3931" s="189"/>
      <c r="W3931" s="180"/>
      <c r="Y3931" s="189"/>
      <c r="Z3931" s="180"/>
      <c r="AB3931" s="185"/>
    </row>
    <row r="3932" spans="6:28" s="178" customFormat="1" ht="15" customHeight="1" x14ac:dyDescent="0.15">
      <c r="F3932" s="189"/>
      <c r="I3932" s="180"/>
      <c r="J3932" s="180"/>
      <c r="K3932" s="180"/>
      <c r="M3932" s="189"/>
      <c r="N3932" s="180"/>
      <c r="P3932" s="189"/>
      <c r="Q3932" s="180"/>
      <c r="S3932" s="189"/>
      <c r="T3932" s="180"/>
      <c r="V3932" s="189"/>
      <c r="W3932" s="180"/>
      <c r="Y3932" s="189"/>
      <c r="Z3932" s="180"/>
      <c r="AB3932" s="185"/>
    </row>
    <row r="3933" spans="6:28" s="178" customFormat="1" ht="15" customHeight="1" x14ac:dyDescent="0.15">
      <c r="F3933" s="189"/>
      <c r="I3933" s="180"/>
      <c r="J3933" s="180"/>
      <c r="K3933" s="180"/>
      <c r="M3933" s="189"/>
      <c r="N3933" s="180"/>
      <c r="P3933" s="189"/>
      <c r="Q3933" s="180"/>
      <c r="S3933" s="189"/>
      <c r="T3933" s="180"/>
      <c r="V3933" s="189"/>
      <c r="W3933" s="180"/>
      <c r="Y3933" s="189"/>
      <c r="Z3933" s="180"/>
      <c r="AB3933" s="185"/>
    </row>
    <row r="3934" spans="6:28" s="178" customFormat="1" ht="15" customHeight="1" x14ac:dyDescent="0.15">
      <c r="F3934" s="189"/>
      <c r="I3934" s="180"/>
      <c r="J3934" s="180"/>
      <c r="K3934" s="180"/>
      <c r="M3934" s="189"/>
      <c r="N3934" s="180"/>
      <c r="P3934" s="189"/>
      <c r="Q3934" s="180"/>
      <c r="S3934" s="189"/>
      <c r="T3934" s="180"/>
      <c r="V3934" s="189"/>
      <c r="W3934" s="180"/>
      <c r="Y3934" s="189"/>
      <c r="Z3934" s="180"/>
      <c r="AB3934" s="185"/>
    </row>
    <row r="3935" spans="6:28" s="178" customFormat="1" ht="15" customHeight="1" x14ac:dyDescent="0.15">
      <c r="F3935" s="189"/>
      <c r="I3935" s="180"/>
      <c r="J3935" s="180"/>
      <c r="K3935" s="180"/>
      <c r="M3935" s="189"/>
      <c r="N3935" s="180"/>
      <c r="P3935" s="189"/>
      <c r="Q3935" s="180"/>
      <c r="S3935" s="189"/>
      <c r="T3935" s="180"/>
      <c r="V3935" s="189"/>
      <c r="W3935" s="180"/>
      <c r="Y3935" s="189"/>
      <c r="Z3935" s="180"/>
      <c r="AB3935" s="185"/>
    </row>
    <row r="3936" spans="6:28" s="178" customFormat="1" ht="15" customHeight="1" x14ac:dyDescent="0.15">
      <c r="F3936" s="189"/>
      <c r="I3936" s="180"/>
      <c r="J3936" s="180"/>
      <c r="K3936" s="180"/>
      <c r="M3936" s="189"/>
      <c r="N3936" s="180"/>
      <c r="P3936" s="189"/>
      <c r="Q3936" s="180"/>
      <c r="S3936" s="189"/>
      <c r="T3936" s="180"/>
      <c r="V3936" s="189"/>
      <c r="W3936" s="180"/>
      <c r="Y3936" s="189"/>
      <c r="Z3936" s="180"/>
      <c r="AB3936" s="185"/>
    </row>
    <row r="3937" spans="6:28" s="178" customFormat="1" ht="15" customHeight="1" x14ac:dyDescent="0.15">
      <c r="F3937" s="189"/>
      <c r="I3937" s="180"/>
      <c r="J3937" s="180"/>
      <c r="K3937" s="180"/>
      <c r="M3937" s="189"/>
      <c r="N3937" s="180"/>
      <c r="P3937" s="189"/>
      <c r="Q3937" s="180"/>
      <c r="S3937" s="189"/>
      <c r="T3937" s="180"/>
      <c r="V3937" s="189"/>
      <c r="W3937" s="180"/>
      <c r="Y3937" s="189"/>
      <c r="Z3937" s="180"/>
      <c r="AB3937" s="185"/>
    </row>
    <row r="3938" spans="6:28" s="178" customFormat="1" ht="15" customHeight="1" x14ac:dyDescent="0.15">
      <c r="F3938" s="189"/>
      <c r="I3938" s="180"/>
      <c r="J3938" s="180"/>
      <c r="K3938" s="180"/>
      <c r="M3938" s="189"/>
      <c r="N3938" s="180"/>
      <c r="P3938" s="189"/>
      <c r="Q3938" s="180"/>
      <c r="S3938" s="189"/>
      <c r="T3938" s="180"/>
      <c r="V3938" s="189"/>
      <c r="W3938" s="180"/>
      <c r="Y3938" s="189"/>
      <c r="Z3938" s="180"/>
      <c r="AB3938" s="185"/>
    </row>
    <row r="3939" spans="6:28" s="178" customFormat="1" ht="15" customHeight="1" x14ac:dyDescent="0.15">
      <c r="F3939" s="189"/>
      <c r="I3939" s="180"/>
      <c r="J3939" s="180"/>
      <c r="K3939" s="180"/>
      <c r="M3939" s="189"/>
      <c r="N3939" s="180"/>
      <c r="P3939" s="189"/>
      <c r="Q3939" s="180"/>
      <c r="S3939" s="189"/>
      <c r="T3939" s="180"/>
      <c r="V3939" s="189"/>
      <c r="W3939" s="180"/>
      <c r="Y3939" s="189"/>
      <c r="Z3939" s="180"/>
      <c r="AB3939" s="185"/>
    </row>
    <row r="3940" spans="6:28" s="178" customFormat="1" ht="15" customHeight="1" x14ac:dyDescent="0.15">
      <c r="F3940" s="189"/>
      <c r="I3940" s="180"/>
      <c r="J3940" s="180"/>
      <c r="K3940" s="180"/>
      <c r="M3940" s="189"/>
      <c r="N3940" s="180"/>
      <c r="P3940" s="189"/>
      <c r="Q3940" s="180"/>
      <c r="S3940" s="189"/>
      <c r="T3940" s="180"/>
      <c r="V3940" s="189"/>
      <c r="W3940" s="180"/>
      <c r="Y3940" s="189"/>
      <c r="Z3940" s="180"/>
      <c r="AB3940" s="185"/>
    </row>
    <row r="3941" spans="6:28" s="178" customFormat="1" ht="15" customHeight="1" x14ac:dyDescent="0.15">
      <c r="F3941" s="189"/>
      <c r="I3941" s="180"/>
      <c r="J3941" s="180"/>
      <c r="K3941" s="180"/>
      <c r="M3941" s="189"/>
      <c r="N3941" s="180"/>
      <c r="P3941" s="189"/>
      <c r="Q3941" s="180"/>
      <c r="S3941" s="189"/>
      <c r="T3941" s="180"/>
      <c r="V3941" s="189"/>
      <c r="W3941" s="180"/>
      <c r="Y3941" s="189"/>
      <c r="Z3941" s="180"/>
      <c r="AB3941" s="185"/>
    </row>
    <row r="3942" spans="6:28" s="178" customFormat="1" ht="15" customHeight="1" x14ac:dyDescent="0.15">
      <c r="F3942" s="189"/>
      <c r="I3942" s="180"/>
      <c r="J3942" s="180"/>
      <c r="K3942" s="180"/>
      <c r="M3942" s="189"/>
      <c r="N3942" s="180"/>
      <c r="P3942" s="189"/>
      <c r="Q3942" s="180"/>
      <c r="S3942" s="189"/>
      <c r="T3942" s="180"/>
      <c r="V3942" s="189"/>
      <c r="W3942" s="180"/>
      <c r="Y3942" s="189"/>
      <c r="Z3942" s="180"/>
      <c r="AB3942" s="185"/>
    </row>
    <row r="3943" spans="6:28" s="178" customFormat="1" ht="15" customHeight="1" x14ac:dyDescent="0.15">
      <c r="F3943" s="189"/>
      <c r="I3943" s="180"/>
      <c r="J3943" s="180"/>
      <c r="K3943" s="180"/>
      <c r="M3943" s="189"/>
      <c r="N3943" s="180"/>
      <c r="P3943" s="189"/>
      <c r="Q3943" s="180"/>
      <c r="S3943" s="189"/>
      <c r="T3943" s="180"/>
      <c r="V3943" s="189"/>
      <c r="W3943" s="180"/>
      <c r="Y3943" s="189"/>
      <c r="Z3943" s="180"/>
      <c r="AB3943" s="185"/>
    </row>
    <row r="3944" spans="6:28" s="178" customFormat="1" ht="15" customHeight="1" x14ac:dyDescent="0.15">
      <c r="F3944" s="189"/>
      <c r="I3944" s="180"/>
      <c r="J3944" s="180"/>
      <c r="K3944" s="180"/>
      <c r="M3944" s="189"/>
      <c r="N3944" s="180"/>
      <c r="P3944" s="189"/>
      <c r="Q3944" s="180"/>
      <c r="S3944" s="189"/>
      <c r="T3944" s="180"/>
      <c r="V3944" s="189"/>
      <c r="W3944" s="180"/>
      <c r="Y3944" s="189"/>
      <c r="Z3944" s="180"/>
      <c r="AB3944" s="185"/>
    </row>
    <row r="3945" spans="6:28" s="178" customFormat="1" ht="15" customHeight="1" x14ac:dyDescent="0.15">
      <c r="F3945" s="189"/>
      <c r="I3945" s="180"/>
      <c r="J3945" s="180"/>
      <c r="K3945" s="180"/>
      <c r="M3945" s="189"/>
      <c r="N3945" s="180"/>
      <c r="P3945" s="189"/>
      <c r="Q3945" s="180"/>
      <c r="S3945" s="189"/>
      <c r="T3945" s="180"/>
      <c r="V3945" s="189"/>
      <c r="W3945" s="180"/>
      <c r="Y3945" s="189"/>
      <c r="Z3945" s="180"/>
      <c r="AB3945" s="185"/>
    </row>
    <row r="3946" spans="6:28" s="178" customFormat="1" ht="15" customHeight="1" x14ac:dyDescent="0.15">
      <c r="F3946" s="189"/>
      <c r="I3946" s="180"/>
      <c r="J3946" s="180"/>
      <c r="K3946" s="180"/>
      <c r="M3946" s="189"/>
      <c r="N3946" s="180"/>
      <c r="P3946" s="189"/>
      <c r="Q3946" s="180"/>
      <c r="S3946" s="189"/>
      <c r="T3946" s="180"/>
      <c r="V3946" s="189"/>
      <c r="W3946" s="180"/>
      <c r="Y3946" s="189"/>
      <c r="Z3946" s="180"/>
      <c r="AB3946" s="185"/>
    </row>
    <row r="3947" spans="6:28" s="178" customFormat="1" ht="15" customHeight="1" x14ac:dyDescent="0.15">
      <c r="F3947" s="189"/>
      <c r="I3947" s="180"/>
      <c r="J3947" s="180"/>
      <c r="K3947" s="180"/>
      <c r="M3947" s="189"/>
      <c r="N3947" s="180"/>
      <c r="P3947" s="189"/>
      <c r="Q3947" s="180"/>
      <c r="S3947" s="189"/>
      <c r="T3947" s="180"/>
      <c r="V3947" s="189"/>
      <c r="W3947" s="180"/>
      <c r="Y3947" s="189"/>
      <c r="Z3947" s="180"/>
      <c r="AB3947" s="185"/>
    </row>
    <row r="3948" spans="6:28" s="178" customFormat="1" ht="15" customHeight="1" x14ac:dyDescent="0.15">
      <c r="F3948" s="189"/>
      <c r="I3948" s="180"/>
      <c r="J3948" s="180"/>
      <c r="K3948" s="180"/>
      <c r="M3948" s="189"/>
      <c r="N3948" s="180"/>
      <c r="P3948" s="189"/>
      <c r="Q3948" s="180"/>
      <c r="S3948" s="189"/>
      <c r="T3948" s="180"/>
      <c r="V3948" s="189"/>
      <c r="W3948" s="180"/>
      <c r="Y3948" s="189"/>
      <c r="Z3948" s="180"/>
      <c r="AB3948" s="185"/>
    </row>
    <row r="3949" spans="6:28" s="178" customFormat="1" ht="15" customHeight="1" x14ac:dyDescent="0.15">
      <c r="F3949" s="189"/>
      <c r="I3949" s="180"/>
      <c r="J3949" s="180"/>
      <c r="K3949" s="180"/>
      <c r="M3949" s="189"/>
      <c r="N3949" s="180"/>
      <c r="P3949" s="189"/>
      <c r="Q3949" s="180"/>
      <c r="S3949" s="189"/>
      <c r="T3949" s="180"/>
      <c r="V3949" s="189"/>
      <c r="W3949" s="180"/>
      <c r="Y3949" s="189"/>
      <c r="Z3949" s="180"/>
      <c r="AB3949" s="185"/>
    </row>
    <row r="3950" spans="6:28" s="178" customFormat="1" ht="15" customHeight="1" x14ac:dyDescent="0.15">
      <c r="F3950" s="189"/>
      <c r="I3950" s="180"/>
      <c r="J3950" s="180"/>
      <c r="K3950" s="180"/>
      <c r="M3950" s="189"/>
      <c r="N3950" s="180"/>
      <c r="P3950" s="189"/>
      <c r="Q3950" s="180"/>
      <c r="S3950" s="189"/>
      <c r="T3950" s="180"/>
      <c r="V3950" s="189"/>
      <c r="W3950" s="180"/>
      <c r="Y3950" s="189"/>
      <c r="Z3950" s="180"/>
      <c r="AB3950" s="185"/>
    </row>
    <row r="3951" spans="6:28" s="178" customFormat="1" ht="15" customHeight="1" x14ac:dyDescent="0.15">
      <c r="F3951" s="189"/>
      <c r="I3951" s="180"/>
      <c r="J3951" s="180"/>
      <c r="K3951" s="180"/>
      <c r="M3951" s="189"/>
      <c r="N3951" s="180"/>
      <c r="P3951" s="189"/>
      <c r="Q3951" s="180"/>
      <c r="S3951" s="189"/>
      <c r="T3951" s="180"/>
      <c r="V3951" s="189"/>
      <c r="W3951" s="180"/>
      <c r="Y3951" s="189"/>
      <c r="Z3951" s="180"/>
      <c r="AB3951" s="185"/>
    </row>
    <row r="3952" spans="6:28" s="178" customFormat="1" ht="15" customHeight="1" x14ac:dyDescent="0.15">
      <c r="F3952" s="189"/>
      <c r="I3952" s="180"/>
      <c r="J3952" s="180"/>
      <c r="K3952" s="180"/>
      <c r="M3952" s="189"/>
      <c r="N3952" s="180"/>
      <c r="P3952" s="189"/>
      <c r="Q3952" s="180"/>
      <c r="S3952" s="189"/>
      <c r="T3952" s="180"/>
      <c r="V3952" s="189"/>
      <c r="W3952" s="180"/>
      <c r="Y3952" s="189"/>
      <c r="Z3952" s="180"/>
      <c r="AB3952" s="185"/>
    </row>
    <row r="3953" spans="6:28" s="178" customFormat="1" ht="15" customHeight="1" x14ac:dyDescent="0.15">
      <c r="F3953" s="189"/>
      <c r="I3953" s="180"/>
      <c r="J3953" s="180"/>
      <c r="K3953" s="180"/>
      <c r="M3953" s="189"/>
      <c r="N3953" s="180"/>
      <c r="P3953" s="189"/>
      <c r="Q3953" s="180"/>
      <c r="S3953" s="189"/>
      <c r="T3953" s="180"/>
      <c r="V3953" s="189"/>
      <c r="W3953" s="180"/>
      <c r="Y3953" s="189"/>
      <c r="Z3953" s="180"/>
      <c r="AB3953" s="185"/>
    </row>
    <row r="3954" spans="6:28" s="178" customFormat="1" ht="15" customHeight="1" x14ac:dyDescent="0.15">
      <c r="F3954" s="189"/>
      <c r="I3954" s="180"/>
      <c r="J3954" s="180"/>
      <c r="K3954" s="180"/>
      <c r="M3954" s="189"/>
      <c r="N3954" s="180"/>
      <c r="P3954" s="189"/>
      <c r="Q3954" s="180"/>
      <c r="S3954" s="189"/>
      <c r="T3954" s="180"/>
      <c r="V3954" s="189"/>
      <c r="W3954" s="180"/>
      <c r="Y3954" s="189"/>
      <c r="Z3954" s="180"/>
      <c r="AB3954" s="185"/>
    </row>
    <row r="3955" spans="6:28" s="178" customFormat="1" ht="15" customHeight="1" x14ac:dyDescent="0.15">
      <c r="F3955" s="189"/>
      <c r="I3955" s="180"/>
      <c r="J3955" s="180"/>
      <c r="K3955" s="180"/>
      <c r="M3955" s="189"/>
      <c r="N3955" s="180"/>
      <c r="P3955" s="189"/>
      <c r="Q3955" s="180"/>
      <c r="S3955" s="189"/>
      <c r="T3955" s="180"/>
      <c r="V3955" s="189"/>
      <c r="W3955" s="180"/>
      <c r="Y3955" s="189"/>
      <c r="Z3955" s="180"/>
      <c r="AB3955" s="185"/>
    </row>
    <row r="3956" spans="6:28" s="178" customFormat="1" ht="15" customHeight="1" x14ac:dyDescent="0.15">
      <c r="F3956" s="189"/>
      <c r="I3956" s="180"/>
      <c r="J3956" s="180"/>
      <c r="K3956" s="180"/>
      <c r="M3956" s="189"/>
      <c r="N3956" s="180"/>
      <c r="P3956" s="189"/>
      <c r="Q3956" s="180"/>
      <c r="S3956" s="189"/>
      <c r="T3956" s="180"/>
      <c r="V3956" s="189"/>
      <c r="W3956" s="180"/>
      <c r="Y3956" s="189"/>
      <c r="Z3956" s="180"/>
      <c r="AB3956" s="185"/>
    </row>
    <row r="3957" spans="6:28" s="178" customFormat="1" ht="15" customHeight="1" x14ac:dyDescent="0.15">
      <c r="F3957" s="189"/>
      <c r="I3957" s="180"/>
      <c r="J3957" s="180"/>
      <c r="K3957" s="180"/>
      <c r="M3957" s="189"/>
      <c r="N3957" s="180"/>
      <c r="P3957" s="189"/>
      <c r="Q3957" s="180"/>
      <c r="S3957" s="189"/>
      <c r="T3957" s="180"/>
      <c r="V3957" s="189"/>
      <c r="W3957" s="180"/>
      <c r="Y3957" s="189"/>
      <c r="Z3957" s="180"/>
      <c r="AB3957" s="185"/>
    </row>
    <row r="3958" spans="6:28" s="178" customFormat="1" ht="15" customHeight="1" x14ac:dyDescent="0.15">
      <c r="F3958" s="189"/>
      <c r="I3958" s="180"/>
      <c r="J3958" s="180"/>
      <c r="K3958" s="180"/>
      <c r="M3958" s="189"/>
      <c r="N3958" s="180"/>
      <c r="P3958" s="189"/>
      <c r="Q3958" s="180"/>
      <c r="S3958" s="189"/>
      <c r="T3958" s="180"/>
      <c r="V3958" s="189"/>
      <c r="W3958" s="180"/>
      <c r="Y3958" s="189"/>
      <c r="Z3958" s="180"/>
      <c r="AB3958" s="185"/>
    </row>
    <row r="3959" spans="6:28" s="178" customFormat="1" ht="15" customHeight="1" x14ac:dyDescent="0.15">
      <c r="F3959" s="189"/>
      <c r="I3959" s="180"/>
      <c r="J3959" s="180"/>
      <c r="K3959" s="180"/>
      <c r="M3959" s="189"/>
      <c r="N3959" s="180"/>
      <c r="P3959" s="189"/>
      <c r="Q3959" s="180"/>
      <c r="S3959" s="189"/>
      <c r="T3959" s="180"/>
      <c r="V3959" s="189"/>
      <c r="W3959" s="180"/>
      <c r="Y3959" s="189"/>
      <c r="Z3959" s="180"/>
      <c r="AB3959" s="185"/>
    </row>
    <row r="3960" spans="6:28" s="178" customFormat="1" ht="15" customHeight="1" x14ac:dyDescent="0.15">
      <c r="F3960" s="189"/>
      <c r="I3960" s="180"/>
      <c r="J3960" s="180"/>
      <c r="K3960" s="180"/>
      <c r="M3960" s="189"/>
      <c r="N3960" s="180"/>
      <c r="P3960" s="189"/>
      <c r="Q3960" s="180"/>
      <c r="S3960" s="189"/>
      <c r="T3960" s="180"/>
      <c r="V3960" s="189"/>
      <c r="W3960" s="180"/>
      <c r="Y3960" s="189"/>
      <c r="Z3960" s="180"/>
      <c r="AB3960" s="185"/>
    </row>
    <row r="3961" spans="6:28" s="178" customFormat="1" ht="15" customHeight="1" x14ac:dyDescent="0.15">
      <c r="F3961" s="189"/>
      <c r="I3961" s="180"/>
      <c r="J3961" s="180"/>
      <c r="K3961" s="180"/>
      <c r="M3961" s="189"/>
      <c r="N3961" s="180"/>
      <c r="P3961" s="189"/>
      <c r="Q3961" s="180"/>
      <c r="S3961" s="189"/>
      <c r="T3961" s="180"/>
      <c r="V3961" s="189"/>
      <c r="W3961" s="180"/>
      <c r="Y3961" s="189"/>
      <c r="Z3961" s="180"/>
      <c r="AB3961" s="185"/>
    </row>
    <row r="3962" spans="6:28" s="178" customFormat="1" ht="15" customHeight="1" x14ac:dyDescent="0.15">
      <c r="F3962" s="189"/>
      <c r="I3962" s="180"/>
      <c r="J3962" s="180"/>
      <c r="K3962" s="180"/>
      <c r="M3962" s="189"/>
      <c r="N3962" s="180"/>
      <c r="P3962" s="189"/>
      <c r="Q3962" s="180"/>
      <c r="S3962" s="189"/>
      <c r="T3962" s="180"/>
      <c r="V3962" s="189"/>
      <c r="W3962" s="180"/>
      <c r="Y3962" s="189"/>
      <c r="Z3962" s="180"/>
      <c r="AB3962" s="185"/>
    </row>
    <row r="3963" spans="6:28" s="178" customFormat="1" ht="15" customHeight="1" x14ac:dyDescent="0.15">
      <c r="F3963" s="189"/>
      <c r="I3963" s="180"/>
      <c r="J3963" s="180"/>
      <c r="K3963" s="180"/>
      <c r="M3963" s="189"/>
      <c r="N3963" s="180"/>
      <c r="P3963" s="189"/>
      <c r="Q3963" s="180"/>
      <c r="S3963" s="189"/>
      <c r="T3963" s="180"/>
      <c r="V3963" s="189"/>
      <c r="W3963" s="180"/>
      <c r="Y3963" s="189"/>
      <c r="Z3963" s="180"/>
      <c r="AB3963" s="185"/>
    </row>
    <row r="3964" spans="6:28" s="178" customFormat="1" ht="15" customHeight="1" x14ac:dyDescent="0.15">
      <c r="F3964" s="189"/>
      <c r="I3964" s="180"/>
      <c r="J3964" s="180"/>
      <c r="K3964" s="180"/>
      <c r="M3964" s="189"/>
      <c r="N3964" s="180"/>
      <c r="P3964" s="189"/>
      <c r="Q3964" s="180"/>
      <c r="S3964" s="189"/>
      <c r="T3964" s="180"/>
      <c r="V3964" s="189"/>
      <c r="W3964" s="180"/>
      <c r="Y3964" s="189"/>
      <c r="Z3964" s="180"/>
      <c r="AB3964" s="185"/>
    </row>
    <row r="3965" spans="6:28" s="178" customFormat="1" ht="15" customHeight="1" x14ac:dyDescent="0.15">
      <c r="F3965" s="189"/>
      <c r="I3965" s="180"/>
      <c r="J3965" s="180"/>
      <c r="K3965" s="180"/>
      <c r="M3965" s="189"/>
      <c r="N3965" s="180"/>
      <c r="P3965" s="189"/>
      <c r="Q3965" s="180"/>
      <c r="S3965" s="189"/>
      <c r="T3965" s="180"/>
      <c r="V3965" s="189"/>
      <c r="W3965" s="180"/>
      <c r="Y3965" s="189"/>
      <c r="Z3965" s="180"/>
      <c r="AB3965" s="185"/>
    </row>
    <row r="3966" spans="6:28" s="178" customFormat="1" ht="15" customHeight="1" x14ac:dyDescent="0.15">
      <c r="F3966" s="189"/>
      <c r="I3966" s="180"/>
      <c r="J3966" s="180"/>
      <c r="K3966" s="180"/>
      <c r="M3966" s="189"/>
      <c r="N3966" s="180"/>
      <c r="P3966" s="189"/>
      <c r="Q3966" s="180"/>
      <c r="S3966" s="189"/>
      <c r="T3966" s="180"/>
      <c r="V3966" s="189"/>
      <c r="W3966" s="180"/>
      <c r="Y3966" s="189"/>
      <c r="Z3966" s="180"/>
      <c r="AB3966" s="185"/>
    </row>
    <row r="3967" spans="6:28" s="178" customFormat="1" ht="15" customHeight="1" x14ac:dyDescent="0.15">
      <c r="F3967" s="189"/>
      <c r="I3967" s="180"/>
      <c r="J3967" s="180"/>
      <c r="K3967" s="180"/>
      <c r="M3967" s="189"/>
      <c r="N3967" s="180"/>
      <c r="P3967" s="189"/>
      <c r="Q3967" s="180"/>
      <c r="S3967" s="189"/>
      <c r="T3967" s="180"/>
      <c r="V3967" s="189"/>
      <c r="W3967" s="180"/>
      <c r="Y3967" s="189"/>
      <c r="Z3967" s="180"/>
      <c r="AB3967" s="185"/>
    </row>
    <row r="3968" spans="6:28" s="178" customFormat="1" ht="15" customHeight="1" x14ac:dyDescent="0.15">
      <c r="F3968" s="189"/>
      <c r="I3968" s="180"/>
      <c r="J3968" s="180"/>
      <c r="K3968" s="180"/>
      <c r="M3968" s="189"/>
      <c r="N3968" s="180"/>
      <c r="P3968" s="189"/>
      <c r="Q3968" s="180"/>
      <c r="S3968" s="189"/>
      <c r="T3968" s="180"/>
      <c r="V3968" s="189"/>
      <c r="W3968" s="180"/>
      <c r="Y3968" s="189"/>
      <c r="Z3968" s="180"/>
      <c r="AB3968" s="185"/>
    </row>
    <row r="3969" spans="6:28" s="178" customFormat="1" ht="15" customHeight="1" x14ac:dyDescent="0.15">
      <c r="F3969" s="189"/>
      <c r="I3969" s="180"/>
      <c r="J3969" s="180"/>
      <c r="K3969" s="180"/>
      <c r="M3969" s="189"/>
      <c r="N3969" s="180"/>
      <c r="P3969" s="189"/>
      <c r="Q3969" s="180"/>
      <c r="S3969" s="189"/>
      <c r="T3969" s="180"/>
      <c r="V3969" s="189"/>
      <c r="W3969" s="180"/>
      <c r="Y3969" s="189"/>
      <c r="Z3969" s="180"/>
      <c r="AB3969" s="185"/>
    </row>
    <row r="3970" spans="6:28" s="178" customFormat="1" ht="15" customHeight="1" x14ac:dyDescent="0.15">
      <c r="F3970" s="189"/>
      <c r="I3970" s="180"/>
      <c r="J3970" s="180"/>
      <c r="K3970" s="180"/>
      <c r="M3970" s="189"/>
      <c r="N3970" s="180"/>
      <c r="P3970" s="189"/>
      <c r="Q3970" s="180"/>
      <c r="S3970" s="189"/>
      <c r="T3970" s="180"/>
      <c r="V3970" s="189"/>
      <c r="W3970" s="180"/>
      <c r="Y3970" s="189"/>
      <c r="Z3970" s="180"/>
      <c r="AB3970" s="185"/>
    </row>
    <row r="3971" spans="6:28" s="178" customFormat="1" ht="15" customHeight="1" x14ac:dyDescent="0.15">
      <c r="F3971" s="189"/>
      <c r="I3971" s="180"/>
      <c r="J3971" s="180"/>
      <c r="K3971" s="180"/>
      <c r="M3971" s="189"/>
      <c r="N3971" s="180"/>
      <c r="P3971" s="189"/>
      <c r="Q3971" s="180"/>
      <c r="S3971" s="189"/>
      <c r="T3971" s="180"/>
      <c r="V3971" s="189"/>
      <c r="W3971" s="180"/>
      <c r="Y3971" s="189"/>
      <c r="Z3971" s="180"/>
      <c r="AB3971" s="185"/>
    </row>
    <row r="3972" spans="6:28" s="178" customFormat="1" ht="15" customHeight="1" x14ac:dyDescent="0.15">
      <c r="F3972" s="189"/>
      <c r="I3972" s="180"/>
      <c r="J3972" s="180"/>
      <c r="K3972" s="180"/>
      <c r="M3972" s="189"/>
      <c r="N3972" s="180"/>
      <c r="P3972" s="189"/>
      <c r="Q3972" s="180"/>
      <c r="S3972" s="189"/>
      <c r="T3972" s="180"/>
      <c r="V3972" s="189"/>
      <c r="W3972" s="180"/>
      <c r="Y3972" s="189"/>
      <c r="Z3972" s="180"/>
      <c r="AB3972" s="185"/>
    </row>
    <row r="3973" spans="6:28" s="178" customFormat="1" ht="15" customHeight="1" x14ac:dyDescent="0.15">
      <c r="F3973" s="189"/>
      <c r="I3973" s="180"/>
      <c r="J3973" s="180"/>
      <c r="K3973" s="180"/>
      <c r="M3973" s="189"/>
      <c r="N3973" s="180"/>
      <c r="P3973" s="189"/>
      <c r="Q3973" s="180"/>
      <c r="S3973" s="189"/>
      <c r="T3973" s="180"/>
      <c r="V3973" s="189"/>
      <c r="W3973" s="180"/>
      <c r="Y3973" s="189"/>
      <c r="Z3973" s="180"/>
      <c r="AB3973" s="185"/>
    </row>
    <row r="3974" spans="6:28" s="178" customFormat="1" ht="15" customHeight="1" x14ac:dyDescent="0.15">
      <c r="F3974" s="189"/>
      <c r="I3974" s="180"/>
      <c r="J3974" s="180"/>
      <c r="K3974" s="180"/>
      <c r="M3974" s="189"/>
      <c r="N3974" s="180"/>
      <c r="P3974" s="189"/>
      <c r="Q3974" s="180"/>
      <c r="S3974" s="189"/>
      <c r="T3974" s="180"/>
      <c r="V3974" s="189"/>
      <c r="W3974" s="180"/>
      <c r="Y3974" s="189"/>
      <c r="Z3974" s="180"/>
      <c r="AB3974" s="185"/>
    </row>
    <row r="3975" spans="6:28" s="178" customFormat="1" ht="15" customHeight="1" x14ac:dyDescent="0.15">
      <c r="F3975" s="189"/>
      <c r="I3975" s="180"/>
      <c r="J3975" s="180"/>
      <c r="K3975" s="180"/>
      <c r="M3975" s="189"/>
      <c r="N3975" s="180"/>
      <c r="P3975" s="189"/>
      <c r="Q3975" s="180"/>
      <c r="S3975" s="189"/>
      <c r="T3975" s="180"/>
      <c r="V3975" s="189"/>
      <c r="W3975" s="180"/>
      <c r="Y3975" s="189"/>
      <c r="Z3975" s="180"/>
      <c r="AB3975" s="185"/>
    </row>
    <row r="3976" spans="6:28" s="178" customFormat="1" ht="15" customHeight="1" x14ac:dyDescent="0.15">
      <c r="F3976" s="189"/>
      <c r="I3976" s="180"/>
      <c r="J3976" s="180"/>
      <c r="K3976" s="180"/>
      <c r="M3976" s="189"/>
      <c r="N3976" s="180"/>
      <c r="P3976" s="189"/>
      <c r="Q3976" s="180"/>
      <c r="S3976" s="189"/>
      <c r="T3976" s="180"/>
      <c r="V3976" s="189"/>
      <c r="W3976" s="180"/>
      <c r="Y3976" s="189"/>
      <c r="Z3976" s="180"/>
      <c r="AB3976" s="185"/>
    </row>
    <row r="3977" spans="6:28" s="178" customFormat="1" ht="15" customHeight="1" x14ac:dyDescent="0.15">
      <c r="F3977" s="189"/>
      <c r="I3977" s="180"/>
      <c r="J3977" s="180"/>
      <c r="K3977" s="180"/>
      <c r="M3977" s="189"/>
      <c r="N3977" s="180"/>
      <c r="P3977" s="189"/>
      <c r="Q3977" s="180"/>
      <c r="S3977" s="189"/>
      <c r="T3977" s="180"/>
      <c r="V3977" s="189"/>
      <c r="W3977" s="180"/>
      <c r="Y3977" s="189"/>
      <c r="Z3977" s="180"/>
      <c r="AB3977" s="185"/>
    </row>
    <row r="3978" spans="6:28" s="178" customFormat="1" ht="15" customHeight="1" x14ac:dyDescent="0.15">
      <c r="F3978" s="189"/>
      <c r="I3978" s="180"/>
      <c r="J3978" s="180"/>
      <c r="K3978" s="180"/>
      <c r="M3978" s="189"/>
      <c r="N3978" s="180"/>
      <c r="P3978" s="189"/>
      <c r="Q3978" s="180"/>
      <c r="S3978" s="189"/>
      <c r="T3978" s="180"/>
      <c r="V3978" s="189"/>
      <c r="W3978" s="180"/>
      <c r="Y3978" s="189"/>
      <c r="Z3978" s="180"/>
      <c r="AB3978" s="185"/>
    </row>
    <row r="3979" spans="6:28" s="178" customFormat="1" ht="15" customHeight="1" x14ac:dyDescent="0.15">
      <c r="F3979" s="189"/>
      <c r="I3979" s="180"/>
      <c r="J3979" s="180"/>
      <c r="K3979" s="180"/>
      <c r="M3979" s="189"/>
      <c r="N3979" s="180"/>
      <c r="P3979" s="189"/>
      <c r="Q3979" s="180"/>
      <c r="S3979" s="189"/>
      <c r="T3979" s="180"/>
      <c r="V3979" s="189"/>
      <c r="W3979" s="180"/>
      <c r="Y3979" s="189"/>
      <c r="Z3979" s="180"/>
      <c r="AB3979" s="185"/>
    </row>
    <row r="3980" spans="6:28" s="178" customFormat="1" ht="15" customHeight="1" x14ac:dyDescent="0.15">
      <c r="F3980" s="189"/>
      <c r="I3980" s="180"/>
      <c r="J3980" s="180"/>
      <c r="K3980" s="180"/>
      <c r="M3980" s="189"/>
      <c r="N3980" s="180"/>
      <c r="P3980" s="189"/>
      <c r="Q3980" s="180"/>
      <c r="S3980" s="189"/>
      <c r="T3980" s="180"/>
      <c r="V3980" s="189"/>
      <c r="W3980" s="180"/>
      <c r="Y3980" s="189"/>
      <c r="Z3980" s="180"/>
      <c r="AB3980" s="185"/>
    </row>
    <row r="3981" spans="6:28" s="178" customFormat="1" ht="15" customHeight="1" x14ac:dyDescent="0.15">
      <c r="F3981" s="189"/>
      <c r="I3981" s="180"/>
      <c r="J3981" s="180"/>
      <c r="K3981" s="180"/>
      <c r="M3981" s="189"/>
      <c r="N3981" s="180"/>
      <c r="P3981" s="189"/>
      <c r="Q3981" s="180"/>
      <c r="S3981" s="189"/>
      <c r="T3981" s="180"/>
      <c r="V3981" s="189"/>
      <c r="W3981" s="180"/>
      <c r="Y3981" s="189"/>
      <c r="Z3981" s="180"/>
      <c r="AB3981" s="185"/>
    </row>
    <row r="3982" spans="6:28" s="178" customFormat="1" ht="15" customHeight="1" x14ac:dyDescent="0.15">
      <c r="F3982" s="189"/>
      <c r="I3982" s="180"/>
      <c r="J3982" s="180"/>
      <c r="K3982" s="180"/>
      <c r="M3982" s="189"/>
      <c r="N3982" s="180"/>
      <c r="P3982" s="189"/>
      <c r="Q3982" s="180"/>
      <c r="S3982" s="189"/>
      <c r="T3982" s="180"/>
      <c r="V3982" s="189"/>
      <c r="W3982" s="180"/>
      <c r="Y3982" s="189"/>
      <c r="Z3982" s="180"/>
      <c r="AB3982" s="185"/>
    </row>
    <row r="3983" spans="6:28" s="178" customFormat="1" ht="15" customHeight="1" x14ac:dyDescent="0.15">
      <c r="F3983" s="189"/>
      <c r="I3983" s="180"/>
      <c r="J3983" s="180"/>
      <c r="K3983" s="180"/>
      <c r="M3983" s="189"/>
      <c r="N3983" s="180"/>
      <c r="P3983" s="189"/>
      <c r="Q3983" s="180"/>
      <c r="S3983" s="189"/>
      <c r="T3983" s="180"/>
      <c r="V3983" s="189"/>
      <c r="W3983" s="180"/>
      <c r="Y3983" s="189"/>
      <c r="Z3983" s="180"/>
      <c r="AB3983" s="185"/>
    </row>
    <row r="3984" spans="6:28" s="178" customFormat="1" ht="15" customHeight="1" x14ac:dyDescent="0.15">
      <c r="F3984" s="189"/>
      <c r="I3984" s="180"/>
      <c r="J3984" s="180"/>
      <c r="K3984" s="180"/>
      <c r="M3984" s="189"/>
      <c r="N3984" s="180"/>
      <c r="P3984" s="189"/>
      <c r="Q3984" s="180"/>
      <c r="S3984" s="189"/>
      <c r="T3984" s="180"/>
      <c r="V3984" s="189"/>
      <c r="W3984" s="180"/>
      <c r="Y3984" s="189"/>
      <c r="Z3984" s="180"/>
      <c r="AB3984" s="185"/>
    </row>
    <row r="3985" spans="6:28" s="178" customFormat="1" ht="15" customHeight="1" x14ac:dyDescent="0.15">
      <c r="F3985" s="189"/>
      <c r="I3985" s="180"/>
      <c r="J3985" s="180"/>
      <c r="K3985" s="180"/>
      <c r="M3985" s="189"/>
      <c r="N3985" s="180"/>
      <c r="P3985" s="189"/>
      <c r="Q3985" s="180"/>
      <c r="S3985" s="189"/>
      <c r="T3985" s="180"/>
      <c r="V3985" s="189"/>
      <c r="W3985" s="180"/>
      <c r="Y3985" s="189"/>
      <c r="Z3985" s="180"/>
      <c r="AB3985" s="185"/>
    </row>
    <row r="3986" spans="6:28" s="178" customFormat="1" ht="15" customHeight="1" x14ac:dyDescent="0.15">
      <c r="F3986" s="189"/>
      <c r="I3986" s="180"/>
      <c r="J3986" s="180"/>
      <c r="K3986" s="180"/>
      <c r="M3986" s="189"/>
      <c r="N3986" s="180"/>
      <c r="P3986" s="189"/>
      <c r="Q3986" s="180"/>
      <c r="S3986" s="189"/>
      <c r="T3986" s="180"/>
      <c r="V3986" s="189"/>
      <c r="W3986" s="180"/>
      <c r="Y3986" s="189"/>
      <c r="Z3986" s="180"/>
      <c r="AB3986" s="185"/>
    </row>
    <row r="3987" spans="6:28" s="178" customFormat="1" ht="15" customHeight="1" x14ac:dyDescent="0.15">
      <c r="F3987" s="189"/>
      <c r="I3987" s="180"/>
      <c r="J3987" s="180"/>
      <c r="K3987" s="180"/>
      <c r="M3987" s="189"/>
      <c r="N3987" s="180"/>
      <c r="P3987" s="189"/>
      <c r="Q3987" s="180"/>
      <c r="S3987" s="189"/>
      <c r="T3987" s="180"/>
      <c r="V3987" s="189"/>
      <c r="W3987" s="180"/>
      <c r="Y3987" s="189"/>
      <c r="Z3987" s="180"/>
      <c r="AB3987" s="185"/>
    </row>
    <row r="3988" spans="6:28" s="178" customFormat="1" ht="15" customHeight="1" x14ac:dyDescent="0.15">
      <c r="F3988" s="189"/>
      <c r="I3988" s="180"/>
      <c r="J3988" s="180"/>
      <c r="K3988" s="180"/>
      <c r="M3988" s="189"/>
      <c r="N3988" s="180"/>
      <c r="P3988" s="189"/>
      <c r="Q3988" s="180"/>
      <c r="S3988" s="189"/>
      <c r="T3988" s="180"/>
      <c r="V3988" s="189"/>
      <c r="W3988" s="180"/>
      <c r="Y3988" s="189"/>
      <c r="Z3988" s="180"/>
      <c r="AB3988" s="185"/>
    </row>
    <row r="3989" spans="6:28" s="178" customFormat="1" ht="15" customHeight="1" x14ac:dyDescent="0.15">
      <c r="F3989" s="189"/>
      <c r="I3989" s="180"/>
      <c r="J3989" s="180"/>
      <c r="K3989" s="180"/>
      <c r="M3989" s="189"/>
      <c r="N3989" s="180"/>
      <c r="P3989" s="189"/>
      <c r="Q3989" s="180"/>
      <c r="S3989" s="189"/>
      <c r="T3989" s="180"/>
      <c r="V3989" s="189"/>
      <c r="W3989" s="180"/>
      <c r="Y3989" s="189"/>
      <c r="Z3989" s="180"/>
      <c r="AB3989" s="185"/>
    </row>
    <row r="3990" spans="6:28" s="178" customFormat="1" ht="15" customHeight="1" x14ac:dyDescent="0.15">
      <c r="F3990" s="189"/>
      <c r="I3990" s="180"/>
      <c r="J3990" s="180"/>
      <c r="K3990" s="180"/>
      <c r="M3990" s="189"/>
      <c r="N3990" s="180"/>
      <c r="P3990" s="189"/>
      <c r="Q3990" s="180"/>
      <c r="S3990" s="189"/>
      <c r="T3990" s="180"/>
      <c r="V3990" s="189"/>
      <c r="W3990" s="180"/>
      <c r="Y3990" s="189"/>
      <c r="Z3990" s="180"/>
      <c r="AB3990" s="185"/>
    </row>
    <row r="3991" spans="6:28" s="178" customFormat="1" ht="15" customHeight="1" x14ac:dyDescent="0.15">
      <c r="F3991" s="189"/>
      <c r="I3991" s="180"/>
      <c r="J3991" s="180"/>
      <c r="K3991" s="180"/>
      <c r="M3991" s="189"/>
      <c r="N3991" s="180"/>
      <c r="P3991" s="189"/>
      <c r="Q3991" s="180"/>
      <c r="S3991" s="189"/>
      <c r="T3991" s="180"/>
      <c r="V3991" s="189"/>
      <c r="W3991" s="180"/>
      <c r="Y3991" s="189"/>
      <c r="Z3991" s="180"/>
      <c r="AB3991" s="185"/>
    </row>
    <row r="3992" spans="6:28" s="178" customFormat="1" ht="15" customHeight="1" x14ac:dyDescent="0.15">
      <c r="F3992" s="189"/>
      <c r="I3992" s="180"/>
      <c r="J3992" s="180"/>
      <c r="K3992" s="180"/>
      <c r="M3992" s="189"/>
      <c r="N3992" s="180"/>
      <c r="P3992" s="189"/>
      <c r="Q3992" s="180"/>
      <c r="S3992" s="189"/>
      <c r="T3992" s="180"/>
      <c r="V3992" s="189"/>
      <c r="W3992" s="180"/>
      <c r="Y3992" s="189"/>
      <c r="Z3992" s="180"/>
      <c r="AB3992" s="185"/>
    </row>
    <row r="3993" spans="6:28" s="178" customFormat="1" ht="15" customHeight="1" x14ac:dyDescent="0.15">
      <c r="F3993" s="189"/>
      <c r="I3993" s="180"/>
      <c r="J3993" s="180"/>
      <c r="K3993" s="180"/>
      <c r="M3993" s="189"/>
      <c r="N3993" s="180"/>
      <c r="P3993" s="189"/>
      <c r="Q3993" s="180"/>
      <c r="S3993" s="189"/>
      <c r="T3993" s="180"/>
      <c r="V3993" s="189"/>
      <c r="W3993" s="180"/>
      <c r="Y3993" s="189"/>
      <c r="Z3993" s="180"/>
      <c r="AB3993" s="185"/>
    </row>
    <row r="3994" spans="6:28" s="178" customFormat="1" ht="15" customHeight="1" x14ac:dyDescent="0.15">
      <c r="F3994" s="189"/>
      <c r="I3994" s="180"/>
      <c r="J3994" s="180"/>
      <c r="K3994" s="180"/>
      <c r="M3994" s="189"/>
      <c r="N3994" s="180"/>
      <c r="P3994" s="189"/>
      <c r="Q3994" s="180"/>
      <c r="S3994" s="189"/>
      <c r="T3994" s="180"/>
      <c r="V3994" s="189"/>
      <c r="W3994" s="180"/>
      <c r="Y3994" s="189"/>
      <c r="Z3994" s="180"/>
      <c r="AB3994" s="185"/>
    </row>
    <row r="3995" spans="6:28" s="178" customFormat="1" ht="15" customHeight="1" x14ac:dyDescent="0.15">
      <c r="F3995" s="189"/>
      <c r="I3995" s="180"/>
      <c r="J3995" s="180"/>
      <c r="K3995" s="180"/>
      <c r="M3995" s="189"/>
      <c r="N3995" s="180"/>
      <c r="P3995" s="189"/>
      <c r="Q3995" s="180"/>
      <c r="S3995" s="189"/>
      <c r="T3995" s="180"/>
      <c r="V3995" s="189"/>
      <c r="W3995" s="180"/>
      <c r="Y3995" s="189"/>
      <c r="Z3995" s="180"/>
      <c r="AB3995" s="185"/>
    </row>
    <row r="3996" spans="6:28" s="178" customFormat="1" ht="15" customHeight="1" x14ac:dyDescent="0.15">
      <c r="F3996" s="189"/>
      <c r="I3996" s="180"/>
      <c r="J3996" s="180"/>
      <c r="K3996" s="180"/>
      <c r="M3996" s="189"/>
      <c r="N3996" s="180"/>
      <c r="P3996" s="189"/>
      <c r="Q3996" s="180"/>
      <c r="S3996" s="189"/>
      <c r="T3996" s="180"/>
      <c r="V3996" s="189"/>
      <c r="W3996" s="180"/>
      <c r="Y3996" s="189"/>
      <c r="Z3996" s="180"/>
      <c r="AB3996" s="185"/>
    </row>
    <row r="3997" spans="6:28" s="178" customFormat="1" ht="15" customHeight="1" x14ac:dyDescent="0.15">
      <c r="F3997" s="189"/>
      <c r="I3997" s="180"/>
      <c r="J3997" s="180"/>
      <c r="K3997" s="180"/>
      <c r="M3997" s="189"/>
      <c r="N3997" s="180"/>
      <c r="P3997" s="189"/>
      <c r="Q3997" s="180"/>
      <c r="S3997" s="189"/>
      <c r="T3997" s="180"/>
      <c r="V3997" s="189"/>
      <c r="W3997" s="180"/>
      <c r="Y3997" s="189"/>
      <c r="Z3997" s="180"/>
      <c r="AB3997" s="185"/>
    </row>
    <row r="3998" spans="6:28" s="178" customFormat="1" ht="15" customHeight="1" x14ac:dyDescent="0.15">
      <c r="F3998" s="189"/>
      <c r="I3998" s="180"/>
      <c r="J3998" s="180"/>
      <c r="K3998" s="180"/>
      <c r="M3998" s="189"/>
      <c r="N3998" s="180"/>
      <c r="P3998" s="189"/>
      <c r="Q3998" s="180"/>
      <c r="S3998" s="189"/>
      <c r="T3998" s="180"/>
      <c r="V3998" s="189"/>
      <c r="W3998" s="180"/>
      <c r="Y3998" s="189"/>
      <c r="Z3998" s="180"/>
      <c r="AB3998" s="185"/>
    </row>
    <row r="3999" spans="6:28" s="178" customFormat="1" ht="15" customHeight="1" x14ac:dyDescent="0.15">
      <c r="F3999" s="189"/>
      <c r="I3999" s="180"/>
      <c r="J3999" s="180"/>
      <c r="K3999" s="180"/>
      <c r="M3999" s="189"/>
      <c r="N3999" s="180"/>
      <c r="P3999" s="189"/>
      <c r="Q3999" s="180"/>
      <c r="S3999" s="189"/>
      <c r="T3999" s="180"/>
      <c r="V3999" s="189"/>
      <c r="W3999" s="180"/>
      <c r="Y3999" s="189"/>
      <c r="Z3999" s="180"/>
      <c r="AB3999" s="185"/>
    </row>
    <row r="4000" spans="6:28" s="178" customFormat="1" ht="15" customHeight="1" x14ac:dyDescent="0.15">
      <c r="F4000" s="189"/>
      <c r="I4000" s="180"/>
      <c r="J4000" s="180"/>
      <c r="K4000" s="180"/>
      <c r="M4000" s="189"/>
      <c r="N4000" s="180"/>
      <c r="P4000" s="189"/>
      <c r="Q4000" s="180"/>
      <c r="S4000" s="189"/>
      <c r="T4000" s="180"/>
      <c r="V4000" s="189"/>
      <c r="W4000" s="180"/>
      <c r="Y4000" s="189"/>
      <c r="Z4000" s="180"/>
      <c r="AB4000" s="185"/>
    </row>
    <row r="4001" spans="6:28" s="178" customFormat="1" ht="15" customHeight="1" x14ac:dyDescent="0.15">
      <c r="F4001" s="189"/>
      <c r="I4001" s="180"/>
      <c r="J4001" s="180"/>
      <c r="K4001" s="180"/>
      <c r="M4001" s="189"/>
      <c r="N4001" s="180"/>
      <c r="P4001" s="189"/>
      <c r="Q4001" s="180"/>
      <c r="S4001" s="189"/>
      <c r="T4001" s="180"/>
      <c r="V4001" s="189"/>
      <c r="W4001" s="180"/>
      <c r="Y4001" s="189"/>
      <c r="Z4001" s="180"/>
      <c r="AB4001" s="185"/>
    </row>
    <row r="4002" spans="6:28" s="178" customFormat="1" ht="15" customHeight="1" x14ac:dyDescent="0.15">
      <c r="F4002" s="189"/>
      <c r="I4002" s="180"/>
      <c r="J4002" s="180"/>
      <c r="K4002" s="180"/>
      <c r="M4002" s="189"/>
      <c r="N4002" s="180"/>
      <c r="P4002" s="189"/>
      <c r="Q4002" s="180"/>
      <c r="S4002" s="189"/>
      <c r="T4002" s="180"/>
      <c r="V4002" s="189"/>
      <c r="W4002" s="180"/>
      <c r="Y4002" s="189"/>
      <c r="Z4002" s="180"/>
      <c r="AB4002" s="185"/>
    </row>
    <row r="4003" spans="6:28" s="178" customFormat="1" ht="15" customHeight="1" x14ac:dyDescent="0.15">
      <c r="F4003" s="189"/>
      <c r="I4003" s="180"/>
      <c r="J4003" s="180"/>
      <c r="K4003" s="180"/>
      <c r="M4003" s="189"/>
      <c r="N4003" s="180"/>
      <c r="P4003" s="189"/>
      <c r="Q4003" s="180"/>
      <c r="S4003" s="189"/>
      <c r="T4003" s="180"/>
      <c r="V4003" s="189"/>
      <c r="W4003" s="180"/>
      <c r="Y4003" s="189"/>
      <c r="Z4003" s="180"/>
      <c r="AB4003" s="185"/>
    </row>
    <row r="4004" spans="6:28" s="178" customFormat="1" ht="15" customHeight="1" x14ac:dyDescent="0.15">
      <c r="F4004" s="189"/>
      <c r="I4004" s="180"/>
      <c r="J4004" s="180"/>
      <c r="K4004" s="180"/>
      <c r="M4004" s="189"/>
      <c r="N4004" s="180"/>
      <c r="P4004" s="189"/>
      <c r="Q4004" s="180"/>
      <c r="S4004" s="189"/>
      <c r="T4004" s="180"/>
      <c r="V4004" s="189"/>
      <c r="W4004" s="180"/>
      <c r="Y4004" s="189"/>
      <c r="Z4004" s="180"/>
      <c r="AB4004" s="185"/>
    </row>
    <row r="4005" spans="6:28" s="178" customFormat="1" ht="15" customHeight="1" x14ac:dyDescent="0.15">
      <c r="F4005" s="189"/>
      <c r="I4005" s="180"/>
      <c r="J4005" s="180"/>
      <c r="K4005" s="180"/>
      <c r="M4005" s="189"/>
      <c r="N4005" s="180"/>
      <c r="P4005" s="189"/>
      <c r="Q4005" s="180"/>
      <c r="S4005" s="189"/>
      <c r="T4005" s="180"/>
      <c r="V4005" s="189"/>
      <c r="W4005" s="180"/>
      <c r="Y4005" s="189"/>
      <c r="Z4005" s="180"/>
      <c r="AB4005" s="185"/>
    </row>
    <row r="4006" spans="6:28" s="178" customFormat="1" ht="15" customHeight="1" x14ac:dyDescent="0.15">
      <c r="F4006" s="189"/>
      <c r="I4006" s="180"/>
      <c r="J4006" s="180"/>
      <c r="K4006" s="180"/>
      <c r="M4006" s="189"/>
      <c r="N4006" s="180"/>
      <c r="P4006" s="189"/>
      <c r="Q4006" s="180"/>
      <c r="S4006" s="189"/>
      <c r="T4006" s="180"/>
      <c r="V4006" s="189"/>
      <c r="W4006" s="180"/>
      <c r="Y4006" s="189"/>
      <c r="Z4006" s="180"/>
      <c r="AB4006" s="185"/>
    </row>
    <row r="4007" spans="6:28" s="178" customFormat="1" ht="15" customHeight="1" x14ac:dyDescent="0.15">
      <c r="F4007" s="189"/>
      <c r="I4007" s="180"/>
      <c r="J4007" s="180"/>
      <c r="K4007" s="180"/>
      <c r="M4007" s="189"/>
      <c r="N4007" s="180"/>
      <c r="P4007" s="189"/>
      <c r="Q4007" s="180"/>
      <c r="S4007" s="189"/>
      <c r="T4007" s="180"/>
      <c r="V4007" s="189"/>
      <c r="W4007" s="180"/>
      <c r="Y4007" s="189"/>
      <c r="Z4007" s="180"/>
      <c r="AB4007" s="185"/>
    </row>
    <row r="4008" spans="6:28" s="178" customFormat="1" ht="15" customHeight="1" x14ac:dyDescent="0.15">
      <c r="F4008" s="189"/>
      <c r="I4008" s="180"/>
      <c r="J4008" s="180"/>
      <c r="K4008" s="180"/>
      <c r="M4008" s="189"/>
      <c r="N4008" s="180"/>
      <c r="P4008" s="189"/>
      <c r="Q4008" s="180"/>
      <c r="S4008" s="189"/>
      <c r="T4008" s="180"/>
      <c r="V4008" s="189"/>
      <c r="W4008" s="180"/>
      <c r="Y4008" s="189"/>
      <c r="Z4008" s="180"/>
      <c r="AB4008" s="185"/>
    </row>
    <row r="4009" spans="6:28" s="178" customFormat="1" ht="15" customHeight="1" x14ac:dyDescent="0.15">
      <c r="F4009" s="189"/>
      <c r="I4009" s="180"/>
      <c r="J4009" s="180"/>
      <c r="K4009" s="180"/>
      <c r="M4009" s="189"/>
      <c r="N4009" s="180"/>
      <c r="P4009" s="189"/>
      <c r="Q4009" s="180"/>
      <c r="S4009" s="189"/>
      <c r="T4009" s="180"/>
      <c r="V4009" s="189"/>
      <c r="W4009" s="180"/>
      <c r="Y4009" s="189"/>
      <c r="Z4009" s="180"/>
      <c r="AB4009" s="185"/>
    </row>
    <row r="4010" spans="6:28" s="178" customFormat="1" ht="15" customHeight="1" x14ac:dyDescent="0.15">
      <c r="F4010" s="189"/>
      <c r="I4010" s="180"/>
      <c r="J4010" s="180"/>
      <c r="K4010" s="180"/>
      <c r="M4010" s="189"/>
      <c r="N4010" s="180"/>
      <c r="P4010" s="189"/>
      <c r="Q4010" s="180"/>
      <c r="S4010" s="189"/>
      <c r="T4010" s="180"/>
      <c r="V4010" s="189"/>
      <c r="W4010" s="180"/>
      <c r="Y4010" s="189"/>
      <c r="Z4010" s="180"/>
      <c r="AB4010" s="185"/>
    </row>
    <row r="4011" spans="6:28" s="178" customFormat="1" ht="15" customHeight="1" x14ac:dyDescent="0.15">
      <c r="F4011" s="189"/>
      <c r="I4011" s="180"/>
      <c r="J4011" s="180"/>
      <c r="K4011" s="180"/>
      <c r="M4011" s="189"/>
      <c r="N4011" s="180"/>
      <c r="P4011" s="189"/>
      <c r="Q4011" s="180"/>
      <c r="S4011" s="189"/>
      <c r="T4011" s="180"/>
      <c r="V4011" s="189"/>
      <c r="W4011" s="180"/>
      <c r="Y4011" s="189"/>
      <c r="Z4011" s="180"/>
      <c r="AB4011" s="185"/>
    </row>
    <row r="4012" spans="6:28" s="178" customFormat="1" ht="15" customHeight="1" x14ac:dyDescent="0.15">
      <c r="F4012" s="189"/>
      <c r="I4012" s="180"/>
      <c r="J4012" s="180"/>
      <c r="K4012" s="180"/>
      <c r="M4012" s="189"/>
      <c r="N4012" s="180"/>
      <c r="P4012" s="189"/>
      <c r="Q4012" s="180"/>
      <c r="S4012" s="189"/>
      <c r="T4012" s="180"/>
      <c r="V4012" s="189"/>
      <c r="W4012" s="180"/>
      <c r="Y4012" s="189"/>
      <c r="Z4012" s="180"/>
      <c r="AB4012" s="185"/>
    </row>
    <row r="4013" spans="6:28" s="178" customFormat="1" ht="15" customHeight="1" x14ac:dyDescent="0.15">
      <c r="F4013" s="189"/>
      <c r="I4013" s="180"/>
      <c r="J4013" s="180"/>
      <c r="K4013" s="180"/>
      <c r="M4013" s="189"/>
      <c r="N4013" s="180"/>
      <c r="P4013" s="189"/>
      <c r="Q4013" s="180"/>
      <c r="S4013" s="189"/>
      <c r="T4013" s="180"/>
      <c r="V4013" s="189"/>
      <c r="W4013" s="180"/>
      <c r="Y4013" s="189"/>
      <c r="Z4013" s="180"/>
      <c r="AB4013" s="185"/>
    </row>
    <row r="4014" spans="6:28" s="178" customFormat="1" ht="15" customHeight="1" x14ac:dyDescent="0.15">
      <c r="F4014" s="189"/>
      <c r="I4014" s="180"/>
      <c r="J4014" s="180"/>
      <c r="K4014" s="180"/>
      <c r="M4014" s="189"/>
      <c r="N4014" s="180"/>
      <c r="P4014" s="189"/>
      <c r="Q4014" s="180"/>
      <c r="S4014" s="189"/>
      <c r="T4014" s="180"/>
      <c r="V4014" s="189"/>
      <c r="W4014" s="180"/>
      <c r="Y4014" s="189"/>
      <c r="Z4014" s="180"/>
      <c r="AB4014" s="185"/>
    </row>
    <row r="4015" spans="6:28" s="178" customFormat="1" ht="15" customHeight="1" x14ac:dyDescent="0.15">
      <c r="F4015" s="189"/>
      <c r="I4015" s="180"/>
      <c r="J4015" s="180"/>
      <c r="K4015" s="180"/>
      <c r="M4015" s="189"/>
      <c r="N4015" s="180"/>
      <c r="P4015" s="189"/>
      <c r="Q4015" s="180"/>
      <c r="S4015" s="189"/>
      <c r="T4015" s="180"/>
      <c r="V4015" s="189"/>
      <c r="W4015" s="180"/>
      <c r="Y4015" s="189"/>
      <c r="Z4015" s="180"/>
      <c r="AB4015" s="185"/>
    </row>
    <row r="4016" spans="6:28" s="178" customFormat="1" ht="15" customHeight="1" x14ac:dyDescent="0.15">
      <c r="F4016" s="189"/>
      <c r="I4016" s="180"/>
      <c r="J4016" s="180"/>
      <c r="K4016" s="180"/>
      <c r="M4016" s="189"/>
      <c r="N4016" s="180"/>
      <c r="P4016" s="189"/>
      <c r="Q4016" s="180"/>
      <c r="S4016" s="189"/>
      <c r="T4016" s="180"/>
      <c r="V4016" s="189"/>
      <c r="W4016" s="180"/>
      <c r="Y4016" s="189"/>
      <c r="Z4016" s="180"/>
      <c r="AB4016" s="185"/>
    </row>
    <row r="4017" spans="6:28" s="178" customFormat="1" ht="15" customHeight="1" x14ac:dyDescent="0.15">
      <c r="F4017" s="189"/>
      <c r="I4017" s="180"/>
      <c r="J4017" s="180"/>
      <c r="K4017" s="180"/>
      <c r="M4017" s="189"/>
      <c r="N4017" s="180"/>
      <c r="P4017" s="189"/>
      <c r="Q4017" s="180"/>
      <c r="S4017" s="189"/>
      <c r="T4017" s="180"/>
      <c r="V4017" s="189"/>
      <c r="W4017" s="180"/>
      <c r="Y4017" s="189"/>
      <c r="Z4017" s="180"/>
      <c r="AB4017" s="185"/>
    </row>
    <row r="4018" spans="6:28" s="178" customFormat="1" ht="15" customHeight="1" x14ac:dyDescent="0.15">
      <c r="F4018" s="189"/>
      <c r="I4018" s="180"/>
      <c r="J4018" s="180"/>
      <c r="K4018" s="180"/>
      <c r="M4018" s="189"/>
      <c r="N4018" s="180"/>
      <c r="P4018" s="189"/>
      <c r="Q4018" s="180"/>
      <c r="S4018" s="189"/>
      <c r="T4018" s="180"/>
      <c r="V4018" s="189"/>
      <c r="W4018" s="180"/>
      <c r="Y4018" s="189"/>
      <c r="Z4018" s="180"/>
      <c r="AB4018" s="185"/>
    </row>
    <row r="4019" spans="6:28" s="178" customFormat="1" ht="15" customHeight="1" x14ac:dyDescent="0.15">
      <c r="F4019" s="189"/>
      <c r="I4019" s="180"/>
      <c r="J4019" s="180"/>
      <c r="K4019" s="180"/>
      <c r="M4019" s="189"/>
      <c r="N4019" s="180"/>
      <c r="P4019" s="189"/>
      <c r="Q4019" s="180"/>
      <c r="S4019" s="189"/>
      <c r="T4019" s="180"/>
      <c r="V4019" s="189"/>
      <c r="W4019" s="180"/>
      <c r="Y4019" s="189"/>
      <c r="Z4019" s="180"/>
      <c r="AB4019" s="185"/>
    </row>
    <row r="4020" spans="6:28" s="178" customFormat="1" ht="15" customHeight="1" x14ac:dyDescent="0.15">
      <c r="F4020" s="189"/>
      <c r="I4020" s="180"/>
      <c r="J4020" s="180"/>
      <c r="K4020" s="180"/>
      <c r="M4020" s="189"/>
      <c r="N4020" s="180"/>
      <c r="P4020" s="189"/>
      <c r="Q4020" s="180"/>
      <c r="S4020" s="189"/>
      <c r="T4020" s="180"/>
      <c r="V4020" s="189"/>
      <c r="W4020" s="180"/>
      <c r="Y4020" s="189"/>
      <c r="Z4020" s="180"/>
      <c r="AB4020" s="185"/>
    </row>
    <row r="4021" spans="6:28" s="178" customFormat="1" ht="15" customHeight="1" x14ac:dyDescent="0.15">
      <c r="F4021" s="189"/>
      <c r="I4021" s="180"/>
      <c r="J4021" s="180"/>
      <c r="K4021" s="180"/>
      <c r="M4021" s="189"/>
      <c r="N4021" s="180"/>
      <c r="P4021" s="189"/>
      <c r="Q4021" s="180"/>
      <c r="S4021" s="189"/>
      <c r="T4021" s="180"/>
      <c r="V4021" s="189"/>
      <c r="W4021" s="180"/>
      <c r="Y4021" s="189"/>
      <c r="Z4021" s="180"/>
      <c r="AB4021" s="185"/>
    </row>
    <row r="4022" spans="6:28" s="178" customFormat="1" ht="15" customHeight="1" x14ac:dyDescent="0.15">
      <c r="F4022" s="189"/>
      <c r="I4022" s="180"/>
      <c r="J4022" s="180"/>
      <c r="K4022" s="180"/>
      <c r="M4022" s="189"/>
      <c r="N4022" s="180"/>
      <c r="P4022" s="189"/>
      <c r="Q4022" s="180"/>
      <c r="S4022" s="189"/>
      <c r="T4022" s="180"/>
      <c r="V4022" s="189"/>
      <c r="W4022" s="180"/>
      <c r="Y4022" s="189"/>
      <c r="Z4022" s="180"/>
      <c r="AB4022" s="185"/>
    </row>
    <row r="4023" spans="6:28" s="178" customFormat="1" ht="15" customHeight="1" x14ac:dyDescent="0.15">
      <c r="F4023" s="189"/>
      <c r="I4023" s="180"/>
      <c r="J4023" s="180"/>
      <c r="K4023" s="180"/>
      <c r="M4023" s="189"/>
      <c r="N4023" s="180"/>
      <c r="P4023" s="189"/>
      <c r="Q4023" s="180"/>
      <c r="S4023" s="189"/>
      <c r="T4023" s="180"/>
      <c r="V4023" s="189"/>
      <c r="W4023" s="180"/>
      <c r="Y4023" s="189"/>
      <c r="Z4023" s="180"/>
      <c r="AB4023" s="185"/>
    </row>
    <row r="4024" spans="6:28" s="178" customFormat="1" ht="15" customHeight="1" x14ac:dyDescent="0.15">
      <c r="F4024" s="189"/>
      <c r="I4024" s="180"/>
      <c r="J4024" s="180"/>
      <c r="K4024" s="180"/>
      <c r="M4024" s="189"/>
      <c r="N4024" s="180"/>
      <c r="P4024" s="189"/>
      <c r="Q4024" s="180"/>
      <c r="S4024" s="189"/>
      <c r="T4024" s="180"/>
      <c r="V4024" s="189"/>
      <c r="W4024" s="180"/>
      <c r="Y4024" s="189"/>
      <c r="Z4024" s="180"/>
      <c r="AB4024" s="185"/>
    </row>
    <row r="4025" spans="6:28" s="178" customFormat="1" ht="15" customHeight="1" x14ac:dyDescent="0.15">
      <c r="F4025" s="189"/>
      <c r="I4025" s="180"/>
      <c r="J4025" s="180"/>
      <c r="K4025" s="180"/>
      <c r="M4025" s="189"/>
      <c r="N4025" s="180"/>
      <c r="P4025" s="189"/>
      <c r="Q4025" s="180"/>
      <c r="S4025" s="189"/>
      <c r="T4025" s="180"/>
      <c r="V4025" s="189"/>
      <c r="W4025" s="180"/>
      <c r="Y4025" s="189"/>
      <c r="Z4025" s="180"/>
      <c r="AB4025" s="185"/>
    </row>
    <row r="4026" spans="6:28" s="178" customFormat="1" ht="15" customHeight="1" x14ac:dyDescent="0.15">
      <c r="F4026" s="189"/>
      <c r="I4026" s="180"/>
      <c r="J4026" s="180"/>
      <c r="K4026" s="180"/>
      <c r="M4026" s="189"/>
      <c r="N4026" s="180"/>
      <c r="P4026" s="189"/>
      <c r="Q4026" s="180"/>
      <c r="S4026" s="189"/>
      <c r="T4026" s="180"/>
      <c r="V4026" s="189"/>
      <c r="W4026" s="180"/>
      <c r="Y4026" s="189"/>
      <c r="Z4026" s="180"/>
      <c r="AB4026" s="185"/>
    </row>
    <row r="4027" spans="6:28" s="178" customFormat="1" ht="15" customHeight="1" x14ac:dyDescent="0.15">
      <c r="F4027" s="189"/>
      <c r="I4027" s="180"/>
      <c r="J4027" s="180"/>
      <c r="K4027" s="180"/>
      <c r="M4027" s="189"/>
      <c r="N4027" s="180"/>
      <c r="P4027" s="189"/>
      <c r="Q4027" s="180"/>
      <c r="S4027" s="189"/>
      <c r="T4027" s="180"/>
      <c r="V4027" s="189"/>
      <c r="W4027" s="180"/>
      <c r="Y4027" s="189"/>
      <c r="Z4027" s="180"/>
      <c r="AB4027" s="185"/>
    </row>
    <row r="4028" spans="6:28" s="178" customFormat="1" ht="15" customHeight="1" x14ac:dyDescent="0.15">
      <c r="F4028" s="189"/>
      <c r="I4028" s="180"/>
      <c r="J4028" s="180"/>
      <c r="K4028" s="180"/>
      <c r="M4028" s="189"/>
      <c r="N4028" s="180"/>
      <c r="P4028" s="189"/>
      <c r="Q4028" s="180"/>
      <c r="S4028" s="189"/>
      <c r="T4028" s="180"/>
      <c r="V4028" s="189"/>
      <c r="W4028" s="180"/>
      <c r="Y4028" s="189"/>
      <c r="Z4028" s="180"/>
      <c r="AB4028" s="185"/>
    </row>
    <row r="4029" spans="6:28" s="178" customFormat="1" ht="15" customHeight="1" x14ac:dyDescent="0.15">
      <c r="F4029" s="189"/>
      <c r="I4029" s="180"/>
      <c r="J4029" s="180"/>
      <c r="K4029" s="180"/>
      <c r="M4029" s="189"/>
      <c r="N4029" s="180"/>
      <c r="P4029" s="189"/>
      <c r="Q4029" s="180"/>
      <c r="S4029" s="189"/>
      <c r="T4029" s="180"/>
      <c r="V4029" s="189"/>
      <c r="W4029" s="180"/>
      <c r="Y4029" s="189"/>
      <c r="Z4029" s="180"/>
      <c r="AB4029" s="185"/>
    </row>
    <row r="4030" spans="6:28" s="178" customFormat="1" ht="15" customHeight="1" x14ac:dyDescent="0.15">
      <c r="F4030" s="189"/>
      <c r="I4030" s="180"/>
      <c r="J4030" s="180"/>
      <c r="K4030" s="180"/>
      <c r="M4030" s="189"/>
      <c r="N4030" s="180"/>
      <c r="P4030" s="189"/>
      <c r="Q4030" s="180"/>
      <c r="S4030" s="189"/>
      <c r="T4030" s="180"/>
      <c r="V4030" s="189"/>
      <c r="W4030" s="180"/>
      <c r="Y4030" s="189"/>
      <c r="Z4030" s="180"/>
      <c r="AB4030" s="185"/>
    </row>
    <row r="4031" spans="6:28" s="178" customFormat="1" ht="15" customHeight="1" x14ac:dyDescent="0.15">
      <c r="F4031" s="189"/>
      <c r="I4031" s="180"/>
      <c r="J4031" s="180"/>
      <c r="K4031" s="180"/>
      <c r="M4031" s="189"/>
      <c r="N4031" s="180"/>
      <c r="P4031" s="189"/>
      <c r="Q4031" s="180"/>
      <c r="S4031" s="189"/>
      <c r="T4031" s="180"/>
      <c r="V4031" s="189"/>
      <c r="W4031" s="180"/>
      <c r="Y4031" s="189"/>
      <c r="Z4031" s="180"/>
      <c r="AB4031" s="185"/>
    </row>
    <row r="4032" spans="6:28" s="178" customFormat="1" ht="15" customHeight="1" x14ac:dyDescent="0.15">
      <c r="F4032" s="189"/>
      <c r="I4032" s="180"/>
      <c r="J4032" s="180"/>
      <c r="K4032" s="180"/>
      <c r="M4032" s="189"/>
      <c r="N4032" s="180"/>
      <c r="P4032" s="189"/>
      <c r="Q4032" s="180"/>
      <c r="S4032" s="189"/>
      <c r="T4032" s="180"/>
      <c r="V4032" s="189"/>
      <c r="W4032" s="180"/>
      <c r="Y4032" s="189"/>
      <c r="Z4032" s="180"/>
      <c r="AB4032" s="185"/>
    </row>
    <row r="4033" spans="6:28" s="178" customFormat="1" ht="15" customHeight="1" x14ac:dyDescent="0.15">
      <c r="F4033" s="189"/>
      <c r="I4033" s="180"/>
      <c r="J4033" s="180"/>
      <c r="K4033" s="180"/>
      <c r="M4033" s="189"/>
      <c r="N4033" s="180"/>
      <c r="P4033" s="189"/>
      <c r="Q4033" s="180"/>
      <c r="S4033" s="189"/>
      <c r="T4033" s="180"/>
      <c r="V4033" s="189"/>
      <c r="W4033" s="180"/>
      <c r="Y4033" s="189"/>
      <c r="Z4033" s="180"/>
      <c r="AB4033" s="185"/>
    </row>
    <row r="4034" spans="6:28" s="178" customFormat="1" ht="15" customHeight="1" x14ac:dyDescent="0.15">
      <c r="F4034" s="189"/>
      <c r="I4034" s="180"/>
      <c r="J4034" s="180"/>
      <c r="K4034" s="180"/>
      <c r="M4034" s="189"/>
      <c r="N4034" s="180"/>
      <c r="P4034" s="189"/>
      <c r="Q4034" s="180"/>
      <c r="S4034" s="189"/>
      <c r="T4034" s="180"/>
      <c r="V4034" s="189"/>
      <c r="W4034" s="180"/>
      <c r="Y4034" s="189"/>
      <c r="Z4034" s="180"/>
      <c r="AB4034" s="185"/>
    </row>
    <row r="4035" spans="6:28" s="178" customFormat="1" ht="15" customHeight="1" x14ac:dyDescent="0.15">
      <c r="F4035" s="189"/>
      <c r="I4035" s="180"/>
      <c r="J4035" s="180"/>
      <c r="K4035" s="180"/>
      <c r="M4035" s="189"/>
      <c r="N4035" s="180"/>
      <c r="P4035" s="189"/>
      <c r="Q4035" s="180"/>
      <c r="S4035" s="189"/>
      <c r="T4035" s="180"/>
      <c r="V4035" s="189"/>
      <c r="W4035" s="180"/>
      <c r="Y4035" s="189"/>
      <c r="Z4035" s="180"/>
      <c r="AB4035" s="185"/>
    </row>
    <row r="4036" spans="6:28" s="178" customFormat="1" ht="15" customHeight="1" x14ac:dyDescent="0.15">
      <c r="F4036" s="189"/>
      <c r="I4036" s="180"/>
      <c r="J4036" s="180"/>
      <c r="K4036" s="180"/>
      <c r="M4036" s="189"/>
      <c r="N4036" s="180"/>
      <c r="P4036" s="189"/>
      <c r="Q4036" s="180"/>
      <c r="S4036" s="189"/>
      <c r="T4036" s="180"/>
      <c r="V4036" s="189"/>
      <c r="W4036" s="180"/>
      <c r="Y4036" s="189"/>
      <c r="Z4036" s="180"/>
      <c r="AB4036" s="185"/>
    </row>
    <row r="4037" spans="6:28" s="178" customFormat="1" ht="15" customHeight="1" x14ac:dyDescent="0.15">
      <c r="F4037" s="189"/>
      <c r="I4037" s="180"/>
      <c r="J4037" s="180"/>
      <c r="K4037" s="180"/>
      <c r="M4037" s="189"/>
      <c r="N4037" s="180"/>
      <c r="P4037" s="189"/>
      <c r="Q4037" s="180"/>
      <c r="S4037" s="189"/>
      <c r="T4037" s="180"/>
      <c r="V4037" s="189"/>
      <c r="W4037" s="180"/>
      <c r="Y4037" s="189"/>
      <c r="Z4037" s="180"/>
      <c r="AB4037" s="185"/>
    </row>
    <row r="4038" spans="6:28" s="178" customFormat="1" ht="15" customHeight="1" x14ac:dyDescent="0.15">
      <c r="F4038" s="189"/>
      <c r="I4038" s="180"/>
      <c r="J4038" s="180"/>
      <c r="K4038" s="180"/>
      <c r="M4038" s="189"/>
      <c r="N4038" s="180"/>
      <c r="P4038" s="189"/>
      <c r="Q4038" s="180"/>
      <c r="S4038" s="189"/>
      <c r="T4038" s="180"/>
      <c r="V4038" s="189"/>
      <c r="W4038" s="180"/>
      <c r="Y4038" s="189"/>
      <c r="Z4038" s="180"/>
      <c r="AB4038" s="185"/>
    </row>
    <row r="4039" spans="6:28" s="178" customFormat="1" ht="15" customHeight="1" x14ac:dyDescent="0.15">
      <c r="F4039" s="189"/>
      <c r="I4039" s="180"/>
      <c r="J4039" s="180"/>
      <c r="K4039" s="180"/>
      <c r="M4039" s="189"/>
      <c r="N4039" s="180"/>
      <c r="P4039" s="189"/>
      <c r="Q4039" s="180"/>
      <c r="S4039" s="189"/>
      <c r="T4039" s="180"/>
      <c r="V4039" s="189"/>
      <c r="W4039" s="180"/>
      <c r="Y4039" s="189"/>
      <c r="Z4039" s="180"/>
      <c r="AB4039" s="185"/>
    </row>
    <row r="4040" spans="6:28" s="178" customFormat="1" ht="15" customHeight="1" x14ac:dyDescent="0.15">
      <c r="F4040" s="189"/>
      <c r="I4040" s="180"/>
      <c r="J4040" s="180"/>
      <c r="K4040" s="180"/>
      <c r="M4040" s="189"/>
      <c r="N4040" s="180"/>
      <c r="P4040" s="189"/>
      <c r="Q4040" s="180"/>
      <c r="S4040" s="189"/>
      <c r="T4040" s="180"/>
      <c r="V4040" s="189"/>
      <c r="W4040" s="180"/>
      <c r="Y4040" s="189"/>
      <c r="Z4040" s="180"/>
      <c r="AB4040" s="185"/>
    </row>
    <row r="4041" spans="6:28" s="178" customFormat="1" ht="15" customHeight="1" x14ac:dyDescent="0.15">
      <c r="F4041" s="189"/>
      <c r="I4041" s="180"/>
      <c r="J4041" s="180"/>
      <c r="K4041" s="180"/>
      <c r="M4041" s="189"/>
      <c r="N4041" s="180"/>
      <c r="P4041" s="189"/>
      <c r="Q4041" s="180"/>
      <c r="S4041" s="189"/>
      <c r="T4041" s="180"/>
      <c r="V4041" s="189"/>
      <c r="W4041" s="180"/>
      <c r="Y4041" s="189"/>
      <c r="Z4041" s="180"/>
      <c r="AB4041" s="185"/>
    </row>
    <row r="4042" spans="6:28" s="178" customFormat="1" ht="15" customHeight="1" x14ac:dyDescent="0.15">
      <c r="F4042" s="189"/>
      <c r="I4042" s="180"/>
      <c r="J4042" s="180"/>
      <c r="K4042" s="180"/>
      <c r="M4042" s="189"/>
      <c r="N4042" s="180"/>
      <c r="P4042" s="189"/>
      <c r="Q4042" s="180"/>
      <c r="S4042" s="189"/>
      <c r="T4042" s="180"/>
      <c r="V4042" s="189"/>
      <c r="W4042" s="180"/>
      <c r="Y4042" s="189"/>
      <c r="Z4042" s="180"/>
      <c r="AB4042" s="185"/>
    </row>
    <row r="4043" spans="6:28" s="178" customFormat="1" ht="15" customHeight="1" x14ac:dyDescent="0.15">
      <c r="F4043" s="189"/>
      <c r="I4043" s="180"/>
      <c r="J4043" s="180"/>
      <c r="K4043" s="180"/>
      <c r="M4043" s="189"/>
      <c r="N4043" s="180"/>
      <c r="P4043" s="189"/>
      <c r="Q4043" s="180"/>
      <c r="S4043" s="189"/>
      <c r="T4043" s="180"/>
      <c r="V4043" s="189"/>
      <c r="W4043" s="180"/>
      <c r="Y4043" s="189"/>
      <c r="Z4043" s="180"/>
      <c r="AB4043" s="185"/>
    </row>
    <row r="4044" spans="6:28" s="178" customFormat="1" ht="15" customHeight="1" x14ac:dyDescent="0.15">
      <c r="F4044" s="189"/>
      <c r="I4044" s="180"/>
      <c r="J4044" s="180"/>
      <c r="K4044" s="180"/>
      <c r="M4044" s="189"/>
      <c r="N4044" s="180"/>
      <c r="P4044" s="189"/>
      <c r="Q4044" s="180"/>
      <c r="S4044" s="189"/>
      <c r="T4044" s="180"/>
      <c r="V4044" s="189"/>
      <c r="W4044" s="180"/>
      <c r="Y4044" s="189"/>
      <c r="Z4044" s="180"/>
      <c r="AB4044" s="185"/>
    </row>
    <row r="4045" spans="6:28" s="178" customFormat="1" ht="15" customHeight="1" x14ac:dyDescent="0.15">
      <c r="F4045" s="189"/>
      <c r="I4045" s="180"/>
      <c r="J4045" s="180"/>
      <c r="K4045" s="180"/>
      <c r="M4045" s="189"/>
      <c r="N4045" s="180"/>
      <c r="P4045" s="189"/>
      <c r="Q4045" s="180"/>
      <c r="S4045" s="189"/>
      <c r="T4045" s="180"/>
      <c r="V4045" s="189"/>
      <c r="W4045" s="180"/>
      <c r="Y4045" s="189"/>
      <c r="Z4045" s="180"/>
      <c r="AB4045" s="185"/>
    </row>
    <row r="4046" spans="6:28" s="178" customFormat="1" ht="15" customHeight="1" x14ac:dyDescent="0.15">
      <c r="F4046" s="189"/>
      <c r="I4046" s="180"/>
      <c r="J4046" s="180"/>
      <c r="K4046" s="180"/>
      <c r="M4046" s="189"/>
      <c r="N4046" s="180"/>
      <c r="P4046" s="189"/>
      <c r="Q4046" s="180"/>
      <c r="S4046" s="189"/>
      <c r="T4046" s="180"/>
      <c r="V4046" s="189"/>
      <c r="W4046" s="180"/>
      <c r="Y4046" s="189"/>
      <c r="Z4046" s="180"/>
      <c r="AB4046" s="185"/>
    </row>
    <row r="4047" spans="6:28" s="178" customFormat="1" ht="15" customHeight="1" x14ac:dyDescent="0.15">
      <c r="F4047" s="189"/>
      <c r="I4047" s="180"/>
      <c r="J4047" s="180"/>
      <c r="K4047" s="180"/>
      <c r="M4047" s="189"/>
      <c r="N4047" s="180"/>
      <c r="P4047" s="189"/>
      <c r="Q4047" s="180"/>
      <c r="S4047" s="189"/>
      <c r="T4047" s="180"/>
      <c r="V4047" s="189"/>
      <c r="W4047" s="180"/>
      <c r="Y4047" s="189"/>
      <c r="Z4047" s="180"/>
      <c r="AB4047" s="185"/>
    </row>
    <row r="4048" spans="6:28" s="178" customFormat="1" ht="15" customHeight="1" x14ac:dyDescent="0.15">
      <c r="F4048" s="189"/>
      <c r="I4048" s="180"/>
      <c r="J4048" s="180"/>
      <c r="K4048" s="180"/>
      <c r="M4048" s="189"/>
      <c r="N4048" s="180"/>
      <c r="P4048" s="189"/>
      <c r="Q4048" s="180"/>
      <c r="S4048" s="189"/>
      <c r="T4048" s="180"/>
      <c r="V4048" s="189"/>
      <c r="W4048" s="180"/>
      <c r="Y4048" s="189"/>
      <c r="Z4048" s="180"/>
      <c r="AB4048" s="185"/>
    </row>
    <row r="4049" spans="6:28" s="178" customFormat="1" ht="15" customHeight="1" x14ac:dyDescent="0.15">
      <c r="F4049" s="189"/>
      <c r="I4049" s="180"/>
      <c r="J4049" s="180"/>
      <c r="K4049" s="180"/>
      <c r="M4049" s="189"/>
      <c r="N4049" s="180"/>
      <c r="P4049" s="189"/>
      <c r="Q4049" s="180"/>
      <c r="S4049" s="189"/>
      <c r="T4049" s="180"/>
      <c r="V4049" s="189"/>
      <c r="W4049" s="180"/>
      <c r="Y4049" s="189"/>
      <c r="Z4049" s="180"/>
      <c r="AB4049" s="185"/>
    </row>
    <row r="4050" spans="6:28" s="178" customFormat="1" ht="15" customHeight="1" x14ac:dyDescent="0.15">
      <c r="F4050" s="189"/>
      <c r="I4050" s="180"/>
      <c r="J4050" s="180"/>
      <c r="K4050" s="180"/>
      <c r="M4050" s="189"/>
      <c r="N4050" s="180"/>
      <c r="P4050" s="189"/>
      <c r="Q4050" s="180"/>
      <c r="S4050" s="189"/>
      <c r="T4050" s="180"/>
      <c r="V4050" s="189"/>
      <c r="W4050" s="180"/>
      <c r="Y4050" s="189"/>
      <c r="Z4050" s="180"/>
      <c r="AB4050" s="185"/>
    </row>
    <row r="4051" spans="6:28" s="178" customFormat="1" ht="15" customHeight="1" x14ac:dyDescent="0.15">
      <c r="F4051" s="189"/>
      <c r="I4051" s="180"/>
      <c r="J4051" s="180"/>
      <c r="K4051" s="180"/>
      <c r="M4051" s="189"/>
      <c r="N4051" s="180"/>
      <c r="P4051" s="189"/>
      <c r="Q4051" s="180"/>
      <c r="S4051" s="189"/>
      <c r="T4051" s="180"/>
      <c r="V4051" s="189"/>
      <c r="W4051" s="180"/>
      <c r="Y4051" s="189"/>
      <c r="Z4051" s="180"/>
      <c r="AB4051" s="185"/>
    </row>
    <row r="4052" spans="6:28" s="178" customFormat="1" ht="15" customHeight="1" x14ac:dyDescent="0.15">
      <c r="F4052" s="189"/>
      <c r="I4052" s="180"/>
      <c r="J4052" s="180"/>
      <c r="K4052" s="180"/>
      <c r="M4052" s="189"/>
      <c r="N4052" s="180"/>
      <c r="P4052" s="189"/>
      <c r="Q4052" s="180"/>
      <c r="S4052" s="189"/>
      <c r="T4052" s="180"/>
      <c r="V4052" s="189"/>
      <c r="W4052" s="180"/>
      <c r="Y4052" s="189"/>
      <c r="Z4052" s="180"/>
      <c r="AB4052" s="185"/>
    </row>
    <row r="4053" spans="6:28" s="178" customFormat="1" ht="15" customHeight="1" x14ac:dyDescent="0.15">
      <c r="F4053" s="189"/>
      <c r="I4053" s="180"/>
      <c r="J4053" s="180"/>
      <c r="K4053" s="180"/>
      <c r="M4053" s="189"/>
      <c r="N4053" s="180"/>
      <c r="P4053" s="189"/>
      <c r="Q4053" s="180"/>
      <c r="S4053" s="189"/>
      <c r="T4053" s="180"/>
      <c r="V4053" s="189"/>
      <c r="W4053" s="180"/>
      <c r="Y4053" s="189"/>
      <c r="Z4053" s="180"/>
      <c r="AB4053" s="185"/>
    </row>
    <row r="4054" spans="6:28" s="178" customFormat="1" ht="15" customHeight="1" x14ac:dyDescent="0.15">
      <c r="F4054" s="189"/>
      <c r="I4054" s="180"/>
      <c r="J4054" s="180"/>
      <c r="K4054" s="180"/>
      <c r="M4054" s="189"/>
      <c r="N4054" s="180"/>
      <c r="P4054" s="189"/>
      <c r="Q4054" s="180"/>
      <c r="S4054" s="189"/>
      <c r="T4054" s="180"/>
      <c r="V4054" s="189"/>
      <c r="W4054" s="180"/>
      <c r="Y4054" s="189"/>
      <c r="Z4054" s="180"/>
      <c r="AB4054" s="185"/>
    </row>
    <row r="4055" spans="6:28" s="178" customFormat="1" ht="15" customHeight="1" x14ac:dyDescent="0.15">
      <c r="F4055" s="189"/>
      <c r="I4055" s="180"/>
      <c r="J4055" s="180"/>
      <c r="K4055" s="180"/>
      <c r="M4055" s="189"/>
      <c r="N4055" s="180"/>
      <c r="P4055" s="189"/>
      <c r="Q4055" s="180"/>
      <c r="S4055" s="189"/>
      <c r="T4055" s="180"/>
      <c r="V4055" s="189"/>
      <c r="W4055" s="180"/>
      <c r="Y4055" s="189"/>
      <c r="Z4055" s="180"/>
      <c r="AB4055" s="185"/>
    </row>
    <row r="4056" spans="6:28" s="178" customFormat="1" ht="15" customHeight="1" x14ac:dyDescent="0.15">
      <c r="F4056" s="189"/>
      <c r="I4056" s="180"/>
      <c r="J4056" s="180"/>
      <c r="K4056" s="180"/>
      <c r="M4056" s="189"/>
      <c r="N4056" s="180"/>
      <c r="P4056" s="189"/>
      <c r="Q4056" s="180"/>
      <c r="S4056" s="189"/>
      <c r="T4056" s="180"/>
      <c r="V4056" s="189"/>
      <c r="W4056" s="180"/>
      <c r="Y4056" s="189"/>
      <c r="Z4056" s="180"/>
      <c r="AB4056" s="185"/>
    </row>
    <row r="4057" spans="6:28" s="178" customFormat="1" ht="15" customHeight="1" x14ac:dyDescent="0.15">
      <c r="F4057" s="189"/>
      <c r="I4057" s="180"/>
      <c r="J4057" s="180"/>
      <c r="K4057" s="180"/>
      <c r="M4057" s="189"/>
      <c r="N4057" s="180"/>
      <c r="P4057" s="189"/>
      <c r="Q4057" s="180"/>
      <c r="S4057" s="189"/>
      <c r="T4057" s="180"/>
      <c r="V4057" s="189"/>
      <c r="W4057" s="180"/>
      <c r="Y4057" s="189"/>
      <c r="Z4057" s="180"/>
      <c r="AB4057" s="185"/>
    </row>
    <row r="4058" spans="6:28" s="178" customFormat="1" ht="15" customHeight="1" x14ac:dyDescent="0.15">
      <c r="F4058" s="189"/>
      <c r="I4058" s="180"/>
      <c r="J4058" s="180"/>
      <c r="K4058" s="180"/>
      <c r="M4058" s="189"/>
      <c r="N4058" s="180"/>
      <c r="P4058" s="189"/>
      <c r="Q4058" s="180"/>
      <c r="S4058" s="189"/>
      <c r="T4058" s="180"/>
      <c r="V4058" s="189"/>
      <c r="W4058" s="180"/>
      <c r="Y4058" s="189"/>
      <c r="Z4058" s="180"/>
      <c r="AB4058" s="185"/>
    </row>
    <row r="4059" spans="6:28" s="178" customFormat="1" ht="15" customHeight="1" x14ac:dyDescent="0.15">
      <c r="F4059" s="189"/>
      <c r="I4059" s="180"/>
      <c r="J4059" s="180"/>
      <c r="K4059" s="180"/>
      <c r="M4059" s="189"/>
      <c r="N4059" s="180"/>
      <c r="P4059" s="189"/>
      <c r="Q4059" s="180"/>
      <c r="S4059" s="189"/>
      <c r="T4059" s="180"/>
      <c r="V4059" s="189"/>
      <c r="W4059" s="180"/>
      <c r="Y4059" s="189"/>
      <c r="Z4059" s="180"/>
      <c r="AB4059" s="185"/>
    </row>
    <row r="4060" spans="6:28" s="178" customFormat="1" ht="15" customHeight="1" x14ac:dyDescent="0.15">
      <c r="F4060" s="189"/>
      <c r="I4060" s="180"/>
      <c r="J4060" s="180"/>
      <c r="K4060" s="180"/>
      <c r="M4060" s="189"/>
      <c r="N4060" s="180"/>
      <c r="P4060" s="189"/>
      <c r="Q4060" s="180"/>
      <c r="S4060" s="189"/>
      <c r="T4060" s="180"/>
      <c r="V4060" s="189"/>
      <c r="W4060" s="180"/>
      <c r="Y4060" s="189"/>
      <c r="Z4060" s="180"/>
      <c r="AB4060" s="185"/>
    </row>
    <row r="4061" spans="6:28" s="178" customFormat="1" ht="15" customHeight="1" x14ac:dyDescent="0.15">
      <c r="F4061" s="189"/>
      <c r="I4061" s="180"/>
      <c r="J4061" s="180"/>
      <c r="K4061" s="180"/>
      <c r="M4061" s="189"/>
      <c r="N4061" s="180"/>
      <c r="P4061" s="189"/>
      <c r="Q4061" s="180"/>
      <c r="S4061" s="189"/>
      <c r="T4061" s="180"/>
      <c r="V4061" s="189"/>
      <c r="W4061" s="180"/>
      <c r="Y4061" s="189"/>
      <c r="Z4061" s="180"/>
      <c r="AB4061" s="185"/>
    </row>
    <row r="4062" spans="6:28" s="178" customFormat="1" ht="15" customHeight="1" x14ac:dyDescent="0.15">
      <c r="F4062" s="189"/>
      <c r="I4062" s="180"/>
      <c r="J4062" s="180"/>
      <c r="K4062" s="180"/>
      <c r="M4062" s="189"/>
      <c r="N4062" s="180"/>
      <c r="P4062" s="189"/>
      <c r="Q4062" s="180"/>
      <c r="S4062" s="189"/>
      <c r="T4062" s="180"/>
      <c r="V4062" s="189"/>
      <c r="W4062" s="180"/>
      <c r="Y4062" s="189"/>
      <c r="Z4062" s="180"/>
      <c r="AB4062" s="185"/>
    </row>
    <row r="4063" spans="6:28" s="178" customFormat="1" ht="15" customHeight="1" x14ac:dyDescent="0.15">
      <c r="F4063" s="189"/>
      <c r="I4063" s="180"/>
      <c r="J4063" s="180"/>
      <c r="K4063" s="180"/>
      <c r="M4063" s="189"/>
      <c r="N4063" s="180"/>
      <c r="P4063" s="189"/>
      <c r="Q4063" s="180"/>
      <c r="S4063" s="189"/>
      <c r="T4063" s="180"/>
      <c r="V4063" s="189"/>
      <c r="W4063" s="180"/>
      <c r="Y4063" s="189"/>
      <c r="Z4063" s="180"/>
      <c r="AB4063" s="185"/>
    </row>
    <row r="4064" spans="6:28" s="178" customFormat="1" ht="15" customHeight="1" x14ac:dyDescent="0.15">
      <c r="F4064" s="189"/>
      <c r="I4064" s="180"/>
      <c r="J4064" s="180"/>
      <c r="K4064" s="180"/>
      <c r="M4064" s="189"/>
      <c r="N4064" s="180"/>
      <c r="P4064" s="189"/>
      <c r="Q4064" s="180"/>
      <c r="S4064" s="189"/>
      <c r="T4064" s="180"/>
      <c r="V4064" s="189"/>
      <c r="W4064" s="180"/>
      <c r="Y4064" s="189"/>
      <c r="Z4064" s="180"/>
      <c r="AB4064" s="185"/>
    </row>
    <row r="4065" spans="6:28" s="178" customFormat="1" ht="15" customHeight="1" x14ac:dyDescent="0.15">
      <c r="F4065" s="189"/>
      <c r="I4065" s="180"/>
      <c r="J4065" s="180"/>
      <c r="K4065" s="180"/>
      <c r="M4065" s="189"/>
      <c r="N4065" s="180"/>
      <c r="P4065" s="189"/>
      <c r="Q4065" s="180"/>
      <c r="S4065" s="189"/>
      <c r="T4065" s="180"/>
      <c r="V4065" s="189"/>
      <c r="W4065" s="180"/>
      <c r="Y4065" s="189"/>
      <c r="Z4065" s="180"/>
      <c r="AB4065" s="185"/>
    </row>
    <row r="4066" spans="6:28" s="178" customFormat="1" ht="15" customHeight="1" x14ac:dyDescent="0.15">
      <c r="F4066" s="189"/>
      <c r="I4066" s="180"/>
      <c r="J4066" s="180"/>
      <c r="K4066" s="180"/>
      <c r="M4066" s="189"/>
      <c r="N4066" s="180"/>
      <c r="P4066" s="189"/>
      <c r="Q4066" s="180"/>
      <c r="S4066" s="189"/>
      <c r="T4066" s="180"/>
      <c r="V4066" s="189"/>
      <c r="W4066" s="180"/>
      <c r="Y4066" s="189"/>
      <c r="Z4066" s="180"/>
      <c r="AB4066" s="185"/>
    </row>
    <row r="4067" spans="6:28" s="178" customFormat="1" ht="15" customHeight="1" x14ac:dyDescent="0.15">
      <c r="F4067" s="189"/>
      <c r="I4067" s="180"/>
      <c r="J4067" s="180"/>
      <c r="K4067" s="180"/>
      <c r="M4067" s="189"/>
      <c r="N4067" s="180"/>
      <c r="P4067" s="189"/>
      <c r="Q4067" s="180"/>
      <c r="S4067" s="189"/>
      <c r="T4067" s="180"/>
      <c r="V4067" s="189"/>
      <c r="W4067" s="180"/>
      <c r="Y4067" s="189"/>
      <c r="Z4067" s="180"/>
      <c r="AB4067" s="185"/>
    </row>
    <row r="4068" spans="6:28" s="178" customFormat="1" ht="15" customHeight="1" x14ac:dyDescent="0.15">
      <c r="F4068" s="189"/>
      <c r="I4068" s="180"/>
      <c r="J4068" s="180"/>
      <c r="K4068" s="180"/>
      <c r="M4068" s="189"/>
      <c r="N4068" s="180"/>
      <c r="P4068" s="189"/>
      <c r="Q4068" s="180"/>
      <c r="S4068" s="189"/>
      <c r="T4068" s="180"/>
      <c r="V4068" s="189"/>
      <c r="W4068" s="180"/>
      <c r="Y4068" s="189"/>
      <c r="Z4068" s="180"/>
      <c r="AB4068" s="185"/>
    </row>
    <row r="4069" spans="6:28" s="178" customFormat="1" ht="15" customHeight="1" x14ac:dyDescent="0.15">
      <c r="F4069" s="189"/>
      <c r="I4069" s="180"/>
      <c r="J4069" s="180"/>
      <c r="K4069" s="180"/>
      <c r="M4069" s="189"/>
      <c r="N4069" s="180"/>
      <c r="P4069" s="189"/>
      <c r="Q4069" s="180"/>
      <c r="S4069" s="189"/>
      <c r="T4069" s="180"/>
      <c r="V4069" s="189"/>
      <c r="W4069" s="180"/>
      <c r="Y4069" s="189"/>
      <c r="Z4069" s="180"/>
      <c r="AB4069" s="185"/>
    </row>
    <row r="4070" spans="6:28" s="178" customFormat="1" ht="15" customHeight="1" x14ac:dyDescent="0.15">
      <c r="F4070" s="189"/>
      <c r="I4070" s="180"/>
      <c r="J4070" s="180"/>
      <c r="K4070" s="180"/>
      <c r="M4070" s="189"/>
      <c r="N4070" s="180"/>
      <c r="P4070" s="189"/>
      <c r="Q4070" s="180"/>
      <c r="S4070" s="189"/>
      <c r="T4070" s="180"/>
      <c r="V4070" s="189"/>
      <c r="W4070" s="180"/>
      <c r="Y4070" s="189"/>
      <c r="Z4070" s="180"/>
      <c r="AB4070" s="185"/>
    </row>
    <row r="4071" spans="6:28" s="178" customFormat="1" ht="15" customHeight="1" x14ac:dyDescent="0.15">
      <c r="F4071" s="189"/>
      <c r="I4071" s="180"/>
      <c r="J4071" s="180"/>
      <c r="K4071" s="180"/>
      <c r="M4071" s="189"/>
      <c r="N4071" s="180"/>
      <c r="P4071" s="189"/>
      <c r="Q4071" s="180"/>
      <c r="S4071" s="189"/>
      <c r="T4071" s="180"/>
      <c r="V4071" s="189"/>
      <c r="W4071" s="180"/>
      <c r="Y4071" s="189"/>
      <c r="Z4071" s="180"/>
      <c r="AB4071" s="185"/>
    </row>
    <row r="4072" spans="6:28" s="178" customFormat="1" ht="15" customHeight="1" x14ac:dyDescent="0.15">
      <c r="F4072" s="189"/>
      <c r="I4072" s="180"/>
      <c r="J4072" s="180"/>
      <c r="K4072" s="180"/>
      <c r="M4072" s="189"/>
      <c r="N4072" s="180"/>
      <c r="P4072" s="189"/>
      <c r="Q4072" s="180"/>
      <c r="S4072" s="189"/>
      <c r="T4072" s="180"/>
      <c r="V4072" s="189"/>
      <c r="W4072" s="180"/>
      <c r="Y4072" s="189"/>
      <c r="Z4072" s="180"/>
      <c r="AB4072" s="185"/>
    </row>
    <row r="4073" spans="6:28" s="178" customFormat="1" ht="15" customHeight="1" x14ac:dyDescent="0.15">
      <c r="F4073" s="189"/>
      <c r="I4073" s="180"/>
      <c r="J4073" s="180"/>
      <c r="K4073" s="180"/>
      <c r="M4073" s="189"/>
      <c r="N4073" s="180"/>
      <c r="P4073" s="189"/>
      <c r="Q4073" s="180"/>
      <c r="S4073" s="189"/>
      <c r="T4073" s="180"/>
      <c r="V4073" s="189"/>
      <c r="W4073" s="180"/>
      <c r="Y4073" s="189"/>
      <c r="Z4073" s="180"/>
      <c r="AB4073" s="185"/>
    </row>
    <row r="4074" spans="6:28" s="178" customFormat="1" ht="15" customHeight="1" x14ac:dyDescent="0.15">
      <c r="F4074" s="189"/>
      <c r="I4074" s="180"/>
      <c r="J4074" s="180"/>
      <c r="K4074" s="180"/>
      <c r="M4074" s="189"/>
      <c r="N4074" s="180"/>
      <c r="P4074" s="189"/>
      <c r="Q4074" s="180"/>
      <c r="S4074" s="189"/>
      <c r="T4074" s="180"/>
      <c r="V4074" s="189"/>
      <c r="W4074" s="180"/>
      <c r="Y4074" s="189"/>
      <c r="Z4074" s="180"/>
      <c r="AB4074" s="185"/>
    </row>
    <row r="4075" spans="6:28" s="178" customFormat="1" ht="15" customHeight="1" x14ac:dyDescent="0.15">
      <c r="F4075" s="189"/>
      <c r="I4075" s="180"/>
      <c r="J4075" s="180"/>
      <c r="K4075" s="180"/>
      <c r="M4075" s="189"/>
      <c r="N4075" s="180"/>
      <c r="P4075" s="189"/>
      <c r="Q4075" s="180"/>
      <c r="S4075" s="189"/>
      <c r="T4075" s="180"/>
      <c r="V4075" s="189"/>
      <c r="W4075" s="180"/>
      <c r="Y4075" s="189"/>
      <c r="Z4075" s="180"/>
      <c r="AB4075" s="185"/>
    </row>
    <row r="4076" spans="6:28" s="178" customFormat="1" ht="15" customHeight="1" x14ac:dyDescent="0.15">
      <c r="F4076" s="189"/>
      <c r="I4076" s="180"/>
      <c r="J4076" s="180"/>
      <c r="K4076" s="180"/>
      <c r="M4076" s="189"/>
      <c r="N4076" s="180"/>
      <c r="P4076" s="189"/>
      <c r="Q4076" s="180"/>
      <c r="S4076" s="189"/>
      <c r="T4076" s="180"/>
      <c r="V4076" s="189"/>
      <c r="W4076" s="180"/>
      <c r="Y4076" s="189"/>
      <c r="Z4076" s="180"/>
      <c r="AB4076" s="185"/>
    </row>
    <row r="4077" spans="6:28" s="178" customFormat="1" ht="15" customHeight="1" x14ac:dyDescent="0.15">
      <c r="F4077" s="189"/>
      <c r="I4077" s="180"/>
      <c r="J4077" s="180"/>
      <c r="K4077" s="180"/>
      <c r="M4077" s="189"/>
      <c r="N4077" s="180"/>
      <c r="P4077" s="189"/>
      <c r="Q4077" s="180"/>
      <c r="S4077" s="189"/>
      <c r="T4077" s="180"/>
      <c r="V4077" s="189"/>
      <c r="W4077" s="180"/>
      <c r="Y4077" s="189"/>
      <c r="Z4077" s="180"/>
      <c r="AB4077" s="185"/>
    </row>
    <row r="4078" spans="6:28" s="178" customFormat="1" ht="15" customHeight="1" x14ac:dyDescent="0.15">
      <c r="F4078" s="189"/>
      <c r="I4078" s="180"/>
      <c r="J4078" s="180"/>
      <c r="K4078" s="180"/>
      <c r="M4078" s="189"/>
      <c r="N4078" s="180"/>
      <c r="P4078" s="189"/>
      <c r="Q4078" s="180"/>
      <c r="S4078" s="189"/>
      <c r="T4078" s="180"/>
      <c r="V4078" s="189"/>
      <c r="W4078" s="180"/>
      <c r="Y4078" s="189"/>
      <c r="Z4078" s="180"/>
      <c r="AB4078" s="185"/>
    </row>
    <row r="4079" spans="6:28" s="178" customFormat="1" ht="15" customHeight="1" x14ac:dyDescent="0.15">
      <c r="F4079" s="189"/>
      <c r="I4079" s="180"/>
      <c r="J4079" s="180"/>
      <c r="K4079" s="180"/>
      <c r="M4079" s="189"/>
      <c r="N4079" s="180"/>
      <c r="P4079" s="189"/>
      <c r="Q4079" s="180"/>
      <c r="S4079" s="189"/>
      <c r="T4079" s="180"/>
      <c r="V4079" s="189"/>
      <c r="W4079" s="180"/>
      <c r="Y4079" s="189"/>
      <c r="Z4079" s="180"/>
      <c r="AB4079" s="185"/>
    </row>
    <row r="4080" spans="6:28" s="178" customFormat="1" ht="15" customHeight="1" x14ac:dyDescent="0.15">
      <c r="F4080" s="189"/>
      <c r="I4080" s="180"/>
      <c r="J4080" s="180"/>
      <c r="K4080" s="180"/>
      <c r="M4080" s="189"/>
      <c r="N4080" s="180"/>
      <c r="P4080" s="189"/>
      <c r="Q4080" s="180"/>
      <c r="S4080" s="189"/>
      <c r="T4080" s="180"/>
      <c r="V4080" s="189"/>
      <c r="W4080" s="180"/>
      <c r="Y4080" s="189"/>
      <c r="Z4080" s="180"/>
      <c r="AB4080" s="185"/>
    </row>
    <row r="4081" spans="6:28" s="178" customFormat="1" ht="15" customHeight="1" x14ac:dyDescent="0.15">
      <c r="F4081" s="189"/>
      <c r="I4081" s="180"/>
      <c r="J4081" s="180"/>
      <c r="K4081" s="180"/>
      <c r="M4081" s="189"/>
      <c r="N4081" s="180"/>
      <c r="P4081" s="189"/>
      <c r="Q4081" s="180"/>
      <c r="S4081" s="189"/>
      <c r="T4081" s="180"/>
      <c r="V4081" s="189"/>
      <c r="W4081" s="180"/>
      <c r="Y4081" s="189"/>
      <c r="Z4081" s="180"/>
      <c r="AB4081" s="185"/>
    </row>
    <row r="4082" spans="6:28" s="178" customFormat="1" ht="15" customHeight="1" x14ac:dyDescent="0.15">
      <c r="F4082" s="189"/>
      <c r="I4082" s="180"/>
      <c r="J4082" s="180"/>
      <c r="K4082" s="180"/>
      <c r="M4082" s="189"/>
      <c r="N4082" s="180"/>
      <c r="P4082" s="189"/>
      <c r="Q4082" s="180"/>
      <c r="S4082" s="189"/>
      <c r="T4082" s="180"/>
      <c r="V4082" s="189"/>
      <c r="W4082" s="180"/>
      <c r="Y4082" s="189"/>
      <c r="Z4082" s="180"/>
      <c r="AB4082" s="185"/>
    </row>
    <row r="4083" spans="6:28" s="178" customFormat="1" ht="15" customHeight="1" x14ac:dyDescent="0.15">
      <c r="F4083" s="189"/>
      <c r="I4083" s="180"/>
      <c r="J4083" s="180"/>
      <c r="K4083" s="180"/>
      <c r="M4083" s="189"/>
      <c r="N4083" s="180"/>
      <c r="P4083" s="189"/>
      <c r="Q4083" s="180"/>
      <c r="S4083" s="189"/>
      <c r="T4083" s="180"/>
      <c r="V4083" s="189"/>
      <c r="W4083" s="180"/>
      <c r="Y4083" s="189"/>
      <c r="Z4083" s="180"/>
      <c r="AB4083" s="185"/>
    </row>
    <row r="4084" spans="6:28" s="178" customFormat="1" ht="15" customHeight="1" x14ac:dyDescent="0.15">
      <c r="F4084" s="189"/>
      <c r="I4084" s="180"/>
      <c r="J4084" s="180"/>
      <c r="K4084" s="180"/>
      <c r="M4084" s="189"/>
      <c r="N4084" s="180"/>
      <c r="P4084" s="189"/>
      <c r="Q4084" s="180"/>
      <c r="S4084" s="189"/>
      <c r="T4084" s="180"/>
      <c r="V4084" s="189"/>
      <c r="W4084" s="180"/>
      <c r="Y4084" s="189"/>
      <c r="Z4084" s="180"/>
      <c r="AB4084" s="185"/>
    </row>
    <row r="4085" spans="6:28" s="178" customFormat="1" ht="15" customHeight="1" x14ac:dyDescent="0.15">
      <c r="F4085" s="189"/>
      <c r="I4085" s="180"/>
      <c r="J4085" s="180"/>
      <c r="K4085" s="180"/>
      <c r="M4085" s="189"/>
      <c r="N4085" s="180"/>
      <c r="P4085" s="189"/>
      <c r="Q4085" s="180"/>
      <c r="S4085" s="189"/>
      <c r="T4085" s="180"/>
      <c r="V4085" s="189"/>
      <c r="W4085" s="180"/>
      <c r="Y4085" s="189"/>
      <c r="Z4085" s="180"/>
      <c r="AB4085" s="185"/>
    </row>
    <row r="4086" spans="6:28" s="178" customFormat="1" ht="15" customHeight="1" x14ac:dyDescent="0.15">
      <c r="F4086" s="189"/>
      <c r="I4086" s="180"/>
      <c r="J4086" s="180"/>
      <c r="K4086" s="180"/>
      <c r="M4086" s="189"/>
      <c r="N4086" s="180"/>
      <c r="P4086" s="189"/>
      <c r="Q4086" s="180"/>
      <c r="S4086" s="189"/>
      <c r="T4086" s="180"/>
      <c r="V4086" s="189"/>
      <c r="W4086" s="180"/>
      <c r="Y4086" s="189"/>
      <c r="Z4086" s="180"/>
      <c r="AB4086" s="185"/>
    </row>
    <row r="4087" spans="6:28" s="178" customFormat="1" ht="15" customHeight="1" x14ac:dyDescent="0.15">
      <c r="F4087" s="189"/>
      <c r="I4087" s="180"/>
      <c r="J4087" s="180"/>
      <c r="K4087" s="180"/>
      <c r="M4087" s="189"/>
      <c r="N4087" s="180"/>
      <c r="P4087" s="189"/>
      <c r="Q4087" s="180"/>
      <c r="S4087" s="189"/>
      <c r="T4087" s="180"/>
      <c r="V4087" s="189"/>
      <c r="W4087" s="180"/>
      <c r="Y4087" s="189"/>
      <c r="Z4087" s="180"/>
      <c r="AB4087" s="185"/>
    </row>
    <row r="4088" spans="6:28" s="178" customFormat="1" ht="15" customHeight="1" x14ac:dyDescent="0.15">
      <c r="F4088" s="189"/>
      <c r="I4088" s="180"/>
      <c r="J4088" s="180"/>
      <c r="K4088" s="180"/>
      <c r="M4088" s="189"/>
      <c r="N4088" s="180"/>
      <c r="P4088" s="189"/>
      <c r="Q4088" s="180"/>
      <c r="S4088" s="189"/>
      <c r="T4088" s="180"/>
      <c r="V4088" s="189"/>
      <c r="W4088" s="180"/>
      <c r="Y4088" s="189"/>
      <c r="Z4088" s="180"/>
      <c r="AB4088" s="185"/>
    </row>
    <row r="4089" spans="6:28" s="178" customFormat="1" ht="15" customHeight="1" x14ac:dyDescent="0.15">
      <c r="F4089" s="189"/>
      <c r="I4089" s="180"/>
      <c r="J4089" s="180"/>
      <c r="K4089" s="180"/>
      <c r="M4089" s="189"/>
      <c r="N4089" s="180"/>
      <c r="P4089" s="189"/>
      <c r="Q4089" s="180"/>
      <c r="S4089" s="189"/>
      <c r="T4089" s="180"/>
      <c r="V4089" s="189"/>
      <c r="W4089" s="180"/>
      <c r="Y4089" s="189"/>
      <c r="Z4089" s="180"/>
      <c r="AB4089" s="185"/>
    </row>
    <row r="4090" spans="6:28" s="178" customFormat="1" ht="15" customHeight="1" x14ac:dyDescent="0.15">
      <c r="F4090" s="189"/>
      <c r="I4090" s="180"/>
      <c r="J4090" s="180"/>
      <c r="K4090" s="180"/>
      <c r="M4090" s="189"/>
      <c r="N4090" s="180"/>
      <c r="P4090" s="189"/>
      <c r="Q4090" s="180"/>
      <c r="S4090" s="189"/>
      <c r="T4090" s="180"/>
      <c r="V4090" s="189"/>
      <c r="W4090" s="180"/>
      <c r="Y4090" s="189"/>
      <c r="Z4090" s="180"/>
      <c r="AB4090" s="185"/>
    </row>
    <row r="4091" spans="6:28" s="178" customFormat="1" ht="15" customHeight="1" x14ac:dyDescent="0.15">
      <c r="F4091" s="189"/>
      <c r="I4091" s="180"/>
      <c r="J4091" s="180"/>
      <c r="K4091" s="180"/>
      <c r="M4091" s="189"/>
      <c r="N4091" s="180"/>
      <c r="P4091" s="189"/>
      <c r="Q4091" s="180"/>
      <c r="S4091" s="189"/>
      <c r="T4091" s="180"/>
      <c r="V4091" s="189"/>
      <c r="W4091" s="180"/>
      <c r="Y4091" s="189"/>
      <c r="Z4091" s="180"/>
      <c r="AB4091" s="185"/>
    </row>
    <row r="4092" spans="6:28" s="178" customFormat="1" ht="15" customHeight="1" x14ac:dyDescent="0.15">
      <c r="F4092" s="189"/>
      <c r="I4092" s="180"/>
      <c r="J4092" s="180"/>
      <c r="K4092" s="180"/>
      <c r="M4092" s="189"/>
      <c r="N4092" s="180"/>
      <c r="P4092" s="189"/>
      <c r="Q4092" s="180"/>
      <c r="S4092" s="189"/>
      <c r="T4092" s="180"/>
      <c r="V4092" s="189"/>
      <c r="W4092" s="180"/>
      <c r="Y4092" s="189"/>
      <c r="Z4092" s="180"/>
      <c r="AB4092" s="185"/>
    </row>
    <row r="4093" spans="6:28" s="178" customFormat="1" ht="15" customHeight="1" x14ac:dyDescent="0.15">
      <c r="F4093" s="189"/>
      <c r="I4093" s="180"/>
      <c r="J4093" s="180"/>
      <c r="K4093" s="180"/>
      <c r="M4093" s="189"/>
      <c r="N4093" s="180"/>
      <c r="P4093" s="189"/>
      <c r="Q4093" s="180"/>
      <c r="S4093" s="189"/>
      <c r="T4093" s="180"/>
      <c r="V4093" s="189"/>
      <c r="W4093" s="180"/>
      <c r="Y4093" s="189"/>
      <c r="Z4093" s="180"/>
      <c r="AB4093" s="185"/>
    </row>
    <row r="4094" spans="6:28" s="178" customFormat="1" ht="15" customHeight="1" x14ac:dyDescent="0.15">
      <c r="F4094" s="189"/>
      <c r="I4094" s="180"/>
      <c r="J4094" s="180"/>
      <c r="K4094" s="180"/>
      <c r="M4094" s="189"/>
      <c r="N4094" s="180"/>
      <c r="P4094" s="189"/>
      <c r="Q4094" s="180"/>
      <c r="S4094" s="189"/>
      <c r="T4094" s="180"/>
      <c r="V4094" s="189"/>
      <c r="W4094" s="180"/>
      <c r="Y4094" s="189"/>
      <c r="Z4094" s="180"/>
      <c r="AB4094" s="185"/>
    </row>
    <row r="4095" spans="6:28" s="178" customFormat="1" ht="15" customHeight="1" x14ac:dyDescent="0.15">
      <c r="F4095" s="189"/>
      <c r="I4095" s="180"/>
      <c r="J4095" s="180"/>
      <c r="K4095" s="180"/>
      <c r="M4095" s="189"/>
      <c r="N4095" s="180"/>
      <c r="P4095" s="189"/>
      <c r="Q4095" s="180"/>
      <c r="S4095" s="189"/>
      <c r="T4095" s="180"/>
      <c r="V4095" s="189"/>
      <c r="W4095" s="180"/>
      <c r="Y4095" s="189"/>
      <c r="Z4095" s="180"/>
      <c r="AB4095" s="185"/>
    </row>
    <row r="4096" spans="6:28" s="178" customFormat="1" ht="15" customHeight="1" x14ac:dyDescent="0.15">
      <c r="F4096" s="189"/>
      <c r="I4096" s="180"/>
      <c r="J4096" s="180"/>
      <c r="K4096" s="180"/>
      <c r="M4096" s="189"/>
      <c r="N4096" s="180"/>
      <c r="P4096" s="189"/>
      <c r="Q4096" s="180"/>
      <c r="S4096" s="189"/>
      <c r="T4096" s="180"/>
      <c r="V4096" s="189"/>
      <c r="W4096" s="180"/>
      <c r="Y4096" s="189"/>
      <c r="Z4096" s="180"/>
      <c r="AB4096" s="185"/>
    </row>
    <row r="4097" spans="6:28" s="178" customFormat="1" ht="15" customHeight="1" x14ac:dyDescent="0.15">
      <c r="F4097" s="189"/>
      <c r="I4097" s="180"/>
      <c r="J4097" s="180"/>
      <c r="K4097" s="180"/>
      <c r="M4097" s="189"/>
      <c r="N4097" s="180"/>
      <c r="P4097" s="189"/>
      <c r="Q4097" s="180"/>
      <c r="S4097" s="189"/>
      <c r="T4097" s="180"/>
      <c r="V4097" s="189"/>
      <c r="W4097" s="180"/>
      <c r="Y4097" s="189"/>
      <c r="Z4097" s="180"/>
      <c r="AB4097" s="185"/>
    </row>
    <row r="4098" spans="6:28" s="178" customFormat="1" ht="15" customHeight="1" x14ac:dyDescent="0.15">
      <c r="F4098" s="189"/>
      <c r="I4098" s="180"/>
      <c r="J4098" s="180"/>
      <c r="K4098" s="180"/>
      <c r="M4098" s="189"/>
      <c r="N4098" s="180"/>
      <c r="P4098" s="189"/>
      <c r="Q4098" s="180"/>
      <c r="S4098" s="189"/>
      <c r="T4098" s="180"/>
      <c r="V4098" s="189"/>
      <c r="W4098" s="180"/>
      <c r="Y4098" s="189"/>
      <c r="Z4098" s="180"/>
      <c r="AB4098" s="185"/>
    </row>
    <row r="4099" spans="6:28" s="178" customFormat="1" ht="15" customHeight="1" x14ac:dyDescent="0.15">
      <c r="F4099" s="189"/>
      <c r="I4099" s="180"/>
      <c r="J4099" s="180"/>
      <c r="K4099" s="180"/>
      <c r="M4099" s="189"/>
      <c r="N4099" s="180"/>
      <c r="P4099" s="189"/>
      <c r="Q4099" s="180"/>
      <c r="S4099" s="189"/>
      <c r="T4099" s="180"/>
      <c r="V4099" s="189"/>
      <c r="W4099" s="180"/>
      <c r="Y4099" s="189"/>
      <c r="Z4099" s="180"/>
      <c r="AB4099" s="185"/>
    </row>
    <row r="4100" spans="6:28" s="178" customFormat="1" ht="15" customHeight="1" x14ac:dyDescent="0.15">
      <c r="F4100" s="189"/>
      <c r="I4100" s="180"/>
      <c r="J4100" s="180"/>
      <c r="K4100" s="180"/>
      <c r="M4100" s="189"/>
      <c r="N4100" s="180"/>
      <c r="P4100" s="189"/>
      <c r="Q4100" s="180"/>
      <c r="S4100" s="189"/>
      <c r="T4100" s="180"/>
      <c r="V4100" s="189"/>
      <c r="W4100" s="180"/>
      <c r="Y4100" s="189"/>
      <c r="Z4100" s="180"/>
      <c r="AB4100" s="185"/>
    </row>
    <row r="4101" spans="6:28" s="178" customFormat="1" ht="15" customHeight="1" x14ac:dyDescent="0.15">
      <c r="F4101" s="189"/>
      <c r="I4101" s="180"/>
      <c r="J4101" s="180"/>
      <c r="K4101" s="180"/>
      <c r="M4101" s="189"/>
      <c r="N4101" s="180"/>
      <c r="P4101" s="189"/>
      <c r="Q4101" s="180"/>
      <c r="S4101" s="189"/>
      <c r="T4101" s="180"/>
      <c r="V4101" s="189"/>
      <c r="W4101" s="180"/>
      <c r="Y4101" s="189"/>
      <c r="Z4101" s="180"/>
      <c r="AB4101" s="185"/>
    </row>
    <row r="4102" spans="6:28" s="178" customFormat="1" ht="15" customHeight="1" x14ac:dyDescent="0.15">
      <c r="F4102" s="189"/>
      <c r="I4102" s="180"/>
      <c r="J4102" s="180"/>
      <c r="K4102" s="180"/>
      <c r="M4102" s="189"/>
      <c r="N4102" s="180"/>
      <c r="P4102" s="189"/>
      <c r="Q4102" s="180"/>
      <c r="S4102" s="189"/>
      <c r="T4102" s="180"/>
      <c r="V4102" s="189"/>
      <c r="W4102" s="180"/>
      <c r="Y4102" s="189"/>
      <c r="Z4102" s="180"/>
      <c r="AB4102" s="185"/>
    </row>
    <row r="4103" spans="6:28" s="178" customFormat="1" ht="15" customHeight="1" x14ac:dyDescent="0.15">
      <c r="F4103" s="189"/>
      <c r="I4103" s="180"/>
      <c r="J4103" s="180"/>
      <c r="K4103" s="180"/>
      <c r="M4103" s="189"/>
      <c r="N4103" s="180"/>
      <c r="P4103" s="189"/>
      <c r="Q4103" s="180"/>
      <c r="S4103" s="189"/>
      <c r="T4103" s="180"/>
      <c r="V4103" s="189"/>
      <c r="W4103" s="180"/>
      <c r="Y4103" s="189"/>
      <c r="Z4103" s="180"/>
      <c r="AB4103" s="185"/>
    </row>
    <row r="4104" spans="6:28" s="178" customFormat="1" ht="15" customHeight="1" x14ac:dyDescent="0.15">
      <c r="F4104" s="189"/>
      <c r="I4104" s="180"/>
      <c r="J4104" s="180"/>
      <c r="K4104" s="180"/>
      <c r="M4104" s="189"/>
      <c r="N4104" s="180"/>
      <c r="P4104" s="189"/>
      <c r="Q4104" s="180"/>
      <c r="S4104" s="189"/>
      <c r="T4104" s="180"/>
      <c r="V4104" s="189"/>
      <c r="W4104" s="180"/>
      <c r="Y4104" s="189"/>
      <c r="Z4104" s="180"/>
      <c r="AB4104" s="185"/>
    </row>
    <row r="4105" spans="6:28" s="178" customFormat="1" ht="15" customHeight="1" x14ac:dyDescent="0.15">
      <c r="F4105" s="189"/>
      <c r="I4105" s="180"/>
      <c r="J4105" s="180"/>
      <c r="K4105" s="180"/>
      <c r="M4105" s="189"/>
      <c r="N4105" s="180"/>
      <c r="P4105" s="189"/>
      <c r="Q4105" s="180"/>
      <c r="S4105" s="189"/>
      <c r="T4105" s="180"/>
      <c r="V4105" s="189"/>
      <c r="W4105" s="180"/>
      <c r="Y4105" s="189"/>
      <c r="Z4105" s="180"/>
      <c r="AB4105" s="185"/>
    </row>
    <row r="4106" spans="6:28" s="178" customFormat="1" ht="15" customHeight="1" x14ac:dyDescent="0.15">
      <c r="F4106" s="189"/>
      <c r="I4106" s="180"/>
      <c r="J4106" s="180"/>
      <c r="K4106" s="180"/>
      <c r="M4106" s="189"/>
      <c r="N4106" s="180"/>
      <c r="P4106" s="189"/>
      <c r="Q4106" s="180"/>
      <c r="S4106" s="189"/>
      <c r="T4106" s="180"/>
      <c r="V4106" s="189"/>
      <c r="W4106" s="180"/>
      <c r="Y4106" s="189"/>
      <c r="Z4106" s="180"/>
      <c r="AB4106" s="185"/>
    </row>
    <row r="4107" spans="6:28" s="178" customFormat="1" ht="15" customHeight="1" x14ac:dyDescent="0.15">
      <c r="F4107" s="189"/>
      <c r="I4107" s="180"/>
      <c r="J4107" s="180"/>
      <c r="K4107" s="180"/>
      <c r="M4107" s="189"/>
      <c r="N4107" s="180"/>
      <c r="P4107" s="189"/>
      <c r="Q4107" s="180"/>
      <c r="S4107" s="189"/>
      <c r="T4107" s="180"/>
      <c r="V4107" s="189"/>
      <c r="W4107" s="180"/>
      <c r="Y4107" s="189"/>
      <c r="Z4107" s="180"/>
      <c r="AB4107" s="185"/>
    </row>
    <row r="4108" spans="6:28" s="178" customFormat="1" ht="15" customHeight="1" x14ac:dyDescent="0.15">
      <c r="F4108" s="189"/>
      <c r="I4108" s="180"/>
      <c r="J4108" s="180"/>
      <c r="K4108" s="180"/>
      <c r="M4108" s="189"/>
      <c r="N4108" s="180"/>
      <c r="P4108" s="189"/>
      <c r="Q4108" s="180"/>
      <c r="S4108" s="189"/>
      <c r="T4108" s="180"/>
      <c r="V4108" s="189"/>
      <c r="W4108" s="180"/>
      <c r="Y4108" s="189"/>
      <c r="Z4108" s="180"/>
      <c r="AB4108" s="185"/>
    </row>
    <row r="4109" spans="6:28" s="178" customFormat="1" ht="15" customHeight="1" x14ac:dyDescent="0.15">
      <c r="F4109" s="189"/>
      <c r="I4109" s="180"/>
      <c r="J4109" s="180"/>
      <c r="K4109" s="180"/>
      <c r="M4109" s="189"/>
      <c r="N4109" s="180"/>
      <c r="P4109" s="189"/>
      <c r="Q4109" s="180"/>
      <c r="S4109" s="189"/>
      <c r="T4109" s="180"/>
      <c r="V4109" s="189"/>
      <c r="W4109" s="180"/>
      <c r="Y4109" s="189"/>
      <c r="Z4109" s="180"/>
      <c r="AB4109" s="185"/>
    </row>
    <row r="4110" spans="6:28" s="178" customFormat="1" ht="15" customHeight="1" x14ac:dyDescent="0.15">
      <c r="F4110" s="189"/>
      <c r="I4110" s="180"/>
      <c r="J4110" s="180"/>
      <c r="K4110" s="180"/>
      <c r="M4110" s="189"/>
      <c r="N4110" s="180"/>
      <c r="P4110" s="189"/>
      <c r="Q4110" s="180"/>
      <c r="S4110" s="189"/>
      <c r="T4110" s="180"/>
      <c r="V4110" s="189"/>
      <c r="W4110" s="180"/>
      <c r="Y4110" s="189"/>
      <c r="Z4110" s="180"/>
      <c r="AB4110" s="185"/>
    </row>
    <row r="4111" spans="6:28" s="178" customFormat="1" ht="15" customHeight="1" x14ac:dyDescent="0.15">
      <c r="F4111" s="189"/>
      <c r="I4111" s="180"/>
      <c r="J4111" s="180"/>
      <c r="K4111" s="180"/>
      <c r="M4111" s="189"/>
      <c r="N4111" s="180"/>
      <c r="P4111" s="189"/>
      <c r="Q4111" s="180"/>
      <c r="S4111" s="189"/>
      <c r="T4111" s="180"/>
      <c r="V4111" s="189"/>
      <c r="W4111" s="180"/>
      <c r="Y4111" s="189"/>
      <c r="Z4111" s="180"/>
      <c r="AB4111" s="185"/>
    </row>
    <row r="4112" spans="6:28" s="178" customFormat="1" ht="15" customHeight="1" x14ac:dyDescent="0.15">
      <c r="F4112" s="189"/>
      <c r="I4112" s="180"/>
      <c r="J4112" s="180"/>
      <c r="K4112" s="180"/>
      <c r="M4112" s="189"/>
      <c r="N4112" s="180"/>
      <c r="P4112" s="189"/>
      <c r="Q4112" s="180"/>
      <c r="S4112" s="189"/>
      <c r="T4112" s="180"/>
      <c r="V4112" s="189"/>
      <c r="W4112" s="180"/>
      <c r="Y4112" s="189"/>
      <c r="Z4112" s="180"/>
      <c r="AB4112" s="185"/>
    </row>
    <row r="4113" spans="6:28" s="178" customFormat="1" ht="15" customHeight="1" x14ac:dyDescent="0.15">
      <c r="F4113" s="189"/>
      <c r="I4113" s="180"/>
      <c r="J4113" s="180"/>
      <c r="K4113" s="180"/>
      <c r="M4113" s="189"/>
      <c r="N4113" s="180"/>
      <c r="P4113" s="189"/>
      <c r="Q4113" s="180"/>
      <c r="S4113" s="189"/>
      <c r="T4113" s="180"/>
      <c r="V4113" s="189"/>
      <c r="W4113" s="180"/>
      <c r="Y4113" s="189"/>
      <c r="Z4113" s="180"/>
      <c r="AB4113" s="185"/>
    </row>
    <row r="4114" spans="6:28" s="178" customFormat="1" ht="15" customHeight="1" x14ac:dyDescent="0.15">
      <c r="F4114" s="189"/>
      <c r="I4114" s="180"/>
      <c r="J4114" s="180"/>
      <c r="K4114" s="180"/>
      <c r="M4114" s="189"/>
      <c r="N4114" s="180"/>
      <c r="P4114" s="189"/>
      <c r="Q4114" s="180"/>
      <c r="S4114" s="189"/>
      <c r="T4114" s="180"/>
      <c r="V4114" s="189"/>
      <c r="W4114" s="180"/>
      <c r="Y4114" s="189"/>
      <c r="Z4114" s="180"/>
      <c r="AB4114" s="185"/>
    </row>
    <row r="4115" spans="6:28" s="178" customFormat="1" ht="15" customHeight="1" x14ac:dyDescent="0.15">
      <c r="F4115" s="189"/>
      <c r="I4115" s="180"/>
      <c r="J4115" s="180"/>
      <c r="K4115" s="180"/>
      <c r="M4115" s="189"/>
      <c r="N4115" s="180"/>
      <c r="P4115" s="189"/>
      <c r="Q4115" s="180"/>
      <c r="S4115" s="189"/>
      <c r="T4115" s="180"/>
      <c r="V4115" s="189"/>
      <c r="W4115" s="180"/>
      <c r="Y4115" s="189"/>
      <c r="Z4115" s="180"/>
      <c r="AB4115" s="185"/>
    </row>
    <row r="4116" spans="6:28" s="178" customFormat="1" ht="15" customHeight="1" x14ac:dyDescent="0.15">
      <c r="F4116" s="189"/>
      <c r="I4116" s="180"/>
      <c r="J4116" s="180"/>
      <c r="K4116" s="180"/>
      <c r="M4116" s="189"/>
      <c r="N4116" s="180"/>
      <c r="P4116" s="189"/>
      <c r="Q4116" s="180"/>
      <c r="S4116" s="189"/>
      <c r="T4116" s="180"/>
      <c r="V4116" s="189"/>
      <c r="W4116" s="180"/>
      <c r="Y4116" s="189"/>
      <c r="Z4116" s="180"/>
      <c r="AB4116" s="185"/>
    </row>
    <row r="4117" spans="6:28" s="178" customFormat="1" ht="15" customHeight="1" x14ac:dyDescent="0.15">
      <c r="F4117" s="189"/>
      <c r="I4117" s="180"/>
      <c r="J4117" s="180"/>
      <c r="K4117" s="180"/>
      <c r="M4117" s="189"/>
      <c r="N4117" s="180"/>
      <c r="P4117" s="189"/>
      <c r="Q4117" s="180"/>
      <c r="S4117" s="189"/>
      <c r="T4117" s="180"/>
      <c r="V4117" s="189"/>
      <c r="W4117" s="180"/>
      <c r="Y4117" s="189"/>
      <c r="Z4117" s="180"/>
      <c r="AB4117" s="185"/>
    </row>
    <row r="4118" spans="6:28" s="178" customFormat="1" ht="15" customHeight="1" x14ac:dyDescent="0.15">
      <c r="F4118" s="189"/>
      <c r="I4118" s="180"/>
      <c r="J4118" s="180"/>
      <c r="K4118" s="180"/>
      <c r="M4118" s="189"/>
      <c r="N4118" s="180"/>
      <c r="P4118" s="189"/>
      <c r="Q4118" s="180"/>
      <c r="S4118" s="189"/>
      <c r="T4118" s="180"/>
      <c r="V4118" s="189"/>
      <c r="W4118" s="180"/>
      <c r="Y4118" s="189"/>
      <c r="Z4118" s="180"/>
      <c r="AB4118" s="185"/>
    </row>
    <row r="4119" spans="6:28" s="178" customFormat="1" ht="15" customHeight="1" x14ac:dyDescent="0.15">
      <c r="F4119" s="189"/>
      <c r="I4119" s="180"/>
      <c r="J4119" s="180"/>
      <c r="K4119" s="180"/>
      <c r="M4119" s="189"/>
      <c r="N4119" s="180"/>
      <c r="P4119" s="189"/>
      <c r="Q4119" s="180"/>
      <c r="S4119" s="189"/>
      <c r="T4119" s="180"/>
      <c r="V4119" s="189"/>
      <c r="W4119" s="180"/>
      <c r="Y4119" s="189"/>
      <c r="Z4119" s="180"/>
      <c r="AB4119" s="185"/>
    </row>
    <row r="4120" spans="6:28" s="178" customFormat="1" ht="15" customHeight="1" x14ac:dyDescent="0.15">
      <c r="F4120" s="189"/>
      <c r="I4120" s="180"/>
      <c r="J4120" s="180"/>
      <c r="K4120" s="180"/>
      <c r="M4120" s="189"/>
      <c r="N4120" s="180"/>
      <c r="P4120" s="189"/>
      <c r="Q4120" s="180"/>
      <c r="S4120" s="189"/>
      <c r="T4120" s="180"/>
      <c r="V4120" s="189"/>
      <c r="W4120" s="180"/>
      <c r="Y4120" s="189"/>
      <c r="Z4120" s="180"/>
      <c r="AB4120" s="185"/>
    </row>
    <row r="4121" spans="6:28" s="178" customFormat="1" ht="15" customHeight="1" x14ac:dyDescent="0.15">
      <c r="F4121" s="189"/>
      <c r="I4121" s="180"/>
      <c r="J4121" s="180"/>
      <c r="K4121" s="180"/>
      <c r="M4121" s="189"/>
      <c r="N4121" s="180"/>
      <c r="P4121" s="189"/>
      <c r="Q4121" s="180"/>
      <c r="S4121" s="189"/>
      <c r="T4121" s="180"/>
      <c r="V4121" s="189"/>
      <c r="W4121" s="180"/>
      <c r="Y4121" s="189"/>
      <c r="Z4121" s="180"/>
      <c r="AB4121" s="185"/>
    </row>
    <row r="4122" spans="6:28" s="178" customFormat="1" ht="15" customHeight="1" x14ac:dyDescent="0.15">
      <c r="F4122" s="189"/>
      <c r="I4122" s="180"/>
      <c r="J4122" s="180"/>
      <c r="K4122" s="180"/>
      <c r="M4122" s="189"/>
      <c r="N4122" s="180"/>
      <c r="P4122" s="189"/>
      <c r="Q4122" s="180"/>
      <c r="S4122" s="189"/>
      <c r="T4122" s="180"/>
      <c r="V4122" s="189"/>
      <c r="W4122" s="180"/>
      <c r="Y4122" s="189"/>
      <c r="Z4122" s="180"/>
      <c r="AB4122" s="185"/>
    </row>
    <row r="4123" spans="6:28" s="178" customFormat="1" ht="15" customHeight="1" x14ac:dyDescent="0.15">
      <c r="F4123" s="189"/>
      <c r="I4123" s="180"/>
      <c r="J4123" s="180"/>
      <c r="K4123" s="180"/>
      <c r="M4123" s="189"/>
      <c r="N4123" s="180"/>
      <c r="P4123" s="189"/>
      <c r="Q4123" s="180"/>
      <c r="S4123" s="189"/>
      <c r="T4123" s="180"/>
      <c r="V4123" s="189"/>
      <c r="W4123" s="180"/>
      <c r="Y4123" s="189"/>
      <c r="Z4123" s="180"/>
      <c r="AB4123" s="185"/>
    </row>
    <row r="4124" spans="6:28" s="178" customFormat="1" ht="15" customHeight="1" x14ac:dyDescent="0.15">
      <c r="F4124" s="189"/>
      <c r="I4124" s="180"/>
      <c r="J4124" s="180"/>
      <c r="K4124" s="180"/>
      <c r="M4124" s="189"/>
      <c r="N4124" s="180"/>
      <c r="P4124" s="189"/>
      <c r="Q4124" s="180"/>
      <c r="S4124" s="189"/>
      <c r="T4124" s="180"/>
      <c r="V4124" s="189"/>
      <c r="W4124" s="180"/>
      <c r="Y4124" s="189"/>
      <c r="Z4124" s="180"/>
      <c r="AB4124" s="185"/>
    </row>
    <row r="4125" spans="6:28" s="178" customFormat="1" ht="15" customHeight="1" x14ac:dyDescent="0.15">
      <c r="F4125" s="189"/>
      <c r="I4125" s="180"/>
      <c r="J4125" s="180"/>
      <c r="K4125" s="180"/>
      <c r="M4125" s="189"/>
      <c r="N4125" s="180"/>
      <c r="P4125" s="189"/>
      <c r="Q4125" s="180"/>
      <c r="S4125" s="189"/>
      <c r="T4125" s="180"/>
      <c r="V4125" s="189"/>
      <c r="W4125" s="180"/>
      <c r="Y4125" s="189"/>
      <c r="Z4125" s="180"/>
      <c r="AB4125" s="185"/>
    </row>
    <row r="4126" spans="6:28" s="178" customFormat="1" ht="15" customHeight="1" x14ac:dyDescent="0.15">
      <c r="F4126" s="189"/>
      <c r="I4126" s="180"/>
      <c r="J4126" s="180"/>
      <c r="K4126" s="180"/>
      <c r="M4126" s="189"/>
      <c r="N4126" s="180"/>
      <c r="P4126" s="189"/>
      <c r="Q4126" s="180"/>
      <c r="S4126" s="189"/>
      <c r="T4126" s="180"/>
      <c r="V4126" s="189"/>
      <c r="W4126" s="180"/>
      <c r="Y4126" s="189"/>
      <c r="Z4126" s="180"/>
      <c r="AB4126" s="185"/>
    </row>
    <row r="4127" spans="6:28" s="178" customFormat="1" ht="15" customHeight="1" x14ac:dyDescent="0.15">
      <c r="F4127" s="189"/>
      <c r="I4127" s="180"/>
      <c r="J4127" s="180"/>
      <c r="K4127" s="180"/>
      <c r="M4127" s="189"/>
      <c r="N4127" s="180"/>
      <c r="P4127" s="189"/>
      <c r="Q4127" s="180"/>
      <c r="S4127" s="189"/>
      <c r="T4127" s="180"/>
      <c r="V4127" s="189"/>
      <c r="W4127" s="180"/>
      <c r="Y4127" s="189"/>
      <c r="Z4127" s="180"/>
      <c r="AB4127" s="185"/>
    </row>
    <row r="4128" spans="6:28" s="178" customFormat="1" ht="15" customHeight="1" x14ac:dyDescent="0.15">
      <c r="F4128" s="189"/>
      <c r="I4128" s="180"/>
      <c r="J4128" s="180"/>
      <c r="K4128" s="180"/>
      <c r="M4128" s="189"/>
      <c r="N4128" s="180"/>
      <c r="P4128" s="189"/>
      <c r="Q4128" s="180"/>
      <c r="S4128" s="189"/>
      <c r="T4128" s="180"/>
      <c r="V4128" s="189"/>
      <c r="W4128" s="180"/>
      <c r="Y4128" s="189"/>
      <c r="Z4128" s="180"/>
      <c r="AB4128" s="185"/>
    </row>
    <row r="4129" spans="6:28" s="178" customFormat="1" ht="15" customHeight="1" x14ac:dyDescent="0.15">
      <c r="F4129" s="189"/>
      <c r="I4129" s="180"/>
      <c r="J4129" s="180"/>
      <c r="K4129" s="180"/>
      <c r="M4129" s="189"/>
      <c r="N4129" s="180"/>
      <c r="P4129" s="189"/>
      <c r="Q4129" s="180"/>
      <c r="S4129" s="189"/>
      <c r="T4129" s="180"/>
      <c r="V4129" s="189"/>
      <c r="W4129" s="180"/>
      <c r="Y4129" s="189"/>
      <c r="Z4129" s="180"/>
      <c r="AB4129" s="185"/>
    </row>
    <row r="4130" spans="6:28" s="178" customFormat="1" ht="15" customHeight="1" x14ac:dyDescent="0.15">
      <c r="F4130" s="189"/>
      <c r="I4130" s="180"/>
      <c r="J4130" s="180"/>
      <c r="K4130" s="180"/>
      <c r="M4130" s="189"/>
      <c r="N4130" s="180"/>
      <c r="P4130" s="189"/>
      <c r="Q4130" s="180"/>
      <c r="S4130" s="189"/>
      <c r="T4130" s="180"/>
      <c r="V4130" s="189"/>
      <c r="W4130" s="180"/>
      <c r="Y4130" s="189"/>
      <c r="Z4130" s="180"/>
      <c r="AB4130" s="185"/>
    </row>
    <row r="4131" spans="6:28" s="178" customFormat="1" ht="15" customHeight="1" x14ac:dyDescent="0.15">
      <c r="F4131" s="189"/>
      <c r="I4131" s="180"/>
      <c r="J4131" s="180"/>
      <c r="K4131" s="180"/>
      <c r="M4131" s="189"/>
      <c r="N4131" s="180"/>
      <c r="P4131" s="189"/>
      <c r="Q4131" s="180"/>
      <c r="S4131" s="189"/>
      <c r="T4131" s="180"/>
      <c r="V4131" s="189"/>
      <c r="W4131" s="180"/>
      <c r="Y4131" s="189"/>
      <c r="Z4131" s="180"/>
      <c r="AB4131" s="185"/>
    </row>
    <row r="4132" spans="6:28" s="178" customFormat="1" ht="15" customHeight="1" x14ac:dyDescent="0.15">
      <c r="F4132" s="189"/>
      <c r="I4132" s="180"/>
      <c r="J4132" s="180"/>
      <c r="K4132" s="180"/>
      <c r="M4132" s="189"/>
      <c r="N4132" s="180"/>
      <c r="P4132" s="189"/>
      <c r="Q4132" s="180"/>
      <c r="S4132" s="189"/>
      <c r="T4132" s="180"/>
      <c r="V4132" s="189"/>
      <c r="W4132" s="180"/>
      <c r="Y4132" s="189"/>
      <c r="Z4132" s="180"/>
      <c r="AB4132" s="185"/>
    </row>
    <row r="4133" spans="6:28" s="178" customFormat="1" ht="15" customHeight="1" x14ac:dyDescent="0.15">
      <c r="F4133" s="189"/>
      <c r="I4133" s="180"/>
      <c r="J4133" s="180"/>
      <c r="K4133" s="180"/>
      <c r="M4133" s="189"/>
      <c r="N4133" s="180"/>
      <c r="P4133" s="189"/>
      <c r="Q4133" s="180"/>
      <c r="S4133" s="189"/>
      <c r="T4133" s="180"/>
      <c r="V4133" s="189"/>
      <c r="W4133" s="180"/>
      <c r="Y4133" s="189"/>
      <c r="Z4133" s="180"/>
      <c r="AB4133" s="185"/>
    </row>
    <row r="4134" spans="6:28" s="178" customFormat="1" ht="15" customHeight="1" x14ac:dyDescent="0.15">
      <c r="F4134" s="189"/>
      <c r="I4134" s="180"/>
      <c r="J4134" s="180"/>
      <c r="K4134" s="180"/>
      <c r="M4134" s="189"/>
      <c r="N4134" s="180"/>
      <c r="P4134" s="189"/>
      <c r="Q4134" s="180"/>
      <c r="S4134" s="189"/>
      <c r="T4134" s="180"/>
      <c r="V4134" s="189"/>
      <c r="W4134" s="180"/>
      <c r="Y4134" s="189"/>
      <c r="Z4134" s="180"/>
      <c r="AB4134" s="185"/>
    </row>
    <row r="4135" spans="6:28" s="178" customFormat="1" ht="15" customHeight="1" x14ac:dyDescent="0.15">
      <c r="F4135" s="189"/>
      <c r="I4135" s="180"/>
      <c r="J4135" s="180"/>
      <c r="K4135" s="180"/>
      <c r="M4135" s="189"/>
      <c r="N4135" s="180"/>
      <c r="P4135" s="189"/>
      <c r="Q4135" s="180"/>
      <c r="S4135" s="189"/>
      <c r="T4135" s="180"/>
      <c r="V4135" s="189"/>
      <c r="W4135" s="180"/>
      <c r="Y4135" s="189"/>
      <c r="Z4135" s="180"/>
      <c r="AB4135" s="185"/>
    </row>
    <row r="4136" spans="6:28" s="178" customFormat="1" ht="15" customHeight="1" x14ac:dyDescent="0.15">
      <c r="F4136" s="189"/>
      <c r="I4136" s="180"/>
      <c r="J4136" s="180"/>
      <c r="K4136" s="180"/>
      <c r="M4136" s="189"/>
      <c r="N4136" s="180"/>
      <c r="P4136" s="189"/>
      <c r="Q4136" s="180"/>
      <c r="S4136" s="189"/>
      <c r="T4136" s="180"/>
      <c r="V4136" s="189"/>
      <c r="W4136" s="180"/>
      <c r="Y4136" s="189"/>
      <c r="Z4136" s="180"/>
      <c r="AB4136" s="185"/>
    </row>
    <row r="4137" spans="6:28" s="178" customFormat="1" ht="15" customHeight="1" x14ac:dyDescent="0.15">
      <c r="F4137" s="189"/>
      <c r="I4137" s="180"/>
      <c r="J4137" s="180"/>
      <c r="K4137" s="180"/>
      <c r="M4137" s="189"/>
      <c r="N4137" s="180"/>
      <c r="P4137" s="189"/>
      <c r="Q4137" s="180"/>
      <c r="S4137" s="189"/>
      <c r="T4137" s="180"/>
      <c r="V4137" s="189"/>
      <c r="W4137" s="180"/>
      <c r="Y4137" s="189"/>
      <c r="Z4137" s="180"/>
      <c r="AB4137" s="185"/>
    </row>
    <row r="4138" spans="6:28" s="178" customFormat="1" ht="15" customHeight="1" x14ac:dyDescent="0.15">
      <c r="F4138" s="189"/>
      <c r="I4138" s="180"/>
      <c r="J4138" s="180"/>
      <c r="K4138" s="180"/>
      <c r="M4138" s="189"/>
      <c r="N4138" s="180"/>
      <c r="P4138" s="189"/>
      <c r="Q4138" s="180"/>
      <c r="S4138" s="189"/>
      <c r="T4138" s="180"/>
      <c r="V4138" s="189"/>
      <c r="W4138" s="180"/>
      <c r="Y4138" s="189"/>
      <c r="Z4138" s="180"/>
      <c r="AB4138" s="185"/>
    </row>
    <row r="4139" spans="6:28" s="178" customFormat="1" ht="15" customHeight="1" x14ac:dyDescent="0.15">
      <c r="F4139" s="189"/>
      <c r="I4139" s="180"/>
      <c r="J4139" s="180"/>
      <c r="K4139" s="180"/>
      <c r="M4139" s="189"/>
      <c r="N4139" s="180"/>
      <c r="P4139" s="189"/>
      <c r="Q4139" s="180"/>
      <c r="S4139" s="189"/>
      <c r="T4139" s="180"/>
      <c r="V4139" s="189"/>
      <c r="W4139" s="180"/>
      <c r="Y4139" s="189"/>
      <c r="Z4139" s="180"/>
      <c r="AB4139" s="185"/>
    </row>
    <row r="4140" spans="6:28" s="178" customFormat="1" ht="15" customHeight="1" x14ac:dyDescent="0.15">
      <c r="F4140" s="189"/>
      <c r="I4140" s="180"/>
      <c r="J4140" s="180"/>
      <c r="K4140" s="180"/>
      <c r="M4140" s="189"/>
      <c r="N4140" s="180"/>
      <c r="P4140" s="189"/>
      <c r="Q4140" s="180"/>
      <c r="S4140" s="189"/>
      <c r="T4140" s="180"/>
      <c r="V4140" s="189"/>
      <c r="W4140" s="180"/>
      <c r="Y4140" s="189"/>
      <c r="Z4140" s="180"/>
      <c r="AB4140" s="185"/>
    </row>
    <row r="4141" spans="6:28" s="178" customFormat="1" ht="15" customHeight="1" x14ac:dyDescent="0.15">
      <c r="F4141" s="189"/>
      <c r="I4141" s="180"/>
      <c r="J4141" s="180"/>
      <c r="K4141" s="180"/>
      <c r="M4141" s="189"/>
      <c r="N4141" s="180"/>
      <c r="P4141" s="189"/>
      <c r="Q4141" s="180"/>
      <c r="S4141" s="189"/>
      <c r="T4141" s="180"/>
      <c r="V4141" s="189"/>
      <c r="W4141" s="180"/>
      <c r="Y4141" s="189"/>
      <c r="Z4141" s="180"/>
      <c r="AB4141" s="185"/>
    </row>
    <row r="4142" spans="6:28" s="178" customFormat="1" ht="15" customHeight="1" x14ac:dyDescent="0.15">
      <c r="F4142" s="189"/>
      <c r="I4142" s="180"/>
      <c r="J4142" s="180"/>
      <c r="K4142" s="180"/>
      <c r="M4142" s="189"/>
      <c r="N4142" s="180"/>
      <c r="P4142" s="189"/>
      <c r="Q4142" s="180"/>
      <c r="S4142" s="189"/>
      <c r="T4142" s="180"/>
      <c r="V4142" s="189"/>
      <c r="W4142" s="180"/>
      <c r="Y4142" s="189"/>
      <c r="Z4142" s="180"/>
      <c r="AB4142" s="185"/>
    </row>
    <row r="4143" spans="6:28" s="178" customFormat="1" ht="15" customHeight="1" x14ac:dyDescent="0.15">
      <c r="F4143" s="189"/>
      <c r="I4143" s="180"/>
      <c r="J4143" s="180"/>
      <c r="K4143" s="180"/>
      <c r="M4143" s="189"/>
      <c r="N4143" s="180"/>
      <c r="P4143" s="189"/>
      <c r="Q4143" s="180"/>
      <c r="S4143" s="189"/>
      <c r="T4143" s="180"/>
      <c r="V4143" s="189"/>
      <c r="W4143" s="180"/>
      <c r="Y4143" s="189"/>
      <c r="Z4143" s="180"/>
      <c r="AB4143" s="185"/>
    </row>
    <row r="4144" spans="6:28" s="178" customFormat="1" ht="15" customHeight="1" x14ac:dyDescent="0.15">
      <c r="F4144" s="189"/>
      <c r="I4144" s="180"/>
      <c r="J4144" s="180"/>
      <c r="K4144" s="180"/>
      <c r="M4144" s="189"/>
      <c r="N4144" s="180"/>
      <c r="P4144" s="189"/>
      <c r="Q4144" s="180"/>
      <c r="S4144" s="189"/>
      <c r="T4144" s="180"/>
      <c r="V4144" s="189"/>
      <c r="W4144" s="180"/>
      <c r="Y4144" s="189"/>
      <c r="Z4144" s="180"/>
      <c r="AB4144" s="185"/>
    </row>
    <row r="4145" spans="6:28" s="178" customFormat="1" ht="15" customHeight="1" x14ac:dyDescent="0.15">
      <c r="F4145" s="189"/>
      <c r="I4145" s="180"/>
      <c r="J4145" s="180"/>
      <c r="K4145" s="180"/>
      <c r="M4145" s="189"/>
      <c r="N4145" s="180"/>
      <c r="P4145" s="189"/>
      <c r="Q4145" s="180"/>
      <c r="S4145" s="189"/>
      <c r="T4145" s="180"/>
      <c r="V4145" s="189"/>
      <c r="W4145" s="180"/>
      <c r="Y4145" s="189"/>
      <c r="Z4145" s="180"/>
      <c r="AB4145" s="185"/>
    </row>
    <row r="4146" spans="6:28" s="178" customFormat="1" ht="15" customHeight="1" x14ac:dyDescent="0.15">
      <c r="F4146" s="189"/>
      <c r="I4146" s="180"/>
      <c r="J4146" s="180"/>
      <c r="K4146" s="180"/>
      <c r="M4146" s="189"/>
      <c r="N4146" s="180"/>
      <c r="P4146" s="189"/>
      <c r="Q4146" s="180"/>
      <c r="S4146" s="189"/>
      <c r="T4146" s="180"/>
      <c r="V4146" s="189"/>
      <c r="W4146" s="180"/>
      <c r="Y4146" s="189"/>
      <c r="Z4146" s="180"/>
      <c r="AB4146" s="185"/>
    </row>
    <row r="4147" spans="6:28" s="178" customFormat="1" ht="15" customHeight="1" x14ac:dyDescent="0.15">
      <c r="F4147" s="189"/>
      <c r="I4147" s="180"/>
      <c r="J4147" s="180"/>
      <c r="K4147" s="180"/>
      <c r="M4147" s="189"/>
      <c r="N4147" s="180"/>
      <c r="P4147" s="189"/>
      <c r="Q4147" s="180"/>
      <c r="S4147" s="189"/>
      <c r="T4147" s="180"/>
      <c r="V4147" s="189"/>
      <c r="W4147" s="180"/>
      <c r="Y4147" s="189"/>
      <c r="Z4147" s="180"/>
      <c r="AB4147" s="185"/>
    </row>
    <row r="4148" spans="6:28" s="178" customFormat="1" ht="15" customHeight="1" x14ac:dyDescent="0.15">
      <c r="F4148" s="189"/>
      <c r="I4148" s="180"/>
      <c r="J4148" s="180"/>
      <c r="K4148" s="180"/>
      <c r="M4148" s="189"/>
      <c r="N4148" s="180"/>
      <c r="P4148" s="189"/>
      <c r="Q4148" s="180"/>
      <c r="S4148" s="189"/>
      <c r="T4148" s="180"/>
      <c r="V4148" s="189"/>
      <c r="W4148" s="180"/>
      <c r="Y4148" s="189"/>
      <c r="Z4148" s="180"/>
      <c r="AB4148" s="185"/>
    </row>
    <row r="4149" spans="6:28" s="178" customFormat="1" ht="15" customHeight="1" x14ac:dyDescent="0.15">
      <c r="F4149" s="189"/>
      <c r="I4149" s="180"/>
      <c r="J4149" s="180"/>
      <c r="K4149" s="180"/>
      <c r="M4149" s="189"/>
      <c r="N4149" s="180"/>
      <c r="P4149" s="189"/>
      <c r="Q4149" s="180"/>
      <c r="S4149" s="189"/>
      <c r="T4149" s="180"/>
      <c r="V4149" s="189"/>
      <c r="W4149" s="180"/>
      <c r="Y4149" s="189"/>
      <c r="Z4149" s="180"/>
      <c r="AB4149" s="185"/>
    </row>
    <row r="4150" spans="6:28" s="178" customFormat="1" ht="15" customHeight="1" x14ac:dyDescent="0.15">
      <c r="F4150" s="189"/>
      <c r="I4150" s="180"/>
      <c r="J4150" s="180"/>
      <c r="K4150" s="180"/>
      <c r="M4150" s="189"/>
      <c r="N4150" s="180"/>
      <c r="P4150" s="189"/>
      <c r="Q4150" s="180"/>
      <c r="S4150" s="189"/>
      <c r="T4150" s="180"/>
      <c r="V4150" s="189"/>
      <c r="W4150" s="180"/>
      <c r="Y4150" s="189"/>
      <c r="Z4150" s="180"/>
      <c r="AB4150" s="185"/>
    </row>
    <row r="4151" spans="6:28" s="178" customFormat="1" ht="15" customHeight="1" x14ac:dyDescent="0.15">
      <c r="F4151" s="189"/>
      <c r="I4151" s="180"/>
      <c r="J4151" s="180"/>
      <c r="K4151" s="180"/>
      <c r="M4151" s="189"/>
      <c r="N4151" s="180"/>
      <c r="P4151" s="189"/>
      <c r="Q4151" s="180"/>
      <c r="S4151" s="189"/>
      <c r="T4151" s="180"/>
      <c r="V4151" s="189"/>
      <c r="W4151" s="180"/>
      <c r="Y4151" s="189"/>
      <c r="Z4151" s="180"/>
      <c r="AB4151" s="185"/>
    </row>
    <row r="4152" spans="6:28" s="178" customFormat="1" ht="15" customHeight="1" x14ac:dyDescent="0.15">
      <c r="F4152" s="189"/>
      <c r="I4152" s="180"/>
      <c r="J4152" s="180"/>
      <c r="K4152" s="180"/>
      <c r="M4152" s="189"/>
      <c r="N4152" s="180"/>
      <c r="P4152" s="189"/>
      <c r="Q4152" s="180"/>
      <c r="S4152" s="189"/>
      <c r="T4152" s="180"/>
      <c r="V4152" s="189"/>
      <c r="W4152" s="180"/>
      <c r="Y4152" s="189"/>
      <c r="Z4152" s="180"/>
      <c r="AB4152" s="185"/>
    </row>
    <row r="4153" spans="6:28" s="178" customFormat="1" ht="15" customHeight="1" x14ac:dyDescent="0.15">
      <c r="F4153" s="189"/>
      <c r="I4153" s="180"/>
      <c r="J4153" s="180"/>
      <c r="K4153" s="180"/>
      <c r="M4153" s="189"/>
      <c r="N4153" s="180"/>
      <c r="P4153" s="189"/>
      <c r="Q4153" s="180"/>
      <c r="S4153" s="189"/>
      <c r="T4153" s="180"/>
      <c r="V4153" s="189"/>
      <c r="W4153" s="180"/>
      <c r="Y4153" s="189"/>
      <c r="Z4153" s="180"/>
      <c r="AB4153" s="185"/>
    </row>
    <row r="4154" spans="6:28" s="178" customFormat="1" ht="15" customHeight="1" x14ac:dyDescent="0.15">
      <c r="F4154" s="189"/>
      <c r="I4154" s="180"/>
      <c r="J4154" s="180"/>
      <c r="K4154" s="180"/>
      <c r="M4154" s="189"/>
      <c r="N4154" s="180"/>
      <c r="P4154" s="189"/>
      <c r="Q4154" s="180"/>
      <c r="S4154" s="189"/>
      <c r="T4154" s="180"/>
      <c r="V4154" s="189"/>
      <c r="W4154" s="180"/>
      <c r="Y4154" s="189"/>
      <c r="Z4154" s="180"/>
      <c r="AB4154" s="185"/>
    </row>
    <row r="4155" spans="6:28" s="178" customFormat="1" ht="15" customHeight="1" x14ac:dyDescent="0.15">
      <c r="F4155" s="189"/>
      <c r="I4155" s="180"/>
      <c r="J4155" s="180"/>
      <c r="K4155" s="180"/>
      <c r="M4155" s="189"/>
      <c r="N4155" s="180"/>
      <c r="P4155" s="189"/>
      <c r="Q4155" s="180"/>
      <c r="S4155" s="189"/>
      <c r="T4155" s="180"/>
      <c r="V4155" s="189"/>
      <c r="W4155" s="180"/>
      <c r="Y4155" s="189"/>
      <c r="Z4155" s="180"/>
      <c r="AB4155" s="185"/>
    </row>
    <row r="4156" spans="6:28" s="178" customFormat="1" ht="15" customHeight="1" x14ac:dyDescent="0.15">
      <c r="F4156" s="189"/>
      <c r="I4156" s="180"/>
      <c r="J4156" s="180"/>
      <c r="K4156" s="180"/>
      <c r="M4156" s="189"/>
      <c r="N4156" s="180"/>
      <c r="P4156" s="189"/>
      <c r="Q4156" s="180"/>
      <c r="S4156" s="189"/>
      <c r="T4156" s="180"/>
      <c r="V4156" s="189"/>
      <c r="W4156" s="180"/>
      <c r="Y4156" s="189"/>
      <c r="Z4156" s="180"/>
      <c r="AB4156" s="185"/>
    </row>
    <row r="4157" spans="6:28" s="178" customFormat="1" ht="15" customHeight="1" x14ac:dyDescent="0.15">
      <c r="F4157" s="189"/>
      <c r="I4157" s="180"/>
      <c r="J4157" s="180"/>
      <c r="K4157" s="180"/>
      <c r="M4157" s="189"/>
      <c r="N4157" s="180"/>
      <c r="P4157" s="189"/>
      <c r="Q4157" s="180"/>
      <c r="S4157" s="189"/>
      <c r="T4157" s="180"/>
      <c r="V4157" s="189"/>
      <c r="W4157" s="180"/>
      <c r="Y4157" s="189"/>
      <c r="Z4157" s="180"/>
      <c r="AB4157" s="185"/>
    </row>
    <row r="4158" spans="6:28" s="178" customFormat="1" ht="15" customHeight="1" x14ac:dyDescent="0.15">
      <c r="F4158" s="189"/>
      <c r="I4158" s="180"/>
      <c r="J4158" s="180"/>
      <c r="K4158" s="180"/>
      <c r="M4158" s="189"/>
      <c r="N4158" s="180"/>
      <c r="P4158" s="189"/>
      <c r="Q4158" s="180"/>
      <c r="S4158" s="189"/>
      <c r="T4158" s="180"/>
      <c r="V4158" s="189"/>
      <c r="W4158" s="180"/>
      <c r="Y4158" s="189"/>
      <c r="Z4158" s="180"/>
      <c r="AB4158" s="185"/>
    </row>
    <row r="4159" spans="6:28" s="178" customFormat="1" ht="15" customHeight="1" x14ac:dyDescent="0.15">
      <c r="F4159" s="189"/>
      <c r="I4159" s="180"/>
      <c r="J4159" s="180"/>
      <c r="K4159" s="180"/>
      <c r="M4159" s="189"/>
      <c r="N4159" s="180"/>
      <c r="P4159" s="189"/>
      <c r="Q4159" s="180"/>
      <c r="S4159" s="189"/>
      <c r="T4159" s="180"/>
      <c r="V4159" s="189"/>
      <c r="W4159" s="180"/>
      <c r="Y4159" s="189"/>
      <c r="Z4159" s="180"/>
      <c r="AB4159" s="185"/>
    </row>
    <row r="4160" spans="6:28" s="178" customFormat="1" ht="15" customHeight="1" x14ac:dyDescent="0.15">
      <c r="F4160" s="189"/>
      <c r="I4160" s="180"/>
      <c r="J4160" s="180"/>
      <c r="K4160" s="180"/>
      <c r="M4160" s="189"/>
      <c r="N4160" s="180"/>
      <c r="P4160" s="189"/>
      <c r="Q4160" s="180"/>
      <c r="S4160" s="189"/>
      <c r="T4160" s="180"/>
      <c r="V4160" s="189"/>
      <c r="W4160" s="180"/>
      <c r="Y4160" s="189"/>
      <c r="Z4160" s="180"/>
      <c r="AB4160" s="185"/>
    </row>
    <row r="4161" spans="6:28" s="178" customFormat="1" ht="15" customHeight="1" x14ac:dyDescent="0.15">
      <c r="F4161" s="189"/>
      <c r="I4161" s="180"/>
      <c r="J4161" s="180"/>
      <c r="K4161" s="180"/>
      <c r="M4161" s="189"/>
      <c r="N4161" s="180"/>
      <c r="P4161" s="189"/>
      <c r="Q4161" s="180"/>
      <c r="S4161" s="189"/>
      <c r="T4161" s="180"/>
      <c r="V4161" s="189"/>
      <c r="W4161" s="180"/>
      <c r="Y4161" s="189"/>
      <c r="Z4161" s="180"/>
      <c r="AB4161" s="185"/>
    </row>
    <row r="4162" spans="6:28" s="178" customFormat="1" ht="15" customHeight="1" x14ac:dyDescent="0.15">
      <c r="F4162" s="189"/>
      <c r="I4162" s="180"/>
      <c r="J4162" s="180"/>
      <c r="K4162" s="180"/>
      <c r="M4162" s="189"/>
      <c r="N4162" s="180"/>
      <c r="P4162" s="189"/>
      <c r="Q4162" s="180"/>
      <c r="S4162" s="189"/>
      <c r="T4162" s="180"/>
      <c r="V4162" s="189"/>
      <c r="W4162" s="180"/>
      <c r="Y4162" s="189"/>
      <c r="Z4162" s="180"/>
      <c r="AB4162" s="185"/>
    </row>
    <row r="4163" spans="6:28" s="178" customFormat="1" ht="15" customHeight="1" x14ac:dyDescent="0.15">
      <c r="F4163" s="189"/>
      <c r="I4163" s="180"/>
      <c r="J4163" s="180"/>
      <c r="K4163" s="180"/>
      <c r="M4163" s="189"/>
      <c r="N4163" s="180"/>
      <c r="P4163" s="189"/>
      <c r="Q4163" s="180"/>
      <c r="S4163" s="189"/>
      <c r="T4163" s="180"/>
      <c r="V4163" s="189"/>
      <c r="W4163" s="180"/>
      <c r="Y4163" s="189"/>
      <c r="Z4163" s="180"/>
      <c r="AB4163" s="185"/>
    </row>
    <row r="4164" spans="6:28" s="178" customFormat="1" ht="15" customHeight="1" x14ac:dyDescent="0.15">
      <c r="F4164" s="189"/>
      <c r="I4164" s="180"/>
      <c r="J4164" s="180"/>
      <c r="K4164" s="180"/>
      <c r="M4164" s="189"/>
      <c r="N4164" s="180"/>
      <c r="P4164" s="189"/>
      <c r="Q4164" s="180"/>
      <c r="S4164" s="189"/>
      <c r="T4164" s="180"/>
      <c r="V4164" s="189"/>
      <c r="W4164" s="180"/>
      <c r="Y4164" s="189"/>
      <c r="Z4164" s="180"/>
      <c r="AB4164" s="185"/>
    </row>
    <row r="4165" spans="6:28" s="178" customFormat="1" ht="15" customHeight="1" x14ac:dyDescent="0.15">
      <c r="F4165" s="189"/>
      <c r="I4165" s="180"/>
      <c r="J4165" s="180"/>
      <c r="K4165" s="180"/>
      <c r="M4165" s="189"/>
      <c r="N4165" s="180"/>
      <c r="P4165" s="189"/>
      <c r="Q4165" s="180"/>
      <c r="S4165" s="189"/>
      <c r="T4165" s="180"/>
      <c r="V4165" s="189"/>
      <c r="W4165" s="180"/>
      <c r="Y4165" s="189"/>
      <c r="Z4165" s="180"/>
      <c r="AB4165" s="185"/>
    </row>
    <row r="4166" spans="6:28" s="178" customFormat="1" ht="15" customHeight="1" x14ac:dyDescent="0.15">
      <c r="F4166" s="189"/>
      <c r="I4166" s="180"/>
      <c r="J4166" s="180"/>
      <c r="K4166" s="180"/>
      <c r="M4166" s="189"/>
      <c r="N4166" s="180"/>
      <c r="P4166" s="189"/>
      <c r="Q4166" s="180"/>
      <c r="S4166" s="189"/>
      <c r="T4166" s="180"/>
      <c r="V4166" s="189"/>
      <c r="W4166" s="180"/>
      <c r="Y4166" s="189"/>
      <c r="Z4166" s="180"/>
      <c r="AB4166" s="185"/>
    </row>
    <row r="4167" spans="6:28" s="178" customFormat="1" ht="15" customHeight="1" x14ac:dyDescent="0.15">
      <c r="F4167" s="189"/>
      <c r="I4167" s="180"/>
      <c r="J4167" s="180"/>
      <c r="K4167" s="180"/>
      <c r="M4167" s="189"/>
      <c r="N4167" s="180"/>
      <c r="P4167" s="189"/>
      <c r="Q4167" s="180"/>
      <c r="S4167" s="189"/>
      <c r="T4167" s="180"/>
      <c r="V4167" s="189"/>
      <c r="W4167" s="180"/>
      <c r="Y4167" s="189"/>
      <c r="Z4167" s="180"/>
      <c r="AB4167" s="185"/>
    </row>
    <row r="4168" spans="6:28" s="178" customFormat="1" ht="15" customHeight="1" x14ac:dyDescent="0.15">
      <c r="F4168" s="189"/>
      <c r="I4168" s="180"/>
      <c r="J4168" s="180"/>
      <c r="K4168" s="180"/>
      <c r="M4168" s="189"/>
      <c r="N4168" s="180"/>
      <c r="P4168" s="189"/>
      <c r="Q4168" s="180"/>
      <c r="S4168" s="189"/>
      <c r="T4168" s="180"/>
      <c r="V4168" s="189"/>
      <c r="W4168" s="180"/>
      <c r="Y4168" s="189"/>
      <c r="Z4168" s="180"/>
      <c r="AB4168" s="185"/>
    </row>
    <row r="4169" spans="6:28" s="178" customFormat="1" ht="15" customHeight="1" x14ac:dyDescent="0.15">
      <c r="F4169" s="189"/>
      <c r="I4169" s="180"/>
      <c r="J4169" s="180"/>
      <c r="K4169" s="180"/>
      <c r="M4169" s="189"/>
      <c r="N4169" s="180"/>
      <c r="P4169" s="189"/>
      <c r="Q4169" s="180"/>
      <c r="S4169" s="189"/>
      <c r="T4169" s="180"/>
      <c r="V4169" s="189"/>
      <c r="W4169" s="180"/>
      <c r="Y4169" s="189"/>
      <c r="Z4169" s="180"/>
      <c r="AB4169" s="185"/>
    </row>
    <row r="4170" spans="6:28" s="178" customFormat="1" ht="15" customHeight="1" x14ac:dyDescent="0.15">
      <c r="F4170" s="189"/>
      <c r="I4170" s="180"/>
      <c r="J4170" s="180"/>
      <c r="K4170" s="180"/>
      <c r="M4170" s="189"/>
      <c r="N4170" s="180"/>
      <c r="P4170" s="189"/>
      <c r="Q4170" s="180"/>
      <c r="S4170" s="189"/>
      <c r="T4170" s="180"/>
      <c r="V4170" s="189"/>
      <c r="W4170" s="180"/>
      <c r="Y4170" s="189"/>
      <c r="Z4170" s="180"/>
      <c r="AB4170" s="185"/>
    </row>
    <row r="4171" spans="6:28" s="178" customFormat="1" ht="15" customHeight="1" x14ac:dyDescent="0.15">
      <c r="F4171" s="189"/>
      <c r="I4171" s="180"/>
      <c r="J4171" s="180"/>
      <c r="K4171" s="180"/>
      <c r="M4171" s="189"/>
      <c r="N4171" s="180"/>
      <c r="P4171" s="189"/>
      <c r="Q4171" s="180"/>
      <c r="S4171" s="189"/>
      <c r="T4171" s="180"/>
      <c r="V4171" s="189"/>
      <c r="W4171" s="180"/>
      <c r="Y4171" s="189"/>
      <c r="Z4171" s="180"/>
      <c r="AB4171" s="185"/>
    </row>
    <row r="4172" spans="6:28" s="178" customFormat="1" ht="15" customHeight="1" x14ac:dyDescent="0.15">
      <c r="F4172" s="189"/>
      <c r="I4172" s="180"/>
      <c r="J4172" s="180"/>
      <c r="K4172" s="180"/>
      <c r="M4172" s="189"/>
      <c r="N4172" s="180"/>
      <c r="P4172" s="189"/>
      <c r="Q4172" s="180"/>
      <c r="S4172" s="189"/>
      <c r="T4172" s="180"/>
      <c r="V4172" s="189"/>
      <c r="W4172" s="180"/>
      <c r="Y4172" s="189"/>
      <c r="Z4172" s="180"/>
      <c r="AB4172" s="185"/>
    </row>
    <row r="4173" spans="6:28" s="178" customFormat="1" ht="15" customHeight="1" x14ac:dyDescent="0.15">
      <c r="F4173" s="189"/>
      <c r="I4173" s="180"/>
      <c r="J4173" s="180"/>
      <c r="K4173" s="180"/>
      <c r="M4173" s="189"/>
      <c r="N4173" s="180"/>
      <c r="P4173" s="189"/>
      <c r="Q4173" s="180"/>
      <c r="S4173" s="189"/>
      <c r="T4173" s="180"/>
      <c r="V4173" s="189"/>
      <c r="W4173" s="180"/>
      <c r="Y4173" s="189"/>
      <c r="Z4173" s="180"/>
      <c r="AB4173" s="185"/>
    </row>
    <row r="4174" spans="6:28" s="178" customFormat="1" ht="15" customHeight="1" x14ac:dyDescent="0.15">
      <c r="F4174" s="189"/>
      <c r="I4174" s="180"/>
      <c r="J4174" s="180"/>
      <c r="K4174" s="180"/>
      <c r="M4174" s="189"/>
      <c r="N4174" s="180"/>
      <c r="P4174" s="189"/>
      <c r="Q4174" s="180"/>
      <c r="S4174" s="189"/>
      <c r="T4174" s="180"/>
      <c r="V4174" s="189"/>
      <c r="W4174" s="180"/>
      <c r="Y4174" s="189"/>
      <c r="Z4174" s="180"/>
      <c r="AB4174" s="185"/>
    </row>
    <row r="4175" spans="6:28" s="178" customFormat="1" ht="15" customHeight="1" x14ac:dyDescent="0.15">
      <c r="F4175" s="189"/>
      <c r="I4175" s="180"/>
      <c r="J4175" s="180"/>
      <c r="K4175" s="180"/>
      <c r="M4175" s="189"/>
      <c r="N4175" s="180"/>
      <c r="P4175" s="189"/>
      <c r="Q4175" s="180"/>
      <c r="S4175" s="189"/>
      <c r="T4175" s="180"/>
      <c r="V4175" s="189"/>
      <c r="W4175" s="180"/>
      <c r="Y4175" s="189"/>
      <c r="Z4175" s="180"/>
      <c r="AB4175" s="185"/>
    </row>
    <row r="4176" spans="6:28" s="178" customFormat="1" ht="15" customHeight="1" x14ac:dyDescent="0.15">
      <c r="F4176" s="189"/>
      <c r="I4176" s="180"/>
      <c r="J4176" s="180"/>
      <c r="K4176" s="180"/>
      <c r="M4176" s="189"/>
      <c r="N4176" s="180"/>
      <c r="P4176" s="189"/>
      <c r="Q4176" s="180"/>
      <c r="S4176" s="189"/>
      <c r="T4176" s="180"/>
      <c r="V4176" s="189"/>
      <c r="W4176" s="180"/>
      <c r="Y4176" s="189"/>
      <c r="Z4176" s="180"/>
      <c r="AB4176" s="185"/>
    </row>
    <row r="4177" spans="6:28" s="178" customFormat="1" ht="15" customHeight="1" x14ac:dyDescent="0.15">
      <c r="F4177" s="189"/>
      <c r="I4177" s="180"/>
      <c r="J4177" s="180"/>
      <c r="K4177" s="180"/>
      <c r="M4177" s="189"/>
      <c r="N4177" s="180"/>
      <c r="P4177" s="189"/>
      <c r="Q4177" s="180"/>
      <c r="S4177" s="189"/>
      <c r="T4177" s="180"/>
      <c r="V4177" s="189"/>
      <c r="W4177" s="180"/>
      <c r="Y4177" s="189"/>
      <c r="Z4177" s="180"/>
      <c r="AB4177" s="185"/>
    </row>
    <row r="4178" spans="6:28" s="178" customFormat="1" ht="15" customHeight="1" x14ac:dyDescent="0.15">
      <c r="F4178" s="189"/>
      <c r="I4178" s="180"/>
      <c r="J4178" s="180"/>
      <c r="K4178" s="180"/>
      <c r="M4178" s="189"/>
      <c r="N4178" s="180"/>
      <c r="P4178" s="189"/>
      <c r="Q4178" s="180"/>
      <c r="S4178" s="189"/>
      <c r="T4178" s="180"/>
      <c r="V4178" s="189"/>
      <c r="W4178" s="180"/>
      <c r="Y4178" s="189"/>
      <c r="Z4178" s="180"/>
      <c r="AB4178" s="185"/>
    </row>
    <row r="4179" spans="6:28" s="178" customFormat="1" ht="15" customHeight="1" x14ac:dyDescent="0.15">
      <c r="F4179" s="189"/>
      <c r="I4179" s="180"/>
      <c r="J4179" s="180"/>
      <c r="K4179" s="180"/>
      <c r="M4179" s="189"/>
      <c r="N4179" s="180"/>
      <c r="P4179" s="189"/>
      <c r="Q4179" s="180"/>
      <c r="S4179" s="189"/>
      <c r="T4179" s="180"/>
      <c r="V4179" s="189"/>
      <c r="W4179" s="180"/>
      <c r="Y4179" s="189"/>
      <c r="Z4179" s="180"/>
      <c r="AB4179" s="185"/>
    </row>
    <row r="4180" spans="6:28" s="178" customFormat="1" ht="15" customHeight="1" x14ac:dyDescent="0.15">
      <c r="F4180" s="189"/>
      <c r="I4180" s="180"/>
      <c r="J4180" s="180"/>
      <c r="K4180" s="180"/>
      <c r="M4180" s="189"/>
      <c r="N4180" s="180"/>
      <c r="P4180" s="189"/>
      <c r="Q4180" s="180"/>
      <c r="S4180" s="189"/>
      <c r="T4180" s="180"/>
      <c r="V4180" s="189"/>
      <c r="W4180" s="180"/>
      <c r="Y4180" s="189"/>
      <c r="Z4180" s="180"/>
      <c r="AB4180" s="185"/>
    </row>
    <row r="4181" spans="6:28" s="178" customFormat="1" ht="15" customHeight="1" x14ac:dyDescent="0.15">
      <c r="F4181" s="189"/>
      <c r="I4181" s="180"/>
      <c r="J4181" s="180"/>
      <c r="K4181" s="180"/>
      <c r="M4181" s="189"/>
      <c r="N4181" s="180"/>
      <c r="P4181" s="189"/>
      <c r="Q4181" s="180"/>
      <c r="S4181" s="189"/>
      <c r="T4181" s="180"/>
      <c r="V4181" s="189"/>
      <c r="W4181" s="180"/>
      <c r="Y4181" s="189"/>
      <c r="Z4181" s="180"/>
      <c r="AB4181" s="185"/>
    </row>
    <row r="4182" spans="6:28" s="178" customFormat="1" ht="15" customHeight="1" x14ac:dyDescent="0.15">
      <c r="F4182" s="189"/>
      <c r="I4182" s="180"/>
      <c r="J4182" s="180"/>
      <c r="K4182" s="180"/>
      <c r="M4182" s="189"/>
      <c r="N4182" s="180"/>
      <c r="P4182" s="189"/>
      <c r="Q4182" s="180"/>
      <c r="S4182" s="189"/>
      <c r="T4182" s="180"/>
      <c r="V4182" s="189"/>
      <c r="W4182" s="180"/>
      <c r="Y4182" s="189"/>
      <c r="Z4182" s="180"/>
      <c r="AB4182" s="185"/>
    </row>
    <row r="4183" spans="6:28" s="178" customFormat="1" ht="15" customHeight="1" x14ac:dyDescent="0.15">
      <c r="F4183" s="189"/>
      <c r="I4183" s="180"/>
      <c r="J4183" s="180"/>
      <c r="K4183" s="180"/>
      <c r="M4183" s="189"/>
      <c r="N4183" s="180"/>
      <c r="P4183" s="189"/>
      <c r="Q4183" s="180"/>
      <c r="S4183" s="189"/>
      <c r="T4183" s="180"/>
      <c r="V4183" s="189"/>
      <c r="W4183" s="180"/>
      <c r="Y4183" s="189"/>
      <c r="Z4183" s="180"/>
      <c r="AB4183" s="185"/>
    </row>
    <row r="4184" spans="6:28" s="178" customFormat="1" ht="15" customHeight="1" x14ac:dyDescent="0.15">
      <c r="F4184" s="189"/>
      <c r="I4184" s="180"/>
      <c r="J4184" s="180"/>
      <c r="K4184" s="180"/>
      <c r="M4184" s="189"/>
      <c r="N4184" s="180"/>
      <c r="P4184" s="189"/>
      <c r="Q4184" s="180"/>
      <c r="S4184" s="189"/>
      <c r="T4184" s="180"/>
      <c r="V4184" s="189"/>
      <c r="W4184" s="180"/>
      <c r="Y4184" s="189"/>
      <c r="Z4184" s="180"/>
      <c r="AB4184" s="185"/>
    </row>
    <row r="4185" spans="6:28" s="178" customFormat="1" ht="15" customHeight="1" x14ac:dyDescent="0.15">
      <c r="F4185" s="189"/>
      <c r="I4185" s="180"/>
      <c r="J4185" s="180"/>
      <c r="K4185" s="180"/>
      <c r="M4185" s="189"/>
      <c r="N4185" s="180"/>
      <c r="P4185" s="189"/>
      <c r="Q4185" s="180"/>
      <c r="S4185" s="189"/>
      <c r="T4185" s="180"/>
      <c r="V4185" s="189"/>
      <c r="W4185" s="180"/>
      <c r="Y4185" s="189"/>
      <c r="Z4185" s="180"/>
      <c r="AB4185" s="185"/>
    </row>
    <row r="4186" spans="6:28" s="178" customFormat="1" ht="15" customHeight="1" x14ac:dyDescent="0.15">
      <c r="F4186" s="189"/>
      <c r="I4186" s="180"/>
      <c r="J4186" s="180"/>
      <c r="K4186" s="180"/>
      <c r="M4186" s="189"/>
      <c r="N4186" s="180"/>
      <c r="P4186" s="189"/>
      <c r="Q4186" s="180"/>
      <c r="S4186" s="189"/>
      <c r="T4186" s="180"/>
      <c r="V4186" s="189"/>
      <c r="W4186" s="180"/>
      <c r="Y4186" s="189"/>
      <c r="Z4186" s="180"/>
      <c r="AB4186" s="185"/>
    </row>
    <row r="4187" spans="6:28" s="178" customFormat="1" ht="15" customHeight="1" x14ac:dyDescent="0.15">
      <c r="F4187" s="189"/>
      <c r="I4187" s="180"/>
      <c r="J4187" s="180"/>
      <c r="K4187" s="180"/>
      <c r="M4187" s="189"/>
      <c r="N4187" s="180"/>
      <c r="P4187" s="189"/>
      <c r="Q4187" s="180"/>
      <c r="S4187" s="189"/>
      <c r="T4187" s="180"/>
      <c r="V4187" s="189"/>
      <c r="W4187" s="180"/>
      <c r="Y4187" s="189"/>
      <c r="Z4187" s="180"/>
      <c r="AB4187" s="185"/>
    </row>
    <row r="4188" spans="6:28" s="178" customFormat="1" ht="15" customHeight="1" x14ac:dyDescent="0.15">
      <c r="F4188" s="189"/>
      <c r="I4188" s="180"/>
      <c r="J4188" s="180"/>
      <c r="K4188" s="180"/>
      <c r="M4188" s="189"/>
      <c r="N4188" s="180"/>
      <c r="P4188" s="189"/>
      <c r="Q4188" s="180"/>
      <c r="S4188" s="189"/>
      <c r="T4188" s="180"/>
      <c r="V4188" s="189"/>
      <c r="W4188" s="180"/>
      <c r="Y4188" s="189"/>
      <c r="Z4188" s="180"/>
      <c r="AB4188" s="185"/>
    </row>
    <row r="4189" spans="6:28" s="178" customFormat="1" ht="15" customHeight="1" x14ac:dyDescent="0.15">
      <c r="F4189" s="189"/>
      <c r="I4189" s="180"/>
      <c r="J4189" s="180"/>
      <c r="K4189" s="180"/>
      <c r="M4189" s="189"/>
      <c r="N4189" s="180"/>
      <c r="P4189" s="189"/>
      <c r="Q4189" s="180"/>
      <c r="S4189" s="189"/>
      <c r="T4189" s="180"/>
      <c r="V4189" s="189"/>
      <c r="W4189" s="180"/>
      <c r="Y4189" s="189"/>
      <c r="Z4189" s="180"/>
      <c r="AB4189" s="185"/>
    </row>
    <row r="4190" spans="6:28" s="178" customFormat="1" ht="15" customHeight="1" x14ac:dyDescent="0.15">
      <c r="F4190" s="189"/>
      <c r="I4190" s="180"/>
      <c r="J4190" s="180"/>
      <c r="K4190" s="180"/>
      <c r="M4190" s="189"/>
      <c r="N4190" s="180"/>
      <c r="P4190" s="189"/>
      <c r="Q4190" s="180"/>
      <c r="S4190" s="189"/>
      <c r="T4190" s="180"/>
      <c r="V4190" s="189"/>
      <c r="W4190" s="180"/>
      <c r="Y4190" s="189"/>
      <c r="Z4190" s="180"/>
      <c r="AB4190" s="185"/>
    </row>
    <row r="4191" spans="6:28" s="178" customFormat="1" ht="15" customHeight="1" x14ac:dyDescent="0.15">
      <c r="F4191" s="189"/>
      <c r="I4191" s="180"/>
      <c r="J4191" s="180"/>
      <c r="K4191" s="180"/>
      <c r="M4191" s="189"/>
      <c r="N4191" s="180"/>
      <c r="P4191" s="189"/>
      <c r="Q4191" s="180"/>
      <c r="S4191" s="189"/>
      <c r="T4191" s="180"/>
      <c r="V4191" s="189"/>
      <c r="W4191" s="180"/>
      <c r="Y4191" s="189"/>
      <c r="Z4191" s="180"/>
      <c r="AB4191" s="185"/>
    </row>
    <row r="4192" spans="6:28" s="178" customFormat="1" ht="15" customHeight="1" x14ac:dyDescent="0.15">
      <c r="F4192" s="189"/>
      <c r="I4192" s="180"/>
      <c r="J4192" s="180"/>
      <c r="K4192" s="180"/>
      <c r="M4192" s="189"/>
      <c r="N4192" s="180"/>
      <c r="P4192" s="189"/>
      <c r="Q4192" s="180"/>
      <c r="S4192" s="189"/>
      <c r="T4192" s="180"/>
      <c r="V4192" s="189"/>
      <c r="W4192" s="180"/>
      <c r="Y4192" s="189"/>
      <c r="Z4192" s="180"/>
      <c r="AB4192" s="185"/>
    </row>
    <row r="4193" spans="6:28" s="178" customFormat="1" ht="15" customHeight="1" x14ac:dyDescent="0.15">
      <c r="F4193" s="189"/>
      <c r="I4193" s="180"/>
      <c r="J4193" s="180"/>
      <c r="K4193" s="180"/>
      <c r="M4193" s="189"/>
      <c r="N4193" s="180"/>
      <c r="P4193" s="189"/>
      <c r="Q4193" s="180"/>
      <c r="S4193" s="189"/>
      <c r="T4193" s="180"/>
      <c r="V4193" s="189"/>
      <c r="W4193" s="180"/>
      <c r="Y4193" s="189"/>
      <c r="Z4193" s="180"/>
      <c r="AB4193" s="185"/>
    </row>
    <row r="4194" spans="6:28" s="178" customFormat="1" ht="15" customHeight="1" x14ac:dyDescent="0.15">
      <c r="F4194" s="189"/>
      <c r="I4194" s="180"/>
      <c r="J4194" s="180"/>
      <c r="K4194" s="180"/>
      <c r="M4194" s="189"/>
      <c r="N4194" s="180"/>
      <c r="P4194" s="189"/>
      <c r="Q4194" s="180"/>
      <c r="S4194" s="189"/>
      <c r="T4194" s="180"/>
      <c r="V4194" s="189"/>
      <c r="W4194" s="180"/>
      <c r="Y4194" s="189"/>
      <c r="Z4194" s="180"/>
      <c r="AB4194" s="185"/>
    </row>
    <row r="4195" spans="6:28" s="178" customFormat="1" ht="15" customHeight="1" x14ac:dyDescent="0.15">
      <c r="F4195" s="189"/>
      <c r="I4195" s="180"/>
      <c r="J4195" s="180"/>
      <c r="K4195" s="180"/>
      <c r="M4195" s="189"/>
      <c r="N4195" s="180"/>
      <c r="P4195" s="189"/>
      <c r="Q4195" s="180"/>
      <c r="S4195" s="189"/>
      <c r="T4195" s="180"/>
      <c r="V4195" s="189"/>
      <c r="W4195" s="180"/>
      <c r="Y4195" s="189"/>
      <c r="Z4195" s="180"/>
      <c r="AB4195" s="185"/>
    </row>
    <row r="4196" spans="6:28" s="178" customFormat="1" ht="15" customHeight="1" x14ac:dyDescent="0.15">
      <c r="F4196" s="189"/>
      <c r="I4196" s="180"/>
      <c r="J4196" s="180"/>
      <c r="K4196" s="180"/>
      <c r="M4196" s="189"/>
      <c r="N4196" s="180"/>
      <c r="P4196" s="189"/>
      <c r="Q4196" s="180"/>
      <c r="S4196" s="189"/>
      <c r="T4196" s="180"/>
      <c r="V4196" s="189"/>
      <c r="W4196" s="180"/>
      <c r="Y4196" s="189"/>
      <c r="Z4196" s="180"/>
      <c r="AB4196" s="185"/>
    </row>
    <row r="4197" spans="6:28" s="178" customFormat="1" ht="15" customHeight="1" x14ac:dyDescent="0.15">
      <c r="F4197" s="189"/>
      <c r="I4197" s="180"/>
      <c r="J4197" s="180"/>
      <c r="K4197" s="180"/>
      <c r="M4197" s="189"/>
      <c r="N4197" s="180"/>
      <c r="P4197" s="189"/>
      <c r="Q4197" s="180"/>
      <c r="S4197" s="189"/>
      <c r="T4197" s="180"/>
      <c r="V4197" s="189"/>
      <c r="W4197" s="180"/>
      <c r="Y4197" s="189"/>
      <c r="Z4197" s="180"/>
      <c r="AB4197" s="185"/>
    </row>
    <row r="4198" spans="6:28" s="178" customFormat="1" ht="15" customHeight="1" x14ac:dyDescent="0.15">
      <c r="F4198" s="189"/>
      <c r="I4198" s="180"/>
      <c r="J4198" s="180"/>
      <c r="K4198" s="180"/>
      <c r="M4198" s="189"/>
      <c r="N4198" s="180"/>
      <c r="P4198" s="189"/>
      <c r="Q4198" s="180"/>
      <c r="S4198" s="189"/>
      <c r="T4198" s="180"/>
      <c r="V4198" s="189"/>
      <c r="W4198" s="180"/>
      <c r="Y4198" s="189"/>
      <c r="Z4198" s="180"/>
      <c r="AB4198" s="185"/>
    </row>
    <row r="4199" spans="6:28" s="178" customFormat="1" ht="15" customHeight="1" x14ac:dyDescent="0.15">
      <c r="F4199" s="189"/>
      <c r="I4199" s="180"/>
      <c r="J4199" s="180"/>
      <c r="K4199" s="180"/>
      <c r="M4199" s="189"/>
      <c r="N4199" s="180"/>
      <c r="P4199" s="189"/>
      <c r="Q4199" s="180"/>
      <c r="S4199" s="189"/>
      <c r="T4199" s="180"/>
      <c r="V4199" s="189"/>
      <c r="W4199" s="180"/>
      <c r="Y4199" s="189"/>
      <c r="Z4199" s="180"/>
      <c r="AB4199" s="185"/>
    </row>
    <row r="4200" spans="6:28" s="178" customFormat="1" ht="15" customHeight="1" x14ac:dyDescent="0.15">
      <c r="F4200" s="189"/>
      <c r="I4200" s="180"/>
      <c r="J4200" s="180"/>
      <c r="K4200" s="180"/>
      <c r="M4200" s="189"/>
      <c r="N4200" s="180"/>
      <c r="P4200" s="189"/>
      <c r="Q4200" s="180"/>
      <c r="S4200" s="189"/>
      <c r="T4200" s="180"/>
      <c r="V4200" s="189"/>
      <c r="W4200" s="180"/>
      <c r="Y4200" s="189"/>
      <c r="Z4200" s="180"/>
      <c r="AB4200" s="185"/>
    </row>
    <row r="4201" spans="6:28" s="178" customFormat="1" ht="15" customHeight="1" x14ac:dyDescent="0.15">
      <c r="F4201" s="189"/>
      <c r="I4201" s="180"/>
      <c r="J4201" s="180"/>
      <c r="K4201" s="180"/>
      <c r="M4201" s="189"/>
      <c r="N4201" s="180"/>
      <c r="P4201" s="189"/>
      <c r="Q4201" s="180"/>
      <c r="S4201" s="189"/>
      <c r="T4201" s="180"/>
      <c r="V4201" s="189"/>
      <c r="W4201" s="180"/>
      <c r="Y4201" s="189"/>
      <c r="Z4201" s="180"/>
      <c r="AB4201" s="185"/>
    </row>
    <row r="4202" spans="6:28" s="178" customFormat="1" ht="15" customHeight="1" x14ac:dyDescent="0.15">
      <c r="F4202" s="189"/>
      <c r="I4202" s="180"/>
      <c r="J4202" s="180"/>
      <c r="K4202" s="180"/>
      <c r="M4202" s="189"/>
      <c r="N4202" s="180"/>
      <c r="P4202" s="189"/>
      <c r="Q4202" s="180"/>
      <c r="S4202" s="189"/>
      <c r="T4202" s="180"/>
      <c r="V4202" s="189"/>
      <c r="W4202" s="180"/>
      <c r="Y4202" s="189"/>
      <c r="Z4202" s="180"/>
      <c r="AB4202" s="185"/>
    </row>
    <row r="4203" spans="6:28" s="178" customFormat="1" ht="15" customHeight="1" x14ac:dyDescent="0.15">
      <c r="F4203" s="189"/>
      <c r="I4203" s="180"/>
      <c r="J4203" s="180"/>
      <c r="K4203" s="180"/>
      <c r="M4203" s="189"/>
      <c r="N4203" s="180"/>
      <c r="P4203" s="189"/>
      <c r="Q4203" s="180"/>
      <c r="S4203" s="189"/>
      <c r="T4203" s="180"/>
      <c r="V4203" s="189"/>
      <c r="W4203" s="180"/>
      <c r="Y4203" s="189"/>
      <c r="Z4203" s="180"/>
      <c r="AB4203" s="185"/>
    </row>
    <row r="4204" spans="6:28" s="178" customFormat="1" ht="15" customHeight="1" x14ac:dyDescent="0.15">
      <c r="F4204" s="189"/>
      <c r="I4204" s="180"/>
      <c r="J4204" s="180"/>
      <c r="K4204" s="180"/>
      <c r="M4204" s="189"/>
      <c r="N4204" s="180"/>
      <c r="P4204" s="189"/>
      <c r="Q4204" s="180"/>
      <c r="S4204" s="189"/>
      <c r="T4204" s="180"/>
      <c r="V4204" s="189"/>
      <c r="W4204" s="180"/>
      <c r="Y4204" s="189"/>
      <c r="Z4204" s="180"/>
      <c r="AB4204" s="185"/>
    </row>
    <row r="4205" spans="6:28" s="178" customFormat="1" ht="15" customHeight="1" x14ac:dyDescent="0.15">
      <c r="F4205" s="189"/>
      <c r="I4205" s="180"/>
      <c r="J4205" s="180"/>
      <c r="K4205" s="180"/>
      <c r="M4205" s="189"/>
      <c r="N4205" s="180"/>
      <c r="P4205" s="189"/>
      <c r="Q4205" s="180"/>
      <c r="S4205" s="189"/>
      <c r="T4205" s="180"/>
      <c r="V4205" s="189"/>
      <c r="W4205" s="180"/>
      <c r="Y4205" s="189"/>
      <c r="Z4205" s="180"/>
      <c r="AB4205" s="185"/>
    </row>
    <row r="4206" spans="6:28" s="178" customFormat="1" ht="15" customHeight="1" x14ac:dyDescent="0.15">
      <c r="F4206" s="189"/>
      <c r="I4206" s="180"/>
      <c r="J4206" s="180"/>
      <c r="K4206" s="180"/>
      <c r="M4206" s="189"/>
      <c r="N4206" s="180"/>
      <c r="P4206" s="189"/>
      <c r="Q4206" s="180"/>
      <c r="S4206" s="189"/>
      <c r="T4206" s="180"/>
      <c r="V4206" s="189"/>
      <c r="W4206" s="180"/>
      <c r="Y4206" s="189"/>
      <c r="Z4206" s="180"/>
      <c r="AB4206" s="185"/>
    </row>
    <row r="4207" spans="6:28" s="178" customFormat="1" ht="15" customHeight="1" x14ac:dyDescent="0.15">
      <c r="F4207" s="189"/>
      <c r="I4207" s="180"/>
      <c r="J4207" s="180"/>
      <c r="K4207" s="180"/>
      <c r="M4207" s="189"/>
      <c r="N4207" s="180"/>
      <c r="P4207" s="189"/>
      <c r="Q4207" s="180"/>
      <c r="S4207" s="189"/>
      <c r="T4207" s="180"/>
      <c r="V4207" s="189"/>
      <c r="W4207" s="180"/>
      <c r="Y4207" s="189"/>
      <c r="Z4207" s="180"/>
      <c r="AB4207" s="185"/>
    </row>
    <row r="4208" spans="6:28" s="178" customFormat="1" ht="15" customHeight="1" x14ac:dyDescent="0.15">
      <c r="F4208" s="189"/>
      <c r="I4208" s="180"/>
      <c r="J4208" s="180"/>
      <c r="K4208" s="180"/>
      <c r="M4208" s="189"/>
      <c r="N4208" s="180"/>
      <c r="P4208" s="189"/>
      <c r="Q4208" s="180"/>
      <c r="S4208" s="189"/>
      <c r="T4208" s="180"/>
      <c r="V4208" s="189"/>
      <c r="W4208" s="180"/>
      <c r="Y4208" s="189"/>
      <c r="Z4208" s="180"/>
      <c r="AB4208" s="185"/>
    </row>
    <row r="4209" spans="6:28" s="178" customFormat="1" ht="15" customHeight="1" x14ac:dyDescent="0.15">
      <c r="F4209" s="189"/>
      <c r="I4209" s="180"/>
      <c r="J4209" s="180"/>
      <c r="K4209" s="180"/>
      <c r="M4209" s="189"/>
      <c r="N4209" s="180"/>
      <c r="P4209" s="189"/>
      <c r="Q4209" s="180"/>
      <c r="S4209" s="189"/>
      <c r="T4209" s="180"/>
      <c r="V4209" s="189"/>
      <c r="W4209" s="180"/>
      <c r="Y4209" s="189"/>
      <c r="Z4209" s="180"/>
      <c r="AB4209" s="185"/>
    </row>
    <row r="4210" spans="6:28" s="178" customFormat="1" ht="15" customHeight="1" x14ac:dyDescent="0.15">
      <c r="F4210" s="189"/>
      <c r="I4210" s="180"/>
      <c r="J4210" s="180"/>
      <c r="K4210" s="180"/>
      <c r="M4210" s="189"/>
      <c r="N4210" s="180"/>
      <c r="P4210" s="189"/>
      <c r="Q4210" s="180"/>
      <c r="S4210" s="189"/>
      <c r="T4210" s="180"/>
      <c r="V4210" s="189"/>
      <c r="W4210" s="180"/>
      <c r="Y4210" s="189"/>
      <c r="Z4210" s="180"/>
      <c r="AB4210" s="185"/>
    </row>
    <row r="4211" spans="6:28" s="178" customFormat="1" ht="15" customHeight="1" x14ac:dyDescent="0.15">
      <c r="F4211" s="189"/>
      <c r="I4211" s="180"/>
      <c r="J4211" s="180"/>
      <c r="K4211" s="180"/>
      <c r="M4211" s="189"/>
      <c r="N4211" s="180"/>
      <c r="P4211" s="189"/>
      <c r="Q4211" s="180"/>
      <c r="S4211" s="189"/>
      <c r="T4211" s="180"/>
      <c r="V4211" s="189"/>
      <c r="W4211" s="180"/>
      <c r="Y4211" s="189"/>
      <c r="Z4211" s="180"/>
      <c r="AB4211" s="185"/>
    </row>
    <row r="4212" spans="6:28" s="178" customFormat="1" ht="15" customHeight="1" x14ac:dyDescent="0.15">
      <c r="F4212" s="189"/>
      <c r="I4212" s="180"/>
      <c r="J4212" s="180"/>
      <c r="K4212" s="180"/>
      <c r="M4212" s="189"/>
      <c r="N4212" s="180"/>
      <c r="P4212" s="189"/>
      <c r="Q4212" s="180"/>
      <c r="S4212" s="189"/>
      <c r="T4212" s="180"/>
      <c r="V4212" s="189"/>
      <c r="W4212" s="180"/>
      <c r="Y4212" s="189"/>
      <c r="Z4212" s="180"/>
      <c r="AB4212" s="185"/>
    </row>
    <row r="4213" spans="6:28" s="178" customFormat="1" ht="15" customHeight="1" x14ac:dyDescent="0.15">
      <c r="F4213" s="189"/>
      <c r="I4213" s="180"/>
      <c r="J4213" s="180"/>
      <c r="K4213" s="180"/>
      <c r="M4213" s="189"/>
      <c r="N4213" s="180"/>
      <c r="P4213" s="189"/>
      <c r="Q4213" s="180"/>
      <c r="S4213" s="189"/>
      <c r="T4213" s="180"/>
      <c r="V4213" s="189"/>
      <c r="W4213" s="180"/>
      <c r="Y4213" s="189"/>
      <c r="Z4213" s="180"/>
      <c r="AB4213" s="185"/>
    </row>
    <row r="4214" spans="6:28" s="178" customFormat="1" ht="15" customHeight="1" x14ac:dyDescent="0.15">
      <c r="F4214" s="189"/>
      <c r="I4214" s="180"/>
      <c r="J4214" s="180"/>
      <c r="K4214" s="180"/>
      <c r="M4214" s="189"/>
      <c r="N4214" s="180"/>
      <c r="P4214" s="189"/>
      <c r="Q4214" s="180"/>
      <c r="S4214" s="189"/>
      <c r="T4214" s="180"/>
      <c r="V4214" s="189"/>
      <c r="W4214" s="180"/>
      <c r="Y4214" s="189"/>
      <c r="Z4214" s="180"/>
      <c r="AB4214" s="185"/>
    </row>
    <row r="4215" spans="6:28" s="178" customFormat="1" ht="15" customHeight="1" x14ac:dyDescent="0.15">
      <c r="F4215" s="189"/>
      <c r="I4215" s="180"/>
      <c r="J4215" s="180"/>
      <c r="K4215" s="180"/>
      <c r="M4215" s="189"/>
      <c r="N4215" s="180"/>
      <c r="P4215" s="189"/>
      <c r="Q4215" s="180"/>
      <c r="S4215" s="189"/>
      <c r="T4215" s="180"/>
      <c r="V4215" s="189"/>
      <c r="W4215" s="180"/>
      <c r="Y4215" s="189"/>
      <c r="Z4215" s="180"/>
      <c r="AB4215" s="185"/>
    </row>
    <row r="4216" spans="6:28" s="178" customFormat="1" ht="15" customHeight="1" x14ac:dyDescent="0.15">
      <c r="F4216" s="189"/>
      <c r="I4216" s="180"/>
      <c r="J4216" s="180"/>
      <c r="K4216" s="180"/>
      <c r="M4216" s="189"/>
      <c r="N4216" s="180"/>
      <c r="P4216" s="189"/>
      <c r="Q4216" s="180"/>
      <c r="S4216" s="189"/>
      <c r="T4216" s="180"/>
      <c r="V4216" s="189"/>
      <c r="W4216" s="180"/>
      <c r="Y4216" s="189"/>
      <c r="Z4216" s="180"/>
      <c r="AB4216" s="185"/>
    </row>
    <row r="4217" spans="6:28" s="178" customFormat="1" ht="15" customHeight="1" x14ac:dyDescent="0.15">
      <c r="F4217" s="189"/>
      <c r="I4217" s="180"/>
      <c r="J4217" s="180"/>
      <c r="K4217" s="180"/>
      <c r="M4217" s="189"/>
      <c r="N4217" s="180"/>
      <c r="P4217" s="189"/>
      <c r="Q4217" s="180"/>
      <c r="S4217" s="189"/>
      <c r="T4217" s="180"/>
      <c r="V4217" s="189"/>
      <c r="W4217" s="180"/>
      <c r="Y4217" s="189"/>
      <c r="Z4217" s="180"/>
      <c r="AB4217" s="185"/>
    </row>
    <row r="4218" spans="6:28" s="178" customFormat="1" ht="15" customHeight="1" x14ac:dyDescent="0.15">
      <c r="F4218" s="189"/>
      <c r="I4218" s="180"/>
      <c r="J4218" s="180"/>
      <c r="K4218" s="180"/>
      <c r="M4218" s="189"/>
      <c r="N4218" s="180"/>
      <c r="P4218" s="189"/>
      <c r="Q4218" s="180"/>
      <c r="S4218" s="189"/>
      <c r="T4218" s="180"/>
      <c r="V4218" s="189"/>
      <c r="W4218" s="180"/>
      <c r="Y4218" s="189"/>
      <c r="Z4218" s="180"/>
      <c r="AB4218" s="185"/>
    </row>
    <row r="4219" spans="6:28" s="178" customFormat="1" ht="15" customHeight="1" x14ac:dyDescent="0.15">
      <c r="F4219" s="189"/>
      <c r="I4219" s="180"/>
      <c r="J4219" s="180"/>
      <c r="K4219" s="180"/>
      <c r="M4219" s="189"/>
      <c r="N4219" s="180"/>
      <c r="P4219" s="189"/>
      <c r="Q4219" s="180"/>
      <c r="S4219" s="189"/>
      <c r="T4219" s="180"/>
      <c r="V4219" s="189"/>
      <c r="W4219" s="180"/>
      <c r="Y4219" s="189"/>
      <c r="Z4219" s="180"/>
      <c r="AB4219" s="185"/>
    </row>
    <row r="4220" spans="6:28" s="178" customFormat="1" ht="15" customHeight="1" x14ac:dyDescent="0.15">
      <c r="F4220" s="189"/>
      <c r="I4220" s="180"/>
      <c r="J4220" s="180"/>
      <c r="K4220" s="180"/>
      <c r="M4220" s="189"/>
      <c r="N4220" s="180"/>
      <c r="P4220" s="189"/>
      <c r="Q4220" s="180"/>
      <c r="S4220" s="189"/>
      <c r="T4220" s="180"/>
      <c r="V4220" s="189"/>
      <c r="W4220" s="180"/>
      <c r="Y4220" s="189"/>
      <c r="Z4220" s="180"/>
      <c r="AB4220" s="185"/>
    </row>
    <row r="4221" spans="6:28" s="178" customFormat="1" ht="15" customHeight="1" x14ac:dyDescent="0.15">
      <c r="F4221" s="189"/>
      <c r="I4221" s="180"/>
      <c r="J4221" s="180"/>
      <c r="K4221" s="180"/>
      <c r="M4221" s="189"/>
      <c r="N4221" s="180"/>
      <c r="P4221" s="189"/>
      <c r="Q4221" s="180"/>
      <c r="S4221" s="189"/>
      <c r="T4221" s="180"/>
      <c r="V4221" s="189"/>
      <c r="W4221" s="180"/>
      <c r="Y4221" s="189"/>
      <c r="Z4221" s="180"/>
      <c r="AB4221" s="185"/>
    </row>
    <row r="4222" spans="6:28" s="178" customFormat="1" ht="15" customHeight="1" x14ac:dyDescent="0.15">
      <c r="F4222" s="189"/>
      <c r="I4222" s="180"/>
      <c r="J4222" s="180"/>
      <c r="K4222" s="180"/>
      <c r="M4222" s="189"/>
      <c r="N4222" s="180"/>
      <c r="P4222" s="189"/>
      <c r="Q4222" s="180"/>
      <c r="S4222" s="189"/>
      <c r="T4222" s="180"/>
      <c r="V4222" s="189"/>
      <c r="W4222" s="180"/>
      <c r="Y4222" s="189"/>
      <c r="Z4222" s="180"/>
      <c r="AB4222" s="185"/>
    </row>
    <row r="4223" spans="6:28" s="178" customFormat="1" ht="15" customHeight="1" x14ac:dyDescent="0.15">
      <c r="F4223" s="189"/>
      <c r="I4223" s="180"/>
      <c r="J4223" s="180"/>
      <c r="K4223" s="180"/>
      <c r="M4223" s="189"/>
      <c r="N4223" s="180"/>
      <c r="P4223" s="189"/>
      <c r="Q4223" s="180"/>
      <c r="S4223" s="189"/>
      <c r="T4223" s="180"/>
      <c r="V4223" s="189"/>
      <c r="W4223" s="180"/>
      <c r="Y4223" s="189"/>
      <c r="Z4223" s="180"/>
      <c r="AB4223" s="185"/>
    </row>
    <row r="4224" spans="6:28" s="178" customFormat="1" ht="15" customHeight="1" x14ac:dyDescent="0.15">
      <c r="F4224" s="189"/>
      <c r="I4224" s="180"/>
      <c r="J4224" s="180"/>
      <c r="K4224" s="180"/>
      <c r="M4224" s="189"/>
      <c r="N4224" s="180"/>
      <c r="P4224" s="189"/>
      <c r="Q4224" s="180"/>
      <c r="S4224" s="189"/>
      <c r="T4224" s="180"/>
      <c r="V4224" s="189"/>
      <c r="W4224" s="180"/>
      <c r="Y4224" s="189"/>
      <c r="Z4224" s="180"/>
      <c r="AB4224" s="185"/>
    </row>
    <row r="4225" spans="6:28" s="178" customFormat="1" ht="15" customHeight="1" x14ac:dyDescent="0.15">
      <c r="F4225" s="189"/>
      <c r="I4225" s="180"/>
      <c r="J4225" s="180"/>
      <c r="K4225" s="180"/>
      <c r="M4225" s="189"/>
      <c r="N4225" s="180"/>
      <c r="P4225" s="189"/>
      <c r="Q4225" s="180"/>
      <c r="S4225" s="189"/>
      <c r="T4225" s="180"/>
      <c r="V4225" s="189"/>
      <c r="W4225" s="180"/>
      <c r="Y4225" s="189"/>
      <c r="Z4225" s="180"/>
      <c r="AB4225" s="185"/>
    </row>
    <row r="4226" spans="6:28" s="178" customFormat="1" ht="15" customHeight="1" x14ac:dyDescent="0.15">
      <c r="F4226" s="189"/>
      <c r="I4226" s="180"/>
      <c r="J4226" s="180"/>
      <c r="K4226" s="180"/>
      <c r="M4226" s="189"/>
      <c r="N4226" s="180"/>
      <c r="P4226" s="189"/>
      <c r="Q4226" s="180"/>
      <c r="S4226" s="189"/>
      <c r="T4226" s="180"/>
      <c r="V4226" s="189"/>
      <c r="W4226" s="180"/>
      <c r="Y4226" s="189"/>
      <c r="Z4226" s="180"/>
      <c r="AB4226" s="185"/>
    </row>
    <row r="4227" spans="6:28" s="178" customFormat="1" ht="15" customHeight="1" x14ac:dyDescent="0.15">
      <c r="F4227" s="189"/>
      <c r="I4227" s="180"/>
      <c r="J4227" s="180"/>
      <c r="K4227" s="180"/>
      <c r="M4227" s="189"/>
      <c r="N4227" s="180"/>
      <c r="P4227" s="189"/>
      <c r="Q4227" s="180"/>
      <c r="S4227" s="189"/>
      <c r="T4227" s="180"/>
      <c r="V4227" s="189"/>
      <c r="W4227" s="180"/>
      <c r="Y4227" s="189"/>
      <c r="Z4227" s="180"/>
      <c r="AB4227" s="185"/>
    </row>
    <row r="4228" spans="6:28" s="178" customFormat="1" ht="15" customHeight="1" x14ac:dyDescent="0.15">
      <c r="F4228" s="189"/>
      <c r="I4228" s="180"/>
      <c r="J4228" s="180"/>
      <c r="K4228" s="180"/>
      <c r="M4228" s="189"/>
      <c r="N4228" s="180"/>
      <c r="P4228" s="189"/>
      <c r="Q4228" s="180"/>
      <c r="S4228" s="189"/>
      <c r="T4228" s="180"/>
      <c r="V4228" s="189"/>
      <c r="W4228" s="180"/>
      <c r="Y4228" s="189"/>
      <c r="Z4228" s="180"/>
      <c r="AB4228" s="185"/>
    </row>
    <row r="4229" spans="6:28" s="178" customFormat="1" ht="15" customHeight="1" x14ac:dyDescent="0.15">
      <c r="F4229" s="189"/>
      <c r="I4229" s="180"/>
      <c r="J4229" s="180"/>
      <c r="K4229" s="180"/>
      <c r="M4229" s="189"/>
      <c r="N4229" s="180"/>
      <c r="P4229" s="189"/>
      <c r="Q4229" s="180"/>
      <c r="S4229" s="189"/>
      <c r="T4229" s="180"/>
      <c r="V4229" s="189"/>
      <c r="W4229" s="180"/>
      <c r="Y4229" s="189"/>
      <c r="Z4229" s="180"/>
      <c r="AB4229" s="185"/>
    </row>
    <row r="4230" spans="6:28" s="178" customFormat="1" ht="15" customHeight="1" x14ac:dyDescent="0.15">
      <c r="F4230" s="189"/>
      <c r="I4230" s="180"/>
      <c r="J4230" s="180"/>
      <c r="K4230" s="180"/>
      <c r="M4230" s="189"/>
      <c r="N4230" s="180"/>
      <c r="P4230" s="189"/>
      <c r="Q4230" s="180"/>
      <c r="S4230" s="189"/>
      <c r="T4230" s="180"/>
      <c r="V4230" s="189"/>
      <c r="W4230" s="180"/>
      <c r="Y4230" s="189"/>
      <c r="Z4230" s="180"/>
      <c r="AB4230" s="185"/>
    </row>
    <row r="4231" spans="6:28" s="178" customFormat="1" ht="15" customHeight="1" x14ac:dyDescent="0.15">
      <c r="F4231" s="189"/>
      <c r="I4231" s="180"/>
      <c r="J4231" s="180"/>
      <c r="K4231" s="180"/>
      <c r="M4231" s="189"/>
      <c r="N4231" s="180"/>
      <c r="P4231" s="189"/>
      <c r="Q4231" s="180"/>
      <c r="S4231" s="189"/>
      <c r="T4231" s="180"/>
      <c r="V4231" s="189"/>
      <c r="W4231" s="180"/>
      <c r="Y4231" s="189"/>
      <c r="Z4231" s="180"/>
      <c r="AB4231" s="185"/>
    </row>
    <row r="4232" spans="6:28" s="178" customFormat="1" ht="15" customHeight="1" x14ac:dyDescent="0.15">
      <c r="F4232" s="189"/>
      <c r="I4232" s="180"/>
      <c r="J4232" s="180"/>
      <c r="K4232" s="180"/>
      <c r="M4232" s="189"/>
      <c r="N4232" s="180"/>
      <c r="P4232" s="189"/>
      <c r="Q4232" s="180"/>
      <c r="S4232" s="189"/>
      <c r="T4232" s="180"/>
      <c r="V4232" s="189"/>
      <c r="W4232" s="180"/>
      <c r="Y4232" s="189"/>
      <c r="Z4232" s="180"/>
      <c r="AB4232" s="185"/>
    </row>
    <row r="4233" spans="6:28" s="178" customFormat="1" ht="15" customHeight="1" x14ac:dyDescent="0.15">
      <c r="F4233" s="189"/>
      <c r="I4233" s="180"/>
      <c r="J4233" s="180"/>
      <c r="K4233" s="180"/>
      <c r="M4233" s="189"/>
      <c r="N4233" s="180"/>
      <c r="P4233" s="189"/>
      <c r="Q4233" s="180"/>
      <c r="S4233" s="189"/>
      <c r="T4233" s="180"/>
      <c r="V4233" s="189"/>
      <c r="W4233" s="180"/>
      <c r="Y4233" s="189"/>
      <c r="Z4233" s="180"/>
      <c r="AB4233" s="185"/>
    </row>
    <row r="4234" spans="6:28" s="178" customFormat="1" ht="15" customHeight="1" x14ac:dyDescent="0.15">
      <c r="F4234" s="189"/>
      <c r="I4234" s="180"/>
      <c r="J4234" s="180"/>
      <c r="K4234" s="180"/>
      <c r="M4234" s="189"/>
      <c r="N4234" s="180"/>
      <c r="P4234" s="189"/>
      <c r="Q4234" s="180"/>
      <c r="S4234" s="189"/>
      <c r="T4234" s="180"/>
      <c r="V4234" s="189"/>
      <c r="W4234" s="180"/>
      <c r="Y4234" s="189"/>
      <c r="Z4234" s="180"/>
      <c r="AB4234" s="185"/>
    </row>
    <row r="4235" spans="6:28" s="178" customFormat="1" ht="15" customHeight="1" x14ac:dyDescent="0.15">
      <c r="F4235" s="189"/>
      <c r="I4235" s="180"/>
      <c r="J4235" s="180"/>
      <c r="K4235" s="180"/>
      <c r="M4235" s="189"/>
      <c r="N4235" s="180"/>
      <c r="P4235" s="189"/>
      <c r="Q4235" s="180"/>
      <c r="S4235" s="189"/>
      <c r="T4235" s="180"/>
      <c r="V4235" s="189"/>
      <c r="W4235" s="180"/>
      <c r="Y4235" s="189"/>
      <c r="Z4235" s="180"/>
      <c r="AB4235" s="185"/>
    </row>
    <row r="4236" spans="6:28" s="178" customFormat="1" ht="15" customHeight="1" x14ac:dyDescent="0.15">
      <c r="F4236" s="189"/>
      <c r="I4236" s="180"/>
      <c r="J4236" s="180"/>
      <c r="K4236" s="180"/>
      <c r="M4236" s="189"/>
      <c r="N4236" s="180"/>
      <c r="P4236" s="189"/>
      <c r="Q4236" s="180"/>
      <c r="S4236" s="189"/>
      <c r="T4236" s="180"/>
      <c r="V4236" s="189"/>
      <c r="W4236" s="180"/>
      <c r="Y4236" s="189"/>
      <c r="Z4236" s="180"/>
      <c r="AB4236" s="185"/>
    </row>
    <row r="4237" spans="6:28" s="178" customFormat="1" ht="15" customHeight="1" x14ac:dyDescent="0.15">
      <c r="F4237" s="189"/>
      <c r="I4237" s="180"/>
      <c r="J4237" s="180"/>
      <c r="K4237" s="180"/>
      <c r="M4237" s="189"/>
      <c r="N4237" s="180"/>
      <c r="P4237" s="189"/>
      <c r="Q4237" s="180"/>
      <c r="S4237" s="189"/>
      <c r="T4237" s="180"/>
      <c r="V4237" s="189"/>
      <c r="W4237" s="180"/>
      <c r="Y4237" s="189"/>
      <c r="Z4237" s="180"/>
      <c r="AB4237" s="185"/>
    </row>
    <row r="4238" spans="6:28" s="178" customFormat="1" ht="15" customHeight="1" x14ac:dyDescent="0.15">
      <c r="F4238" s="189"/>
      <c r="I4238" s="180"/>
      <c r="J4238" s="180"/>
      <c r="K4238" s="180"/>
      <c r="M4238" s="189"/>
      <c r="N4238" s="180"/>
      <c r="P4238" s="189"/>
      <c r="Q4238" s="180"/>
      <c r="S4238" s="189"/>
      <c r="T4238" s="180"/>
      <c r="V4238" s="189"/>
      <c r="W4238" s="180"/>
      <c r="Y4238" s="189"/>
      <c r="Z4238" s="180"/>
      <c r="AB4238" s="185"/>
    </row>
    <row r="4239" spans="6:28" s="178" customFormat="1" ht="15" customHeight="1" x14ac:dyDescent="0.15">
      <c r="F4239" s="189"/>
      <c r="I4239" s="180"/>
      <c r="J4239" s="180"/>
      <c r="K4239" s="180"/>
      <c r="M4239" s="189"/>
      <c r="N4239" s="180"/>
      <c r="P4239" s="189"/>
      <c r="Q4239" s="180"/>
      <c r="S4239" s="189"/>
      <c r="T4239" s="180"/>
      <c r="V4239" s="189"/>
      <c r="W4239" s="180"/>
      <c r="Y4239" s="189"/>
      <c r="Z4239" s="180"/>
      <c r="AB4239" s="185"/>
    </row>
    <row r="4240" spans="6:28" s="178" customFormat="1" ht="15" customHeight="1" x14ac:dyDescent="0.15">
      <c r="F4240" s="189"/>
      <c r="I4240" s="180"/>
      <c r="J4240" s="180"/>
      <c r="K4240" s="180"/>
      <c r="M4240" s="189"/>
      <c r="N4240" s="180"/>
      <c r="P4240" s="189"/>
      <c r="Q4240" s="180"/>
      <c r="S4240" s="189"/>
      <c r="T4240" s="180"/>
      <c r="V4240" s="189"/>
      <c r="W4240" s="180"/>
      <c r="Y4240" s="189"/>
      <c r="Z4240" s="180"/>
      <c r="AB4240" s="185"/>
    </row>
    <row r="4241" spans="6:28" s="178" customFormat="1" ht="15" customHeight="1" x14ac:dyDescent="0.15">
      <c r="F4241" s="189"/>
      <c r="I4241" s="180"/>
      <c r="J4241" s="180"/>
      <c r="K4241" s="180"/>
      <c r="M4241" s="189"/>
      <c r="N4241" s="180"/>
      <c r="P4241" s="189"/>
      <c r="Q4241" s="180"/>
      <c r="S4241" s="189"/>
      <c r="T4241" s="180"/>
      <c r="V4241" s="189"/>
      <c r="W4241" s="180"/>
      <c r="Y4241" s="189"/>
      <c r="Z4241" s="180"/>
      <c r="AB4241" s="185"/>
    </row>
    <row r="4242" spans="6:28" s="178" customFormat="1" ht="15" customHeight="1" x14ac:dyDescent="0.15">
      <c r="F4242" s="189"/>
      <c r="I4242" s="180"/>
      <c r="J4242" s="180"/>
      <c r="K4242" s="180"/>
      <c r="M4242" s="189"/>
      <c r="N4242" s="180"/>
      <c r="P4242" s="189"/>
      <c r="Q4242" s="180"/>
      <c r="S4242" s="189"/>
      <c r="T4242" s="180"/>
      <c r="V4242" s="189"/>
      <c r="W4242" s="180"/>
      <c r="Y4242" s="189"/>
      <c r="Z4242" s="180"/>
      <c r="AB4242" s="185"/>
    </row>
    <row r="4243" spans="6:28" s="178" customFormat="1" ht="15" customHeight="1" x14ac:dyDescent="0.15">
      <c r="F4243" s="189"/>
      <c r="I4243" s="180"/>
      <c r="J4243" s="180"/>
      <c r="K4243" s="180"/>
      <c r="M4243" s="189"/>
      <c r="N4243" s="180"/>
      <c r="P4243" s="189"/>
      <c r="Q4243" s="180"/>
      <c r="S4243" s="189"/>
      <c r="T4243" s="180"/>
      <c r="V4243" s="189"/>
      <c r="W4243" s="180"/>
      <c r="Y4243" s="189"/>
      <c r="Z4243" s="180"/>
      <c r="AB4243" s="185"/>
    </row>
    <row r="4244" spans="6:28" s="178" customFormat="1" ht="15" customHeight="1" x14ac:dyDescent="0.15">
      <c r="F4244" s="189"/>
      <c r="I4244" s="180"/>
      <c r="J4244" s="180"/>
      <c r="K4244" s="180"/>
      <c r="M4244" s="189"/>
      <c r="N4244" s="180"/>
      <c r="P4244" s="189"/>
      <c r="Q4244" s="180"/>
      <c r="S4244" s="189"/>
      <c r="T4244" s="180"/>
      <c r="V4244" s="189"/>
      <c r="W4244" s="180"/>
      <c r="Y4244" s="189"/>
      <c r="Z4244" s="180"/>
      <c r="AB4244" s="185"/>
    </row>
    <row r="4245" spans="6:28" s="178" customFormat="1" ht="15" customHeight="1" x14ac:dyDescent="0.15">
      <c r="F4245" s="189"/>
      <c r="I4245" s="180"/>
      <c r="J4245" s="180"/>
      <c r="K4245" s="180"/>
      <c r="M4245" s="189"/>
      <c r="N4245" s="180"/>
      <c r="P4245" s="189"/>
      <c r="Q4245" s="180"/>
      <c r="S4245" s="189"/>
      <c r="T4245" s="180"/>
      <c r="V4245" s="189"/>
      <c r="W4245" s="180"/>
      <c r="Y4245" s="189"/>
      <c r="Z4245" s="180"/>
      <c r="AB4245" s="185"/>
    </row>
    <row r="4246" spans="6:28" s="178" customFormat="1" ht="15" customHeight="1" x14ac:dyDescent="0.15">
      <c r="F4246" s="189"/>
      <c r="I4246" s="180"/>
      <c r="J4246" s="180"/>
      <c r="K4246" s="180"/>
      <c r="M4246" s="189"/>
      <c r="N4246" s="180"/>
      <c r="P4246" s="189"/>
      <c r="Q4246" s="180"/>
      <c r="S4246" s="189"/>
      <c r="T4246" s="180"/>
      <c r="V4246" s="189"/>
      <c r="W4246" s="180"/>
      <c r="Y4246" s="189"/>
      <c r="Z4246" s="180"/>
      <c r="AB4246" s="185"/>
    </row>
    <row r="4247" spans="6:28" s="178" customFormat="1" ht="15" customHeight="1" x14ac:dyDescent="0.15">
      <c r="F4247" s="189"/>
      <c r="I4247" s="180"/>
      <c r="J4247" s="180"/>
      <c r="K4247" s="180"/>
      <c r="M4247" s="189"/>
      <c r="N4247" s="180"/>
      <c r="P4247" s="189"/>
      <c r="Q4247" s="180"/>
      <c r="S4247" s="189"/>
      <c r="T4247" s="180"/>
      <c r="V4247" s="189"/>
      <c r="W4247" s="180"/>
      <c r="Y4247" s="189"/>
      <c r="Z4247" s="180"/>
      <c r="AB4247" s="185"/>
    </row>
    <row r="4248" spans="6:28" s="178" customFormat="1" ht="15" customHeight="1" x14ac:dyDescent="0.15">
      <c r="F4248" s="189"/>
      <c r="I4248" s="180"/>
      <c r="J4248" s="180"/>
      <c r="K4248" s="180"/>
      <c r="M4248" s="189"/>
      <c r="N4248" s="180"/>
      <c r="P4248" s="189"/>
      <c r="Q4248" s="180"/>
      <c r="S4248" s="189"/>
      <c r="T4248" s="180"/>
      <c r="V4248" s="189"/>
      <c r="W4248" s="180"/>
      <c r="Y4248" s="189"/>
      <c r="Z4248" s="180"/>
      <c r="AB4248" s="185"/>
    </row>
    <row r="4249" spans="6:28" s="178" customFormat="1" ht="15" customHeight="1" x14ac:dyDescent="0.15">
      <c r="F4249" s="189"/>
      <c r="I4249" s="180"/>
      <c r="J4249" s="180"/>
      <c r="K4249" s="180"/>
      <c r="M4249" s="189"/>
      <c r="N4249" s="180"/>
      <c r="P4249" s="189"/>
      <c r="Q4249" s="180"/>
      <c r="S4249" s="189"/>
      <c r="T4249" s="180"/>
      <c r="V4249" s="189"/>
      <c r="W4249" s="180"/>
      <c r="Y4249" s="189"/>
      <c r="Z4249" s="180"/>
      <c r="AB4249" s="185"/>
    </row>
    <row r="4250" spans="6:28" s="178" customFormat="1" ht="15" customHeight="1" x14ac:dyDescent="0.15">
      <c r="F4250" s="189"/>
      <c r="I4250" s="180"/>
      <c r="J4250" s="180"/>
      <c r="K4250" s="180"/>
      <c r="M4250" s="189"/>
      <c r="N4250" s="180"/>
      <c r="P4250" s="189"/>
      <c r="Q4250" s="180"/>
      <c r="S4250" s="189"/>
      <c r="T4250" s="180"/>
      <c r="V4250" s="189"/>
      <c r="W4250" s="180"/>
      <c r="Y4250" s="189"/>
      <c r="Z4250" s="180"/>
      <c r="AB4250" s="185"/>
    </row>
    <row r="4251" spans="6:28" s="178" customFormat="1" ht="15" customHeight="1" x14ac:dyDescent="0.15">
      <c r="F4251" s="189"/>
      <c r="I4251" s="180"/>
      <c r="J4251" s="180"/>
      <c r="K4251" s="180"/>
      <c r="M4251" s="189"/>
      <c r="N4251" s="180"/>
      <c r="P4251" s="189"/>
      <c r="Q4251" s="180"/>
      <c r="S4251" s="189"/>
      <c r="T4251" s="180"/>
      <c r="V4251" s="189"/>
      <c r="W4251" s="180"/>
      <c r="Y4251" s="189"/>
      <c r="Z4251" s="180"/>
      <c r="AB4251" s="185"/>
    </row>
    <row r="4252" spans="6:28" s="178" customFormat="1" ht="15" customHeight="1" x14ac:dyDescent="0.15">
      <c r="F4252" s="189"/>
      <c r="I4252" s="180"/>
      <c r="J4252" s="180"/>
      <c r="K4252" s="180"/>
      <c r="M4252" s="189"/>
      <c r="N4252" s="180"/>
      <c r="P4252" s="189"/>
      <c r="Q4252" s="180"/>
      <c r="S4252" s="189"/>
      <c r="T4252" s="180"/>
      <c r="V4252" s="189"/>
      <c r="W4252" s="180"/>
      <c r="Y4252" s="189"/>
      <c r="Z4252" s="180"/>
      <c r="AB4252" s="185"/>
    </row>
    <row r="4253" spans="6:28" s="178" customFormat="1" ht="15" customHeight="1" x14ac:dyDescent="0.15">
      <c r="F4253" s="189"/>
      <c r="I4253" s="180"/>
      <c r="J4253" s="180"/>
      <c r="K4253" s="180"/>
      <c r="M4253" s="189"/>
      <c r="N4253" s="180"/>
      <c r="P4253" s="189"/>
      <c r="Q4253" s="180"/>
      <c r="S4253" s="189"/>
      <c r="T4253" s="180"/>
      <c r="V4253" s="189"/>
      <c r="W4253" s="180"/>
      <c r="Y4253" s="189"/>
      <c r="Z4253" s="180"/>
      <c r="AB4253" s="185"/>
    </row>
    <row r="4254" spans="6:28" s="178" customFormat="1" ht="15" customHeight="1" x14ac:dyDescent="0.15">
      <c r="F4254" s="189"/>
      <c r="I4254" s="180"/>
      <c r="J4254" s="180"/>
      <c r="K4254" s="180"/>
      <c r="M4254" s="189"/>
      <c r="N4254" s="180"/>
      <c r="P4254" s="189"/>
      <c r="Q4254" s="180"/>
      <c r="S4254" s="189"/>
      <c r="T4254" s="180"/>
      <c r="V4254" s="189"/>
      <c r="W4254" s="180"/>
      <c r="Y4254" s="189"/>
      <c r="Z4254" s="180"/>
      <c r="AB4254" s="185"/>
    </row>
    <row r="4255" spans="6:28" s="178" customFormat="1" ht="15" customHeight="1" x14ac:dyDescent="0.15">
      <c r="F4255" s="189"/>
      <c r="I4255" s="180"/>
      <c r="J4255" s="180"/>
      <c r="K4255" s="180"/>
      <c r="M4255" s="189"/>
      <c r="N4255" s="180"/>
      <c r="P4255" s="189"/>
      <c r="Q4255" s="180"/>
      <c r="S4255" s="189"/>
      <c r="T4255" s="180"/>
      <c r="V4255" s="189"/>
      <c r="W4255" s="180"/>
      <c r="Y4255" s="189"/>
      <c r="Z4255" s="180"/>
      <c r="AB4255" s="185"/>
    </row>
    <row r="4256" spans="6:28" s="178" customFormat="1" ht="15" customHeight="1" x14ac:dyDescent="0.15">
      <c r="F4256" s="189"/>
      <c r="I4256" s="180"/>
      <c r="J4256" s="180"/>
      <c r="K4256" s="180"/>
      <c r="M4256" s="189"/>
      <c r="N4256" s="180"/>
      <c r="P4256" s="189"/>
      <c r="Q4256" s="180"/>
      <c r="S4256" s="189"/>
      <c r="T4256" s="180"/>
      <c r="V4256" s="189"/>
      <c r="W4256" s="180"/>
      <c r="Y4256" s="189"/>
      <c r="Z4256" s="180"/>
      <c r="AB4256" s="185"/>
    </row>
    <row r="4257" spans="6:28" s="178" customFormat="1" ht="15" customHeight="1" x14ac:dyDescent="0.15">
      <c r="F4257" s="189"/>
      <c r="I4257" s="180"/>
      <c r="J4257" s="180"/>
      <c r="K4257" s="180"/>
      <c r="M4257" s="189"/>
      <c r="N4257" s="180"/>
      <c r="P4257" s="189"/>
      <c r="Q4257" s="180"/>
      <c r="S4257" s="189"/>
      <c r="T4257" s="180"/>
      <c r="V4257" s="189"/>
      <c r="W4257" s="180"/>
      <c r="Y4257" s="189"/>
      <c r="Z4257" s="180"/>
      <c r="AB4257" s="185"/>
    </row>
    <row r="4258" spans="6:28" s="178" customFormat="1" ht="15" customHeight="1" x14ac:dyDescent="0.15">
      <c r="F4258" s="189"/>
      <c r="I4258" s="180"/>
      <c r="J4258" s="180"/>
      <c r="K4258" s="180"/>
      <c r="M4258" s="189"/>
      <c r="N4258" s="180"/>
      <c r="P4258" s="189"/>
      <c r="Q4258" s="180"/>
      <c r="S4258" s="189"/>
      <c r="T4258" s="180"/>
      <c r="V4258" s="189"/>
      <c r="W4258" s="180"/>
      <c r="Y4258" s="189"/>
      <c r="Z4258" s="180"/>
      <c r="AB4258" s="185"/>
    </row>
    <row r="4259" spans="6:28" s="178" customFormat="1" ht="15" customHeight="1" x14ac:dyDescent="0.15">
      <c r="F4259" s="189"/>
      <c r="I4259" s="180"/>
      <c r="J4259" s="180"/>
      <c r="K4259" s="180"/>
      <c r="M4259" s="189"/>
      <c r="N4259" s="180"/>
      <c r="P4259" s="189"/>
      <c r="Q4259" s="180"/>
      <c r="S4259" s="189"/>
      <c r="T4259" s="180"/>
      <c r="V4259" s="189"/>
      <c r="W4259" s="180"/>
      <c r="Y4259" s="189"/>
      <c r="Z4259" s="180"/>
      <c r="AB4259" s="185"/>
    </row>
    <row r="4260" spans="6:28" s="178" customFormat="1" ht="15" customHeight="1" x14ac:dyDescent="0.15">
      <c r="F4260" s="189"/>
      <c r="I4260" s="180"/>
      <c r="J4260" s="180"/>
      <c r="K4260" s="180"/>
      <c r="M4260" s="189"/>
      <c r="N4260" s="180"/>
      <c r="P4260" s="189"/>
      <c r="Q4260" s="180"/>
      <c r="S4260" s="189"/>
      <c r="T4260" s="180"/>
      <c r="V4260" s="189"/>
      <c r="W4260" s="180"/>
      <c r="Y4260" s="189"/>
      <c r="Z4260" s="180"/>
      <c r="AB4260" s="185"/>
    </row>
    <row r="4261" spans="6:28" s="178" customFormat="1" ht="15" customHeight="1" x14ac:dyDescent="0.15">
      <c r="F4261" s="189"/>
      <c r="I4261" s="180"/>
      <c r="J4261" s="180"/>
      <c r="K4261" s="180"/>
      <c r="M4261" s="189"/>
      <c r="N4261" s="180"/>
      <c r="P4261" s="189"/>
      <c r="Q4261" s="180"/>
      <c r="S4261" s="189"/>
      <c r="T4261" s="180"/>
      <c r="V4261" s="189"/>
      <c r="W4261" s="180"/>
      <c r="Y4261" s="189"/>
      <c r="Z4261" s="180"/>
      <c r="AB4261" s="185"/>
    </row>
    <row r="4262" spans="6:28" s="178" customFormat="1" ht="15" customHeight="1" x14ac:dyDescent="0.15">
      <c r="F4262" s="189"/>
      <c r="I4262" s="180"/>
      <c r="J4262" s="180"/>
      <c r="K4262" s="180"/>
      <c r="M4262" s="189"/>
      <c r="N4262" s="180"/>
      <c r="P4262" s="189"/>
      <c r="Q4262" s="180"/>
      <c r="S4262" s="189"/>
      <c r="T4262" s="180"/>
      <c r="V4262" s="189"/>
      <c r="W4262" s="180"/>
      <c r="Y4262" s="189"/>
      <c r="Z4262" s="180"/>
      <c r="AB4262" s="185"/>
    </row>
    <row r="4263" spans="6:28" s="178" customFormat="1" ht="15" customHeight="1" x14ac:dyDescent="0.15">
      <c r="F4263" s="189"/>
      <c r="I4263" s="180"/>
      <c r="J4263" s="180"/>
      <c r="K4263" s="180"/>
      <c r="M4263" s="189"/>
      <c r="N4263" s="180"/>
      <c r="P4263" s="189"/>
      <c r="Q4263" s="180"/>
      <c r="S4263" s="189"/>
      <c r="T4263" s="180"/>
      <c r="V4263" s="189"/>
      <c r="W4263" s="180"/>
      <c r="Y4263" s="189"/>
      <c r="Z4263" s="180"/>
      <c r="AB4263" s="185"/>
    </row>
    <row r="4264" spans="6:28" s="178" customFormat="1" ht="15" customHeight="1" x14ac:dyDescent="0.15">
      <c r="F4264" s="189"/>
      <c r="I4264" s="180"/>
      <c r="J4264" s="180"/>
      <c r="K4264" s="180"/>
      <c r="M4264" s="189"/>
      <c r="N4264" s="180"/>
      <c r="P4264" s="189"/>
      <c r="Q4264" s="180"/>
      <c r="S4264" s="189"/>
      <c r="T4264" s="180"/>
      <c r="V4264" s="189"/>
      <c r="W4264" s="180"/>
      <c r="Y4264" s="189"/>
      <c r="Z4264" s="180"/>
      <c r="AB4264" s="185"/>
    </row>
    <row r="4265" spans="6:28" s="178" customFormat="1" ht="15" customHeight="1" x14ac:dyDescent="0.15">
      <c r="F4265" s="189"/>
      <c r="I4265" s="180"/>
      <c r="J4265" s="180"/>
      <c r="K4265" s="180"/>
      <c r="M4265" s="189"/>
      <c r="N4265" s="180"/>
      <c r="P4265" s="189"/>
      <c r="Q4265" s="180"/>
      <c r="S4265" s="189"/>
      <c r="T4265" s="180"/>
      <c r="V4265" s="189"/>
      <c r="W4265" s="180"/>
      <c r="Y4265" s="189"/>
      <c r="Z4265" s="180"/>
      <c r="AB4265" s="185"/>
    </row>
    <row r="4266" spans="6:28" s="178" customFormat="1" ht="15" customHeight="1" x14ac:dyDescent="0.15">
      <c r="F4266" s="189"/>
      <c r="I4266" s="180"/>
      <c r="J4266" s="180"/>
      <c r="K4266" s="180"/>
      <c r="M4266" s="189"/>
      <c r="N4266" s="180"/>
      <c r="P4266" s="189"/>
      <c r="Q4266" s="180"/>
      <c r="S4266" s="189"/>
      <c r="T4266" s="180"/>
      <c r="V4266" s="189"/>
      <c r="W4266" s="180"/>
      <c r="Y4266" s="189"/>
      <c r="Z4266" s="180"/>
      <c r="AB4266" s="185"/>
    </row>
    <row r="4267" spans="6:28" s="178" customFormat="1" ht="15" customHeight="1" x14ac:dyDescent="0.15">
      <c r="F4267" s="189"/>
      <c r="I4267" s="180"/>
      <c r="J4267" s="180"/>
      <c r="K4267" s="180"/>
      <c r="M4267" s="189"/>
      <c r="N4267" s="180"/>
      <c r="P4267" s="189"/>
      <c r="Q4267" s="180"/>
      <c r="S4267" s="189"/>
      <c r="T4267" s="180"/>
      <c r="V4267" s="189"/>
      <c r="W4267" s="180"/>
      <c r="Y4267" s="189"/>
      <c r="Z4267" s="180"/>
      <c r="AB4267" s="185"/>
    </row>
    <row r="4268" spans="6:28" s="178" customFormat="1" ht="15" customHeight="1" x14ac:dyDescent="0.15">
      <c r="F4268" s="189"/>
      <c r="I4268" s="180"/>
      <c r="J4268" s="180"/>
      <c r="K4268" s="180"/>
      <c r="M4268" s="189"/>
      <c r="N4268" s="180"/>
      <c r="P4268" s="189"/>
      <c r="Q4268" s="180"/>
      <c r="S4268" s="189"/>
      <c r="T4268" s="180"/>
      <c r="V4268" s="189"/>
      <c r="W4268" s="180"/>
      <c r="Y4268" s="189"/>
      <c r="Z4268" s="180"/>
      <c r="AB4268" s="185"/>
    </row>
    <row r="4269" spans="6:28" s="178" customFormat="1" ht="15" customHeight="1" x14ac:dyDescent="0.15">
      <c r="F4269" s="189"/>
      <c r="I4269" s="180"/>
      <c r="J4269" s="180"/>
      <c r="K4269" s="180"/>
      <c r="M4269" s="189"/>
      <c r="N4269" s="180"/>
      <c r="P4269" s="189"/>
      <c r="Q4269" s="180"/>
      <c r="S4269" s="189"/>
      <c r="T4269" s="180"/>
      <c r="V4269" s="189"/>
      <c r="W4269" s="180"/>
      <c r="Y4269" s="189"/>
      <c r="Z4269" s="180"/>
      <c r="AB4269" s="185"/>
    </row>
    <row r="4270" spans="6:28" s="178" customFormat="1" ht="15" customHeight="1" x14ac:dyDescent="0.15">
      <c r="F4270" s="189"/>
      <c r="I4270" s="180"/>
      <c r="J4270" s="180"/>
      <c r="K4270" s="180"/>
      <c r="M4270" s="189"/>
      <c r="N4270" s="180"/>
      <c r="P4270" s="189"/>
      <c r="Q4270" s="180"/>
      <c r="S4270" s="189"/>
      <c r="T4270" s="180"/>
      <c r="V4270" s="189"/>
      <c r="W4270" s="180"/>
      <c r="Y4270" s="189"/>
      <c r="Z4270" s="180"/>
      <c r="AB4270" s="185"/>
    </row>
    <row r="4271" spans="6:28" s="178" customFormat="1" ht="15" customHeight="1" x14ac:dyDescent="0.15">
      <c r="F4271" s="189"/>
      <c r="I4271" s="180"/>
      <c r="J4271" s="180"/>
      <c r="K4271" s="180"/>
      <c r="M4271" s="189"/>
      <c r="N4271" s="180"/>
      <c r="P4271" s="189"/>
      <c r="Q4271" s="180"/>
      <c r="S4271" s="189"/>
      <c r="T4271" s="180"/>
      <c r="V4271" s="189"/>
      <c r="W4271" s="180"/>
      <c r="Y4271" s="189"/>
      <c r="Z4271" s="180"/>
      <c r="AB4271" s="185"/>
    </row>
    <row r="4272" spans="6:28" s="178" customFormat="1" ht="15" customHeight="1" x14ac:dyDescent="0.15">
      <c r="F4272" s="189"/>
      <c r="I4272" s="180"/>
      <c r="J4272" s="180"/>
      <c r="K4272" s="180"/>
      <c r="M4272" s="189"/>
      <c r="N4272" s="180"/>
      <c r="P4272" s="189"/>
      <c r="Q4272" s="180"/>
      <c r="S4272" s="189"/>
      <c r="T4272" s="180"/>
      <c r="V4272" s="189"/>
      <c r="W4272" s="180"/>
      <c r="Y4272" s="189"/>
      <c r="Z4272" s="180"/>
      <c r="AB4272" s="185"/>
    </row>
    <row r="4273" spans="6:28" s="178" customFormat="1" ht="15" customHeight="1" x14ac:dyDescent="0.15">
      <c r="F4273" s="189"/>
      <c r="I4273" s="180"/>
      <c r="J4273" s="180"/>
      <c r="K4273" s="180"/>
      <c r="M4273" s="189"/>
      <c r="N4273" s="180"/>
      <c r="P4273" s="189"/>
      <c r="Q4273" s="180"/>
      <c r="S4273" s="189"/>
      <c r="T4273" s="180"/>
      <c r="V4273" s="189"/>
      <c r="W4273" s="180"/>
      <c r="Y4273" s="189"/>
      <c r="Z4273" s="180"/>
      <c r="AB4273" s="185"/>
    </row>
    <row r="4274" spans="6:28" s="178" customFormat="1" ht="15" customHeight="1" x14ac:dyDescent="0.15">
      <c r="F4274" s="189"/>
      <c r="I4274" s="180"/>
      <c r="J4274" s="180"/>
      <c r="K4274" s="180"/>
      <c r="M4274" s="189"/>
      <c r="N4274" s="180"/>
      <c r="P4274" s="189"/>
      <c r="Q4274" s="180"/>
      <c r="S4274" s="189"/>
      <c r="T4274" s="180"/>
      <c r="V4274" s="189"/>
      <c r="W4274" s="180"/>
      <c r="Y4274" s="189"/>
      <c r="Z4274" s="180"/>
      <c r="AB4274" s="185"/>
    </row>
    <row r="4275" spans="6:28" s="178" customFormat="1" ht="15" customHeight="1" x14ac:dyDescent="0.15">
      <c r="F4275" s="189"/>
      <c r="I4275" s="180"/>
      <c r="J4275" s="180"/>
      <c r="K4275" s="180"/>
      <c r="M4275" s="189"/>
      <c r="N4275" s="180"/>
      <c r="P4275" s="189"/>
      <c r="Q4275" s="180"/>
      <c r="S4275" s="189"/>
      <c r="T4275" s="180"/>
      <c r="V4275" s="189"/>
      <c r="W4275" s="180"/>
      <c r="Y4275" s="189"/>
      <c r="Z4275" s="180"/>
      <c r="AB4275" s="185"/>
    </row>
    <row r="4276" spans="6:28" s="178" customFormat="1" ht="15" customHeight="1" x14ac:dyDescent="0.15">
      <c r="F4276" s="189"/>
      <c r="I4276" s="180"/>
      <c r="J4276" s="180"/>
      <c r="K4276" s="180"/>
      <c r="M4276" s="189"/>
      <c r="N4276" s="180"/>
      <c r="P4276" s="189"/>
      <c r="Q4276" s="180"/>
      <c r="S4276" s="189"/>
      <c r="T4276" s="180"/>
      <c r="V4276" s="189"/>
      <c r="W4276" s="180"/>
      <c r="Y4276" s="189"/>
      <c r="Z4276" s="180"/>
      <c r="AB4276" s="185"/>
    </row>
    <row r="4277" spans="6:28" s="178" customFormat="1" ht="15" customHeight="1" x14ac:dyDescent="0.15">
      <c r="F4277" s="189"/>
      <c r="I4277" s="180"/>
      <c r="J4277" s="180"/>
      <c r="K4277" s="180"/>
      <c r="M4277" s="189"/>
      <c r="N4277" s="180"/>
      <c r="P4277" s="189"/>
      <c r="Q4277" s="180"/>
      <c r="S4277" s="189"/>
      <c r="T4277" s="180"/>
      <c r="V4277" s="189"/>
      <c r="W4277" s="180"/>
      <c r="Y4277" s="189"/>
      <c r="Z4277" s="180"/>
      <c r="AB4277" s="185"/>
    </row>
    <row r="4278" spans="6:28" s="178" customFormat="1" ht="15" customHeight="1" x14ac:dyDescent="0.15">
      <c r="F4278" s="189"/>
      <c r="I4278" s="180"/>
      <c r="J4278" s="180"/>
      <c r="K4278" s="180"/>
      <c r="M4278" s="189"/>
      <c r="N4278" s="180"/>
      <c r="P4278" s="189"/>
      <c r="Q4278" s="180"/>
      <c r="S4278" s="189"/>
      <c r="T4278" s="180"/>
      <c r="V4278" s="189"/>
      <c r="W4278" s="180"/>
      <c r="Y4278" s="189"/>
      <c r="Z4278" s="180"/>
      <c r="AB4278" s="185"/>
    </row>
    <row r="4279" spans="6:28" s="178" customFormat="1" ht="15" customHeight="1" x14ac:dyDescent="0.15">
      <c r="F4279" s="189"/>
      <c r="I4279" s="180"/>
      <c r="J4279" s="180"/>
      <c r="K4279" s="180"/>
      <c r="M4279" s="189"/>
      <c r="N4279" s="180"/>
      <c r="P4279" s="189"/>
      <c r="Q4279" s="180"/>
      <c r="S4279" s="189"/>
      <c r="T4279" s="180"/>
      <c r="V4279" s="189"/>
      <c r="W4279" s="180"/>
      <c r="Y4279" s="189"/>
      <c r="Z4279" s="180"/>
      <c r="AB4279" s="185"/>
    </row>
    <row r="4280" spans="6:28" s="178" customFormat="1" ht="15" customHeight="1" x14ac:dyDescent="0.15">
      <c r="F4280" s="189"/>
      <c r="I4280" s="180"/>
      <c r="J4280" s="180"/>
      <c r="K4280" s="180"/>
      <c r="M4280" s="189"/>
      <c r="N4280" s="180"/>
      <c r="P4280" s="189"/>
      <c r="Q4280" s="180"/>
      <c r="S4280" s="189"/>
      <c r="T4280" s="180"/>
      <c r="V4280" s="189"/>
      <c r="W4280" s="180"/>
      <c r="Y4280" s="189"/>
      <c r="Z4280" s="180"/>
      <c r="AB4280" s="185"/>
    </row>
    <row r="4281" spans="6:28" s="178" customFormat="1" ht="15" customHeight="1" x14ac:dyDescent="0.15">
      <c r="F4281" s="189"/>
      <c r="I4281" s="180"/>
      <c r="J4281" s="180"/>
      <c r="K4281" s="180"/>
      <c r="M4281" s="189"/>
      <c r="N4281" s="180"/>
      <c r="P4281" s="189"/>
      <c r="Q4281" s="180"/>
      <c r="S4281" s="189"/>
      <c r="T4281" s="180"/>
      <c r="V4281" s="189"/>
      <c r="W4281" s="180"/>
      <c r="Y4281" s="189"/>
      <c r="Z4281" s="180"/>
      <c r="AB4281" s="185"/>
    </row>
    <row r="4282" spans="6:28" s="178" customFormat="1" ht="15" customHeight="1" x14ac:dyDescent="0.15">
      <c r="F4282" s="189"/>
      <c r="I4282" s="180"/>
      <c r="J4282" s="180"/>
      <c r="K4282" s="180"/>
      <c r="M4282" s="189"/>
      <c r="N4282" s="180"/>
      <c r="P4282" s="189"/>
      <c r="Q4282" s="180"/>
      <c r="S4282" s="189"/>
      <c r="T4282" s="180"/>
      <c r="V4282" s="189"/>
      <c r="W4282" s="180"/>
      <c r="Y4282" s="189"/>
      <c r="Z4282" s="180"/>
      <c r="AB4282" s="185"/>
    </row>
    <row r="4283" spans="6:28" s="178" customFormat="1" ht="15" customHeight="1" x14ac:dyDescent="0.15">
      <c r="F4283" s="189"/>
      <c r="I4283" s="180"/>
      <c r="J4283" s="180"/>
      <c r="K4283" s="180"/>
      <c r="M4283" s="189"/>
      <c r="N4283" s="180"/>
      <c r="P4283" s="189"/>
      <c r="Q4283" s="180"/>
      <c r="S4283" s="189"/>
      <c r="T4283" s="180"/>
      <c r="V4283" s="189"/>
      <c r="W4283" s="180"/>
      <c r="Y4283" s="189"/>
      <c r="Z4283" s="180"/>
      <c r="AB4283" s="185"/>
    </row>
    <row r="4284" spans="6:28" s="178" customFormat="1" ht="15" customHeight="1" x14ac:dyDescent="0.15">
      <c r="F4284" s="189"/>
      <c r="I4284" s="180"/>
      <c r="J4284" s="180"/>
      <c r="K4284" s="180"/>
      <c r="M4284" s="189"/>
      <c r="N4284" s="180"/>
      <c r="P4284" s="189"/>
      <c r="Q4284" s="180"/>
      <c r="S4284" s="189"/>
      <c r="T4284" s="180"/>
      <c r="V4284" s="189"/>
      <c r="W4284" s="180"/>
      <c r="Y4284" s="189"/>
      <c r="Z4284" s="180"/>
      <c r="AB4284" s="185"/>
    </row>
    <row r="4285" spans="6:28" s="178" customFormat="1" ht="15" customHeight="1" x14ac:dyDescent="0.15">
      <c r="F4285" s="189"/>
      <c r="I4285" s="180"/>
      <c r="J4285" s="180"/>
      <c r="K4285" s="180"/>
      <c r="M4285" s="189"/>
      <c r="N4285" s="180"/>
      <c r="P4285" s="189"/>
      <c r="Q4285" s="180"/>
      <c r="S4285" s="189"/>
      <c r="T4285" s="180"/>
      <c r="V4285" s="189"/>
      <c r="W4285" s="180"/>
      <c r="Y4285" s="189"/>
      <c r="Z4285" s="180"/>
      <c r="AB4285" s="185"/>
    </row>
    <row r="4286" spans="6:28" s="178" customFormat="1" ht="15" customHeight="1" x14ac:dyDescent="0.15">
      <c r="F4286" s="189"/>
      <c r="I4286" s="180"/>
      <c r="J4286" s="180"/>
      <c r="K4286" s="180"/>
      <c r="M4286" s="189"/>
      <c r="N4286" s="180"/>
      <c r="P4286" s="189"/>
      <c r="Q4286" s="180"/>
      <c r="S4286" s="189"/>
      <c r="T4286" s="180"/>
      <c r="V4286" s="189"/>
      <c r="W4286" s="180"/>
      <c r="Y4286" s="189"/>
      <c r="Z4286" s="180"/>
      <c r="AB4286" s="185"/>
    </row>
    <row r="4287" spans="6:28" s="178" customFormat="1" ht="15" customHeight="1" x14ac:dyDescent="0.15">
      <c r="F4287" s="189"/>
      <c r="I4287" s="180"/>
      <c r="J4287" s="180"/>
      <c r="K4287" s="180"/>
      <c r="M4287" s="189"/>
      <c r="N4287" s="180"/>
      <c r="P4287" s="189"/>
      <c r="Q4287" s="180"/>
      <c r="S4287" s="189"/>
      <c r="T4287" s="180"/>
      <c r="V4287" s="189"/>
      <c r="W4287" s="180"/>
      <c r="Y4287" s="189"/>
      <c r="Z4287" s="180"/>
      <c r="AB4287" s="185"/>
    </row>
    <row r="4288" spans="6:28" s="178" customFormat="1" ht="15" customHeight="1" x14ac:dyDescent="0.15">
      <c r="F4288" s="189"/>
      <c r="I4288" s="180"/>
      <c r="J4288" s="180"/>
      <c r="K4288" s="180"/>
      <c r="M4288" s="189"/>
      <c r="N4288" s="180"/>
      <c r="P4288" s="189"/>
      <c r="Q4288" s="180"/>
      <c r="S4288" s="189"/>
      <c r="T4288" s="180"/>
      <c r="V4288" s="189"/>
      <c r="W4288" s="180"/>
      <c r="Y4288" s="189"/>
      <c r="Z4288" s="180"/>
      <c r="AB4288" s="185"/>
    </row>
    <row r="4289" spans="6:28" s="178" customFormat="1" ht="15" customHeight="1" x14ac:dyDescent="0.15">
      <c r="F4289" s="189"/>
      <c r="I4289" s="180"/>
      <c r="J4289" s="180"/>
      <c r="K4289" s="180"/>
      <c r="M4289" s="189"/>
      <c r="N4289" s="180"/>
      <c r="P4289" s="189"/>
      <c r="Q4289" s="180"/>
      <c r="S4289" s="189"/>
      <c r="T4289" s="180"/>
      <c r="V4289" s="189"/>
      <c r="W4289" s="180"/>
      <c r="Y4289" s="189"/>
      <c r="Z4289" s="180"/>
      <c r="AB4289" s="185"/>
    </row>
    <row r="4290" spans="6:28" s="178" customFormat="1" ht="15" customHeight="1" x14ac:dyDescent="0.15">
      <c r="F4290" s="189"/>
      <c r="I4290" s="180"/>
      <c r="J4290" s="180"/>
      <c r="K4290" s="180"/>
      <c r="M4290" s="189"/>
      <c r="N4290" s="180"/>
      <c r="P4290" s="189"/>
      <c r="Q4290" s="180"/>
      <c r="S4290" s="189"/>
      <c r="T4290" s="180"/>
      <c r="V4290" s="189"/>
      <c r="W4290" s="180"/>
      <c r="Y4290" s="189"/>
      <c r="Z4290" s="180"/>
      <c r="AB4290" s="185"/>
    </row>
    <row r="4291" spans="6:28" s="178" customFormat="1" ht="15" customHeight="1" x14ac:dyDescent="0.15">
      <c r="F4291" s="189"/>
      <c r="I4291" s="180"/>
      <c r="J4291" s="180"/>
      <c r="K4291" s="180"/>
      <c r="M4291" s="189"/>
      <c r="N4291" s="180"/>
      <c r="P4291" s="189"/>
      <c r="Q4291" s="180"/>
      <c r="S4291" s="189"/>
      <c r="T4291" s="180"/>
      <c r="V4291" s="189"/>
      <c r="W4291" s="180"/>
      <c r="Y4291" s="189"/>
      <c r="Z4291" s="180"/>
      <c r="AB4291" s="185"/>
    </row>
    <row r="4292" spans="6:28" s="178" customFormat="1" ht="15" customHeight="1" x14ac:dyDescent="0.15">
      <c r="F4292" s="189"/>
      <c r="I4292" s="180"/>
      <c r="J4292" s="180"/>
      <c r="K4292" s="180"/>
      <c r="M4292" s="189"/>
      <c r="N4292" s="180"/>
      <c r="P4292" s="189"/>
      <c r="Q4292" s="180"/>
      <c r="S4292" s="189"/>
      <c r="T4292" s="180"/>
      <c r="V4292" s="189"/>
      <c r="W4292" s="180"/>
      <c r="Y4292" s="189"/>
      <c r="Z4292" s="180"/>
      <c r="AB4292" s="185"/>
    </row>
    <row r="4293" spans="6:28" s="178" customFormat="1" ht="15" customHeight="1" x14ac:dyDescent="0.15">
      <c r="F4293" s="189"/>
      <c r="I4293" s="180"/>
      <c r="J4293" s="180"/>
      <c r="K4293" s="180"/>
      <c r="M4293" s="189"/>
      <c r="N4293" s="180"/>
      <c r="P4293" s="189"/>
      <c r="Q4293" s="180"/>
      <c r="S4293" s="189"/>
      <c r="T4293" s="180"/>
      <c r="V4293" s="189"/>
      <c r="W4293" s="180"/>
      <c r="Y4293" s="189"/>
      <c r="Z4293" s="180"/>
      <c r="AB4293" s="185"/>
    </row>
    <row r="4294" spans="6:28" s="178" customFormat="1" ht="15" customHeight="1" x14ac:dyDescent="0.15">
      <c r="F4294" s="189"/>
      <c r="I4294" s="180"/>
      <c r="J4294" s="180"/>
      <c r="K4294" s="180"/>
      <c r="M4294" s="189"/>
      <c r="N4294" s="180"/>
      <c r="P4294" s="189"/>
      <c r="Q4294" s="180"/>
      <c r="S4294" s="189"/>
      <c r="T4294" s="180"/>
      <c r="V4294" s="189"/>
      <c r="W4294" s="180"/>
      <c r="Y4294" s="189"/>
      <c r="Z4294" s="180"/>
      <c r="AB4294" s="185"/>
    </row>
    <row r="4295" spans="6:28" s="178" customFormat="1" ht="15" customHeight="1" x14ac:dyDescent="0.15">
      <c r="F4295" s="189"/>
      <c r="I4295" s="180"/>
      <c r="J4295" s="180"/>
      <c r="K4295" s="180"/>
      <c r="M4295" s="189"/>
      <c r="N4295" s="180"/>
      <c r="P4295" s="189"/>
      <c r="Q4295" s="180"/>
      <c r="S4295" s="189"/>
      <c r="T4295" s="180"/>
      <c r="V4295" s="189"/>
      <c r="W4295" s="180"/>
      <c r="Y4295" s="189"/>
      <c r="Z4295" s="180"/>
      <c r="AB4295" s="185"/>
    </row>
    <row r="4296" spans="6:28" s="178" customFormat="1" ht="15" customHeight="1" x14ac:dyDescent="0.15">
      <c r="F4296" s="189"/>
      <c r="I4296" s="180"/>
      <c r="J4296" s="180"/>
      <c r="K4296" s="180"/>
      <c r="M4296" s="189"/>
      <c r="N4296" s="180"/>
      <c r="P4296" s="189"/>
      <c r="Q4296" s="180"/>
      <c r="S4296" s="189"/>
      <c r="T4296" s="180"/>
      <c r="V4296" s="189"/>
      <c r="W4296" s="180"/>
      <c r="Y4296" s="189"/>
      <c r="Z4296" s="180"/>
      <c r="AB4296" s="185"/>
    </row>
    <row r="4297" spans="6:28" s="178" customFormat="1" ht="15" customHeight="1" x14ac:dyDescent="0.15">
      <c r="F4297" s="189"/>
      <c r="I4297" s="180"/>
      <c r="J4297" s="180"/>
      <c r="K4297" s="180"/>
      <c r="M4297" s="189"/>
      <c r="N4297" s="180"/>
      <c r="P4297" s="189"/>
      <c r="Q4297" s="180"/>
      <c r="S4297" s="189"/>
      <c r="T4297" s="180"/>
      <c r="V4297" s="189"/>
      <c r="W4297" s="180"/>
      <c r="Y4297" s="189"/>
      <c r="Z4297" s="180"/>
      <c r="AB4297" s="185"/>
    </row>
    <row r="4298" spans="6:28" s="178" customFormat="1" ht="15" customHeight="1" x14ac:dyDescent="0.15">
      <c r="F4298" s="189"/>
      <c r="I4298" s="180"/>
      <c r="J4298" s="180"/>
      <c r="K4298" s="180"/>
      <c r="M4298" s="189"/>
      <c r="N4298" s="180"/>
      <c r="P4298" s="189"/>
      <c r="Q4298" s="180"/>
      <c r="S4298" s="189"/>
      <c r="T4298" s="180"/>
      <c r="V4298" s="189"/>
      <c r="W4298" s="180"/>
      <c r="Y4298" s="189"/>
      <c r="Z4298" s="180"/>
      <c r="AB4298" s="185"/>
    </row>
    <row r="4299" spans="6:28" s="178" customFormat="1" ht="15" customHeight="1" x14ac:dyDescent="0.15">
      <c r="F4299" s="189"/>
      <c r="I4299" s="180"/>
      <c r="J4299" s="180"/>
      <c r="K4299" s="180"/>
      <c r="M4299" s="189"/>
      <c r="N4299" s="180"/>
      <c r="P4299" s="189"/>
      <c r="Q4299" s="180"/>
      <c r="S4299" s="189"/>
      <c r="T4299" s="180"/>
      <c r="V4299" s="189"/>
      <c r="W4299" s="180"/>
      <c r="Y4299" s="189"/>
      <c r="Z4299" s="180"/>
      <c r="AB4299" s="185"/>
    </row>
    <row r="4300" spans="6:28" s="178" customFormat="1" ht="15" customHeight="1" x14ac:dyDescent="0.15">
      <c r="F4300" s="189"/>
      <c r="I4300" s="180"/>
      <c r="J4300" s="180"/>
      <c r="K4300" s="180"/>
      <c r="M4300" s="189"/>
      <c r="N4300" s="180"/>
      <c r="P4300" s="189"/>
      <c r="Q4300" s="180"/>
      <c r="S4300" s="189"/>
      <c r="T4300" s="180"/>
      <c r="V4300" s="189"/>
      <c r="W4300" s="180"/>
      <c r="Y4300" s="189"/>
      <c r="Z4300" s="180"/>
      <c r="AB4300" s="185"/>
    </row>
    <row r="4301" spans="6:28" s="178" customFormat="1" ht="15" customHeight="1" x14ac:dyDescent="0.15">
      <c r="F4301" s="189"/>
      <c r="I4301" s="180"/>
      <c r="J4301" s="180"/>
      <c r="K4301" s="180"/>
      <c r="M4301" s="189"/>
      <c r="N4301" s="180"/>
      <c r="P4301" s="189"/>
      <c r="Q4301" s="180"/>
      <c r="S4301" s="189"/>
      <c r="T4301" s="180"/>
      <c r="V4301" s="189"/>
      <c r="W4301" s="180"/>
      <c r="Y4301" s="189"/>
      <c r="Z4301" s="180"/>
      <c r="AB4301" s="185"/>
    </row>
    <row r="4302" spans="6:28" s="178" customFormat="1" ht="15" customHeight="1" x14ac:dyDescent="0.15">
      <c r="F4302" s="189"/>
      <c r="I4302" s="180"/>
      <c r="J4302" s="180"/>
      <c r="K4302" s="180"/>
      <c r="M4302" s="189"/>
      <c r="N4302" s="180"/>
      <c r="P4302" s="189"/>
      <c r="Q4302" s="180"/>
      <c r="S4302" s="189"/>
      <c r="T4302" s="180"/>
      <c r="V4302" s="189"/>
      <c r="W4302" s="180"/>
      <c r="Y4302" s="189"/>
      <c r="Z4302" s="180"/>
      <c r="AB4302" s="185"/>
    </row>
    <row r="4303" spans="6:28" s="178" customFormat="1" ht="15" customHeight="1" x14ac:dyDescent="0.15">
      <c r="F4303" s="189"/>
      <c r="I4303" s="180"/>
      <c r="J4303" s="180"/>
      <c r="K4303" s="180"/>
      <c r="M4303" s="189"/>
      <c r="N4303" s="180"/>
      <c r="P4303" s="189"/>
      <c r="Q4303" s="180"/>
      <c r="S4303" s="189"/>
      <c r="T4303" s="180"/>
      <c r="V4303" s="189"/>
      <c r="W4303" s="180"/>
      <c r="Y4303" s="189"/>
      <c r="Z4303" s="180"/>
      <c r="AB4303" s="185"/>
    </row>
    <row r="4304" spans="6:28" s="178" customFormat="1" ht="15" customHeight="1" x14ac:dyDescent="0.15">
      <c r="F4304" s="189"/>
      <c r="I4304" s="180"/>
      <c r="J4304" s="180"/>
      <c r="K4304" s="180"/>
      <c r="M4304" s="189"/>
      <c r="N4304" s="180"/>
      <c r="P4304" s="189"/>
      <c r="Q4304" s="180"/>
      <c r="S4304" s="189"/>
      <c r="T4304" s="180"/>
      <c r="V4304" s="189"/>
      <c r="W4304" s="180"/>
      <c r="Y4304" s="189"/>
      <c r="Z4304" s="180"/>
      <c r="AB4304" s="185"/>
    </row>
    <row r="4305" spans="6:28" s="178" customFormat="1" ht="15" customHeight="1" x14ac:dyDescent="0.15">
      <c r="F4305" s="189"/>
      <c r="I4305" s="180"/>
      <c r="J4305" s="180"/>
      <c r="K4305" s="180"/>
      <c r="M4305" s="189"/>
      <c r="N4305" s="180"/>
      <c r="P4305" s="189"/>
      <c r="Q4305" s="180"/>
      <c r="S4305" s="189"/>
      <c r="T4305" s="180"/>
      <c r="V4305" s="189"/>
      <c r="W4305" s="180"/>
      <c r="Y4305" s="189"/>
      <c r="Z4305" s="180"/>
      <c r="AB4305" s="185"/>
    </row>
    <row r="4306" spans="6:28" s="178" customFormat="1" ht="15" customHeight="1" x14ac:dyDescent="0.15">
      <c r="F4306" s="189"/>
      <c r="I4306" s="180"/>
      <c r="J4306" s="180"/>
      <c r="K4306" s="180"/>
      <c r="M4306" s="189"/>
      <c r="N4306" s="180"/>
      <c r="P4306" s="189"/>
      <c r="Q4306" s="180"/>
      <c r="S4306" s="189"/>
      <c r="T4306" s="180"/>
      <c r="V4306" s="189"/>
      <c r="W4306" s="180"/>
      <c r="Y4306" s="189"/>
      <c r="Z4306" s="180"/>
      <c r="AB4306" s="185"/>
    </row>
    <row r="4307" spans="6:28" s="178" customFormat="1" ht="15" customHeight="1" x14ac:dyDescent="0.15">
      <c r="F4307" s="189"/>
      <c r="I4307" s="180"/>
      <c r="J4307" s="180"/>
      <c r="K4307" s="180"/>
      <c r="M4307" s="189"/>
      <c r="N4307" s="180"/>
      <c r="P4307" s="189"/>
      <c r="Q4307" s="180"/>
      <c r="S4307" s="189"/>
      <c r="T4307" s="180"/>
      <c r="V4307" s="189"/>
      <c r="W4307" s="180"/>
      <c r="Y4307" s="189"/>
      <c r="Z4307" s="180"/>
      <c r="AB4307" s="185"/>
    </row>
    <row r="4308" spans="6:28" s="178" customFormat="1" ht="15" customHeight="1" x14ac:dyDescent="0.15">
      <c r="F4308" s="189"/>
      <c r="I4308" s="180"/>
      <c r="J4308" s="180"/>
      <c r="K4308" s="180"/>
      <c r="M4308" s="189"/>
      <c r="N4308" s="180"/>
      <c r="P4308" s="189"/>
      <c r="Q4308" s="180"/>
      <c r="S4308" s="189"/>
      <c r="T4308" s="180"/>
      <c r="V4308" s="189"/>
      <c r="W4308" s="180"/>
      <c r="Y4308" s="189"/>
      <c r="Z4308" s="180"/>
      <c r="AB4308" s="185"/>
    </row>
    <row r="4309" spans="6:28" s="178" customFormat="1" ht="15" customHeight="1" x14ac:dyDescent="0.15">
      <c r="F4309" s="189"/>
      <c r="I4309" s="180"/>
      <c r="J4309" s="180"/>
      <c r="K4309" s="180"/>
      <c r="M4309" s="189"/>
      <c r="N4309" s="180"/>
      <c r="P4309" s="189"/>
      <c r="Q4309" s="180"/>
      <c r="S4309" s="189"/>
      <c r="T4309" s="180"/>
      <c r="V4309" s="189"/>
      <c r="W4309" s="180"/>
      <c r="Y4309" s="189"/>
      <c r="Z4309" s="180"/>
      <c r="AB4309" s="185"/>
    </row>
    <row r="4310" spans="6:28" s="178" customFormat="1" ht="15" customHeight="1" x14ac:dyDescent="0.15">
      <c r="F4310" s="189"/>
      <c r="I4310" s="180"/>
      <c r="J4310" s="180"/>
      <c r="K4310" s="180"/>
      <c r="M4310" s="189"/>
      <c r="N4310" s="180"/>
      <c r="P4310" s="189"/>
      <c r="Q4310" s="180"/>
      <c r="S4310" s="189"/>
      <c r="T4310" s="180"/>
      <c r="V4310" s="189"/>
      <c r="W4310" s="180"/>
      <c r="Y4310" s="189"/>
      <c r="Z4310" s="180"/>
      <c r="AB4310" s="185"/>
    </row>
    <row r="4311" spans="6:28" s="178" customFormat="1" ht="15" customHeight="1" x14ac:dyDescent="0.15">
      <c r="F4311" s="189"/>
      <c r="I4311" s="180"/>
      <c r="J4311" s="180"/>
      <c r="K4311" s="180"/>
      <c r="M4311" s="189"/>
      <c r="N4311" s="180"/>
      <c r="P4311" s="189"/>
      <c r="Q4311" s="180"/>
      <c r="S4311" s="189"/>
      <c r="T4311" s="180"/>
      <c r="V4311" s="189"/>
      <c r="W4311" s="180"/>
      <c r="Y4311" s="189"/>
      <c r="Z4311" s="180"/>
      <c r="AB4311" s="185"/>
    </row>
    <row r="4312" spans="6:28" s="178" customFormat="1" ht="15" customHeight="1" x14ac:dyDescent="0.15">
      <c r="F4312" s="189"/>
      <c r="I4312" s="180"/>
      <c r="J4312" s="180"/>
      <c r="K4312" s="180"/>
      <c r="M4312" s="189"/>
      <c r="N4312" s="180"/>
      <c r="P4312" s="189"/>
      <c r="Q4312" s="180"/>
      <c r="S4312" s="189"/>
      <c r="T4312" s="180"/>
      <c r="V4312" s="189"/>
      <c r="W4312" s="180"/>
      <c r="Y4312" s="189"/>
      <c r="Z4312" s="180"/>
      <c r="AB4312" s="185"/>
    </row>
    <row r="4313" spans="6:28" s="178" customFormat="1" ht="15" customHeight="1" x14ac:dyDescent="0.15">
      <c r="F4313" s="189"/>
      <c r="I4313" s="180"/>
      <c r="J4313" s="180"/>
      <c r="K4313" s="180"/>
      <c r="M4313" s="189"/>
      <c r="N4313" s="180"/>
      <c r="P4313" s="189"/>
      <c r="Q4313" s="180"/>
      <c r="S4313" s="189"/>
      <c r="T4313" s="180"/>
      <c r="V4313" s="189"/>
      <c r="W4313" s="180"/>
      <c r="Y4313" s="189"/>
      <c r="Z4313" s="180"/>
      <c r="AB4313" s="185"/>
    </row>
    <row r="4314" spans="6:28" s="178" customFormat="1" ht="15" customHeight="1" x14ac:dyDescent="0.15">
      <c r="F4314" s="189"/>
      <c r="I4314" s="180"/>
      <c r="J4314" s="180"/>
      <c r="K4314" s="180"/>
      <c r="M4314" s="189"/>
      <c r="N4314" s="180"/>
      <c r="P4314" s="189"/>
      <c r="Q4314" s="180"/>
      <c r="S4314" s="189"/>
      <c r="T4314" s="180"/>
      <c r="V4314" s="189"/>
      <c r="W4314" s="180"/>
      <c r="Y4314" s="189"/>
      <c r="Z4314" s="180"/>
      <c r="AB4314" s="185"/>
    </row>
    <row r="4315" spans="6:28" s="178" customFormat="1" ht="15" customHeight="1" x14ac:dyDescent="0.15">
      <c r="F4315" s="189"/>
      <c r="I4315" s="180"/>
      <c r="J4315" s="180"/>
      <c r="K4315" s="180"/>
      <c r="M4315" s="189"/>
      <c r="N4315" s="180"/>
      <c r="P4315" s="189"/>
      <c r="Q4315" s="180"/>
      <c r="S4315" s="189"/>
      <c r="T4315" s="180"/>
      <c r="V4315" s="189"/>
      <c r="W4315" s="180"/>
      <c r="Y4315" s="189"/>
      <c r="Z4315" s="180"/>
      <c r="AB4315" s="185"/>
    </row>
    <row r="4316" spans="6:28" s="178" customFormat="1" ht="15" customHeight="1" x14ac:dyDescent="0.15">
      <c r="F4316" s="189"/>
      <c r="I4316" s="180"/>
      <c r="J4316" s="180"/>
      <c r="K4316" s="180"/>
      <c r="M4316" s="189"/>
      <c r="N4316" s="180"/>
      <c r="P4316" s="189"/>
      <c r="Q4316" s="180"/>
      <c r="S4316" s="189"/>
      <c r="T4316" s="180"/>
      <c r="V4316" s="189"/>
      <c r="W4316" s="180"/>
      <c r="Y4316" s="189"/>
      <c r="Z4316" s="180"/>
      <c r="AB4316" s="185"/>
    </row>
    <row r="4317" spans="6:28" s="178" customFormat="1" ht="15" customHeight="1" x14ac:dyDescent="0.15">
      <c r="F4317" s="189"/>
      <c r="I4317" s="180"/>
      <c r="J4317" s="180"/>
      <c r="K4317" s="180"/>
      <c r="M4317" s="189"/>
      <c r="N4317" s="180"/>
      <c r="P4317" s="189"/>
      <c r="Q4317" s="180"/>
      <c r="S4317" s="189"/>
      <c r="T4317" s="180"/>
      <c r="V4317" s="189"/>
      <c r="W4317" s="180"/>
      <c r="Y4317" s="189"/>
      <c r="Z4317" s="180"/>
      <c r="AB4317" s="185"/>
    </row>
    <row r="4318" spans="6:28" s="178" customFormat="1" ht="15" customHeight="1" x14ac:dyDescent="0.15">
      <c r="F4318" s="189"/>
      <c r="I4318" s="180"/>
      <c r="J4318" s="180"/>
      <c r="K4318" s="180"/>
      <c r="M4318" s="189"/>
      <c r="N4318" s="180"/>
      <c r="P4318" s="189"/>
      <c r="Q4318" s="180"/>
      <c r="S4318" s="189"/>
      <c r="T4318" s="180"/>
      <c r="V4318" s="189"/>
      <c r="W4318" s="180"/>
      <c r="Y4318" s="189"/>
      <c r="Z4318" s="180"/>
      <c r="AB4318" s="185"/>
    </row>
    <row r="4319" spans="6:28" s="178" customFormat="1" ht="15" customHeight="1" x14ac:dyDescent="0.15">
      <c r="F4319" s="189"/>
      <c r="I4319" s="180"/>
      <c r="J4319" s="180"/>
      <c r="K4319" s="180"/>
      <c r="M4319" s="189"/>
      <c r="N4319" s="180"/>
      <c r="P4319" s="189"/>
      <c r="Q4319" s="180"/>
      <c r="S4319" s="189"/>
      <c r="T4319" s="180"/>
      <c r="V4319" s="189"/>
      <c r="W4319" s="180"/>
      <c r="Y4319" s="189"/>
      <c r="Z4319" s="180"/>
      <c r="AB4319" s="185"/>
    </row>
    <row r="4320" spans="6:28" s="178" customFormat="1" ht="15" customHeight="1" x14ac:dyDescent="0.15">
      <c r="F4320" s="189"/>
      <c r="I4320" s="180"/>
      <c r="J4320" s="180"/>
      <c r="K4320" s="180"/>
      <c r="M4320" s="189"/>
      <c r="N4320" s="180"/>
      <c r="P4320" s="189"/>
      <c r="Q4320" s="180"/>
      <c r="S4320" s="189"/>
      <c r="T4320" s="180"/>
      <c r="V4320" s="189"/>
      <c r="W4320" s="180"/>
      <c r="Y4320" s="189"/>
      <c r="Z4320" s="180"/>
      <c r="AB4320" s="185"/>
    </row>
    <row r="4321" spans="6:28" s="178" customFormat="1" ht="15" customHeight="1" x14ac:dyDescent="0.15">
      <c r="F4321" s="189"/>
      <c r="I4321" s="180"/>
      <c r="J4321" s="180"/>
      <c r="K4321" s="180"/>
      <c r="M4321" s="189"/>
      <c r="N4321" s="180"/>
      <c r="P4321" s="189"/>
      <c r="Q4321" s="180"/>
      <c r="S4321" s="189"/>
      <c r="T4321" s="180"/>
      <c r="V4321" s="189"/>
      <c r="W4321" s="180"/>
      <c r="Y4321" s="189"/>
      <c r="Z4321" s="180"/>
      <c r="AB4321" s="185"/>
    </row>
    <row r="4322" spans="6:28" s="178" customFormat="1" ht="15" customHeight="1" x14ac:dyDescent="0.15">
      <c r="F4322" s="189"/>
      <c r="I4322" s="180"/>
      <c r="J4322" s="180"/>
      <c r="K4322" s="180"/>
      <c r="M4322" s="189"/>
      <c r="N4322" s="180"/>
      <c r="P4322" s="189"/>
      <c r="Q4322" s="180"/>
      <c r="S4322" s="189"/>
      <c r="T4322" s="180"/>
      <c r="V4322" s="189"/>
      <c r="W4322" s="180"/>
      <c r="Y4322" s="189"/>
      <c r="Z4322" s="180"/>
      <c r="AB4322" s="185"/>
    </row>
    <row r="4323" spans="6:28" s="178" customFormat="1" ht="15" customHeight="1" x14ac:dyDescent="0.15">
      <c r="F4323" s="189"/>
      <c r="I4323" s="180"/>
      <c r="J4323" s="180"/>
      <c r="K4323" s="180"/>
      <c r="M4323" s="189"/>
      <c r="N4323" s="180"/>
      <c r="P4323" s="189"/>
      <c r="Q4323" s="180"/>
      <c r="S4323" s="189"/>
      <c r="T4323" s="180"/>
      <c r="V4323" s="189"/>
      <c r="W4323" s="180"/>
      <c r="Y4323" s="189"/>
      <c r="Z4323" s="180"/>
      <c r="AB4323" s="185"/>
    </row>
    <row r="4324" spans="6:28" s="178" customFormat="1" ht="15" customHeight="1" x14ac:dyDescent="0.15">
      <c r="F4324" s="189"/>
      <c r="I4324" s="180"/>
      <c r="J4324" s="180"/>
      <c r="K4324" s="180"/>
      <c r="M4324" s="189"/>
      <c r="N4324" s="180"/>
      <c r="P4324" s="189"/>
      <c r="Q4324" s="180"/>
      <c r="S4324" s="189"/>
      <c r="T4324" s="180"/>
      <c r="V4324" s="189"/>
      <c r="W4324" s="180"/>
      <c r="Y4324" s="189"/>
      <c r="Z4324" s="180"/>
      <c r="AB4324" s="185"/>
    </row>
    <row r="4325" spans="6:28" s="178" customFormat="1" ht="15" customHeight="1" x14ac:dyDescent="0.15">
      <c r="F4325" s="189"/>
      <c r="I4325" s="180"/>
      <c r="J4325" s="180"/>
      <c r="K4325" s="180"/>
      <c r="M4325" s="189"/>
      <c r="N4325" s="180"/>
      <c r="P4325" s="189"/>
      <c r="Q4325" s="180"/>
      <c r="S4325" s="189"/>
      <c r="T4325" s="180"/>
      <c r="V4325" s="189"/>
      <c r="W4325" s="180"/>
      <c r="Y4325" s="189"/>
      <c r="Z4325" s="180"/>
      <c r="AB4325" s="185"/>
    </row>
    <row r="4326" spans="6:28" s="178" customFormat="1" ht="15" customHeight="1" x14ac:dyDescent="0.15">
      <c r="F4326" s="189"/>
      <c r="I4326" s="180"/>
      <c r="J4326" s="180"/>
      <c r="K4326" s="180"/>
      <c r="M4326" s="189"/>
      <c r="N4326" s="180"/>
      <c r="P4326" s="189"/>
      <c r="Q4326" s="180"/>
      <c r="S4326" s="189"/>
      <c r="T4326" s="180"/>
      <c r="V4326" s="189"/>
      <c r="W4326" s="180"/>
      <c r="Y4326" s="189"/>
      <c r="Z4326" s="180"/>
      <c r="AB4326" s="185"/>
    </row>
    <row r="4327" spans="6:28" s="178" customFormat="1" ht="15" customHeight="1" x14ac:dyDescent="0.15">
      <c r="F4327" s="189"/>
      <c r="I4327" s="180"/>
      <c r="J4327" s="180"/>
      <c r="K4327" s="180"/>
      <c r="M4327" s="189"/>
      <c r="N4327" s="180"/>
      <c r="P4327" s="189"/>
      <c r="Q4327" s="180"/>
      <c r="S4327" s="189"/>
      <c r="T4327" s="180"/>
      <c r="V4327" s="189"/>
      <c r="W4327" s="180"/>
      <c r="Y4327" s="189"/>
      <c r="Z4327" s="180"/>
      <c r="AB4327" s="185"/>
    </row>
    <row r="4328" spans="6:28" s="178" customFormat="1" ht="15" customHeight="1" x14ac:dyDescent="0.15">
      <c r="F4328" s="189"/>
      <c r="I4328" s="180"/>
      <c r="J4328" s="180"/>
      <c r="K4328" s="180"/>
      <c r="M4328" s="189"/>
      <c r="N4328" s="180"/>
      <c r="P4328" s="189"/>
      <c r="Q4328" s="180"/>
      <c r="S4328" s="189"/>
      <c r="T4328" s="180"/>
      <c r="V4328" s="189"/>
      <c r="W4328" s="180"/>
      <c r="Y4328" s="189"/>
      <c r="Z4328" s="180"/>
      <c r="AB4328" s="185"/>
    </row>
    <row r="4329" spans="6:28" s="178" customFormat="1" ht="15" customHeight="1" x14ac:dyDescent="0.15">
      <c r="F4329" s="189"/>
      <c r="I4329" s="180"/>
      <c r="J4329" s="180"/>
      <c r="K4329" s="180"/>
      <c r="M4329" s="189"/>
      <c r="N4329" s="180"/>
      <c r="P4329" s="189"/>
      <c r="Q4329" s="180"/>
      <c r="S4329" s="189"/>
      <c r="T4329" s="180"/>
      <c r="V4329" s="189"/>
      <c r="W4329" s="180"/>
      <c r="Y4329" s="189"/>
      <c r="Z4329" s="180"/>
      <c r="AB4329" s="185"/>
    </row>
    <row r="4330" spans="6:28" s="178" customFormat="1" ht="15" customHeight="1" x14ac:dyDescent="0.15">
      <c r="F4330" s="189"/>
      <c r="I4330" s="180"/>
      <c r="J4330" s="180"/>
      <c r="K4330" s="180"/>
      <c r="M4330" s="189"/>
      <c r="N4330" s="180"/>
      <c r="P4330" s="189"/>
      <c r="Q4330" s="180"/>
      <c r="S4330" s="189"/>
      <c r="T4330" s="180"/>
      <c r="V4330" s="189"/>
      <c r="W4330" s="180"/>
      <c r="Y4330" s="189"/>
      <c r="Z4330" s="180"/>
      <c r="AB4330" s="185"/>
    </row>
    <row r="4331" spans="6:28" s="178" customFormat="1" ht="15" customHeight="1" x14ac:dyDescent="0.15">
      <c r="F4331" s="189"/>
      <c r="I4331" s="180"/>
      <c r="J4331" s="180"/>
      <c r="K4331" s="180"/>
      <c r="M4331" s="189"/>
      <c r="N4331" s="180"/>
      <c r="P4331" s="189"/>
      <c r="Q4331" s="180"/>
      <c r="S4331" s="189"/>
      <c r="T4331" s="180"/>
      <c r="V4331" s="189"/>
      <c r="W4331" s="180"/>
      <c r="Y4331" s="189"/>
      <c r="Z4331" s="180"/>
      <c r="AB4331" s="185"/>
    </row>
    <row r="4332" spans="6:28" s="178" customFormat="1" ht="15" customHeight="1" x14ac:dyDescent="0.15">
      <c r="F4332" s="189"/>
      <c r="I4332" s="180"/>
      <c r="J4332" s="180"/>
      <c r="K4332" s="180"/>
      <c r="M4332" s="189"/>
      <c r="N4332" s="180"/>
      <c r="P4332" s="189"/>
      <c r="Q4332" s="180"/>
      <c r="S4332" s="189"/>
      <c r="T4332" s="180"/>
      <c r="V4332" s="189"/>
      <c r="W4332" s="180"/>
      <c r="Y4332" s="189"/>
      <c r="Z4332" s="180"/>
      <c r="AB4332" s="185"/>
    </row>
    <row r="4333" spans="6:28" s="178" customFormat="1" ht="15" customHeight="1" x14ac:dyDescent="0.15">
      <c r="F4333" s="189"/>
      <c r="I4333" s="180"/>
      <c r="J4333" s="180"/>
      <c r="K4333" s="180"/>
      <c r="M4333" s="189"/>
      <c r="N4333" s="180"/>
      <c r="P4333" s="189"/>
      <c r="Q4333" s="180"/>
      <c r="S4333" s="189"/>
      <c r="T4333" s="180"/>
      <c r="V4333" s="189"/>
      <c r="W4333" s="180"/>
      <c r="Y4333" s="189"/>
      <c r="Z4333" s="180"/>
      <c r="AB4333" s="185"/>
    </row>
    <row r="4334" spans="6:28" s="178" customFormat="1" ht="15" customHeight="1" x14ac:dyDescent="0.15">
      <c r="F4334" s="189"/>
      <c r="I4334" s="180"/>
      <c r="J4334" s="180"/>
      <c r="K4334" s="180"/>
      <c r="M4334" s="189"/>
      <c r="N4334" s="180"/>
      <c r="P4334" s="189"/>
      <c r="Q4334" s="180"/>
      <c r="S4334" s="189"/>
      <c r="T4334" s="180"/>
      <c r="V4334" s="189"/>
      <c r="W4334" s="180"/>
      <c r="Y4334" s="189"/>
      <c r="Z4334" s="180"/>
      <c r="AB4334" s="185"/>
    </row>
    <row r="4335" spans="6:28" s="178" customFormat="1" ht="15" customHeight="1" x14ac:dyDescent="0.15">
      <c r="F4335" s="189"/>
      <c r="I4335" s="180"/>
      <c r="J4335" s="180"/>
      <c r="K4335" s="180"/>
      <c r="M4335" s="189"/>
      <c r="N4335" s="180"/>
      <c r="P4335" s="189"/>
      <c r="Q4335" s="180"/>
      <c r="S4335" s="189"/>
      <c r="T4335" s="180"/>
      <c r="V4335" s="189"/>
      <c r="W4335" s="180"/>
      <c r="Y4335" s="189"/>
      <c r="Z4335" s="180"/>
      <c r="AB4335" s="185"/>
    </row>
    <row r="4336" spans="6:28" s="178" customFormat="1" ht="15" customHeight="1" x14ac:dyDescent="0.15">
      <c r="F4336" s="189"/>
      <c r="I4336" s="180"/>
      <c r="J4336" s="180"/>
      <c r="K4336" s="180"/>
      <c r="M4336" s="189"/>
      <c r="N4336" s="180"/>
      <c r="P4336" s="189"/>
      <c r="Q4336" s="180"/>
      <c r="S4336" s="189"/>
      <c r="T4336" s="180"/>
      <c r="V4336" s="189"/>
      <c r="W4336" s="180"/>
      <c r="Y4336" s="189"/>
      <c r="Z4336" s="180"/>
      <c r="AB4336" s="185"/>
    </row>
    <row r="4337" spans="6:28" s="178" customFormat="1" ht="15" customHeight="1" x14ac:dyDescent="0.15">
      <c r="F4337" s="189"/>
      <c r="I4337" s="180"/>
      <c r="J4337" s="180"/>
      <c r="K4337" s="180"/>
      <c r="M4337" s="189"/>
      <c r="N4337" s="180"/>
      <c r="P4337" s="189"/>
      <c r="Q4337" s="180"/>
      <c r="S4337" s="189"/>
      <c r="T4337" s="180"/>
      <c r="V4337" s="189"/>
      <c r="W4337" s="180"/>
      <c r="Y4337" s="189"/>
      <c r="Z4337" s="180"/>
      <c r="AB4337" s="185"/>
    </row>
    <row r="4338" spans="6:28" s="178" customFormat="1" ht="15" customHeight="1" x14ac:dyDescent="0.15">
      <c r="F4338" s="189"/>
      <c r="I4338" s="180"/>
      <c r="J4338" s="180"/>
      <c r="K4338" s="180"/>
      <c r="M4338" s="189"/>
      <c r="N4338" s="180"/>
      <c r="P4338" s="189"/>
      <c r="Q4338" s="180"/>
      <c r="S4338" s="189"/>
      <c r="T4338" s="180"/>
      <c r="V4338" s="189"/>
      <c r="W4338" s="180"/>
      <c r="Y4338" s="189"/>
      <c r="Z4338" s="180"/>
      <c r="AB4338" s="185"/>
    </row>
    <row r="4339" spans="6:28" s="178" customFormat="1" ht="15" customHeight="1" x14ac:dyDescent="0.15">
      <c r="F4339" s="189"/>
      <c r="I4339" s="180"/>
      <c r="J4339" s="180"/>
      <c r="K4339" s="180"/>
      <c r="M4339" s="189"/>
      <c r="N4339" s="180"/>
      <c r="P4339" s="189"/>
      <c r="Q4339" s="180"/>
      <c r="S4339" s="189"/>
      <c r="T4339" s="180"/>
      <c r="V4339" s="189"/>
      <c r="W4339" s="180"/>
      <c r="Y4339" s="189"/>
      <c r="Z4339" s="180"/>
      <c r="AB4339" s="185"/>
    </row>
    <row r="4340" spans="6:28" s="178" customFormat="1" ht="15" customHeight="1" x14ac:dyDescent="0.15">
      <c r="F4340" s="189"/>
      <c r="I4340" s="180"/>
      <c r="J4340" s="180"/>
      <c r="K4340" s="180"/>
      <c r="M4340" s="189"/>
      <c r="N4340" s="180"/>
      <c r="P4340" s="189"/>
      <c r="Q4340" s="180"/>
      <c r="S4340" s="189"/>
      <c r="T4340" s="180"/>
      <c r="V4340" s="189"/>
      <c r="W4340" s="180"/>
      <c r="Y4340" s="189"/>
      <c r="Z4340" s="180"/>
      <c r="AB4340" s="185"/>
    </row>
    <row r="4341" spans="6:28" s="178" customFormat="1" ht="15" customHeight="1" x14ac:dyDescent="0.15">
      <c r="F4341" s="189"/>
      <c r="I4341" s="180"/>
      <c r="J4341" s="180"/>
      <c r="K4341" s="180"/>
      <c r="M4341" s="189"/>
      <c r="N4341" s="180"/>
      <c r="P4341" s="189"/>
      <c r="Q4341" s="180"/>
      <c r="S4341" s="189"/>
      <c r="T4341" s="180"/>
      <c r="V4341" s="189"/>
      <c r="W4341" s="180"/>
      <c r="Y4341" s="189"/>
      <c r="Z4341" s="180"/>
      <c r="AB4341" s="185"/>
    </row>
    <row r="4342" spans="6:28" s="178" customFormat="1" ht="15" customHeight="1" x14ac:dyDescent="0.15">
      <c r="F4342" s="189"/>
      <c r="I4342" s="180"/>
      <c r="J4342" s="180"/>
      <c r="K4342" s="180"/>
      <c r="M4342" s="189"/>
      <c r="N4342" s="180"/>
      <c r="P4342" s="189"/>
      <c r="Q4342" s="180"/>
      <c r="S4342" s="189"/>
      <c r="T4342" s="180"/>
      <c r="V4342" s="189"/>
      <c r="W4342" s="180"/>
      <c r="Y4342" s="189"/>
      <c r="Z4342" s="180"/>
      <c r="AB4342" s="185"/>
    </row>
    <row r="4343" spans="6:28" s="178" customFormat="1" ht="15" customHeight="1" x14ac:dyDescent="0.15">
      <c r="F4343" s="189"/>
      <c r="I4343" s="180"/>
      <c r="J4343" s="180"/>
      <c r="K4343" s="180"/>
      <c r="M4343" s="189"/>
      <c r="N4343" s="180"/>
      <c r="P4343" s="189"/>
      <c r="Q4343" s="180"/>
      <c r="S4343" s="189"/>
      <c r="T4343" s="180"/>
      <c r="V4343" s="189"/>
      <c r="W4343" s="180"/>
      <c r="Y4343" s="189"/>
      <c r="Z4343" s="180"/>
      <c r="AB4343" s="185"/>
    </row>
    <row r="4344" spans="6:28" s="178" customFormat="1" ht="15" customHeight="1" x14ac:dyDescent="0.15">
      <c r="F4344" s="189"/>
      <c r="I4344" s="180"/>
      <c r="J4344" s="180"/>
      <c r="K4344" s="180"/>
      <c r="M4344" s="189"/>
      <c r="N4344" s="180"/>
      <c r="P4344" s="189"/>
      <c r="Q4344" s="180"/>
      <c r="S4344" s="189"/>
      <c r="T4344" s="180"/>
      <c r="V4344" s="189"/>
      <c r="W4344" s="180"/>
      <c r="Y4344" s="189"/>
      <c r="Z4344" s="180"/>
      <c r="AB4344" s="185"/>
    </row>
    <row r="4345" spans="6:28" s="178" customFormat="1" ht="15" customHeight="1" x14ac:dyDescent="0.15">
      <c r="F4345" s="189"/>
      <c r="I4345" s="180"/>
      <c r="J4345" s="180"/>
      <c r="K4345" s="180"/>
      <c r="M4345" s="189"/>
      <c r="N4345" s="180"/>
      <c r="P4345" s="189"/>
      <c r="Q4345" s="180"/>
      <c r="S4345" s="189"/>
      <c r="T4345" s="180"/>
      <c r="V4345" s="189"/>
      <c r="W4345" s="180"/>
      <c r="Y4345" s="189"/>
      <c r="Z4345" s="180"/>
      <c r="AB4345" s="185"/>
    </row>
    <row r="4346" spans="6:28" s="178" customFormat="1" ht="15" customHeight="1" x14ac:dyDescent="0.15">
      <c r="F4346" s="189"/>
      <c r="I4346" s="180"/>
      <c r="J4346" s="180"/>
      <c r="K4346" s="180"/>
      <c r="M4346" s="189"/>
      <c r="N4346" s="180"/>
      <c r="P4346" s="189"/>
      <c r="Q4346" s="180"/>
      <c r="S4346" s="189"/>
      <c r="T4346" s="180"/>
      <c r="V4346" s="189"/>
      <c r="W4346" s="180"/>
      <c r="Y4346" s="189"/>
      <c r="Z4346" s="180"/>
      <c r="AB4346" s="185"/>
    </row>
    <row r="4347" spans="6:28" s="178" customFormat="1" ht="15" customHeight="1" x14ac:dyDescent="0.15">
      <c r="F4347" s="189"/>
      <c r="I4347" s="180"/>
      <c r="J4347" s="180"/>
      <c r="K4347" s="180"/>
      <c r="M4347" s="189"/>
      <c r="N4347" s="180"/>
      <c r="P4347" s="189"/>
      <c r="Q4347" s="180"/>
      <c r="S4347" s="189"/>
      <c r="T4347" s="180"/>
      <c r="V4347" s="189"/>
      <c r="W4347" s="180"/>
      <c r="Y4347" s="189"/>
      <c r="Z4347" s="180"/>
      <c r="AB4347" s="185"/>
    </row>
    <row r="4348" spans="6:28" s="178" customFormat="1" ht="15" customHeight="1" x14ac:dyDescent="0.15">
      <c r="F4348" s="189"/>
      <c r="I4348" s="180"/>
      <c r="J4348" s="180"/>
      <c r="K4348" s="180"/>
      <c r="M4348" s="189"/>
      <c r="N4348" s="180"/>
      <c r="P4348" s="189"/>
      <c r="Q4348" s="180"/>
      <c r="S4348" s="189"/>
      <c r="T4348" s="180"/>
      <c r="V4348" s="189"/>
      <c r="W4348" s="180"/>
      <c r="Y4348" s="189"/>
      <c r="Z4348" s="180"/>
      <c r="AB4348" s="185"/>
    </row>
    <row r="4349" spans="6:28" s="178" customFormat="1" ht="15" customHeight="1" x14ac:dyDescent="0.15">
      <c r="F4349" s="189"/>
      <c r="I4349" s="180"/>
      <c r="J4349" s="180"/>
      <c r="K4349" s="180"/>
      <c r="M4349" s="189"/>
      <c r="N4349" s="180"/>
      <c r="P4349" s="189"/>
      <c r="Q4349" s="180"/>
      <c r="S4349" s="189"/>
      <c r="T4349" s="180"/>
      <c r="V4349" s="189"/>
      <c r="W4349" s="180"/>
      <c r="Y4349" s="189"/>
      <c r="Z4349" s="180"/>
      <c r="AB4349" s="185"/>
    </row>
    <row r="4350" spans="6:28" s="178" customFormat="1" ht="15" customHeight="1" x14ac:dyDescent="0.15">
      <c r="F4350" s="189"/>
      <c r="I4350" s="180"/>
      <c r="J4350" s="180"/>
      <c r="K4350" s="180"/>
      <c r="M4350" s="189"/>
      <c r="N4350" s="180"/>
      <c r="P4350" s="189"/>
      <c r="Q4350" s="180"/>
      <c r="S4350" s="189"/>
      <c r="T4350" s="180"/>
      <c r="V4350" s="189"/>
      <c r="W4350" s="180"/>
      <c r="Y4350" s="189"/>
      <c r="Z4350" s="180"/>
      <c r="AB4350" s="185"/>
    </row>
    <row r="4351" spans="6:28" s="178" customFormat="1" ht="15" customHeight="1" x14ac:dyDescent="0.15">
      <c r="F4351" s="189"/>
      <c r="I4351" s="180"/>
      <c r="J4351" s="180"/>
      <c r="K4351" s="180"/>
      <c r="M4351" s="189"/>
      <c r="N4351" s="180"/>
      <c r="P4351" s="189"/>
      <c r="Q4351" s="180"/>
      <c r="S4351" s="189"/>
      <c r="T4351" s="180"/>
      <c r="V4351" s="189"/>
      <c r="W4351" s="180"/>
      <c r="Y4351" s="189"/>
      <c r="Z4351" s="180"/>
      <c r="AB4351" s="185"/>
    </row>
    <row r="4352" spans="6:28" s="178" customFormat="1" ht="15" customHeight="1" x14ac:dyDescent="0.15">
      <c r="F4352" s="189"/>
      <c r="I4352" s="180"/>
      <c r="J4352" s="180"/>
      <c r="K4352" s="180"/>
      <c r="M4352" s="189"/>
      <c r="N4352" s="180"/>
      <c r="P4352" s="189"/>
      <c r="Q4352" s="180"/>
      <c r="S4352" s="189"/>
      <c r="T4352" s="180"/>
      <c r="V4352" s="189"/>
      <c r="W4352" s="180"/>
      <c r="Y4352" s="189"/>
      <c r="Z4352" s="180"/>
      <c r="AB4352" s="185"/>
    </row>
    <row r="4353" spans="6:28" s="178" customFormat="1" ht="15" customHeight="1" x14ac:dyDescent="0.15">
      <c r="F4353" s="189"/>
      <c r="I4353" s="180"/>
      <c r="J4353" s="180"/>
      <c r="K4353" s="180"/>
      <c r="M4353" s="189"/>
      <c r="N4353" s="180"/>
      <c r="P4353" s="189"/>
      <c r="Q4353" s="180"/>
      <c r="S4353" s="189"/>
      <c r="T4353" s="180"/>
      <c r="V4353" s="189"/>
      <c r="W4353" s="180"/>
      <c r="Y4353" s="189"/>
      <c r="Z4353" s="180"/>
      <c r="AB4353" s="185"/>
    </row>
    <row r="4354" spans="6:28" s="178" customFormat="1" ht="15" customHeight="1" x14ac:dyDescent="0.15">
      <c r="F4354" s="189"/>
      <c r="I4354" s="180"/>
      <c r="J4354" s="180"/>
      <c r="K4354" s="180"/>
      <c r="M4354" s="189"/>
      <c r="N4354" s="180"/>
      <c r="P4354" s="189"/>
      <c r="Q4354" s="180"/>
      <c r="S4354" s="189"/>
      <c r="T4354" s="180"/>
      <c r="V4354" s="189"/>
      <c r="W4354" s="180"/>
      <c r="Y4354" s="189"/>
      <c r="Z4354" s="180"/>
      <c r="AB4354" s="185"/>
    </row>
    <row r="4355" spans="6:28" s="178" customFormat="1" ht="15" customHeight="1" x14ac:dyDescent="0.15">
      <c r="F4355" s="189"/>
      <c r="I4355" s="180"/>
      <c r="J4355" s="180"/>
      <c r="K4355" s="180"/>
      <c r="M4355" s="189"/>
      <c r="N4355" s="180"/>
      <c r="P4355" s="189"/>
      <c r="Q4355" s="180"/>
      <c r="S4355" s="189"/>
      <c r="T4355" s="180"/>
      <c r="V4355" s="189"/>
      <c r="W4355" s="180"/>
      <c r="Y4355" s="189"/>
      <c r="Z4355" s="180"/>
      <c r="AB4355" s="185"/>
    </row>
    <row r="4356" spans="6:28" s="178" customFormat="1" ht="15" customHeight="1" x14ac:dyDescent="0.15">
      <c r="F4356" s="189"/>
      <c r="I4356" s="180"/>
      <c r="J4356" s="180"/>
      <c r="K4356" s="180"/>
      <c r="M4356" s="189"/>
      <c r="N4356" s="180"/>
      <c r="P4356" s="189"/>
      <c r="Q4356" s="180"/>
      <c r="S4356" s="189"/>
      <c r="T4356" s="180"/>
      <c r="V4356" s="189"/>
      <c r="W4356" s="180"/>
      <c r="Y4356" s="189"/>
      <c r="Z4356" s="180"/>
      <c r="AB4356" s="185"/>
    </row>
    <row r="4357" spans="6:28" s="178" customFormat="1" ht="15" customHeight="1" x14ac:dyDescent="0.15">
      <c r="F4357" s="189"/>
      <c r="I4357" s="180"/>
      <c r="J4357" s="180"/>
      <c r="K4357" s="180"/>
      <c r="M4357" s="189"/>
      <c r="N4357" s="180"/>
      <c r="P4357" s="189"/>
      <c r="Q4357" s="180"/>
      <c r="S4357" s="189"/>
      <c r="T4357" s="180"/>
      <c r="V4357" s="189"/>
      <c r="W4357" s="180"/>
      <c r="Y4357" s="189"/>
      <c r="Z4357" s="180"/>
      <c r="AB4357" s="185"/>
    </row>
    <row r="4358" spans="6:28" s="178" customFormat="1" ht="15" customHeight="1" x14ac:dyDescent="0.15">
      <c r="F4358" s="189"/>
      <c r="I4358" s="180"/>
      <c r="J4358" s="180"/>
      <c r="K4358" s="180"/>
      <c r="M4358" s="189"/>
      <c r="N4358" s="180"/>
      <c r="P4358" s="189"/>
      <c r="Q4358" s="180"/>
      <c r="S4358" s="189"/>
      <c r="T4358" s="180"/>
      <c r="V4358" s="189"/>
      <c r="W4358" s="180"/>
      <c r="Y4358" s="189"/>
      <c r="Z4358" s="180"/>
      <c r="AB4358" s="185"/>
    </row>
    <row r="4359" spans="6:28" s="178" customFormat="1" ht="15" customHeight="1" x14ac:dyDescent="0.15">
      <c r="F4359" s="189"/>
      <c r="I4359" s="180"/>
      <c r="J4359" s="180"/>
      <c r="K4359" s="180"/>
      <c r="M4359" s="189"/>
      <c r="N4359" s="180"/>
      <c r="P4359" s="189"/>
      <c r="Q4359" s="180"/>
      <c r="S4359" s="189"/>
      <c r="T4359" s="180"/>
      <c r="V4359" s="189"/>
      <c r="W4359" s="180"/>
      <c r="Y4359" s="189"/>
      <c r="Z4359" s="180"/>
      <c r="AB4359" s="185"/>
    </row>
    <row r="4360" spans="6:28" s="178" customFormat="1" ht="15" customHeight="1" x14ac:dyDescent="0.15">
      <c r="F4360" s="189"/>
      <c r="I4360" s="180"/>
      <c r="J4360" s="180"/>
      <c r="K4360" s="180"/>
      <c r="M4360" s="189"/>
      <c r="N4360" s="180"/>
      <c r="P4360" s="189"/>
      <c r="Q4360" s="180"/>
      <c r="S4360" s="189"/>
      <c r="T4360" s="180"/>
      <c r="V4360" s="189"/>
      <c r="W4360" s="180"/>
      <c r="Y4360" s="189"/>
      <c r="Z4360" s="180"/>
      <c r="AB4360" s="185"/>
    </row>
    <row r="4361" spans="6:28" s="178" customFormat="1" ht="15" customHeight="1" x14ac:dyDescent="0.15">
      <c r="F4361" s="189"/>
      <c r="I4361" s="180"/>
      <c r="J4361" s="180"/>
      <c r="K4361" s="180"/>
      <c r="M4361" s="189"/>
      <c r="N4361" s="180"/>
      <c r="P4361" s="189"/>
      <c r="Q4361" s="180"/>
      <c r="S4361" s="189"/>
      <c r="T4361" s="180"/>
      <c r="V4361" s="189"/>
      <c r="W4361" s="180"/>
      <c r="Y4361" s="189"/>
      <c r="Z4361" s="180"/>
      <c r="AB4361" s="185"/>
    </row>
    <row r="4362" spans="6:28" s="178" customFormat="1" ht="15" customHeight="1" x14ac:dyDescent="0.15">
      <c r="F4362" s="189"/>
      <c r="I4362" s="180"/>
      <c r="J4362" s="180"/>
      <c r="K4362" s="180"/>
      <c r="M4362" s="189"/>
      <c r="N4362" s="180"/>
      <c r="P4362" s="189"/>
      <c r="Q4362" s="180"/>
      <c r="S4362" s="189"/>
      <c r="T4362" s="180"/>
      <c r="V4362" s="189"/>
      <c r="W4362" s="180"/>
      <c r="Y4362" s="189"/>
      <c r="Z4362" s="180"/>
      <c r="AB4362" s="185"/>
    </row>
    <row r="4363" spans="6:28" s="178" customFormat="1" ht="15" customHeight="1" x14ac:dyDescent="0.15">
      <c r="F4363" s="189"/>
      <c r="I4363" s="180"/>
      <c r="J4363" s="180"/>
      <c r="K4363" s="180"/>
      <c r="M4363" s="189"/>
      <c r="N4363" s="180"/>
      <c r="P4363" s="189"/>
      <c r="Q4363" s="180"/>
      <c r="S4363" s="189"/>
      <c r="T4363" s="180"/>
      <c r="V4363" s="189"/>
      <c r="W4363" s="180"/>
      <c r="Y4363" s="189"/>
      <c r="Z4363" s="180"/>
      <c r="AB4363" s="185"/>
    </row>
    <row r="4364" spans="6:28" s="178" customFormat="1" ht="15" customHeight="1" x14ac:dyDescent="0.15">
      <c r="F4364" s="189"/>
      <c r="I4364" s="180"/>
      <c r="J4364" s="180"/>
      <c r="K4364" s="180"/>
      <c r="M4364" s="189"/>
      <c r="N4364" s="180"/>
      <c r="P4364" s="189"/>
      <c r="Q4364" s="180"/>
      <c r="S4364" s="189"/>
      <c r="T4364" s="180"/>
      <c r="V4364" s="189"/>
      <c r="W4364" s="180"/>
      <c r="Y4364" s="189"/>
      <c r="Z4364" s="180"/>
      <c r="AB4364" s="185"/>
    </row>
    <row r="4365" spans="6:28" s="178" customFormat="1" ht="15" customHeight="1" x14ac:dyDescent="0.15">
      <c r="F4365" s="189"/>
      <c r="I4365" s="180"/>
      <c r="J4365" s="180"/>
      <c r="K4365" s="180"/>
      <c r="M4365" s="189"/>
      <c r="N4365" s="180"/>
      <c r="P4365" s="189"/>
      <c r="Q4365" s="180"/>
      <c r="S4365" s="189"/>
      <c r="T4365" s="180"/>
      <c r="V4365" s="189"/>
      <c r="W4365" s="180"/>
      <c r="Y4365" s="189"/>
      <c r="Z4365" s="180"/>
      <c r="AB4365" s="185"/>
    </row>
    <row r="4366" spans="6:28" s="178" customFormat="1" ht="15" customHeight="1" x14ac:dyDescent="0.15">
      <c r="F4366" s="189"/>
      <c r="I4366" s="180"/>
      <c r="J4366" s="180"/>
      <c r="K4366" s="180"/>
      <c r="M4366" s="189"/>
      <c r="N4366" s="180"/>
      <c r="P4366" s="189"/>
      <c r="Q4366" s="180"/>
      <c r="S4366" s="189"/>
      <c r="T4366" s="180"/>
      <c r="V4366" s="189"/>
      <c r="W4366" s="180"/>
      <c r="Y4366" s="189"/>
      <c r="Z4366" s="180"/>
      <c r="AB4366" s="185"/>
    </row>
    <row r="4367" spans="6:28" s="178" customFormat="1" ht="15" customHeight="1" x14ac:dyDescent="0.15">
      <c r="F4367" s="189"/>
      <c r="I4367" s="180"/>
      <c r="J4367" s="180"/>
      <c r="K4367" s="180"/>
      <c r="M4367" s="189"/>
      <c r="N4367" s="180"/>
      <c r="P4367" s="189"/>
      <c r="Q4367" s="180"/>
      <c r="S4367" s="189"/>
      <c r="T4367" s="180"/>
      <c r="V4367" s="189"/>
      <c r="W4367" s="180"/>
      <c r="Y4367" s="189"/>
      <c r="Z4367" s="180"/>
      <c r="AB4367" s="185"/>
    </row>
    <row r="4368" spans="6:28" s="178" customFormat="1" ht="15" customHeight="1" x14ac:dyDescent="0.15">
      <c r="F4368" s="189"/>
      <c r="I4368" s="180"/>
      <c r="J4368" s="180"/>
      <c r="K4368" s="180"/>
      <c r="M4368" s="189"/>
      <c r="N4368" s="180"/>
      <c r="P4368" s="189"/>
      <c r="Q4368" s="180"/>
      <c r="S4368" s="189"/>
      <c r="T4368" s="180"/>
      <c r="V4368" s="189"/>
      <c r="W4368" s="180"/>
      <c r="Y4368" s="189"/>
      <c r="Z4368" s="180"/>
      <c r="AB4368" s="185"/>
    </row>
    <row r="4369" spans="6:28" s="178" customFormat="1" ht="15" customHeight="1" x14ac:dyDescent="0.15">
      <c r="F4369" s="189"/>
      <c r="I4369" s="180"/>
      <c r="J4369" s="180"/>
      <c r="K4369" s="180"/>
      <c r="M4369" s="189"/>
      <c r="N4369" s="180"/>
      <c r="P4369" s="189"/>
      <c r="Q4369" s="180"/>
      <c r="S4369" s="189"/>
      <c r="T4369" s="180"/>
      <c r="V4369" s="189"/>
      <c r="W4369" s="180"/>
      <c r="Y4369" s="189"/>
      <c r="Z4369" s="180"/>
      <c r="AB4369" s="185"/>
    </row>
    <row r="4370" spans="6:28" s="178" customFormat="1" ht="15" customHeight="1" x14ac:dyDescent="0.15">
      <c r="F4370" s="189"/>
      <c r="I4370" s="180"/>
      <c r="J4370" s="180"/>
      <c r="K4370" s="180"/>
      <c r="M4370" s="189"/>
      <c r="N4370" s="180"/>
      <c r="P4370" s="189"/>
      <c r="Q4370" s="180"/>
      <c r="S4370" s="189"/>
      <c r="T4370" s="180"/>
      <c r="V4370" s="189"/>
      <c r="W4370" s="180"/>
      <c r="Y4370" s="189"/>
      <c r="Z4370" s="180"/>
      <c r="AB4370" s="185"/>
    </row>
    <row r="4371" spans="6:28" s="178" customFormat="1" ht="15" customHeight="1" x14ac:dyDescent="0.15">
      <c r="F4371" s="189"/>
      <c r="I4371" s="180"/>
      <c r="J4371" s="180"/>
      <c r="K4371" s="180"/>
      <c r="M4371" s="189"/>
      <c r="N4371" s="180"/>
      <c r="P4371" s="189"/>
      <c r="Q4371" s="180"/>
      <c r="S4371" s="189"/>
      <c r="T4371" s="180"/>
      <c r="V4371" s="189"/>
      <c r="W4371" s="180"/>
      <c r="Y4371" s="189"/>
      <c r="Z4371" s="180"/>
      <c r="AB4371" s="185"/>
    </row>
    <row r="4372" spans="6:28" s="178" customFormat="1" ht="15" customHeight="1" x14ac:dyDescent="0.15">
      <c r="F4372" s="189"/>
      <c r="I4372" s="180"/>
      <c r="J4372" s="180"/>
      <c r="K4372" s="180"/>
      <c r="M4372" s="189"/>
      <c r="N4372" s="180"/>
      <c r="P4372" s="189"/>
      <c r="Q4372" s="180"/>
      <c r="S4372" s="189"/>
      <c r="T4372" s="180"/>
      <c r="V4372" s="189"/>
      <c r="W4372" s="180"/>
      <c r="Y4372" s="189"/>
      <c r="Z4372" s="180"/>
      <c r="AB4372" s="185"/>
    </row>
    <row r="4373" spans="6:28" s="178" customFormat="1" ht="15" customHeight="1" x14ac:dyDescent="0.15">
      <c r="F4373" s="189"/>
      <c r="I4373" s="180"/>
      <c r="J4373" s="180"/>
      <c r="K4373" s="180"/>
      <c r="M4373" s="189"/>
      <c r="N4373" s="180"/>
      <c r="P4373" s="189"/>
      <c r="Q4373" s="180"/>
      <c r="S4373" s="189"/>
      <c r="T4373" s="180"/>
      <c r="V4373" s="189"/>
      <c r="W4373" s="180"/>
      <c r="Y4373" s="189"/>
      <c r="Z4373" s="180"/>
      <c r="AB4373" s="185"/>
    </row>
    <row r="4374" spans="6:28" s="178" customFormat="1" ht="15" customHeight="1" x14ac:dyDescent="0.15">
      <c r="F4374" s="189"/>
      <c r="I4374" s="180"/>
      <c r="J4374" s="180"/>
      <c r="K4374" s="180"/>
      <c r="M4374" s="189"/>
      <c r="N4374" s="180"/>
      <c r="P4374" s="189"/>
      <c r="Q4374" s="180"/>
      <c r="S4374" s="189"/>
      <c r="T4374" s="180"/>
      <c r="V4374" s="189"/>
      <c r="W4374" s="180"/>
      <c r="Y4374" s="189"/>
      <c r="Z4374" s="180"/>
      <c r="AB4374" s="185"/>
    </row>
    <row r="4375" spans="6:28" s="178" customFormat="1" ht="15" customHeight="1" x14ac:dyDescent="0.15">
      <c r="F4375" s="189"/>
      <c r="I4375" s="180"/>
      <c r="J4375" s="180"/>
      <c r="K4375" s="180"/>
      <c r="M4375" s="189"/>
      <c r="N4375" s="180"/>
      <c r="P4375" s="189"/>
      <c r="Q4375" s="180"/>
      <c r="S4375" s="189"/>
      <c r="T4375" s="180"/>
      <c r="V4375" s="189"/>
      <c r="W4375" s="180"/>
      <c r="Y4375" s="189"/>
      <c r="Z4375" s="180"/>
      <c r="AB4375" s="185"/>
    </row>
    <row r="4376" spans="6:28" s="178" customFormat="1" ht="15" customHeight="1" x14ac:dyDescent="0.15">
      <c r="F4376" s="189"/>
      <c r="I4376" s="180"/>
      <c r="J4376" s="180"/>
      <c r="K4376" s="180"/>
      <c r="M4376" s="189"/>
      <c r="N4376" s="180"/>
      <c r="P4376" s="189"/>
      <c r="Q4376" s="180"/>
      <c r="S4376" s="189"/>
      <c r="T4376" s="180"/>
      <c r="V4376" s="189"/>
      <c r="W4376" s="180"/>
      <c r="Y4376" s="189"/>
      <c r="Z4376" s="180"/>
      <c r="AB4376" s="185"/>
    </row>
    <row r="4377" spans="6:28" s="178" customFormat="1" ht="15" customHeight="1" x14ac:dyDescent="0.15">
      <c r="F4377" s="189"/>
      <c r="I4377" s="180"/>
      <c r="J4377" s="180"/>
      <c r="K4377" s="180"/>
      <c r="M4377" s="189"/>
      <c r="N4377" s="180"/>
      <c r="P4377" s="189"/>
      <c r="Q4377" s="180"/>
      <c r="S4377" s="189"/>
      <c r="T4377" s="180"/>
      <c r="V4377" s="189"/>
      <c r="W4377" s="180"/>
      <c r="Y4377" s="189"/>
      <c r="Z4377" s="180"/>
      <c r="AB4377" s="185"/>
    </row>
    <row r="4378" spans="6:28" s="178" customFormat="1" ht="15" customHeight="1" x14ac:dyDescent="0.15">
      <c r="F4378" s="189"/>
      <c r="I4378" s="180"/>
      <c r="J4378" s="180"/>
      <c r="K4378" s="180"/>
      <c r="M4378" s="189"/>
      <c r="N4378" s="180"/>
      <c r="P4378" s="189"/>
      <c r="Q4378" s="180"/>
      <c r="S4378" s="189"/>
      <c r="T4378" s="180"/>
      <c r="V4378" s="189"/>
      <c r="W4378" s="180"/>
      <c r="Y4378" s="189"/>
      <c r="Z4378" s="180"/>
      <c r="AB4378" s="185"/>
    </row>
    <row r="4379" spans="6:28" s="178" customFormat="1" ht="15" customHeight="1" x14ac:dyDescent="0.15">
      <c r="F4379" s="189"/>
      <c r="I4379" s="180"/>
      <c r="J4379" s="180"/>
      <c r="K4379" s="180"/>
      <c r="M4379" s="189"/>
      <c r="N4379" s="180"/>
      <c r="P4379" s="189"/>
      <c r="Q4379" s="180"/>
      <c r="S4379" s="189"/>
      <c r="T4379" s="180"/>
      <c r="V4379" s="189"/>
      <c r="W4379" s="180"/>
      <c r="Y4379" s="189"/>
      <c r="Z4379" s="180"/>
      <c r="AB4379" s="185"/>
    </row>
    <row r="4380" spans="6:28" s="178" customFormat="1" ht="15" customHeight="1" x14ac:dyDescent="0.15">
      <c r="F4380" s="189"/>
      <c r="I4380" s="180"/>
      <c r="J4380" s="180"/>
      <c r="K4380" s="180"/>
      <c r="M4380" s="189"/>
      <c r="N4380" s="180"/>
      <c r="P4380" s="189"/>
      <c r="Q4380" s="180"/>
      <c r="S4380" s="189"/>
      <c r="T4380" s="180"/>
      <c r="V4380" s="189"/>
      <c r="W4380" s="180"/>
      <c r="Y4380" s="189"/>
      <c r="Z4380" s="180"/>
      <c r="AB4380" s="185"/>
    </row>
    <row r="4381" spans="6:28" s="178" customFormat="1" ht="15" customHeight="1" x14ac:dyDescent="0.15">
      <c r="F4381" s="189"/>
      <c r="I4381" s="180"/>
      <c r="J4381" s="180"/>
      <c r="K4381" s="180"/>
      <c r="M4381" s="189"/>
      <c r="N4381" s="180"/>
      <c r="P4381" s="189"/>
      <c r="Q4381" s="180"/>
      <c r="S4381" s="189"/>
      <c r="T4381" s="180"/>
      <c r="V4381" s="189"/>
      <c r="W4381" s="180"/>
      <c r="Y4381" s="189"/>
      <c r="Z4381" s="180"/>
      <c r="AB4381" s="185"/>
    </row>
    <row r="4382" spans="6:28" s="178" customFormat="1" ht="15" customHeight="1" x14ac:dyDescent="0.15">
      <c r="F4382" s="189"/>
      <c r="I4382" s="180"/>
      <c r="J4382" s="180"/>
      <c r="K4382" s="180"/>
      <c r="M4382" s="189"/>
      <c r="N4382" s="180"/>
      <c r="P4382" s="189"/>
      <c r="Q4382" s="180"/>
      <c r="S4382" s="189"/>
      <c r="T4382" s="180"/>
      <c r="V4382" s="189"/>
      <c r="W4382" s="180"/>
      <c r="Y4382" s="189"/>
      <c r="Z4382" s="180"/>
      <c r="AB4382" s="185"/>
    </row>
    <row r="4383" spans="6:28" s="178" customFormat="1" ht="15" customHeight="1" x14ac:dyDescent="0.15">
      <c r="F4383" s="189"/>
      <c r="I4383" s="180"/>
      <c r="J4383" s="180"/>
      <c r="K4383" s="180"/>
      <c r="M4383" s="189"/>
      <c r="N4383" s="180"/>
      <c r="P4383" s="189"/>
      <c r="Q4383" s="180"/>
      <c r="S4383" s="189"/>
      <c r="T4383" s="180"/>
      <c r="V4383" s="189"/>
      <c r="W4383" s="180"/>
      <c r="Y4383" s="189"/>
      <c r="Z4383" s="180"/>
      <c r="AB4383" s="185"/>
    </row>
    <row r="4384" spans="6:28" s="178" customFormat="1" ht="15" customHeight="1" x14ac:dyDescent="0.15">
      <c r="F4384" s="189"/>
      <c r="I4384" s="180"/>
      <c r="J4384" s="180"/>
      <c r="K4384" s="180"/>
      <c r="M4384" s="189"/>
      <c r="N4384" s="180"/>
      <c r="P4384" s="189"/>
      <c r="Q4384" s="180"/>
      <c r="S4384" s="189"/>
      <c r="T4384" s="180"/>
      <c r="V4384" s="189"/>
      <c r="W4384" s="180"/>
      <c r="Y4384" s="189"/>
      <c r="Z4384" s="180"/>
      <c r="AB4384" s="185"/>
    </row>
    <row r="4385" spans="6:28" s="178" customFormat="1" ht="15" customHeight="1" x14ac:dyDescent="0.15">
      <c r="F4385" s="189"/>
      <c r="I4385" s="180"/>
      <c r="J4385" s="180"/>
      <c r="K4385" s="180"/>
      <c r="M4385" s="189"/>
      <c r="N4385" s="180"/>
      <c r="P4385" s="189"/>
      <c r="Q4385" s="180"/>
      <c r="S4385" s="189"/>
      <c r="T4385" s="180"/>
      <c r="V4385" s="189"/>
      <c r="W4385" s="180"/>
      <c r="Y4385" s="189"/>
      <c r="Z4385" s="180"/>
      <c r="AB4385" s="185"/>
    </row>
    <row r="4386" spans="6:28" s="178" customFormat="1" ht="15" customHeight="1" x14ac:dyDescent="0.15">
      <c r="F4386" s="189"/>
      <c r="I4386" s="180"/>
      <c r="J4386" s="180"/>
      <c r="K4386" s="180"/>
      <c r="M4386" s="189"/>
      <c r="N4386" s="180"/>
      <c r="P4386" s="189"/>
      <c r="Q4386" s="180"/>
      <c r="S4386" s="189"/>
      <c r="T4386" s="180"/>
      <c r="V4386" s="189"/>
      <c r="W4386" s="180"/>
      <c r="Y4386" s="189"/>
      <c r="Z4386" s="180"/>
      <c r="AB4386" s="185"/>
    </row>
    <row r="4387" spans="6:28" s="178" customFormat="1" ht="15" customHeight="1" x14ac:dyDescent="0.15">
      <c r="F4387" s="189"/>
      <c r="I4387" s="180"/>
      <c r="J4387" s="180"/>
      <c r="K4387" s="180"/>
      <c r="M4387" s="189"/>
      <c r="N4387" s="180"/>
      <c r="P4387" s="189"/>
      <c r="Q4387" s="180"/>
      <c r="S4387" s="189"/>
      <c r="T4387" s="180"/>
      <c r="V4387" s="189"/>
      <c r="W4387" s="180"/>
      <c r="Y4387" s="189"/>
      <c r="Z4387" s="180"/>
      <c r="AB4387" s="185"/>
    </row>
    <row r="4388" spans="6:28" s="178" customFormat="1" ht="15" customHeight="1" x14ac:dyDescent="0.15">
      <c r="F4388" s="189"/>
      <c r="I4388" s="180"/>
      <c r="J4388" s="180"/>
      <c r="K4388" s="180"/>
      <c r="M4388" s="189"/>
      <c r="N4388" s="180"/>
      <c r="P4388" s="189"/>
      <c r="Q4388" s="180"/>
      <c r="S4388" s="189"/>
      <c r="T4388" s="180"/>
      <c r="V4388" s="189"/>
      <c r="W4388" s="180"/>
      <c r="Y4388" s="189"/>
      <c r="Z4388" s="180"/>
      <c r="AB4388" s="185"/>
    </row>
    <row r="4389" spans="6:28" s="178" customFormat="1" ht="15" customHeight="1" x14ac:dyDescent="0.15">
      <c r="F4389" s="189"/>
      <c r="I4389" s="180"/>
      <c r="J4389" s="180"/>
      <c r="K4389" s="180"/>
      <c r="M4389" s="189"/>
      <c r="N4389" s="180"/>
      <c r="P4389" s="189"/>
      <c r="Q4389" s="180"/>
      <c r="S4389" s="189"/>
      <c r="T4389" s="180"/>
      <c r="V4389" s="189"/>
      <c r="W4389" s="180"/>
      <c r="Y4389" s="189"/>
      <c r="Z4389" s="180"/>
      <c r="AB4389" s="185"/>
    </row>
    <row r="4390" spans="6:28" s="178" customFormat="1" ht="15" customHeight="1" x14ac:dyDescent="0.15">
      <c r="F4390" s="189"/>
      <c r="I4390" s="180"/>
      <c r="J4390" s="180"/>
      <c r="K4390" s="180"/>
      <c r="M4390" s="189"/>
      <c r="N4390" s="180"/>
      <c r="P4390" s="189"/>
      <c r="Q4390" s="180"/>
      <c r="S4390" s="189"/>
      <c r="T4390" s="180"/>
      <c r="V4390" s="189"/>
      <c r="W4390" s="180"/>
      <c r="Y4390" s="189"/>
      <c r="Z4390" s="180"/>
      <c r="AB4390" s="185"/>
    </row>
    <row r="4391" spans="6:28" s="178" customFormat="1" ht="15" customHeight="1" x14ac:dyDescent="0.15">
      <c r="F4391" s="189"/>
      <c r="I4391" s="180"/>
      <c r="J4391" s="180"/>
      <c r="K4391" s="180"/>
      <c r="M4391" s="189"/>
      <c r="N4391" s="180"/>
      <c r="P4391" s="189"/>
      <c r="Q4391" s="180"/>
      <c r="S4391" s="189"/>
      <c r="T4391" s="180"/>
      <c r="V4391" s="189"/>
      <c r="W4391" s="180"/>
      <c r="Y4391" s="189"/>
      <c r="Z4391" s="180"/>
      <c r="AB4391" s="185"/>
    </row>
    <row r="4392" spans="6:28" s="178" customFormat="1" ht="15" customHeight="1" x14ac:dyDescent="0.15">
      <c r="F4392" s="189"/>
      <c r="I4392" s="180"/>
      <c r="J4392" s="180"/>
      <c r="K4392" s="180"/>
      <c r="M4392" s="189"/>
      <c r="N4392" s="180"/>
      <c r="P4392" s="189"/>
      <c r="Q4392" s="180"/>
      <c r="S4392" s="189"/>
      <c r="T4392" s="180"/>
      <c r="V4392" s="189"/>
      <c r="W4392" s="180"/>
      <c r="Y4392" s="189"/>
      <c r="Z4392" s="180"/>
      <c r="AB4392" s="185"/>
    </row>
    <row r="4393" spans="6:28" s="178" customFormat="1" ht="15" customHeight="1" x14ac:dyDescent="0.15">
      <c r="F4393" s="189"/>
      <c r="I4393" s="180"/>
      <c r="J4393" s="180"/>
      <c r="K4393" s="180"/>
      <c r="M4393" s="189"/>
      <c r="N4393" s="180"/>
      <c r="P4393" s="189"/>
      <c r="Q4393" s="180"/>
      <c r="S4393" s="189"/>
      <c r="T4393" s="180"/>
      <c r="V4393" s="189"/>
      <c r="W4393" s="180"/>
      <c r="Y4393" s="189"/>
      <c r="Z4393" s="180"/>
      <c r="AB4393" s="185"/>
    </row>
    <row r="4394" spans="6:28" s="178" customFormat="1" ht="15" customHeight="1" x14ac:dyDescent="0.15">
      <c r="F4394" s="189"/>
      <c r="I4394" s="180"/>
      <c r="J4394" s="180"/>
      <c r="K4394" s="180"/>
      <c r="M4394" s="189"/>
      <c r="N4394" s="180"/>
      <c r="P4394" s="189"/>
      <c r="Q4394" s="180"/>
      <c r="S4394" s="189"/>
      <c r="T4394" s="180"/>
      <c r="V4394" s="189"/>
      <c r="W4394" s="180"/>
      <c r="Y4394" s="189"/>
      <c r="Z4394" s="180"/>
      <c r="AB4394" s="185"/>
    </row>
    <row r="4395" spans="6:28" s="178" customFormat="1" ht="15" customHeight="1" x14ac:dyDescent="0.15">
      <c r="F4395" s="189"/>
      <c r="I4395" s="180"/>
      <c r="J4395" s="180"/>
      <c r="K4395" s="180"/>
      <c r="M4395" s="189"/>
      <c r="N4395" s="180"/>
      <c r="P4395" s="189"/>
      <c r="Q4395" s="180"/>
      <c r="S4395" s="189"/>
      <c r="T4395" s="180"/>
      <c r="V4395" s="189"/>
      <c r="W4395" s="180"/>
      <c r="Y4395" s="189"/>
      <c r="Z4395" s="180"/>
      <c r="AB4395" s="185"/>
    </row>
    <row r="4396" spans="6:28" s="178" customFormat="1" ht="15" customHeight="1" x14ac:dyDescent="0.15">
      <c r="F4396" s="189"/>
      <c r="I4396" s="180"/>
      <c r="J4396" s="180"/>
      <c r="K4396" s="180"/>
      <c r="M4396" s="189"/>
      <c r="N4396" s="180"/>
      <c r="P4396" s="189"/>
      <c r="Q4396" s="180"/>
      <c r="S4396" s="189"/>
      <c r="T4396" s="180"/>
      <c r="V4396" s="189"/>
      <c r="W4396" s="180"/>
      <c r="Y4396" s="189"/>
      <c r="Z4396" s="180"/>
      <c r="AB4396" s="185"/>
    </row>
    <row r="4397" spans="6:28" s="178" customFormat="1" ht="15" customHeight="1" x14ac:dyDescent="0.15">
      <c r="F4397" s="189"/>
      <c r="I4397" s="180"/>
      <c r="J4397" s="180"/>
      <c r="K4397" s="180"/>
      <c r="M4397" s="189"/>
      <c r="N4397" s="180"/>
      <c r="P4397" s="189"/>
      <c r="Q4397" s="180"/>
      <c r="S4397" s="189"/>
      <c r="T4397" s="180"/>
      <c r="V4397" s="189"/>
      <c r="W4397" s="180"/>
      <c r="Y4397" s="189"/>
      <c r="Z4397" s="180"/>
      <c r="AB4397" s="185"/>
    </row>
    <row r="4398" spans="6:28" s="178" customFormat="1" ht="15" customHeight="1" x14ac:dyDescent="0.15">
      <c r="F4398" s="189"/>
      <c r="I4398" s="180"/>
      <c r="J4398" s="180"/>
      <c r="K4398" s="180"/>
      <c r="M4398" s="189"/>
      <c r="N4398" s="180"/>
      <c r="P4398" s="189"/>
      <c r="Q4398" s="180"/>
      <c r="S4398" s="189"/>
      <c r="T4398" s="180"/>
      <c r="V4398" s="189"/>
      <c r="W4398" s="180"/>
      <c r="Y4398" s="189"/>
      <c r="Z4398" s="180"/>
      <c r="AB4398" s="185"/>
    </row>
    <row r="4399" spans="6:28" s="178" customFormat="1" ht="15" customHeight="1" x14ac:dyDescent="0.15">
      <c r="F4399" s="189"/>
      <c r="I4399" s="180"/>
      <c r="J4399" s="180"/>
      <c r="K4399" s="180"/>
      <c r="M4399" s="189"/>
      <c r="N4399" s="180"/>
      <c r="P4399" s="189"/>
      <c r="Q4399" s="180"/>
      <c r="S4399" s="189"/>
      <c r="T4399" s="180"/>
      <c r="V4399" s="189"/>
      <c r="W4399" s="180"/>
      <c r="Y4399" s="189"/>
      <c r="Z4399" s="180"/>
      <c r="AB4399" s="185"/>
    </row>
    <row r="4400" spans="6:28" s="178" customFormat="1" ht="15" customHeight="1" x14ac:dyDescent="0.15">
      <c r="F4400" s="189"/>
      <c r="I4400" s="180"/>
      <c r="J4400" s="180"/>
      <c r="K4400" s="180"/>
      <c r="M4400" s="189"/>
      <c r="N4400" s="180"/>
      <c r="P4400" s="189"/>
      <c r="Q4400" s="180"/>
      <c r="S4400" s="189"/>
      <c r="T4400" s="180"/>
      <c r="V4400" s="189"/>
      <c r="W4400" s="180"/>
      <c r="Y4400" s="189"/>
      <c r="Z4400" s="180"/>
      <c r="AB4400" s="185"/>
    </row>
    <row r="4401" spans="6:28" s="178" customFormat="1" ht="15" customHeight="1" x14ac:dyDescent="0.15">
      <c r="F4401" s="189"/>
      <c r="I4401" s="180"/>
      <c r="J4401" s="180"/>
      <c r="K4401" s="180"/>
      <c r="M4401" s="189"/>
      <c r="N4401" s="180"/>
      <c r="P4401" s="189"/>
      <c r="Q4401" s="180"/>
      <c r="S4401" s="189"/>
      <c r="T4401" s="180"/>
      <c r="V4401" s="189"/>
      <c r="W4401" s="180"/>
      <c r="Y4401" s="189"/>
      <c r="Z4401" s="180"/>
      <c r="AB4401" s="185"/>
    </row>
    <row r="4402" spans="6:28" s="178" customFormat="1" ht="15" customHeight="1" x14ac:dyDescent="0.15">
      <c r="F4402" s="189"/>
      <c r="I4402" s="180"/>
      <c r="J4402" s="180"/>
      <c r="K4402" s="180"/>
      <c r="M4402" s="189"/>
      <c r="N4402" s="180"/>
      <c r="P4402" s="189"/>
      <c r="Q4402" s="180"/>
      <c r="S4402" s="189"/>
      <c r="T4402" s="180"/>
      <c r="V4402" s="189"/>
      <c r="W4402" s="180"/>
      <c r="Y4402" s="189"/>
      <c r="Z4402" s="180"/>
      <c r="AB4402" s="185"/>
    </row>
    <row r="4403" spans="6:28" s="178" customFormat="1" ht="15" customHeight="1" x14ac:dyDescent="0.15">
      <c r="F4403" s="189"/>
      <c r="I4403" s="180"/>
      <c r="J4403" s="180"/>
      <c r="K4403" s="180"/>
      <c r="M4403" s="189"/>
      <c r="N4403" s="180"/>
      <c r="P4403" s="189"/>
      <c r="Q4403" s="180"/>
      <c r="S4403" s="189"/>
      <c r="T4403" s="180"/>
      <c r="V4403" s="189"/>
      <c r="W4403" s="180"/>
      <c r="Y4403" s="189"/>
      <c r="Z4403" s="180"/>
      <c r="AB4403" s="185"/>
    </row>
    <row r="4404" spans="6:28" s="178" customFormat="1" ht="15" customHeight="1" x14ac:dyDescent="0.15">
      <c r="F4404" s="189"/>
      <c r="I4404" s="180"/>
      <c r="J4404" s="180"/>
      <c r="K4404" s="180"/>
      <c r="M4404" s="189"/>
      <c r="N4404" s="180"/>
      <c r="P4404" s="189"/>
      <c r="Q4404" s="180"/>
      <c r="S4404" s="189"/>
      <c r="T4404" s="180"/>
      <c r="V4404" s="189"/>
      <c r="W4404" s="180"/>
      <c r="Y4404" s="189"/>
      <c r="Z4404" s="180"/>
      <c r="AB4404" s="185"/>
    </row>
    <row r="4405" spans="6:28" s="178" customFormat="1" ht="15" customHeight="1" x14ac:dyDescent="0.15">
      <c r="F4405" s="189"/>
      <c r="I4405" s="180"/>
      <c r="J4405" s="180"/>
      <c r="K4405" s="180"/>
      <c r="M4405" s="189"/>
      <c r="N4405" s="180"/>
      <c r="P4405" s="189"/>
      <c r="Q4405" s="180"/>
      <c r="S4405" s="189"/>
      <c r="T4405" s="180"/>
      <c r="V4405" s="189"/>
      <c r="W4405" s="180"/>
      <c r="Y4405" s="189"/>
      <c r="Z4405" s="180"/>
      <c r="AB4405" s="185"/>
    </row>
    <row r="4406" spans="6:28" s="178" customFormat="1" ht="15" customHeight="1" x14ac:dyDescent="0.15">
      <c r="F4406" s="189"/>
      <c r="I4406" s="180"/>
      <c r="J4406" s="180"/>
      <c r="K4406" s="180"/>
      <c r="M4406" s="189"/>
      <c r="N4406" s="180"/>
      <c r="P4406" s="189"/>
      <c r="Q4406" s="180"/>
      <c r="S4406" s="189"/>
      <c r="T4406" s="180"/>
      <c r="V4406" s="189"/>
      <c r="W4406" s="180"/>
      <c r="Y4406" s="189"/>
      <c r="Z4406" s="180"/>
      <c r="AB4406" s="185"/>
    </row>
    <row r="4407" spans="6:28" s="178" customFormat="1" ht="15" customHeight="1" x14ac:dyDescent="0.15">
      <c r="F4407" s="189"/>
      <c r="I4407" s="180"/>
      <c r="J4407" s="180"/>
      <c r="K4407" s="180"/>
      <c r="M4407" s="189"/>
      <c r="N4407" s="180"/>
      <c r="P4407" s="189"/>
      <c r="Q4407" s="180"/>
      <c r="S4407" s="189"/>
      <c r="T4407" s="180"/>
      <c r="V4407" s="189"/>
      <c r="W4407" s="180"/>
      <c r="Y4407" s="189"/>
      <c r="Z4407" s="180"/>
      <c r="AB4407" s="185"/>
    </row>
    <row r="4408" spans="6:28" s="178" customFormat="1" ht="15" customHeight="1" x14ac:dyDescent="0.15">
      <c r="F4408" s="189"/>
      <c r="I4408" s="180"/>
      <c r="J4408" s="180"/>
      <c r="K4408" s="180"/>
      <c r="M4408" s="189"/>
      <c r="N4408" s="180"/>
      <c r="P4408" s="189"/>
      <c r="Q4408" s="180"/>
      <c r="S4408" s="189"/>
      <c r="T4408" s="180"/>
      <c r="V4408" s="189"/>
      <c r="W4408" s="180"/>
      <c r="Y4408" s="189"/>
      <c r="Z4408" s="180"/>
      <c r="AB4408" s="185"/>
    </row>
    <row r="4409" spans="6:28" s="178" customFormat="1" ht="15" customHeight="1" x14ac:dyDescent="0.15">
      <c r="F4409" s="189"/>
      <c r="I4409" s="180"/>
      <c r="J4409" s="180"/>
      <c r="K4409" s="180"/>
      <c r="M4409" s="189"/>
      <c r="N4409" s="180"/>
      <c r="P4409" s="189"/>
      <c r="Q4409" s="180"/>
      <c r="S4409" s="189"/>
      <c r="T4409" s="180"/>
      <c r="V4409" s="189"/>
      <c r="W4409" s="180"/>
      <c r="Y4409" s="189"/>
      <c r="Z4409" s="180"/>
      <c r="AB4409" s="185"/>
    </row>
    <row r="4410" spans="6:28" s="178" customFormat="1" ht="15" customHeight="1" x14ac:dyDescent="0.15">
      <c r="F4410" s="189"/>
      <c r="I4410" s="180"/>
      <c r="J4410" s="180"/>
      <c r="K4410" s="180"/>
      <c r="M4410" s="189"/>
      <c r="N4410" s="180"/>
      <c r="P4410" s="189"/>
      <c r="Q4410" s="180"/>
      <c r="S4410" s="189"/>
      <c r="T4410" s="180"/>
      <c r="V4410" s="189"/>
      <c r="W4410" s="180"/>
      <c r="Y4410" s="189"/>
      <c r="Z4410" s="180"/>
      <c r="AB4410" s="185"/>
    </row>
    <row r="4411" spans="6:28" s="178" customFormat="1" ht="15" customHeight="1" x14ac:dyDescent="0.15">
      <c r="F4411" s="189"/>
      <c r="I4411" s="180"/>
      <c r="J4411" s="180"/>
      <c r="K4411" s="180"/>
      <c r="M4411" s="189"/>
      <c r="N4411" s="180"/>
      <c r="P4411" s="189"/>
      <c r="Q4411" s="180"/>
      <c r="S4411" s="189"/>
      <c r="T4411" s="180"/>
      <c r="V4411" s="189"/>
      <c r="W4411" s="180"/>
      <c r="Y4411" s="189"/>
      <c r="Z4411" s="180"/>
      <c r="AB4411" s="185"/>
    </row>
    <row r="4412" spans="6:28" s="178" customFormat="1" ht="15" customHeight="1" x14ac:dyDescent="0.15">
      <c r="F4412" s="189"/>
      <c r="I4412" s="180"/>
      <c r="J4412" s="180"/>
      <c r="K4412" s="180"/>
      <c r="M4412" s="189"/>
      <c r="N4412" s="180"/>
      <c r="P4412" s="189"/>
      <c r="Q4412" s="180"/>
      <c r="S4412" s="189"/>
      <c r="T4412" s="180"/>
      <c r="V4412" s="189"/>
      <c r="W4412" s="180"/>
      <c r="Y4412" s="189"/>
      <c r="Z4412" s="180"/>
      <c r="AB4412" s="185"/>
    </row>
    <row r="4413" spans="6:28" s="178" customFormat="1" ht="15" customHeight="1" x14ac:dyDescent="0.15">
      <c r="F4413" s="189"/>
      <c r="I4413" s="180"/>
      <c r="J4413" s="180"/>
      <c r="K4413" s="180"/>
      <c r="M4413" s="189"/>
      <c r="N4413" s="180"/>
      <c r="P4413" s="189"/>
      <c r="Q4413" s="180"/>
      <c r="S4413" s="189"/>
      <c r="T4413" s="180"/>
      <c r="V4413" s="189"/>
      <c r="W4413" s="180"/>
      <c r="Y4413" s="189"/>
      <c r="Z4413" s="180"/>
      <c r="AB4413" s="185"/>
    </row>
    <row r="4414" spans="6:28" s="178" customFormat="1" ht="15" customHeight="1" x14ac:dyDescent="0.15">
      <c r="F4414" s="189"/>
      <c r="I4414" s="180"/>
      <c r="J4414" s="180"/>
      <c r="K4414" s="180"/>
      <c r="M4414" s="189"/>
      <c r="N4414" s="180"/>
      <c r="P4414" s="189"/>
      <c r="Q4414" s="180"/>
      <c r="S4414" s="189"/>
      <c r="T4414" s="180"/>
      <c r="V4414" s="189"/>
      <c r="W4414" s="180"/>
      <c r="Y4414" s="189"/>
      <c r="Z4414" s="180"/>
      <c r="AB4414" s="185"/>
    </row>
    <row r="4415" spans="6:28" s="178" customFormat="1" ht="15" customHeight="1" x14ac:dyDescent="0.15">
      <c r="F4415" s="189"/>
      <c r="I4415" s="180"/>
      <c r="J4415" s="180"/>
      <c r="K4415" s="180"/>
      <c r="M4415" s="189"/>
      <c r="N4415" s="180"/>
      <c r="P4415" s="189"/>
      <c r="Q4415" s="180"/>
      <c r="S4415" s="189"/>
      <c r="T4415" s="180"/>
      <c r="V4415" s="189"/>
      <c r="W4415" s="180"/>
      <c r="Y4415" s="189"/>
      <c r="Z4415" s="180"/>
      <c r="AB4415" s="185"/>
    </row>
    <row r="4416" spans="6:28" s="178" customFormat="1" ht="15" customHeight="1" x14ac:dyDescent="0.15">
      <c r="F4416" s="189"/>
      <c r="I4416" s="180"/>
      <c r="J4416" s="180"/>
      <c r="K4416" s="180"/>
      <c r="M4416" s="189"/>
      <c r="N4416" s="180"/>
      <c r="P4416" s="189"/>
      <c r="Q4416" s="180"/>
      <c r="S4416" s="189"/>
      <c r="T4416" s="180"/>
      <c r="V4416" s="189"/>
      <c r="W4416" s="180"/>
      <c r="Y4416" s="189"/>
      <c r="Z4416" s="180"/>
      <c r="AB4416" s="185"/>
    </row>
    <row r="4417" spans="6:28" s="178" customFormat="1" ht="15" customHeight="1" x14ac:dyDescent="0.15">
      <c r="F4417" s="189"/>
      <c r="I4417" s="180"/>
      <c r="J4417" s="180"/>
      <c r="K4417" s="180"/>
      <c r="M4417" s="189"/>
      <c r="N4417" s="180"/>
      <c r="P4417" s="189"/>
      <c r="Q4417" s="180"/>
      <c r="S4417" s="189"/>
      <c r="T4417" s="180"/>
      <c r="V4417" s="189"/>
      <c r="W4417" s="180"/>
      <c r="Y4417" s="189"/>
      <c r="Z4417" s="180"/>
      <c r="AB4417" s="185"/>
    </row>
    <row r="4418" spans="6:28" s="178" customFormat="1" ht="15" customHeight="1" x14ac:dyDescent="0.15">
      <c r="F4418" s="189"/>
      <c r="I4418" s="180"/>
      <c r="J4418" s="180"/>
      <c r="K4418" s="180"/>
      <c r="M4418" s="189"/>
      <c r="N4418" s="180"/>
      <c r="P4418" s="189"/>
      <c r="Q4418" s="180"/>
      <c r="S4418" s="189"/>
      <c r="T4418" s="180"/>
      <c r="V4418" s="189"/>
      <c r="W4418" s="180"/>
      <c r="Y4418" s="189"/>
      <c r="Z4418" s="180"/>
      <c r="AB4418" s="185"/>
    </row>
    <row r="4419" spans="6:28" s="178" customFormat="1" ht="15" customHeight="1" x14ac:dyDescent="0.15">
      <c r="F4419" s="189"/>
      <c r="I4419" s="180"/>
      <c r="J4419" s="180"/>
      <c r="K4419" s="180"/>
      <c r="M4419" s="189"/>
      <c r="N4419" s="180"/>
      <c r="P4419" s="189"/>
      <c r="Q4419" s="180"/>
      <c r="S4419" s="189"/>
      <c r="T4419" s="180"/>
      <c r="V4419" s="189"/>
      <c r="W4419" s="180"/>
      <c r="Y4419" s="189"/>
      <c r="Z4419" s="180"/>
      <c r="AB4419" s="185"/>
    </row>
    <row r="4420" spans="6:28" s="178" customFormat="1" ht="15" customHeight="1" x14ac:dyDescent="0.15">
      <c r="F4420" s="189"/>
      <c r="I4420" s="180"/>
      <c r="J4420" s="180"/>
      <c r="K4420" s="180"/>
      <c r="M4420" s="189"/>
      <c r="N4420" s="180"/>
      <c r="P4420" s="189"/>
      <c r="Q4420" s="180"/>
      <c r="S4420" s="189"/>
      <c r="T4420" s="180"/>
      <c r="V4420" s="189"/>
      <c r="W4420" s="180"/>
      <c r="Y4420" s="189"/>
      <c r="Z4420" s="180"/>
      <c r="AB4420" s="185"/>
    </row>
    <row r="4421" spans="6:28" s="178" customFormat="1" ht="15" customHeight="1" x14ac:dyDescent="0.15">
      <c r="F4421" s="189"/>
      <c r="I4421" s="180"/>
      <c r="J4421" s="180"/>
      <c r="K4421" s="180"/>
      <c r="M4421" s="189"/>
      <c r="N4421" s="180"/>
      <c r="P4421" s="189"/>
      <c r="Q4421" s="180"/>
      <c r="S4421" s="189"/>
      <c r="T4421" s="180"/>
      <c r="V4421" s="189"/>
      <c r="W4421" s="180"/>
      <c r="Y4421" s="189"/>
      <c r="Z4421" s="180"/>
      <c r="AB4421" s="185"/>
    </row>
    <row r="4422" spans="6:28" s="178" customFormat="1" ht="15" customHeight="1" x14ac:dyDescent="0.15">
      <c r="F4422" s="189"/>
      <c r="I4422" s="180"/>
      <c r="J4422" s="180"/>
      <c r="K4422" s="180"/>
      <c r="M4422" s="189"/>
      <c r="N4422" s="180"/>
      <c r="P4422" s="189"/>
      <c r="Q4422" s="180"/>
      <c r="S4422" s="189"/>
      <c r="T4422" s="180"/>
      <c r="V4422" s="189"/>
      <c r="W4422" s="180"/>
      <c r="Y4422" s="189"/>
      <c r="Z4422" s="180"/>
      <c r="AB4422" s="185"/>
    </row>
    <row r="4423" spans="6:28" s="178" customFormat="1" ht="15" customHeight="1" x14ac:dyDescent="0.15">
      <c r="F4423" s="189"/>
      <c r="I4423" s="180"/>
      <c r="J4423" s="180"/>
      <c r="K4423" s="180"/>
      <c r="M4423" s="189"/>
      <c r="N4423" s="180"/>
      <c r="P4423" s="189"/>
      <c r="Q4423" s="180"/>
      <c r="S4423" s="189"/>
      <c r="T4423" s="180"/>
      <c r="V4423" s="189"/>
      <c r="W4423" s="180"/>
      <c r="Y4423" s="189"/>
      <c r="Z4423" s="180"/>
      <c r="AB4423" s="185"/>
    </row>
    <row r="4424" spans="6:28" s="178" customFormat="1" ht="15" customHeight="1" x14ac:dyDescent="0.15">
      <c r="F4424" s="189"/>
      <c r="I4424" s="180"/>
      <c r="J4424" s="180"/>
      <c r="K4424" s="180"/>
      <c r="M4424" s="189"/>
      <c r="N4424" s="180"/>
      <c r="P4424" s="189"/>
      <c r="Q4424" s="180"/>
      <c r="S4424" s="189"/>
      <c r="T4424" s="180"/>
      <c r="V4424" s="189"/>
      <c r="W4424" s="180"/>
      <c r="Y4424" s="189"/>
      <c r="Z4424" s="180"/>
      <c r="AB4424" s="185"/>
    </row>
    <row r="4425" spans="6:28" s="178" customFormat="1" ht="15" customHeight="1" x14ac:dyDescent="0.15">
      <c r="F4425" s="189"/>
      <c r="I4425" s="180"/>
      <c r="J4425" s="180"/>
      <c r="K4425" s="180"/>
      <c r="M4425" s="189"/>
      <c r="N4425" s="180"/>
      <c r="P4425" s="189"/>
      <c r="Q4425" s="180"/>
      <c r="S4425" s="189"/>
      <c r="T4425" s="180"/>
      <c r="V4425" s="189"/>
      <c r="W4425" s="180"/>
      <c r="Y4425" s="189"/>
      <c r="Z4425" s="180"/>
      <c r="AB4425" s="185"/>
    </row>
    <row r="4426" spans="6:28" s="178" customFormat="1" ht="15" customHeight="1" x14ac:dyDescent="0.15">
      <c r="F4426" s="189"/>
      <c r="I4426" s="180"/>
      <c r="J4426" s="180"/>
      <c r="K4426" s="180"/>
      <c r="M4426" s="189"/>
      <c r="N4426" s="180"/>
      <c r="P4426" s="189"/>
      <c r="Q4426" s="180"/>
      <c r="S4426" s="189"/>
      <c r="T4426" s="180"/>
      <c r="V4426" s="189"/>
      <c r="W4426" s="180"/>
      <c r="Y4426" s="189"/>
      <c r="Z4426" s="180"/>
      <c r="AB4426" s="185"/>
    </row>
    <row r="4427" spans="6:28" s="178" customFormat="1" ht="15" customHeight="1" x14ac:dyDescent="0.15">
      <c r="F4427" s="189"/>
      <c r="I4427" s="180"/>
      <c r="J4427" s="180"/>
      <c r="K4427" s="180"/>
      <c r="M4427" s="189"/>
      <c r="N4427" s="180"/>
      <c r="P4427" s="189"/>
      <c r="Q4427" s="180"/>
      <c r="S4427" s="189"/>
      <c r="T4427" s="180"/>
      <c r="V4427" s="189"/>
      <c r="W4427" s="180"/>
      <c r="Y4427" s="189"/>
      <c r="Z4427" s="180"/>
      <c r="AB4427" s="185"/>
    </row>
    <row r="4428" spans="6:28" s="178" customFormat="1" ht="15" customHeight="1" x14ac:dyDescent="0.15">
      <c r="F4428" s="189"/>
      <c r="I4428" s="180"/>
      <c r="J4428" s="180"/>
      <c r="K4428" s="180"/>
      <c r="M4428" s="189"/>
      <c r="N4428" s="180"/>
      <c r="P4428" s="189"/>
      <c r="Q4428" s="180"/>
      <c r="S4428" s="189"/>
      <c r="T4428" s="180"/>
      <c r="V4428" s="189"/>
      <c r="W4428" s="180"/>
      <c r="Y4428" s="189"/>
      <c r="Z4428" s="180"/>
      <c r="AB4428" s="185"/>
    </row>
    <row r="4429" spans="6:28" s="178" customFormat="1" ht="15" customHeight="1" x14ac:dyDescent="0.15">
      <c r="F4429" s="189"/>
      <c r="I4429" s="180"/>
      <c r="J4429" s="180"/>
      <c r="K4429" s="180"/>
      <c r="M4429" s="189"/>
      <c r="N4429" s="180"/>
      <c r="P4429" s="189"/>
      <c r="Q4429" s="180"/>
      <c r="S4429" s="189"/>
      <c r="T4429" s="180"/>
      <c r="V4429" s="189"/>
      <c r="W4429" s="180"/>
      <c r="Y4429" s="189"/>
      <c r="Z4429" s="180"/>
      <c r="AB4429" s="185"/>
    </row>
    <row r="4430" spans="6:28" s="178" customFormat="1" ht="15" customHeight="1" x14ac:dyDescent="0.15">
      <c r="F4430" s="189"/>
      <c r="I4430" s="180"/>
      <c r="J4430" s="180"/>
      <c r="K4430" s="180"/>
      <c r="M4430" s="189"/>
      <c r="N4430" s="180"/>
      <c r="P4430" s="189"/>
      <c r="Q4430" s="180"/>
      <c r="S4430" s="189"/>
      <c r="T4430" s="180"/>
      <c r="V4430" s="189"/>
      <c r="W4430" s="180"/>
      <c r="Y4430" s="189"/>
      <c r="Z4430" s="180"/>
      <c r="AB4430" s="185"/>
    </row>
    <row r="4431" spans="6:28" s="178" customFormat="1" ht="15" customHeight="1" x14ac:dyDescent="0.15">
      <c r="F4431" s="189"/>
      <c r="I4431" s="180"/>
      <c r="J4431" s="180"/>
      <c r="K4431" s="180"/>
      <c r="M4431" s="189"/>
      <c r="N4431" s="180"/>
      <c r="P4431" s="189"/>
      <c r="Q4431" s="180"/>
      <c r="S4431" s="189"/>
      <c r="T4431" s="180"/>
      <c r="V4431" s="189"/>
      <c r="W4431" s="180"/>
      <c r="Y4431" s="189"/>
      <c r="Z4431" s="180"/>
      <c r="AB4431" s="185"/>
    </row>
    <row r="4432" spans="6:28" s="178" customFormat="1" ht="15" customHeight="1" x14ac:dyDescent="0.15">
      <c r="F4432" s="189"/>
      <c r="I4432" s="180"/>
      <c r="J4432" s="180"/>
      <c r="K4432" s="180"/>
      <c r="M4432" s="189"/>
      <c r="N4432" s="180"/>
      <c r="P4432" s="189"/>
      <c r="Q4432" s="180"/>
      <c r="S4432" s="189"/>
      <c r="T4432" s="180"/>
      <c r="V4432" s="189"/>
      <c r="W4432" s="180"/>
      <c r="Y4432" s="189"/>
      <c r="Z4432" s="180"/>
      <c r="AB4432" s="185"/>
    </row>
    <row r="4433" spans="6:28" s="178" customFormat="1" ht="15" customHeight="1" x14ac:dyDescent="0.15">
      <c r="F4433" s="189"/>
      <c r="I4433" s="180"/>
      <c r="J4433" s="180"/>
      <c r="K4433" s="180"/>
      <c r="M4433" s="189"/>
      <c r="N4433" s="180"/>
      <c r="P4433" s="189"/>
      <c r="Q4433" s="180"/>
      <c r="S4433" s="189"/>
      <c r="T4433" s="180"/>
      <c r="V4433" s="189"/>
      <c r="W4433" s="180"/>
      <c r="Y4433" s="189"/>
      <c r="Z4433" s="180"/>
      <c r="AB4433" s="185"/>
    </row>
    <row r="4434" spans="6:28" s="178" customFormat="1" ht="15" customHeight="1" x14ac:dyDescent="0.15">
      <c r="F4434" s="189"/>
      <c r="I4434" s="180"/>
      <c r="J4434" s="180"/>
      <c r="K4434" s="180"/>
      <c r="M4434" s="189"/>
      <c r="N4434" s="180"/>
      <c r="P4434" s="189"/>
      <c r="Q4434" s="180"/>
      <c r="S4434" s="189"/>
      <c r="T4434" s="180"/>
      <c r="V4434" s="189"/>
      <c r="W4434" s="180"/>
      <c r="Y4434" s="189"/>
      <c r="Z4434" s="180"/>
      <c r="AB4434" s="185"/>
    </row>
    <row r="4435" spans="6:28" s="178" customFormat="1" ht="15" customHeight="1" x14ac:dyDescent="0.15">
      <c r="F4435" s="189"/>
      <c r="I4435" s="180"/>
      <c r="J4435" s="180"/>
      <c r="K4435" s="180"/>
      <c r="M4435" s="189"/>
      <c r="N4435" s="180"/>
      <c r="P4435" s="189"/>
      <c r="Q4435" s="180"/>
      <c r="S4435" s="189"/>
      <c r="T4435" s="180"/>
      <c r="V4435" s="189"/>
      <c r="W4435" s="180"/>
      <c r="Y4435" s="189"/>
      <c r="Z4435" s="180"/>
      <c r="AB4435" s="185"/>
    </row>
    <row r="4436" spans="6:28" s="178" customFormat="1" ht="15" customHeight="1" x14ac:dyDescent="0.15">
      <c r="F4436" s="189"/>
      <c r="I4436" s="180"/>
      <c r="J4436" s="180"/>
      <c r="K4436" s="180"/>
      <c r="M4436" s="189"/>
      <c r="N4436" s="180"/>
      <c r="P4436" s="189"/>
      <c r="Q4436" s="180"/>
      <c r="S4436" s="189"/>
      <c r="T4436" s="180"/>
      <c r="V4436" s="189"/>
      <c r="W4436" s="180"/>
      <c r="Y4436" s="189"/>
      <c r="Z4436" s="180"/>
      <c r="AB4436" s="185"/>
    </row>
    <row r="4437" spans="6:28" s="178" customFormat="1" ht="15" customHeight="1" x14ac:dyDescent="0.15">
      <c r="F4437" s="189"/>
      <c r="I4437" s="180"/>
      <c r="J4437" s="180"/>
      <c r="K4437" s="180"/>
      <c r="M4437" s="189"/>
      <c r="N4437" s="180"/>
      <c r="P4437" s="189"/>
      <c r="Q4437" s="180"/>
      <c r="S4437" s="189"/>
      <c r="T4437" s="180"/>
      <c r="V4437" s="189"/>
      <c r="W4437" s="180"/>
      <c r="Y4437" s="189"/>
      <c r="Z4437" s="180"/>
      <c r="AB4437" s="185"/>
    </row>
    <row r="4438" spans="6:28" s="178" customFormat="1" ht="15" customHeight="1" x14ac:dyDescent="0.15">
      <c r="F4438" s="189"/>
      <c r="I4438" s="180"/>
      <c r="J4438" s="180"/>
      <c r="K4438" s="180"/>
      <c r="M4438" s="189"/>
      <c r="N4438" s="180"/>
      <c r="P4438" s="189"/>
      <c r="Q4438" s="180"/>
      <c r="S4438" s="189"/>
      <c r="T4438" s="180"/>
      <c r="V4438" s="189"/>
      <c r="W4438" s="180"/>
      <c r="Y4438" s="189"/>
      <c r="Z4438" s="180"/>
      <c r="AB4438" s="185"/>
    </row>
    <row r="4439" spans="6:28" s="178" customFormat="1" ht="15" customHeight="1" x14ac:dyDescent="0.15">
      <c r="F4439" s="189"/>
      <c r="I4439" s="180"/>
      <c r="J4439" s="180"/>
      <c r="K4439" s="180"/>
      <c r="M4439" s="189"/>
      <c r="N4439" s="180"/>
      <c r="P4439" s="189"/>
      <c r="Q4439" s="180"/>
      <c r="S4439" s="189"/>
      <c r="T4439" s="180"/>
      <c r="V4439" s="189"/>
      <c r="W4439" s="180"/>
      <c r="Y4439" s="189"/>
      <c r="Z4439" s="180"/>
      <c r="AB4439" s="185"/>
    </row>
    <row r="4440" spans="6:28" s="178" customFormat="1" ht="15" customHeight="1" x14ac:dyDescent="0.15">
      <c r="F4440" s="189"/>
      <c r="I4440" s="180"/>
      <c r="J4440" s="180"/>
      <c r="K4440" s="180"/>
      <c r="M4440" s="189"/>
      <c r="N4440" s="180"/>
      <c r="P4440" s="189"/>
      <c r="Q4440" s="180"/>
      <c r="S4440" s="189"/>
      <c r="T4440" s="180"/>
      <c r="V4440" s="189"/>
      <c r="W4440" s="180"/>
      <c r="Y4440" s="189"/>
      <c r="Z4440" s="180"/>
      <c r="AB4440" s="185"/>
    </row>
    <row r="4441" spans="6:28" s="178" customFormat="1" ht="15" customHeight="1" x14ac:dyDescent="0.15">
      <c r="F4441" s="189"/>
      <c r="I4441" s="180"/>
      <c r="J4441" s="180"/>
      <c r="K4441" s="180"/>
      <c r="M4441" s="189"/>
      <c r="N4441" s="180"/>
      <c r="P4441" s="189"/>
      <c r="Q4441" s="180"/>
      <c r="S4441" s="189"/>
      <c r="T4441" s="180"/>
      <c r="V4441" s="189"/>
      <c r="W4441" s="180"/>
      <c r="Y4441" s="189"/>
      <c r="Z4441" s="180"/>
      <c r="AB4441" s="185"/>
    </row>
    <row r="4442" spans="6:28" s="178" customFormat="1" ht="15" customHeight="1" x14ac:dyDescent="0.15">
      <c r="F4442" s="189"/>
      <c r="I4442" s="180"/>
      <c r="J4442" s="180"/>
      <c r="K4442" s="180"/>
      <c r="M4442" s="189"/>
      <c r="N4442" s="180"/>
      <c r="P4442" s="189"/>
      <c r="Q4442" s="180"/>
      <c r="S4442" s="189"/>
      <c r="T4442" s="180"/>
      <c r="V4442" s="189"/>
      <c r="W4442" s="180"/>
      <c r="Y4442" s="189"/>
      <c r="Z4442" s="180"/>
      <c r="AB4442" s="185"/>
    </row>
    <row r="4443" spans="6:28" s="178" customFormat="1" ht="15" customHeight="1" x14ac:dyDescent="0.15">
      <c r="F4443" s="189"/>
      <c r="I4443" s="180"/>
      <c r="J4443" s="180"/>
      <c r="K4443" s="180"/>
      <c r="M4443" s="189"/>
      <c r="N4443" s="180"/>
      <c r="P4443" s="189"/>
      <c r="Q4443" s="180"/>
      <c r="S4443" s="189"/>
      <c r="T4443" s="180"/>
      <c r="V4443" s="189"/>
      <c r="W4443" s="180"/>
      <c r="Y4443" s="189"/>
      <c r="Z4443" s="180"/>
      <c r="AB4443" s="185"/>
    </row>
    <row r="4444" spans="6:28" s="178" customFormat="1" ht="15" customHeight="1" x14ac:dyDescent="0.15">
      <c r="F4444" s="189"/>
      <c r="I4444" s="180"/>
      <c r="J4444" s="180"/>
      <c r="K4444" s="180"/>
      <c r="M4444" s="189"/>
      <c r="N4444" s="180"/>
      <c r="P4444" s="189"/>
      <c r="Q4444" s="180"/>
      <c r="S4444" s="189"/>
      <c r="T4444" s="180"/>
      <c r="V4444" s="189"/>
      <c r="W4444" s="180"/>
      <c r="Y4444" s="189"/>
      <c r="Z4444" s="180"/>
      <c r="AB4444" s="185"/>
    </row>
    <row r="4445" spans="6:28" s="178" customFormat="1" ht="15" customHeight="1" x14ac:dyDescent="0.15">
      <c r="F4445" s="189"/>
      <c r="I4445" s="180"/>
      <c r="J4445" s="180"/>
      <c r="K4445" s="180"/>
      <c r="M4445" s="189"/>
      <c r="N4445" s="180"/>
      <c r="P4445" s="189"/>
      <c r="Q4445" s="180"/>
      <c r="S4445" s="189"/>
      <c r="T4445" s="180"/>
      <c r="V4445" s="189"/>
      <c r="W4445" s="180"/>
      <c r="Y4445" s="189"/>
      <c r="Z4445" s="180"/>
      <c r="AB4445" s="185"/>
    </row>
    <row r="4446" spans="6:28" s="178" customFormat="1" ht="15" customHeight="1" x14ac:dyDescent="0.15">
      <c r="F4446" s="189"/>
      <c r="I4446" s="180"/>
      <c r="J4446" s="180"/>
      <c r="K4446" s="180"/>
      <c r="M4446" s="189"/>
      <c r="N4446" s="180"/>
      <c r="P4446" s="189"/>
      <c r="Q4446" s="180"/>
      <c r="S4446" s="189"/>
      <c r="T4446" s="180"/>
      <c r="V4446" s="189"/>
      <c r="W4446" s="180"/>
      <c r="Y4446" s="189"/>
      <c r="Z4446" s="180"/>
      <c r="AB4446" s="185"/>
    </row>
    <row r="4447" spans="6:28" s="178" customFormat="1" ht="15" customHeight="1" x14ac:dyDescent="0.15">
      <c r="F4447" s="189"/>
      <c r="I4447" s="180"/>
      <c r="J4447" s="180"/>
      <c r="K4447" s="180"/>
      <c r="M4447" s="189"/>
      <c r="N4447" s="180"/>
      <c r="P4447" s="189"/>
      <c r="Q4447" s="180"/>
      <c r="S4447" s="189"/>
      <c r="T4447" s="180"/>
      <c r="V4447" s="189"/>
      <c r="W4447" s="180"/>
      <c r="Y4447" s="189"/>
      <c r="Z4447" s="180"/>
      <c r="AB4447" s="185"/>
    </row>
    <row r="4448" spans="6:28" s="178" customFormat="1" ht="15" customHeight="1" x14ac:dyDescent="0.15">
      <c r="F4448" s="189"/>
      <c r="I4448" s="180"/>
      <c r="J4448" s="180"/>
      <c r="K4448" s="180"/>
      <c r="M4448" s="189"/>
      <c r="N4448" s="180"/>
      <c r="P4448" s="189"/>
      <c r="Q4448" s="180"/>
      <c r="S4448" s="189"/>
      <c r="T4448" s="180"/>
      <c r="V4448" s="189"/>
      <c r="W4448" s="180"/>
      <c r="Y4448" s="189"/>
      <c r="Z4448" s="180"/>
      <c r="AB4448" s="185"/>
    </row>
    <row r="4449" spans="6:28" s="178" customFormat="1" ht="15" customHeight="1" x14ac:dyDescent="0.15">
      <c r="F4449" s="189"/>
      <c r="I4449" s="180"/>
      <c r="J4449" s="180"/>
      <c r="K4449" s="180"/>
      <c r="M4449" s="189"/>
      <c r="N4449" s="180"/>
      <c r="P4449" s="189"/>
      <c r="Q4449" s="180"/>
      <c r="S4449" s="189"/>
      <c r="T4449" s="180"/>
      <c r="V4449" s="189"/>
      <c r="W4449" s="180"/>
      <c r="Y4449" s="189"/>
      <c r="Z4449" s="180"/>
      <c r="AB4449" s="185"/>
    </row>
    <row r="4450" spans="6:28" s="178" customFormat="1" ht="15" customHeight="1" x14ac:dyDescent="0.15">
      <c r="F4450" s="189"/>
      <c r="I4450" s="180"/>
      <c r="J4450" s="180"/>
      <c r="K4450" s="180"/>
      <c r="M4450" s="189"/>
      <c r="N4450" s="180"/>
      <c r="P4450" s="189"/>
      <c r="Q4450" s="180"/>
      <c r="S4450" s="189"/>
      <c r="T4450" s="180"/>
      <c r="V4450" s="189"/>
      <c r="W4450" s="180"/>
      <c r="Y4450" s="189"/>
      <c r="Z4450" s="180"/>
      <c r="AB4450" s="185"/>
    </row>
    <row r="4451" spans="6:28" s="178" customFormat="1" ht="15" customHeight="1" x14ac:dyDescent="0.15">
      <c r="F4451" s="189"/>
      <c r="I4451" s="180"/>
      <c r="J4451" s="180"/>
      <c r="K4451" s="180"/>
      <c r="M4451" s="189"/>
      <c r="N4451" s="180"/>
      <c r="P4451" s="189"/>
      <c r="Q4451" s="180"/>
      <c r="S4451" s="189"/>
      <c r="T4451" s="180"/>
      <c r="V4451" s="189"/>
      <c r="W4451" s="180"/>
      <c r="Y4451" s="189"/>
      <c r="Z4451" s="180"/>
      <c r="AB4451" s="185"/>
    </row>
    <row r="4452" spans="6:28" s="178" customFormat="1" ht="15" customHeight="1" x14ac:dyDescent="0.15">
      <c r="F4452" s="189"/>
      <c r="I4452" s="180"/>
      <c r="J4452" s="180"/>
      <c r="K4452" s="180"/>
      <c r="M4452" s="189"/>
      <c r="N4452" s="180"/>
      <c r="P4452" s="189"/>
      <c r="Q4452" s="180"/>
      <c r="S4452" s="189"/>
      <c r="T4452" s="180"/>
      <c r="V4452" s="189"/>
      <c r="W4452" s="180"/>
      <c r="Y4452" s="189"/>
      <c r="Z4452" s="180"/>
      <c r="AB4452" s="185"/>
    </row>
    <row r="4453" spans="6:28" s="178" customFormat="1" ht="15" customHeight="1" x14ac:dyDescent="0.15">
      <c r="F4453" s="189"/>
      <c r="I4453" s="180"/>
      <c r="J4453" s="180"/>
      <c r="K4453" s="180"/>
      <c r="M4453" s="189"/>
      <c r="N4453" s="180"/>
      <c r="P4453" s="189"/>
      <c r="Q4453" s="180"/>
      <c r="S4453" s="189"/>
      <c r="T4453" s="180"/>
      <c r="V4453" s="189"/>
      <c r="W4453" s="180"/>
      <c r="Y4453" s="189"/>
      <c r="Z4453" s="180"/>
      <c r="AB4453" s="185"/>
    </row>
    <row r="4454" spans="6:28" s="178" customFormat="1" ht="15" customHeight="1" x14ac:dyDescent="0.15">
      <c r="F4454" s="189"/>
      <c r="I4454" s="180"/>
      <c r="J4454" s="180"/>
      <c r="K4454" s="180"/>
      <c r="M4454" s="189"/>
      <c r="N4454" s="180"/>
      <c r="P4454" s="189"/>
      <c r="Q4454" s="180"/>
      <c r="S4454" s="189"/>
      <c r="T4454" s="180"/>
      <c r="V4454" s="189"/>
      <c r="W4454" s="180"/>
      <c r="Y4454" s="189"/>
      <c r="Z4454" s="180"/>
      <c r="AB4454" s="185"/>
    </row>
    <row r="4455" spans="6:28" s="178" customFormat="1" ht="15" customHeight="1" x14ac:dyDescent="0.15">
      <c r="F4455" s="189"/>
      <c r="I4455" s="180"/>
      <c r="J4455" s="180"/>
      <c r="K4455" s="180"/>
      <c r="M4455" s="189"/>
      <c r="N4455" s="180"/>
      <c r="P4455" s="189"/>
      <c r="Q4455" s="180"/>
      <c r="S4455" s="189"/>
      <c r="T4455" s="180"/>
      <c r="V4455" s="189"/>
      <c r="W4455" s="180"/>
      <c r="Y4455" s="189"/>
      <c r="Z4455" s="180"/>
      <c r="AB4455" s="185"/>
    </row>
    <row r="4456" spans="6:28" s="178" customFormat="1" ht="15" customHeight="1" x14ac:dyDescent="0.15">
      <c r="F4456" s="189"/>
      <c r="I4456" s="180"/>
      <c r="J4456" s="180"/>
      <c r="K4456" s="180"/>
      <c r="M4456" s="189"/>
      <c r="N4456" s="180"/>
      <c r="P4456" s="189"/>
      <c r="Q4456" s="180"/>
      <c r="S4456" s="189"/>
      <c r="T4456" s="180"/>
      <c r="V4456" s="189"/>
      <c r="W4456" s="180"/>
      <c r="Y4456" s="189"/>
      <c r="Z4456" s="180"/>
      <c r="AB4456" s="185"/>
    </row>
    <row r="4457" spans="6:28" s="178" customFormat="1" ht="15" customHeight="1" x14ac:dyDescent="0.15">
      <c r="F4457" s="189"/>
      <c r="I4457" s="180"/>
      <c r="J4457" s="180"/>
      <c r="K4457" s="180"/>
      <c r="M4457" s="189"/>
      <c r="N4457" s="180"/>
      <c r="P4457" s="189"/>
      <c r="Q4457" s="180"/>
      <c r="S4457" s="189"/>
      <c r="T4457" s="180"/>
      <c r="V4457" s="189"/>
      <c r="W4457" s="180"/>
      <c r="Y4457" s="189"/>
      <c r="Z4457" s="180"/>
      <c r="AB4457" s="185"/>
    </row>
    <row r="4458" spans="6:28" s="178" customFormat="1" ht="15" customHeight="1" x14ac:dyDescent="0.15">
      <c r="F4458" s="189"/>
      <c r="I4458" s="180"/>
      <c r="J4458" s="180"/>
      <c r="K4458" s="180"/>
      <c r="M4458" s="189"/>
      <c r="N4458" s="180"/>
      <c r="P4458" s="189"/>
      <c r="Q4458" s="180"/>
      <c r="S4458" s="189"/>
      <c r="T4458" s="180"/>
      <c r="V4458" s="189"/>
      <c r="W4458" s="180"/>
      <c r="Y4458" s="189"/>
      <c r="Z4458" s="180"/>
      <c r="AB4458" s="185"/>
    </row>
    <row r="4459" spans="6:28" s="178" customFormat="1" ht="15" customHeight="1" x14ac:dyDescent="0.15">
      <c r="F4459" s="189"/>
      <c r="I4459" s="180"/>
      <c r="J4459" s="180"/>
      <c r="K4459" s="180"/>
      <c r="M4459" s="189"/>
      <c r="N4459" s="180"/>
      <c r="P4459" s="189"/>
      <c r="Q4459" s="180"/>
      <c r="S4459" s="189"/>
      <c r="T4459" s="180"/>
      <c r="V4459" s="189"/>
      <c r="W4459" s="180"/>
      <c r="Y4459" s="189"/>
      <c r="Z4459" s="180"/>
      <c r="AB4459" s="185"/>
    </row>
    <row r="4460" spans="6:28" s="178" customFormat="1" ht="15" customHeight="1" x14ac:dyDescent="0.15">
      <c r="F4460" s="189"/>
      <c r="I4460" s="180"/>
      <c r="J4460" s="180"/>
      <c r="K4460" s="180"/>
      <c r="M4460" s="189"/>
      <c r="N4460" s="180"/>
      <c r="P4460" s="189"/>
      <c r="Q4460" s="180"/>
      <c r="S4460" s="189"/>
      <c r="T4460" s="180"/>
      <c r="V4460" s="189"/>
      <c r="W4460" s="180"/>
      <c r="Y4460" s="189"/>
      <c r="Z4460" s="180"/>
      <c r="AB4460" s="185"/>
    </row>
    <row r="4461" spans="6:28" s="178" customFormat="1" ht="15" customHeight="1" x14ac:dyDescent="0.15">
      <c r="F4461" s="189"/>
      <c r="I4461" s="180"/>
      <c r="J4461" s="180"/>
      <c r="K4461" s="180"/>
      <c r="M4461" s="189"/>
      <c r="N4461" s="180"/>
      <c r="P4461" s="189"/>
      <c r="Q4461" s="180"/>
      <c r="S4461" s="189"/>
      <c r="T4461" s="180"/>
      <c r="V4461" s="189"/>
      <c r="W4461" s="180"/>
      <c r="Y4461" s="189"/>
      <c r="Z4461" s="180"/>
      <c r="AB4461" s="185"/>
    </row>
    <row r="4462" spans="6:28" s="178" customFormat="1" ht="15" customHeight="1" x14ac:dyDescent="0.15">
      <c r="F4462" s="189"/>
      <c r="I4462" s="180"/>
      <c r="J4462" s="180"/>
      <c r="K4462" s="180"/>
      <c r="M4462" s="189"/>
      <c r="N4462" s="180"/>
      <c r="P4462" s="189"/>
      <c r="Q4462" s="180"/>
      <c r="S4462" s="189"/>
      <c r="T4462" s="180"/>
      <c r="V4462" s="189"/>
      <c r="W4462" s="180"/>
      <c r="Y4462" s="189"/>
      <c r="Z4462" s="180"/>
      <c r="AB4462" s="185"/>
    </row>
    <row r="4463" spans="6:28" s="178" customFormat="1" ht="15" customHeight="1" x14ac:dyDescent="0.15">
      <c r="F4463" s="189"/>
      <c r="I4463" s="180"/>
      <c r="J4463" s="180"/>
      <c r="K4463" s="180"/>
      <c r="M4463" s="189"/>
      <c r="N4463" s="180"/>
      <c r="P4463" s="189"/>
      <c r="Q4463" s="180"/>
      <c r="S4463" s="189"/>
      <c r="T4463" s="180"/>
      <c r="V4463" s="189"/>
      <c r="W4463" s="180"/>
      <c r="Y4463" s="189"/>
      <c r="Z4463" s="180"/>
      <c r="AB4463" s="185"/>
    </row>
    <row r="4464" spans="6:28" s="178" customFormat="1" ht="15" customHeight="1" x14ac:dyDescent="0.15">
      <c r="F4464" s="189"/>
      <c r="I4464" s="180"/>
      <c r="J4464" s="180"/>
      <c r="K4464" s="180"/>
      <c r="M4464" s="189"/>
      <c r="N4464" s="180"/>
      <c r="P4464" s="189"/>
      <c r="Q4464" s="180"/>
      <c r="S4464" s="189"/>
      <c r="T4464" s="180"/>
      <c r="V4464" s="189"/>
      <c r="W4464" s="180"/>
      <c r="Y4464" s="189"/>
      <c r="Z4464" s="180"/>
      <c r="AB4464" s="185"/>
    </row>
    <row r="4465" spans="6:28" s="178" customFormat="1" ht="15" customHeight="1" x14ac:dyDescent="0.15">
      <c r="F4465" s="189"/>
      <c r="I4465" s="180"/>
      <c r="J4465" s="180"/>
      <c r="K4465" s="180"/>
      <c r="M4465" s="189"/>
      <c r="N4465" s="180"/>
      <c r="P4465" s="189"/>
      <c r="Q4465" s="180"/>
      <c r="S4465" s="189"/>
      <c r="T4465" s="180"/>
      <c r="V4465" s="189"/>
      <c r="W4465" s="180"/>
      <c r="Y4465" s="189"/>
      <c r="Z4465" s="180"/>
      <c r="AB4465" s="185"/>
    </row>
    <row r="4466" spans="6:28" s="178" customFormat="1" ht="15" customHeight="1" x14ac:dyDescent="0.15">
      <c r="F4466" s="189"/>
      <c r="I4466" s="180"/>
      <c r="J4466" s="180"/>
      <c r="K4466" s="180"/>
      <c r="M4466" s="189"/>
      <c r="N4466" s="180"/>
      <c r="P4466" s="189"/>
      <c r="Q4466" s="180"/>
      <c r="S4466" s="189"/>
      <c r="T4466" s="180"/>
      <c r="V4466" s="189"/>
      <c r="W4466" s="180"/>
      <c r="Y4466" s="189"/>
      <c r="Z4466" s="180"/>
      <c r="AB4466" s="185"/>
    </row>
    <row r="4467" spans="6:28" s="178" customFormat="1" ht="15" customHeight="1" x14ac:dyDescent="0.15">
      <c r="F4467" s="189"/>
      <c r="I4467" s="180"/>
      <c r="J4467" s="180"/>
      <c r="K4467" s="180"/>
      <c r="M4467" s="189"/>
      <c r="N4467" s="180"/>
      <c r="P4467" s="189"/>
      <c r="Q4467" s="180"/>
      <c r="S4467" s="189"/>
      <c r="T4467" s="180"/>
      <c r="V4467" s="189"/>
      <c r="W4467" s="180"/>
      <c r="Y4467" s="189"/>
      <c r="Z4467" s="180"/>
      <c r="AB4467" s="185"/>
    </row>
    <row r="4468" spans="6:28" s="178" customFormat="1" ht="15" customHeight="1" x14ac:dyDescent="0.15">
      <c r="F4468" s="189"/>
      <c r="I4468" s="180"/>
      <c r="J4468" s="180"/>
      <c r="K4468" s="180"/>
      <c r="M4468" s="189"/>
      <c r="N4468" s="180"/>
      <c r="P4468" s="189"/>
      <c r="Q4468" s="180"/>
      <c r="S4468" s="189"/>
      <c r="T4468" s="180"/>
      <c r="V4468" s="189"/>
      <c r="W4468" s="180"/>
      <c r="Y4468" s="189"/>
      <c r="Z4468" s="180"/>
      <c r="AB4468" s="185"/>
    </row>
    <row r="4469" spans="6:28" s="178" customFormat="1" ht="15" customHeight="1" x14ac:dyDescent="0.15">
      <c r="F4469" s="189"/>
      <c r="I4469" s="180"/>
      <c r="J4469" s="180"/>
      <c r="K4469" s="180"/>
      <c r="M4469" s="189"/>
      <c r="N4469" s="180"/>
      <c r="P4469" s="189"/>
      <c r="Q4469" s="180"/>
      <c r="S4469" s="189"/>
      <c r="T4469" s="180"/>
      <c r="V4469" s="189"/>
      <c r="W4469" s="180"/>
      <c r="Y4469" s="189"/>
      <c r="Z4469" s="180"/>
      <c r="AB4469" s="185"/>
    </row>
    <row r="4470" spans="6:28" s="178" customFormat="1" ht="15" customHeight="1" x14ac:dyDescent="0.15">
      <c r="F4470" s="189"/>
      <c r="I4470" s="180"/>
      <c r="J4470" s="180"/>
      <c r="K4470" s="180"/>
      <c r="M4470" s="189"/>
      <c r="N4470" s="180"/>
      <c r="P4470" s="189"/>
      <c r="Q4470" s="180"/>
      <c r="S4470" s="189"/>
      <c r="T4470" s="180"/>
      <c r="V4470" s="189"/>
      <c r="W4470" s="180"/>
      <c r="Y4470" s="189"/>
      <c r="Z4470" s="180"/>
      <c r="AB4470" s="185"/>
    </row>
    <row r="4471" spans="6:28" s="178" customFormat="1" ht="15" customHeight="1" x14ac:dyDescent="0.15">
      <c r="F4471" s="189"/>
      <c r="I4471" s="180"/>
      <c r="J4471" s="180"/>
      <c r="K4471" s="180"/>
      <c r="M4471" s="189"/>
      <c r="N4471" s="180"/>
      <c r="P4471" s="189"/>
      <c r="Q4471" s="180"/>
      <c r="S4471" s="189"/>
      <c r="T4471" s="180"/>
      <c r="V4471" s="189"/>
      <c r="W4471" s="180"/>
      <c r="Y4471" s="189"/>
      <c r="Z4471" s="180"/>
      <c r="AB4471" s="185"/>
    </row>
    <row r="4472" spans="6:28" s="178" customFormat="1" ht="15" customHeight="1" x14ac:dyDescent="0.15">
      <c r="F4472" s="189"/>
      <c r="I4472" s="180"/>
      <c r="J4472" s="180"/>
      <c r="K4472" s="180"/>
      <c r="M4472" s="189"/>
      <c r="N4472" s="180"/>
      <c r="P4472" s="189"/>
      <c r="Q4472" s="180"/>
      <c r="S4472" s="189"/>
      <c r="T4472" s="180"/>
      <c r="V4472" s="189"/>
      <c r="W4472" s="180"/>
      <c r="Y4472" s="189"/>
      <c r="Z4472" s="180"/>
      <c r="AB4472" s="185"/>
    </row>
    <row r="4473" spans="6:28" s="178" customFormat="1" ht="15" customHeight="1" x14ac:dyDescent="0.15">
      <c r="F4473" s="189"/>
      <c r="I4473" s="180"/>
      <c r="J4473" s="180"/>
      <c r="K4473" s="180"/>
      <c r="M4473" s="189"/>
      <c r="N4473" s="180"/>
      <c r="P4473" s="189"/>
      <c r="Q4473" s="180"/>
      <c r="S4473" s="189"/>
      <c r="T4473" s="180"/>
      <c r="V4473" s="189"/>
      <c r="W4473" s="180"/>
      <c r="Y4473" s="189"/>
      <c r="Z4473" s="180"/>
      <c r="AB4473" s="185"/>
    </row>
    <row r="4474" spans="6:28" s="178" customFormat="1" ht="15" customHeight="1" x14ac:dyDescent="0.15">
      <c r="F4474" s="189"/>
      <c r="I4474" s="180"/>
      <c r="J4474" s="180"/>
      <c r="K4474" s="180"/>
      <c r="M4474" s="189"/>
      <c r="N4474" s="180"/>
      <c r="P4474" s="189"/>
      <c r="Q4474" s="180"/>
      <c r="S4474" s="189"/>
      <c r="T4474" s="180"/>
      <c r="V4474" s="189"/>
      <c r="W4474" s="180"/>
      <c r="Y4474" s="189"/>
      <c r="Z4474" s="180"/>
      <c r="AB4474" s="185"/>
    </row>
    <row r="4475" spans="6:28" s="178" customFormat="1" ht="15" customHeight="1" x14ac:dyDescent="0.15">
      <c r="F4475" s="189"/>
      <c r="I4475" s="180"/>
      <c r="J4475" s="180"/>
      <c r="K4475" s="180"/>
      <c r="M4475" s="189"/>
      <c r="N4475" s="180"/>
      <c r="P4475" s="189"/>
      <c r="Q4475" s="180"/>
      <c r="S4475" s="189"/>
      <c r="T4475" s="180"/>
      <c r="V4475" s="189"/>
      <c r="W4475" s="180"/>
      <c r="Y4475" s="189"/>
      <c r="Z4475" s="180"/>
      <c r="AB4475" s="185"/>
    </row>
    <row r="4476" spans="6:28" s="178" customFormat="1" ht="15" customHeight="1" x14ac:dyDescent="0.15">
      <c r="F4476" s="189"/>
      <c r="I4476" s="180"/>
      <c r="J4476" s="180"/>
      <c r="K4476" s="180"/>
      <c r="M4476" s="189"/>
      <c r="N4476" s="180"/>
      <c r="P4476" s="189"/>
      <c r="Q4476" s="180"/>
      <c r="S4476" s="189"/>
      <c r="T4476" s="180"/>
      <c r="V4476" s="189"/>
      <c r="W4476" s="180"/>
      <c r="Y4476" s="189"/>
      <c r="Z4476" s="180"/>
      <c r="AB4476" s="185"/>
    </row>
    <row r="4477" spans="6:28" s="178" customFormat="1" ht="15" customHeight="1" x14ac:dyDescent="0.15">
      <c r="F4477" s="189"/>
      <c r="I4477" s="180"/>
      <c r="J4477" s="180"/>
      <c r="K4477" s="180"/>
      <c r="M4477" s="189"/>
      <c r="N4477" s="180"/>
      <c r="P4477" s="189"/>
      <c r="Q4477" s="180"/>
      <c r="S4477" s="189"/>
      <c r="T4477" s="180"/>
      <c r="V4477" s="189"/>
      <c r="W4477" s="180"/>
      <c r="Y4477" s="189"/>
      <c r="Z4477" s="180"/>
      <c r="AB4477" s="185"/>
    </row>
    <row r="4478" spans="6:28" s="178" customFormat="1" ht="15" customHeight="1" x14ac:dyDescent="0.15">
      <c r="F4478" s="189"/>
      <c r="I4478" s="180"/>
      <c r="J4478" s="180"/>
      <c r="K4478" s="180"/>
      <c r="M4478" s="189"/>
      <c r="N4478" s="180"/>
      <c r="P4478" s="189"/>
      <c r="Q4478" s="180"/>
      <c r="S4478" s="189"/>
      <c r="T4478" s="180"/>
      <c r="V4478" s="189"/>
      <c r="W4478" s="180"/>
      <c r="Y4478" s="189"/>
      <c r="Z4478" s="180"/>
      <c r="AB4478" s="185"/>
    </row>
    <row r="4479" spans="6:28" s="178" customFormat="1" ht="15" customHeight="1" x14ac:dyDescent="0.15">
      <c r="F4479" s="189"/>
      <c r="I4479" s="180"/>
      <c r="J4479" s="180"/>
      <c r="K4479" s="180"/>
      <c r="M4479" s="189"/>
      <c r="N4479" s="180"/>
      <c r="P4479" s="189"/>
      <c r="Q4479" s="180"/>
      <c r="S4479" s="189"/>
      <c r="T4479" s="180"/>
      <c r="V4479" s="189"/>
      <c r="W4479" s="180"/>
      <c r="Y4479" s="189"/>
      <c r="Z4479" s="180"/>
      <c r="AB4479" s="185"/>
    </row>
    <row r="4480" spans="6:28" s="178" customFormat="1" ht="15" customHeight="1" x14ac:dyDescent="0.15">
      <c r="F4480" s="189"/>
      <c r="I4480" s="180"/>
      <c r="J4480" s="180"/>
      <c r="K4480" s="180"/>
      <c r="M4480" s="189"/>
      <c r="N4480" s="180"/>
      <c r="P4480" s="189"/>
      <c r="Q4480" s="180"/>
      <c r="S4480" s="189"/>
      <c r="T4480" s="180"/>
      <c r="V4480" s="189"/>
      <c r="W4480" s="180"/>
      <c r="Y4480" s="189"/>
      <c r="Z4480" s="180"/>
      <c r="AB4480" s="185"/>
    </row>
    <row r="4481" spans="6:28" s="178" customFormat="1" ht="15" customHeight="1" x14ac:dyDescent="0.15">
      <c r="F4481" s="189"/>
      <c r="I4481" s="180"/>
      <c r="J4481" s="180"/>
      <c r="K4481" s="180"/>
      <c r="M4481" s="189"/>
      <c r="N4481" s="180"/>
      <c r="P4481" s="189"/>
      <c r="Q4481" s="180"/>
      <c r="S4481" s="189"/>
      <c r="T4481" s="180"/>
      <c r="V4481" s="189"/>
      <c r="W4481" s="180"/>
      <c r="Y4481" s="189"/>
      <c r="Z4481" s="180"/>
      <c r="AB4481" s="185"/>
    </row>
    <row r="4482" spans="6:28" s="178" customFormat="1" ht="15" customHeight="1" x14ac:dyDescent="0.15">
      <c r="F4482" s="189"/>
      <c r="I4482" s="180"/>
      <c r="J4482" s="180"/>
      <c r="K4482" s="180"/>
      <c r="M4482" s="189"/>
      <c r="N4482" s="180"/>
      <c r="P4482" s="189"/>
      <c r="Q4482" s="180"/>
      <c r="S4482" s="189"/>
      <c r="T4482" s="180"/>
      <c r="V4482" s="189"/>
      <c r="W4482" s="180"/>
      <c r="Y4482" s="189"/>
      <c r="Z4482" s="180"/>
      <c r="AB4482" s="185"/>
    </row>
    <row r="4483" spans="6:28" s="178" customFormat="1" ht="15" customHeight="1" x14ac:dyDescent="0.15">
      <c r="F4483" s="189"/>
      <c r="I4483" s="180"/>
      <c r="J4483" s="180"/>
      <c r="K4483" s="180"/>
      <c r="M4483" s="189"/>
      <c r="N4483" s="180"/>
      <c r="P4483" s="189"/>
      <c r="Q4483" s="180"/>
      <c r="S4483" s="189"/>
      <c r="T4483" s="180"/>
      <c r="V4483" s="189"/>
      <c r="W4483" s="180"/>
      <c r="Y4483" s="189"/>
      <c r="Z4483" s="180"/>
      <c r="AB4483" s="185"/>
    </row>
    <row r="4484" spans="6:28" s="178" customFormat="1" ht="15" customHeight="1" x14ac:dyDescent="0.15">
      <c r="F4484" s="189"/>
      <c r="I4484" s="180"/>
      <c r="J4484" s="180"/>
      <c r="K4484" s="180"/>
      <c r="M4484" s="189"/>
      <c r="N4484" s="180"/>
      <c r="P4484" s="189"/>
      <c r="Q4484" s="180"/>
      <c r="S4484" s="189"/>
      <c r="T4484" s="180"/>
      <c r="V4484" s="189"/>
      <c r="W4484" s="180"/>
      <c r="Y4484" s="189"/>
      <c r="Z4484" s="180"/>
      <c r="AB4484" s="185"/>
    </row>
    <row r="4485" spans="6:28" s="178" customFormat="1" ht="15" customHeight="1" x14ac:dyDescent="0.15">
      <c r="F4485" s="189"/>
      <c r="I4485" s="180"/>
      <c r="J4485" s="180"/>
      <c r="K4485" s="180"/>
      <c r="M4485" s="189"/>
      <c r="N4485" s="180"/>
      <c r="P4485" s="189"/>
      <c r="Q4485" s="180"/>
      <c r="S4485" s="189"/>
      <c r="T4485" s="180"/>
      <c r="V4485" s="189"/>
      <c r="W4485" s="180"/>
      <c r="Y4485" s="189"/>
      <c r="Z4485" s="180"/>
      <c r="AB4485" s="185"/>
    </row>
    <row r="4486" spans="6:28" s="178" customFormat="1" ht="15" customHeight="1" x14ac:dyDescent="0.15">
      <c r="F4486" s="189"/>
      <c r="I4486" s="180"/>
      <c r="J4486" s="180"/>
      <c r="K4486" s="180"/>
      <c r="M4486" s="189"/>
      <c r="N4486" s="180"/>
      <c r="P4486" s="189"/>
      <c r="Q4486" s="180"/>
      <c r="S4486" s="189"/>
      <c r="T4486" s="180"/>
      <c r="V4486" s="189"/>
      <c r="W4486" s="180"/>
      <c r="Y4486" s="189"/>
      <c r="Z4486" s="180"/>
      <c r="AB4486" s="185"/>
    </row>
    <row r="4487" spans="6:28" s="178" customFormat="1" ht="15" customHeight="1" x14ac:dyDescent="0.15">
      <c r="F4487" s="189"/>
      <c r="I4487" s="180"/>
      <c r="J4487" s="180"/>
      <c r="K4487" s="180"/>
      <c r="M4487" s="189"/>
      <c r="N4487" s="180"/>
      <c r="P4487" s="189"/>
      <c r="Q4487" s="180"/>
      <c r="S4487" s="189"/>
      <c r="T4487" s="180"/>
      <c r="V4487" s="189"/>
      <c r="W4487" s="180"/>
      <c r="Y4487" s="189"/>
      <c r="Z4487" s="180"/>
      <c r="AB4487" s="185"/>
    </row>
    <row r="4488" spans="6:28" s="178" customFormat="1" ht="15" customHeight="1" x14ac:dyDescent="0.15">
      <c r="F4488" s="189"/>
      <c r="I4488" s="180"/>
      <c r="J4488" s="180"/>
      <c r="K4488" s="180"/>
      <c r="M4488" s="189"/>
      <c r="N4488" s="180"/>
      <c r="P4488" s="189"/>
      <c r="Q4488" s="180"/>
      <c r="S4488" s="189"/>
      <c r="T4488" s="180"/>
      <c r="V4488" s="189"/>
      <c r="W4488" s="180"/>
      <c r="Y4488" s="189"/>
      <c r="Z4488" s="180"/>
      <c r="AB4488" s="185"/>
    </row>
    <row r="4489" spans="6:28" s="178" customFormat="1" ht="15" customHeight="1" x14ac:dyDescent="0.15">
      <c r="F4489" s="189"/>
      <c r="I4489" s="180"/>
      <c r="J4489" s="180"/>
      <c r="K4489" s="180"/>
      <c r="M4489" s="189"/>
      <c r="N4489" s="180"/>
      <c r="P4489" s="189"/>
      <c r="Q4489" s="180"/>
      <c r="S4489" s="189"/>
      <c r="T4489" s="180"/>
      <c r="V4489" s="189"/>
      <c r="W4489" s="180"/>
      <c r="Y4489" s="189"/>
      <c r="Z4489" s="180"/>
      <c r="AB4489" s="185"/>
    </row>
    <row r="4490" spans="6:28" s="178" customFormat="1" ht="15" customHeight="1" x14ac:dyDescent="0.15">
      <c r="F4490" s="189"/>
      <c r="I4490" s="180"/>
      <c r="J4490" s="180"/>
      <c r="K4490" s="180"/>
      <c r="M4490" s="189"/>
      <c r="N4490" s="180"/>
      <c r="P4490" s="189"/>
      <c r="Q4490" s="180"/>
      <c r="S4490" s="189"/>
      <c r="T4490" s="180"/>
      <c r="V4490" s="189"/>
      <c r="W4490" s="180"/>
      <c r="Y4490" s="189"/>
      <c r="Z4490" s="180"/>
      <c r="AB4490" s="185"/>
    </row>
    <row r="4491" spans="6:28" s="178" customFormat="1" ht="15" customHeight="1" x14ac:dyDescent="0.15">
      <c r="F4491" s="189"/>
      <c r="I4491" s="180"/>
      <c r="J4491" s="180"/>
      <c r="K4491" s="180"/>
      <c r="M4491" s="189"/>
      <c r="N4491" s="180"/>
      <c r="P4491" s="189"/>
      <c r="Q4491" s="180"/>
      <c r="S4491" s="189"/>
      <c r="T4491" s="180"/>
      <c r="V4491" s="189"/>
      <c r="W4491" s="180"/>
      <c r="Y4491" s="189"/>
      <c r="Z4491" s="180"/>
      <c r="AB4491" s="185"/>
    </row>
    <row r="4492" spans="6:28" s="178" customFormat="1" ht="15" customHeight="1" x14ac:dyDescent="0.15">
      <c r="F4492" s="189"/>
      <c r="I4492" s="180"/>
      <c r="J4492" s="180"/>
      <c r="K4492" s="180"/>
      <c r="M4492" s="189"/>
      <c r="N4492" s="180"/>
      <c r="P4492" s="189"/>
      <c r="Q4492" s="180"/>
      <c r="S4492" s="189"/>
      <c r="T4492" s="180"/>
      <c r="V4492" s="189"/>
      <c r="W4492" s="180"/>
      <c r="Y4492" s="189"/>
      <c r="Z4492" s="180"/>
      <c r="AB4492" s="185"/>
    </row>
    <row r="4493" spans="6:28" s="178" customFormat="1" ht="15" customHeight="1" x14ac:dyDescent="0.15">
      <c r="F4493" s="189"/>
      <c r="I4493" s="180"/>
      <c r="J4493" s="180"/>
      <c r="K4493" s="180"/>
      <c r="M4493" s="189"/>
      <c r="N4493" s="180"/>
      <c r="P4493" s="189"/>
      <c r="Q4493" s="180"/>
      <c r="S4493" s="189"/>
      <c r="T4493" s="180"/>
      <c r="V4493" s="189"/>
      <c r="W4493" s="180"/>
      <c r="Y4493" s="189"/>
      <c r="Z4493" s="180"/>
      <c r="AB4493" s="185"/>
    </row>
    <row r="4494" spans="6:28" s="178" customFormat="1" ht="15" customHeight="1" x14ac:dyDescent="0.15">
      <c r="F4494" s="189"/>
      <c r="I4494" s="180"/>
      <c r="J4494" s="180"/>
      <c r="K4494" s="180"/>
      <c r="M4494" s="189"/>
      <c r="N4494" s="180"/>
      <c r="P4494" s="189"/>
      <c r="Q4494" s="180"/>
      <c r="S4494" s="189"/>
      <c r="T4494" s="180"/>
      <c r="V4494" s="189"/>
      <c r="W4494" s="180"/>
      <c r="Y4494" s="189"/>
      <c r="Z4494" s="180"/>
      <c r="AB4494" s="185"/>
    </row>
    <row r="4495" spans="6:28" s="178" customFormat="1" ht="15" customHeight="1" x14ac:dyDescent="0.15">
      <c r="F4495" s="189"/>
      <c r="I4495" s="180"/>
      <c r="J4495" s="180"/>
      <c r="K4495" s="180"/>
      <c r="M4495" s="189"/>
      <c r="N4495" s="180"/>
      <c r="P4495" s="189"/>
      <c r="Q4495" s="180"/>
      <c r="S4495" s="189"/>
      <c r="T4495" s="180"/>
      <c r="V4495" s="189"/>
      <c r="W4495" s="180"/>
      <c r="Y4495" s="189"/>
      <c r="Z4495" s="180"/>
      <c r="AB4495" s="185"/>
    </row>
    <row r="4496" spans="6:28" s="178" customFormat="1" ht="15" customHeight="1" x14ac:dyDescent="0.15">
      <c r="F4496" s="189"/>
      <c r="I4496" s="180"/>
      <c r="J4496" s="180"/>
      <c r="K4496" s="180"/>
      <c r="M4496" s="189"/>
      <c r="N4496" s="180"/>
      <c r="P4496" s="189"/>
      <c r="Q4496" s="180"/>
      <c r="S4496" s="189"/>
      <c r="T4496" s="180"/>
      <c r="V4496" s="189"/>
      <c r="W4496" s="180"/>
      <c r="Y4496" s="189"/>
      <c r="Z4496" s="180"/>
      <c r="AB4496" s="185"/>
    </row>
    <row r="4497" spans="6:28" s="178" customFormat="1" ht="15" customHeight="1" x14ac:dyDescent="0.15">
      <c r="F4497" s="189"/>
      <c r="I4497" s="180"/>
      <c r="J4497" s="180"/>
      <c r="K4497" s="180"/>
      <c r="M4497" s="189"/>
      <c r="N4497" s="180"/>
      <c r="P4497" s="189"/>
      <c r="Q4497" s="180"/>
      <c r="S4497" s="189"/>
      <c r="T4497" s="180"/>
      <c r="V4497" s="189"/>
      <c r="W4497" s="180"/>
      <c r="Y4497" s="189"/>
      <c r="Z4497" s="180"/>
      <c r="AB4497" s="185"/>
    </row>
    <row r="4498" spans="6:28" s="178" customFormat="1" ht="15" customHeight="1" x14ac:dyDescent="0.15">
      <c r="F4498" s="189"/>
      <c r="I4498" s="180"/>
      <c r="J4498" s="180"/>
      <c r="K4498" s="180"/>
      <c r="M4498" s="189"/>
      <c r="N4498" s="180"/>
      <c r="P4498" s="189"/>
      <c r="Q4498" s="180"/>
      <c r="S4498" s="189"/>
      <c r="T4498" s="180"/>
      <c r="V4498" s="189"/>
      <c r="W4498" s="180"/>
      <c r="Y4498" s="189"/>
      <c r="Z4498" s="180"/>
      <c r="AB4498" s="185"/>
    </row>
    <row r="4499" spans="6:28" s="178" customFormat="1" ht="15" customHeight="1" x14ac:dyDescent="0.15">
      <c r="F4499" s="189"/>
      <c r="I4499" s="180"/>
      <c r="J4499" s="180"/>
      <c r="K4499" s="180"/>
      <c r="M4499" s="189"/>
      <c r="N4499" s="180"/>
      <c r="P4499" s="189"/>
      <c r="Q4499" s="180"/>
      <c r="S4499" s="189"/>
      <c r="T4499" s="180"/>
      <c r="V4499" s="189"/>
      <c r="W4499" s="180"/>
      <c r="Y4499" s="189"/>
      <c r="Z4499" s="180"/>
      <c r="AB4499" s="185"/>
    </row>
    <row r="4500" spans="6:28" s="178" customFormat="1" ht="15" customHeight="1" x14ac:dyDescent="0.15">
      <c r="F4500" s="189"/>
      <c r="I4500" s="180"/>
      <c r="J4500" s="180"/>
      <c r="K4500" s="180"/>
      <c r="M4500" s="189"/>
      <c r="N4500" s="180"/>
      <c r="P4500" s="189"/>
      <c r="Q4500" s="180"/>
      <c r="S4500" s="189"/>
      <c r="T4500" s="180"/>
      <c r="V4500" s="189"/>
      <c r="W4500" s="180"/>
      <c r="Y4500" s="189"/>
      <c r="Z4500" s="180"/>
      <c r="AB4500" s="185"/>
    </row>
    <row r="4501" spans="6:28" s="178" customFormat="1" ht="15" customHeight="1" x14ac:dyDescent="0.15">
      <c r="F4501" s="189"/>
      <c r="I4501" s="180"/>
      <c r="J4501" s="180"/>
      <c r="K4501" s="180"/>
      <c r="M4501" s="189"/>
      <c r="N4501" s="180"/>
      <c r="P4501" s="189"/>
      <c r="Q4501" s="180"/>
      <c r="S4501" s="189"/>
      <c r="T4501" s="180"/>
      <c r="V4501" s="189"/>
      <c r="W4501" s="180"/>
      <c r="Y4501" s="189"/>
      <c r="Z4501" s="180"/>
      <c r="AB4501" s="185"/>
    </row>
    <row r="4502" spans="6:28" s="178" customFormat="1" ht="15" customHeight="1" x14ac:dyDescent="0.15">
      <c r="F4502" s="189"/>
      <c r="I4502" s="180"/>
      <c r="J4502" s="180"/>
      <c r="K4502" s="180"/>
      <c r="M4502" s="189"/>
      <c r="N4502" s="180"/>
      <c r="P4502" s="189"/>
      <c r="Q4502" s="180"/>
      <c r="S4502" s="189"/>
      <c r="T4502" s="180"/>
      <c r="V4502" s="189"/>
      <c r="W4502" s="180"/>
      <c r="Y4502" s="189"/>
      <c r="Z4502" s="180"/>
      <c r="AB4502" s="185"/>
    </row>
    <row r="4503" spans="6:28" s="178" customFormat="1" ht="15" customHeight="1" x14ac:dyDescent="0.15">
      <c r="F4503" s="189"/>
      <c r="I4503" s="180"/>
      <c r="J4503" s="180"/>
      <c r="K4503" s="180"/>
      <c r="M4503" s="189"/>
      <c r="N4503" s="180"/>
      <c r="P4503" s="189"/>
      <c r="Q4503" s="180"/>
      <c r="S4503" s="189"/>
      <c r="T4503" s="180"/>
      <c r="V4503" s="189"/>
      <c r="W4503" s="180"/>
      <c r="Y4503" s="189"/>
      <c r="Z4503" s="180"/>
      <c r="AB4503" s="185"/>
    </row>
    <row r="4504" spans="6:28" s="178" customFormat="1" ht="15" customHeight="1" x14ac:dyDescent="0.15">
      <c r="F4504" s="189"/>
      <c r="I4504" s="180"/>
      <c r="J4504" s="180"/>
      <c r="K4504" s="180"/>
      <c r="M4504" s="189"/>
      <c r="N4504" s="180"/>
      <c r="P4504" s="189"/>
      <c r="Q4504" s="180"/>
      <c r="S4504" s="189"/>
      <c r="T4504" s="180"/>
      <c r="V4504" s="189"/>
      <c r="W4504" s="180"/>
      <c r="Y4504" s="189"/>
      <c r="Z4504" s="180"/>
      <c r="AB4504" s="185"/>
    </row>
    <row r="4505" spans="6:28" s="178" customFormat="1" ht="15" customHeight="1" x14ac:dyDescent="0.15">
      <c r="F4505" s="189"/>
      <c r="I4505" s="180"/>
      <c r="J4505" s="180"/>
      <c r="K4505" s="180"/>
      <c r="M4505" s="189"/>
      <c r="N4505" s="180"/>
      <c r="P4505" s="189"/>
      <c r="Q4505" s="180"/>
      <c r="S4505" s="189"/>
      <c r="T4505" s="180"/>
      <c r="V4505" s="189"/>
      <c r="W4505" s="180"/>
      <c r="Y4505" s="189"/>
      <c r="Z4505" s="180"/>
      <c r="AB4505" s="185"/>
    </row>
    <row r="4506" spans="6:28" s="178" customFormat="1" ht="15" customHeight="1" x14ac:dyDescent="0.15">
      <c r="F4506" s="189"/>
      <c r="I4506" s="180"/>
      <c r="J4506" s="180"/>
      <c r="K4506" s="180"/>
      <c r="M4506" s="189"/>
      <c r="N4506" s="180"/>
      <c r="P4506" s="189"/>
      <c r="Q4506" s="180"/>
      <c r="S4506" s="189"/>
      <c r="T4506" s="180"/>
      <c r="V4506" s="189"/>
      <c r="W4506" s="180"/>
      <c r="Y4506" s="189"/>
      <c r="Z4506" s="180"/>
      <c r="AB4506" s="185"/>
    </row>
    <row r="4507" spans="6:28" s="178" customFormat="1" ht="15" customHeight="1" x14ac:dyDescent="0.15">
      <c r="F4507" s="189"/>
      <c r="I4507" s="180"/>
      <c r="J4507" s="180"/>
      <c r="K4507" s="180"/>
      <c r="M4507" s="189"/>
      <c r="N4507" s="180"/>
      <c r="P4507" s="189"/>
      <c r="Q4507" s="180"/>
      <c r="S4507" s="189"/>
      <c r="T4507" s="180"/>
      <c r="V4507" s="189"/>
      <c r="W4507" s="180"/>
      <c r="Y4507" s="189"/>
      <c r="Z4507" s="180"/>
      <c r="AB4507" s="185"/>
    </row>
    <row r="4508" spans="6:28" s="178" customFormat="1" ht="15" customHeight="1" x14ac:dyDescent="0.15">
      <c r="F4508" s="189"/>
      <c r="I4508" s="180"/>
      <c r="J4508" s="180"/>
      <c r="K4508" s="180"/>
      <c r="M4508" s="189"/>
      <c r="N4508" s="180"/>
      <c r="P4508" s="189"/>
      <c r="Q4508" s="180"/>
      <c r="S4508" s="189"/>
      <c r="T4508" s="180"/>
      <c r="V4508" s="189"/>
      <c r="W4508" s="180"/>
      <c r="Y4508" s="189"/>
      <c r="Z4508" s="180"/>
      <c r="AB4508" s="185"/>
    </row>
    <row r="4509" spans="6:28" s="178" customFormat="1" ht="15" customHeight="1" x14ac:dyDescent="0.15">
      <c r="F4509" s="189"/>
      <c r="I4509" s="180"/>
      <c r="J4509" s="180"/>
      <c r="K4509" s="180"/>
      <c r="M4509" s="189"/>
      <c r="N4509" s="180"/>
      <c r="P4509" s="189"/>
      <c r="Q4509" s="180"/>
      <c r="S4509" s="189"/>
      <c r="T4509" s="180"/>
      <c r="V4509" s="189"/>
      <c r="W4509" s="180"/>
      <c r="Y4509" s="189"/>
      <c r="Z4509" s="180"/>
      <c r="AB4509" s="185"/>
    </row>
    <row r="4510" spans="6:28" s="178" customFormat="1" ht="15" customHeight="1" x14ac:dyDescent="0.15">
      <c r="F4510" s="189"/>
      <c r="I4510" s="180"/>
      <c r="J4510" s="180"/>
      <c r="K4510" s="180"/>
      <c r="M4510" s="189"/>
      <c r="N4510" s="180"/>
      <c r="P4510" s="189"/>
      <c r="Q4510" s="180"/>
      <c r="S4510" s="189"/>
      <c r="T4510" s="180"/>
      <c r="V4510" s="189"/>
      <c r="W4510" s="180"/>
      <c r="Y4510" s="189"/>
      <c r="Z4510" s="180"/>
      <c r="AB4510" s="185"/>
    </row>
    <row r="4511" spans="6:28" s="178" customFormat="1" ht="15" customHeight="1" x14ac:dyDescent="0.15">
      <c r="F4511" s="189"/>
      <c r="I4511" s="180"/>
      <c r="J4511" s="180"/>
      <c r="K4511" s="180"/>
      <c r="M4511" s="189"/>
      <c r="N4511" s="180"/>
      <c r="P4511" s="189"/>
      <c r="Q4511" s="180"/>
      <c r="S4511" s="189"/>
      <c r="T4511" s="180"/>
      <c r="V4511" s="189"/>
      <c r="W4511" s="180"/>
      <c r="Y4511" s="189"/>
      <c r="Z4511" s="180"/>
      <c r="AB4511" s="185"/>
    </row>
    <row r="4512" spans="6:28" s="178" customFormat="1" ht="15" customHeight="1" x14ac:dyDescent="0.15">
      <c r="F4512" s="189"/>
      <c r="I4512" s="180"/>
      <c r="J4512" s="180"/>
      <c r="K4512" s="180"/>
      <c r="M4512" s="189"/>
      <c r="N4512" s="180"/>
      <c r="P4512" s="189"/>
      <c r="Q4512" s="180"/>
      <c r="S4512" s="189"/>
      <c r="T4512" s="180"/>
      <c r="V4512" s="189"/>
      <c r="W4512" s="180"/>
      <c r="Y4512" s="189"/>
      <c r="Z4512" s="180"/>
      <c r="AB4512" s="185"/>
    </row>
    <row r="4513" spans="6:28" s="178" customFormat="1" ht="15" customHeight="1" x14ac:dyDescent="0.15">
      <c r="F4513" s="189"/>
      <c r="I4513" s="180"/>
      <c r="J4513" s="180"/>
      <c r="K4513" s="180"/>
      <c r="M4513" s="189"/>
      <c r="N4513" s="180"/>
      <c r="P4513" s="189"/>
      <c r="Q4513" s="180"/>
      <c r="S4513" s="189"/>
      <c r="T4513" s="180"/>
      <c r="V4513" s="189"/>
      <c r="W4513" s="180"/>
      <c r="Y4513" s="189"/>
      <c r="Z4513" s="180"/>
      <c r="AB4513" s="185"/>
    </row>
    <row r="4514" spans="6:28" s="178" customFormat="1" ht="15" customHeight="1" x14ac:dyDescent="0.15">
      <c r="F4514" s="189"/>
      <c r="I4514" s="180"/>
      <c r="J4514" s="180"/>
      <c r="K4514" s="180"/>
      <c r="M4514" s="189"/>
      <c r="N4514" s="180"/>
      <c r="P4514" s="189"/>
      <c r="Q4514" s="180"/>
      <c r="S4514" s="189"/>
      <c r="T4514" s="180"/>
      <c r="V4514" s="189"/>
      <c r="W4514" s="180"/>
      <c r="Y4514" s="189"/>
      <c r="Z4514" s="180"/>
      <c r="AB4514" s="185"/>
    </row>
    <row r="4515" spans="6:28" s="178" customFormat="1" ht="15" customHeight="1" x14ac:dyDescent="0.15">
      <c r="F4515" s="189"/>
      <c r="I4515" s="180"/>
      <c r="J4515" s="180"/>
      <c r="K4515" s="180"/>
      <c r="M4515" s="189"/>
      <c r="N4515" s="180"/>
      <c r="P4515" s="189"/>
      <c r="Q4515" s="180"/>
      <c r="S4515" s="189"/>
      <c r="T4515" s="180"/>
      <c r="V4515" s="189"/>
      <c r="W4515" s="180"/>
      <c r="Y4515" s="189"/>
      <c r="Z4515" s="180"/>
      <c r="AB4515" s="185"/>
    </row>
    <row r="4516" spans="6:28" s="178" customFormat="1" ht="15" customHeight="1" x14ac:dyDescent="0.15">
      <c r="F4516" s="189"/>
      <c r="I4516" s="180"/>
      <c r="J4516" s="180"/>
      <c r="K4516" s="180"/>
      <c r="M4516" s="189"/>
      <c r="N4516" s="180"/>
      <c r="P4516" s="189"/>
      <c r="Q4516" s="180"/>
      <c r="S4516" s="189"/>
      <c r="T4516" s="180"/>
      <c r="V4516" s="189"/>
      <c r="W4516" s="180"/>
      <c r="Y4516" s="189"/>
      <c r="Z4516" s="180"/>
      <c r="AB4516" s="185"/>
    </row>
    <row r="4517" spans="6:28" s="178" customFormat="1" ht="15" customHeight="1" x14ac:dyDescent="0.15">
      <c r="F4517" s="189"/>
      <c r="I4517" s="180"/>
      <c r="J4517" s="180"/>
      <c r="K4517" s="180"/>
      <c r="M4517" s="189"/>
      <c r="N4517" s="180"/>
      <c r="P4517" s="189"/>
      <c r="Q4517" s="180"/>
      <c r="S4517" s="189"/>
      <c r="T4517" s="180"/>
      <c r="V4517" s="189"/>
      <c r="W4517" s="180"/>
      <c r="Y4517" s="189"/>
      <c r="Z4517" s="180"/>
      <c r="AB4517" s="185"/>
    </row>
    <row r="4518" spans="6:28" s="178" customFormat="1" ht="15" customHeight="1" x14ac:dyDescent="0.15">
      <c r="F4518" s="189"/>
      <c r="I4518" s="180"/>
      <c r="J4518" s="180"/>
      <c r="K4518" s="180"/>
      <c r="M4518" s="189"/>
      <c r="N4518" s="180"/>
      <c r="P4518" s="189"/>
      <c r="Q4518" s="180"/>
      <c r="S4518" s="189"/>
      <c r="T4518" s="180"/>
      <c r="V4518" s="189"/>
      <c r="W4518" s="180"/>
      <c r="Y4518" s="189"/>
      <c r="Z4518" s="180"/>
      <c r="AB4518" s="185"/>
    </row>
    <row r="4519" spans="6:28" s="178" customFormat="1" ht="15" customHeight="1" x14ac:dyDescent="0.15">
      <c r="F4519" s="189"/>
      <c r="I4519" s="180"/>
      <c r="J4519" s="180"/>
      <c r="K4519" s="180"/>
      <c r="M4519" s="189"/>
      <c r="N4519" s="180"/>
      <c r="P4519" s="189"/>
      <c r="Q4519" s="180"/>
      <c r="S4519" s="189"/>
      <c r="T4519" s="180"/>
      <c r="V4519" s="189"/>
      <c r="W4519" s="180"/>
      <c r="Y4519" s="189"/>
      <c r="Z4519" s="180"/>
      <c r="AB4519" s="185"/>
    </row>
    <row r="4520" spans="6:28" s="178" customFormat="1" ht="15" customHeight="1" x14ac:dyDescent="0.15">
      <c r="F4520" s="189"/>
      <c r="I4520" s="180"/>
      <c r="J4520" s="180"/>
      <c r="K4520" s="180"/>
      <c r="M4520" s="189"/>
      <c r="N4520" s="180"/>
      <c r="P4520" s="189"/>
      <c r="Q4520" s="180"/>
      <c r="S4520" s="189"/>
      <c r="T4520" s="180"/>
      <c r="V4520" s="189"/>
      <c r="W4520" s="180"/>
      <c r="Y4520" s="189"/>
      <c r="Z4520" s="180"/>
      <c r="AB4520" s="185"/>
    </row>
    <row r="4521" spans="6:28" s="178" customFormat="1" ht="15" customHeight="1" x14ac:dyDescent="0.15">
      <c r="F4521" s="189"/>
      <c r="I4521" s="180"/>
      <c r="J4521" s="180"/>
      <c r="K4521" s="180"/>
      <c r="M4521" s="189"/>
      <c r="N4521" s="180"/>
      <c r="P4521" s="189"/>
      <c r="Q4521" s="180"/>
      <c r="S4521" s="189"/>
      <c r="T4521" s="180"/>
      <c r="V4521" s="189"/>
      <c r="W4521" s="180"/>
      <c r="Y4521" s="189"/>
      <c r="Z4521" s="180"/>
      <c r="AB4521" s="185"/>
    </row>
    <row r="4522" spans="6:28" s="178" customFormat="1" ht="15" customHeight="1" x14ac:dyDescent="0.15">
      <c r="F4522" s="189"/>
      <c r="I4522" s="180"/>
      <c r="J4522" s="180"/>
      <c r="K4522" s="180"/>
      <c r="M4522" s="189"/>
      <c r="N4522" s="180"/>
      <c r="P4522" s="189"/>
      <c r="Q4522" s="180"/>
      <c r="S4522" s="189"/>
      <c r="T4522" s="180"/>
      <c r="V4522" s="189"/>
      <c r="W4522" s="180"/>
      <c r="Y4522" s="189"/>
      <c r="Z4522" s="180"/>
      <c r="AB4522" s="185"/>
    </row>
    <row r="4523" spans="6:28" s="178" customFormat="1" ht="15" customHeight="1" x14ac:dyDescent="0.15">
      <c r="F4523" s="189"/>
      <c r="I4523" s="180"/>
      <c r="J4523" s="180"/>
      <c r="K4523" s="180"/>
      <c r="M4523" s="189"/>
      <c r="N4523" s="180"/>
      <c r="P4523" s="189"/>
      <c r="Q4523" s="180"/>
      <c r="S4523" s="189"/>
      <c r="T4523" s="180"/>
      <c r="V4523" s="189"/>
      <c r="W4523" s="180"/>
      <c r="Y4523" s="189"/>
      <c r="Z4523" s="180"/>
      <c r="AB4523" s="185"/>
    </row>
    <row r="4524" spans="6:28" s="178" customFormat="1" ht="15" customHeight="1" x14ac:dyDescent="0.15">
      <c r="F4524" s="189"/>
      <c r="I4524" s="180"/>
      <c r="J4524" s="180"/>
      <c r="K4524" s="180"/>
      <c r="M4524" s="189"/>
      <c r="N4524" s="180"/>
      <c r="P4524" s="189"/>
      <c r="Q4524" s="180"/>
      <c r="S4524" s="189"/>
      <c r="T4524" s="180"/>
      <c r="V4524" s="189"/>
      <c r="W4524" s="180"/>
      <c r="Y4524" s="189"/>
      <c r="Z4524" s="180"/>
      <c r="AB4524" s="185"/>
    </row>
    <row r="4525" spans="6:28" s="178" customFormat="1" ht="15" customHeight="1" x14ac:dyDescent="0.15">
      <c r="F4525" s="189"/>
      <c r="I4525" s="180"/>
      <c r="J4525" s="180"/>
      <c r="K4525" s="180"/>
      <c r="M4525" s="189"/>
      <c r="N4525" s="180"/>
      <c r="P4525" s="189"/>
      <c r="Q4525" s="180"/>
      <c r="S4525" s="189"/>
      <c r="T4525" s="180"/>
      <c r="V4525" s="189"/>
      <c r="W4525" s="180"/>
      <c r="Y4525" s="189"/>
      <c r="Z4525" s="180"/>
      <c r="AB4525" s="185"/>
    </row>
    <row r="4526" spans="6:28" s="178" customFormat="1" ht="15" customHeight="1" x14ac:dyDescent="0.15">
      <c r="F4526" s="189"/>
      <c r="I4526" s="180"/>
      <c r="J4526" s="180"/>
      <c r="K4526" s="180"/>
      <c r="M4526" s="189"/>
      <c r="N4526" s="180"/>
      <c r="P4526" s="189"/>
      <c r="Q4526" s="180"/>
      <c r="S4526" s="189"/>
      <c r="T4526" s="180"/>
      <c r="V4526" s="189"/>
      <c r="W4526" s="180"/>
      <c r="Y4526" s="189"/>
      <c r="Z4526" s="180"/>
      <c r="AB4526" s="185"/>
    </row>
    <row r="4527" spans="6:28" s="178" customFormat="1" ht="15" customHeight="1" x14ac:dyDescent="0.15">
      <c r="F4527" s="189"/>
      <c r="I4527" s="180"/>
      <c r="J4527" s="180"/>
      <c r="K4527" s="180"/>
      <c r="M4527" s="189"/>
      <c r="N4527" s="180"/>
      <c r="P4527" s="189"/>
      <c r="Q4527" s="180"/>
      <c r="S4527" s="189"/>
      <c r="T4527" s="180"/>
      <c r="V4527" s="189"/>
      <c r="W4527" s="180"/>
      <c r="Y4527" s="189"/>
      <c r="Z4527" s="180"/>
      <c r="AB4527" s="185"/>
    </row>
    <row r="4528" spans="6:28" s="178" customFormat="1" ht="15" customHeight="1" x14ac:dyDescent="0.15">
      <c r="F4528" s="189"/>
      <c r="I4528" s="180"/>
      <c r="J4528" s="180"/>
      <c r="K4528" s="180"/>
      <c r="M4528" s="189"/>
      <c r="N4528" s="180"/>
      <c r="P4528" s="189"/>
      <c r="Q4528" s="180"/>
      <c r="S4528" s="189"/>
      <c r="T4528" s="180"/>
      <c r="V4528" s="189"/>
      <c r="W4528" s="180"/>
      <c r="Y4528" s="189"/>
      <c r="Z4528" s="180"/>
      <c r="AB4528" s="185"/>
    </row>
    <row r="4529" spans="6:28" s="178" customFormat="1" ht="15" customHeight="1" x14ac:dyDescent="0.15">
      <c r="F4529" s="189"/>
      <c r="I4529" s="180"/>
      <c r="J4529" s="180"/>
      <c r="K4529" s="180"/>
      <c r="M4529" s="189"/>
      <c r="N4529" s="180"/>
      <c r="P4529" s="189"/>
      <c r="Q4529" s="180"/>
      <c r="S4529" s="189"/>
      <c r="T4529" s="180"/>
      <c r="V4529" s="189"/>
      <c r="W4529" s="180"/>
      <c r="Y4529" s="189"/>
      <c r="Z4529" s="180"/>
      <c r="AB4529" s="185"/>
    </row>
    <row r="4530" spans="6:28" s="178" customFormat="1" ht="15" customHeight="1" x14ac:dyDescent="0.15">
      <c r="F4530" s="189"/>
      <c r="I4530" s="180"/>
      <c r="J4530" s="180"/>
      <c r="K4530" s="180"/>
      <c r="M4530" s="189"/>
      <c r="N4530" s="180"/>
      <c r="P4530" s="189"/>
      <c r="Q4530" s="180"/>
      <c r="S4530" s="189"/>
      <c r="T4530" s="180"/>
      <c r="V4530" s="189"/>
      <c r="W4530" s="180"/>
      <c r="Y4530" s="189"/>
      <c r="Z4530" s="180"/>
      <c r="AB4530" s="185"/>
    </row>
    <row r="4531" spans="6:28" s="178" customFormat="1" ht="15" customHeight="1" x14ac:dyDescent="0.15">
      <c r="F4531" s="189"/>
      <c r="I4531" s="180"/>
      <c r="J4531" s="180"/>
      <c r="K4531" s="180"/>
      <c r="M4531" s="189"/>
      <c r="N4531" s="180"/>
      <c r="P4531" s="189"/>
      <c r="Q4531" s="180"/>
      <c r="S4531" s="189"/>
      <c r="T4531" s="180"/>
      <c r="V4531" s="189"/>
      <c r="W4531" s="180"/>
      <c r="Y4531" s="189"/>
      <c r="Z4531" s="180"/>
      <c r="AB4531" s="185"/>
    </row>
    <row r="4532" spans="6:28" s="178" customFormat="1" ht="15" customHeight="1" x14ac:dyDescent="0.15">
      <c r="F4532" s="189"/>
      <c r="I4532" s="180"/>
      <c r="J4532" s="180"/>
      <c r="K4532" s="180"/>
      <c r="M4532" s="189"/>
      <c r="N4532" s="180"/>
      <c r="P4532" s="189"/>
      <c r="Q4532" s="180"/>
      <c r="S4532" s="189"/>
      <c r="T4532" s="180"/>
      <c r="V4532" s="189"/>
      <c r="W4532" s="180"/>
      <c r="Y4532" s="189"/>
      <c r="Z4532" s="180"/>
      <c r="AB4532" s="185"/>
    </row>
    <row r="4533" spans="6:28" s="178" customFormat="1" ht="15" customHeight="1" x14ac:dyDescent="0.15">
      <c r="F4533" s="189"/>
      <c r="I4533" s="180"/>
      <c r="J4533" s="180"/>
      <c r="K4533" s="180"/>
      <c r="M4533" s="189"/>
      <c r="N4533" s="180"/>
      <c r="P4533" s="189"/>
      <c r="Q4533" s="180"/>
      <c r="S4533" s="189"/>
      <c r="T4533" s="180"/>
      <c r="V4533" s="189"/>
      <c r="W4533" s="180"/>
      <c r="Y4533" s="189"/>
      <c r="Z4533" s="180"/>
      <c r="AB4533" s="185"/>
    </row>
    <row r="4534" spans="6:28" s="178" customFormat="1" ht="15" customHeight="1" x14ac:dyDescent="0.15">
      <c r="F4534" s="189"/>
      <c r="I4534" s="180"/>
      <c r="J4534" s="180"/>
      <c r="K4534" s="180"/>
      <c r="M4534" s="189"/>
      <c r="N4534" s="180"/>
      <c r="P4534" s="189"/>
      <c r="Q4534" s="180"/>
      <c r="S4534" s="189"/>
      <c r="T4534" s="180"/>
      <c r="V4534" s="189"/>
      <c r="W4534" s="180"/>
      <c r="Y4534" s="189"/>
      <c r="Z4534" s="180"/>
      <c r="AB4534" s="185"/>
    </row>
    <row r="4535" spans="6:28" s="178" customFormat="1" ht="15" customHeight="1" x14ac:dyDescent="0.15">
      <c r="F4535" s="189"/>
      <c r="I4535" s="180"/>
      <c r="J4535" s="180"/>
      <c r="K4535" s="180"/>
      <c r="M4535" s="189"/>
      <c r="N4535" s="180"/>
      <c r="P4535" s="189"/>
      <c r="Q4535" s="180"/>
      <c r="S4535" s="189"/>
      <c r="T4535" s="180"/>
      <c r="V4535" s="189"/>
      <c r="W4535" s="180"/>
      <c r="Y4535" s="189"/>
      <c r="Z4535" s="180"/>
      <c r="AB4535" s="185"/>
    </row>
    <row r="4536" spans="6:28" s="178" customFormat="1" ht="15" customHeight="1" x14ac:dyDescent="0.15">
      <c r="F4536" s="189"/>
      <c r="I4536" s="180"/>
      <c r="J4536" s="180"/>
      <c r="K4536" s="180"/>
      <c r="M4536" s="189"/>
      <c r="N4536" s="180"/>
      <c r="P4536" s="189"/>
      <c r="Q4536" s="180"/>
      <c r="S4536" s="189"/>
      <c r="T4536" s="180"/>
      <c r="V4536" s="189"/>
      <c r="W4536" s="180"/>
      <c r="Y4536" s="189"/>
      <c r="Z4536" s="180"/>
      <c r="AB4536" s="185"/>
    </row>
    <row r="4537" spans="6:28" s="178" customFormat="1" ht="15" customHeight="1" x14ac:dyDescent="0.15">
      <c r="F4537" s="189"/>
      <c r="I4537" s="180"/>
      <c r="J4537" s="180"/>
      <c r="K4537" s="180"/>
      <c r="M4537" s="189"/>
      <c r="N4537" s="180"/>
      <c r="P4537" s="189"/>
      <c r="Q4537" s="180"/>
      <c r="S4537" s="189"/>
      <c r="T4537" s="180"/>
      <c r="V4537" s="189"/>
      <c r="W4537" s="180"/>
      <c r="Y4537" s="189"/>
      <c r="Z4537" s="180"/>
      <c r="AB4537" s="185"/>
    </row>
    <row r="4538" spans="6:28" s="178" customFormat="1" ht="15" customHeight="1" x14ac:dyDescent="0.15">
      <c r="F4538" s="189"/>
      <c r="I4538" s="180"/>
      <c r="J4538" s="180"/>
      <c r="K4538" s="180"/>
      <c r="M4538" s="189"/>
      <c r="N4538" s="180"/>
      <c r="P4538" s="189"/>
      <c r="Q4538" s="180"/>
      <c r="S4538" s="189"/>
      <c r="T4538" s="180"/>
      <c r="V4538" s="189"/>
      <c r="W4538" s="180"/>
      <c r="Y4538" s="189"/>
      <c r="Z4538" s="180"/>
      <c r="AB4538" s="185"/>
    </row>
    <row r="4539" spans="6:28" s="178" customFormat="1" ht="15" customHeight="1" x14ac:dyDescent="0.15">
      <c r="F4539" s="189"/>
      <c r="I4539" s="180"/>
      <c r="J4539" s="180"/>
      <c r="K4539" s="180"/>
      <c r="M4539" s="189"/>
      <c r="N4539" s="180"/>
      <c r="P4539" s="189"/>
      <c r="Q4539" s="180"/>
      <c r="S4539" s="189"/>
      <c r="T4539" s="180"/>
      <c r="V4539" s="189"/>
      <c r="W4539" s="180"/>
      <c r="Y4539" s="189"/>
      <c r="Z4539" s="180"/>
      <c r="AB4539" s="185"/>
    </row>
    <row r="4540" spans="6:28" s="178" customFormat="1" ht="15" customHeight="1" x14ac:dyDescent="0.15">
      <c r="F4540" s="189"/>
      <c r="I4540" s="180"/>
      <c r="J4540" s="180"/>
      <c r="K4540" s="180"/>
      <c r="M4540" s="189"/>
      <c r="N4540" s="180"/>
      <c r="P4540" s="189"/>
      <c r="Q4540" s="180"/>
      <c r="S4540" s="189"/>
      <c r="T4540" s="180"/>
      <c r="V4540" s="189"/>
      <c r="W4540" s="180"/>
      <c r="Y4540" s="189"/>
      <c r="Z4540" s="180"/>
      <c r="AB4540" s="185"/>
    </row>
    <row r="4541" spans="6:28" s="178" customFormat="1" ht="15" customHeight="1" x14ac:dyDescent="0.15">
      <c r="F4541" s="189"/>
      <c r="I4541" s="180"/>
      <c r="J4541" s="180"/>
      <c r="K4541" s="180"/>
      <c r="M4541" s="189"/>
      <c r="N4541" s="180"/>
      <c r="P4541" s="189"/>
      <c r="Q4541" s="180"/>
      <c r="S4541" s="189"/>
      <c r="T4541" s="180"/>
      <c r="V4541" s="189"/>
      <c r="W4541" s="180"/>
      <c r="Y4541" s="189"/>
      <c r="Z4541" s="180"/>
      <c r="AB4541" s="185"/>
    </row>
    <row r="4542" spans="6:28" s="178" customFormat="1" ht="15" customHeight="1" x14ac:dyDescent="0.15">
      <c r="F4542" s="189"/>
      <c r="I4542" s="180"/>
      <c r="J4542" s="180"/>
      <c r="K4542" s="180"/>
      <c r="M4542" s="189"/>
      <c r="N4542" s="180"/>
      <c r="P4542" s="189"/>
      <c r="Q4542" s="180"/>
      <c r="S4542" s="189"/>
      <c r="T4542" s="180"/>
      <c r="V4542" s="189"/>
      <c r="W4542" s="180"/>
      <c r="Y4542" s="189"/>
      <c r="Z4542" s="180"/>
      <c r="AB4542" s="185"/>
    </row>
    <row r="4543" spans="6:28" s="178" customFormat="1" ht="15" customHeight="1" x14ac:dyDescent="0.15">
      <c r="F4543" s="189"/>
      <c r="I4543" s="180"/>
      <c r="J4543" s="180"/>
      <c r="K4543" s="180"/>
      <c r="M4543" s="189"/>
      <c r="N4543" s="180"/>
      <c r="P4543" s="189"/>
      <c r="Q4543" s="180"/>
      <c r="S4543" s="189"/>
      <c r="T4543" s="180"/>
      <c r="V4543" s="189"/>
      <c r="W4543" s="180"/>
      <c r="Y4543" s="189"/>
      <c r="Z4543" s="180"/>
      <c r="AB4543" s="185"/>
    </row>
    <row r="4544" spans="6:28" s="178" customFormat="1" ht="15" customHeight="1" x14ac:dyDescent="0.15">
      <c r="F4544" s="189"/>
      <c r="I4544" s="180"/>
      <c r="J4544" s="180"/>
      <c r="K4544" s="180"/>
      <c r="M4544" s="189"/>
      <c r="N4544" s="180"/>
      <c r="P4544" s="189"/>
      <c r="Q4544" s="180"/>
      <c r="S4544" s="189"/>
      <c r="T4544" s="180"/>
      <c r="V4544" s="189"/>
      <c r="W4544" s="180"/>
      <c r="Y4544" s="189"/>
      <c r="Z4544" s="180"/>
      <c r="AB4544" s="185"/>
    </row>
    <row r="4545" spans="6:28" s="178" customFormat="1" ht="15" customHeight="1" x14ac:dyDescent="0.15">
      <c r="F4545" s="189"/>
      <c r="I4545" s="180"/>
      <c r="J4545" s="180"/>
      <c r="K4545" s="180"/>
      <c r="M4545" s="189"/>
      <c r="N4545" s="180"/>
      <c r="P4545" s="189"/>
      <c r="Q4545" s="180"/>
      <c r="S4545" s="189"/>
      <c r="T4545" s="180"/>
      <c r="V4545" s="189"/>
      <c r="W4545" s="180"/>
      <c r="Y4545" s="189"/>
      <c r="Z4545" s="180"/>
      <c r="AB4545" s="185"/>
    </row>
    <row r="4546" spans="6:28" s="178" customFormat="1" ht="15" customHeight="1" x14ac:dyDescent="0.15">
      <c r="F4546" s="189"/>
      <c r="I4546" s="180"/>
      <c r="J4546" s="180"/>
      <c r="K4546" s="180"/>
      <c r="M4546" s="189"/>
      <c r="N4546" s="180"/>
      <c r="P4546" s="189"/>
      <c r="Q4546" s="180"/>
      <c r="S4546" s="189"/>
      <c r="T4546" s="180"/>
      <c r="V4546" s="189"/>
      <c r="W4546" s="180"/>
      <c r="Y4546" s="189"/>
      <c r="Z4546" s="180"/>
      <c r="AB4546" s="185"/>
    </row>
    <row r="4547" spans="6:28" s="178" customFormat="1" ht="15" customHeight="1" x14ac:dyDescent="0.15">
      <c r="F4547" s="189"/>
      <c r="I4547" s="180"/>
      <c r="J4547" s="180"/>
      <c r="K4547" s="180"/>
      <c r="M4547" s="189"/>
      <c r="N4547" s="180"/>
      <c r="P4547" s="189"/>
      <c r="Q4547" s="180"/>
      <c r="S4547" s="189"/>
      <c r="T4547" s="180"/>
      <c r="V4547" s="189"/>
      <c r="W4547" s="180"/>
      <c r="Y4547" s="189"/>
      <c r="Z4547" s="180"/>
      <c r="AB4547" s="185"/>
    </row>
    <row r="4548" spans="6:28" s="178" customFormat="1" ht="15" customHeight="1" x14ac:dyDescent="0.15">
      <c r="F4548" s="189"/>
      <c r="I4548" s="180"/>
      <c r="J4548" s="180"/>
      <c r="K4548" s="180"/>
      <c r="M4548" s="189"/>
      <c r="N4548" s="180"/>
      <c r="P4548" s="189"/>
      <c r="Q4548" s="180"/>
      <c r="S4548" s="189"/>
      <c r="T4548" s="180"/>
      <c r="V4548" s="189"/>
      <c r="W4548" s="180"/>
      <c r="Y4548" s="189"/>
      <c r="Z4548" s="180"/>
      <c r="AB4548" s="185"/>
    </row>
    <row r="4549" spans="6:28" s="178" customFormat="1" ht="15" customHeight="1" x14ac:dyDescent="0.15">
      <c r="F4549" s="189"/>
      <c r="I4549" s="180"/>
      <c r="J4549" s="180"/>
      <c r="K4549" s="180"/>
      <c r="M4549" s="189"/>
      <c r="N4549" s="180"/>
      <c r="P4549" s="189"/>
      <c r="Q4549" s="180"/>
      <c r="S4549" s="189"/>
      <c r="T4549" s="180"/>
      <c r="V4549" s="189"/>
      <c r="W4549" s="180"/>
      <c r="Y4549" s="189"/>
      <c r="Z4549" s="180"/>
      <c r="AB4549" s="185"/>
    </row>
    <row r="4550" spans="6:28" s="178" customFormat="1" ht="15" customHeight="1" x14ac:dyDescent="0.15">
      <c r="F4550" s="189"/>
      <c r="I4550" s="180"/>
      <c r="J4550" s="180"/>
      <c r="K4550" s="180"/>
      <c r="M4550" s="189"/>
      <c r="N4550" s="180"/>
      <c r="P4550" s="189"/>
      <c r="Q4550" s="180"/>
      <c r="S4550" s="189"/>
      <c r="T4550" s="180"/>
      <c r="V4550" s="189"/>
      <c r="W4550" s="180"/>
      <c r="Y4550" s="189"/>
      <c r="Z4550" s="180"/>
      <c r="AB4550" s="185"/>
    </row>
    <row r="4551" spans="6:28" s="178" customFormat="1" ht="15" customHeight="1" x14ac:dyDescent="0.15">
      <c r="F4551" s="189"/>
      <c r="I4551" s="180"/>
      <c r="J4551" s="180"/>
      <c r="K4551" s="180"/>
      <c r="M4551" s="189"/>
      <c r="N4551" s="180"/>
      <c r="P4551" s="189"/>
      <c r="Q4551" s="180"/>
      <c r="S4551" s="189"/>
      <c r="T4551" s="180"/>
      <c r="V4551" s="189"/>
      <c r="W4551" s="180"/>
      <c r="Y4551" s="189"/>
      <c r="Z4551" s="180"/>
      <c r="AB4551" s="185"/>
    </row>
    <row r="4552" spans="6:28" s="178" customFormat="1" ht="15" customHeight="1" x14ac:dyDescent="0.15">
      <c r="F4552" s="189"/>
      <c r="I4552" s="180"/>
      <c r="J4552" s="180"/>
      <c r="K4552" s="180"/>
      <c r="M4552" s="189"/>
      <c r="N4552" s="180"/>
      <c r="P4552" s="189"/>
      <c r="Q4552" s="180"/>
      <c r="S4552" s="189"/>
      <c r="T4552" s="180"/>
      <c r="V4552" s="189"/>
      <c r="W4552" s="180"/>
      <c r="Y4552" s="189"/>
      <c r="Z4552" s="180"/>
      <c r="AB4552" s="185"/>
    </row>
    <row r="4553" spans="6:28" s="178" customFormat="1" ht="15" customHeight="1" x14ac:dyDescent="0.15">
      <c r="F4553" s="189"/>
      <c r="I4553" s="180"/>
      <c r="J4553" s="180"/>
      <c r="K4553" s="180"/>
      <c r="M4553" s="189"/>
      <c r="N4553" s="180"/>
      <c r="P4553" s="189"/>
      <c r="Q4553" s="180"/>
      <c r="S4553" s="189"/>
      <c r="T4553" s="180"/>
      <c r="V4553" s="189"/>
      <c r="W4553" s="180"/>
      <c r="Y4553" s="189"/>
      <c r="Z4553" s="180"/>
      <c r="AB4553" s="185"/>
    </row>
    <row r="4554" spans="6:28" s="178" customFormat="1" ht="15" customHeight="1" x14ac:dyDescent="0.15">
      <c r="F4554" s="189"/>
      <c r="I4554" s="180"/>
      <c r="J4554" s="180"/>
      <c r="K4554" s="180"/>
      <c r="M4554" s="189"/>
      <c r="N4554" s="180"/>
      <c r="P4554" s="189"/>
      <c r="Q4554" s="180"/>
      <c r="S4554" s="189"/>
      <c r="T4554" s="180"/>
      <c r="V4554" s="189"/>
      <c r="W4554" s="180"/>
      <c r="Y4554" s="189"/>
      <c r="Z4554" s="180"/>
      <c r="AB4554" s="185"/>
    </row>
    <row r="4555" spans="6:28" s="178" customFormat="1" ht="15" customHeight="1" x14ac:dyDescent="0.15">
      <c r="F4555" s="189"/>
      <c r="I4555" s="180"/>
      <c r="J4555" s="180"/>
      <c r="K4555" s="180"/>
      <c r="M4555" s="189"/>
      <c r="N4555" s="180"/>
      <c r="P4555" s="189"/>
      <c r="Q4555" s="180"/>
      <c r="S4555" s="189"/>
      <c r="T4555" s="180"/>
      <c r="V4555" s="189"/>
      <c r="W4555" s="180"/>
      <c r="Y4555" s="189"/>
      <c r="Z4555" s="180"/>
      <c r="AB4555" s="185"/>
    </row>
    <row r="4556" spans="6:28" s="178" customFormat="1" ht="15" customHeight="1" x14ac:dyDescent="0.15">
      <c r="F4556" s="189"/>
      <c r="I4556" s="180"/>
      <c r="J4556" s="180"/>
      <c r="K4556" s="180"/>
      <c r="M4556" s="189"/>
      <c r="N4556" s="180"/>
      <c r="P4556" s="189"/>
      <c r="Q4556" s="180"/>
      <c r="S4556" s="189"/>
      <c r="T4556" s="180"/>
      <c r="V4556" s="189"/>
      <c r="W4556" s="180"/>
      <c r="Y4556" s="189"/>
      <c r="Z4556" s="180"/>
      <c r="AB4556" s="185"/>
    </row>
    <row r="4557" spans="6:28" s="178" customFormat="1" ht="15" customHeight="1" x14ac:dyDescent="0.15">
      <c r="F4557" s="189"/>
      <c r="I4557" s="180"/>
      <c r="J4557" s="180"/>
      <c r="K4557" s="180"/>
      <c r="M4557" s="189"/>
      <c r="N4557" s="180"/>
      <c r="P4557" s="189"/>
      <c r="Q4557" s="180"/>
      <c r="S4557" s="189"/>
      <c r="T4557" s="180"/>
      <c r="V4557" s="189"/>
      <c r="W4557" s="180"/>
      <c r="Y4557" s="189"/>
      <c r="Z4557" s="180"/>
      <c r="AB4557" s="185"/>
    </row>
    <row r="4558" spans="6:28" s="178" customFormat="1" ht="15" customHeight="1" x14ac:dyDescent="0.15">
      <c r="F4558" s="189"/>
      <c r="I4558" s="180"/>
      <c r="J4558" s="180"/>
      <c r="K4558" s="180"/>
      <c r="M4558" s="189"/>
      <c r="N4558" s="180"/>
      <c r="P4558" s="189"/>
      <c r="Q4558" s="180"/>
      <c r="S4558" s="189"/>
      <c r="T4558" s="180"/>
      <c r="V4558" s="189"/>
      <c r="W4558" s="180"/>
      <c r="Y4558" s="189"/>
      <c r="Z4558" s="180"/>
      <c r="AB4558" s="185"/>
    </row>
    <row r="4559" spans="6:28" s="178" customFormat="1" ht="15" customHeight="1" x14ac:dyDescent="0.15">
      <c r="F4559" s="189"/>
      <c r="I4559" s="180"/>
      <c r="J4559" s="180"/>
      <c r="K4559" s="180"/>
      <c r="M4559" s="189"/>
      <c r="N4559" s="180"/>
      <c r="P4559" s="189"/>
      <c r="Q4559" s="180"/>
      <c r="S4559" s="189"/>
      <c r="T4559" s="180"/>
      <c r="V4559" s="189"/>
      <c r="W4559" s="180"/>
      <c r="Y4559" s="189"/>
      <c r="Z4559" s="180"/>
      <c r="AB4559" s="185"/>
    </row>
    <row r="4560" spans="6:28" s="178" customFormat="1" ht="15" customHeight="1" x14ac:dyDescent="0.15">
      <c r="F4560" s="189"/>
      <c r="I4560" s="180"/>
      <c r="J4560" s="180"/>
      <c r="K4560" s="180"/>
      <c r="M4560" s="189"/>
      <c r="N4560" s="180"/>
      <c r="P4560" s="189"/>
      <c r="Q4560" s="180"/>
      <c r="S4560" s="189"/>
      <c r="T4560" s="180"/>
      <c r="V4560" s="189"/>
      <c r="W4560" s="180"/>
      <c r="Y4560" s="189"/>
      <c r="Z4560" s="180"/>
      <c r="AB4560" s="185"/>
    </row>
    <row r="4561" spans="6:28" s="178" customFormat="1" ht="15" customHeight="1" x14ac:dyDescent="0.15">
      <c r="F4561" s="189"/>
      <c r="I4561" s="180"/>
      <c r="J4561" s="180"/>
      <c r="K4561" s="180"/>
      <c r="M4561" s="189"/>
      <c r="N4561" s="180"/>
      <c r="P4561" s="189"/>
      <c r="Q4561" s="180"/>
      <c r="S4561" s="189"/>
      <c r="T4561" s="180"/>
      <c r="V4561" s="189"/>
      <c r="W4561" s="180"/>
      <c r="Y4561" s="189"/>
      <c r="Z4561" s="180"/>
      <c r="AB4561" s="185"/>
    </row>
    <row r="4562" spans="6:28" s="178" customFormat="1" ht="15" customHeight="1" x14ac:dyDescent="0.15">
      <c r="F4562" s="189"/>
      <c r="I4562" s="180"/>
      <c r="J4562" s="180"/>
      <c r="K4562" s="180"/>
      <c r="M4562" s="189"/>
      <c r="N4562" s="180"/>
      <c r="P4562" s="189"/>
      <c r="Q4562" s="180"/>
      <c r="S4562" s="189"/>
      <c r="T4562" s="180"/>
      <c r="V4562" s="189"/>
      <c r="W4562" s="180"/>
      <c r="Y4562" s="189"/>
      <c r="Z4562" s="180"/>
      <c r="AB4562" s="185"/>
    </row>
    <row r="4563" spans="6:28" s="178" customFormat="1" ht="15" customHeight="1" x14ac:dyDescent="0.15">
      <c r="F4563" s="189"/>
      <c r="I4563" s="180"/>
      <c r="J4563" s="180"/>
      <c r="K4563" s="180"/>
      <c r="M4563" s="189"/>
      <c r="N4563" s="180"/>
      <c r="P4563" s="189"/>
      <c r="Q4563" s="180"/>
      <c r="S4563" s="189"/>
      <c r="T4563" s="180"/>
      <c r="V4563" s="189"/>
      <c r="W4563" s="180"/>
      <c r="Y4563" s="189"/>
      <c r="Z4563" s="180"/>
      <c r="AB4563" s="185"/>
    </row>
    <row r="4564" spans="6:28" s="178" customFormat="1" ht="15" customHeight="1" x14ac:dyDescent="0.15">
      <c r="F4564" s="189"/>
      <c r="I4564" s="180"/>
      <c r="J4564" s="180"/>
      <c r="K4564" s="180"/>
      <c r="M4564" s="189"/>
      <c r="N4564" s="180"/>
      <c r="P4564" s="189"/>
      <c r="Q4564" s="180"/>
      <c r="S4564" s="189"/>
      <c r="T4564" s="180"/>
      <c r="V4564" s="189"/>
      <c r="W4564" s="180"/>
      <c r="Y4564" s="189"/>
      <c r="Z4564" s="180"/>
      <c r="AB4564" s="185"/>
    </row>
    <row r="4565" spans="6:28" s="178" customFormat="1" ht="15" customHeight="1" x14ac:dyDescent="0.15">
      <c r="F4565" s="189"/>
      <c r="I4565" s="180"/>
      <c r="J4565" s="180"/>
      <c r="K4565" s="180"/>
      <c r="M4565" s="189"/>
      <c r="N4565" s="180"/>
      <c r="P4565" s="189"/>
      <c r="Q4565" s="180"/>
      <c r="S4565" s="189"/>
      <c r="T4565" s="180"/>
      <c r="V4565" s="189"/>
      <c r="W4565" s="180"/>
      <c r="Y4565" s="189"/>
      <c r="Z4565" s="180"/>
      <c r="AB4565" s="185"/>
    </row>
    <row r="4566" spans="6:28" s="178" customFormat="1" ht="15" customHeight="1" x14ac:dyDescent="0.15">
      <c r="F4566" s="189"/>
      <c r="I4566" s="180"/>
      <c r="J4566" s="180"/>
      <c r="K4566" s="180"/>
      <c r="M4566" s="189"/>
      <c r="N4566" s="180"/>
      <c r="P4566" s="189"/>
      <c r="Q4566" s="180"/>
      <c r="S4566" s="189"/>
      <c r="T4566" s="180"/>
      <c r="V4566" s="189"/>
      <c r="W4566" s="180"/>
      <c r="Y4566" s="189"/>
      <c r="Z4566" s="180"/>
      <c r="AB4566" s="185"/>
    </row>
    <row r="4567" spans="6:28" s="178" customFormat="1" ht="15" customHeight="1" x14ac:dyDescent="0.15">
      <c r="F4567" s="189"/>
      <c r="I4567" s="180"/>
      <c r="J4567" s="180"/>
      <c r="K4567" s="180"/>
      <c r="M4567" s="189"/>
      <c r="N4567" s="180"/>
      <c r="P4567" s="189"/>
      <c r="Q4567" s="180"/>
      <c r="S4567" s="189"/>
      <c r="T4567" s="180"/>
      <c r="V4567" s="189"/>
      <c r="W4567" s="180"/>
      <c r="Y4567" s="189"/>
      <c r="Z4567" s="180"/>
      <c r="AB4567" s="185"/>
    </row>
    <row r="4568" spans="6:28" s="178" customFormat="1" ht="15" customHeight="1" x14ac:dyDescent="0.15">
      <c r="F4568" s="189"/>
      <c r="I4568" s="180"/>
      <c r="J4568" s="180"/>
      <c r="K4568" s="180"/>
      <c r="M4568" s="189"/>
      <c r="N4568" s="180"/>
      <c r="P4568" s="189"/>
      <c r="Q4568" s="180"/>
      <c r="S4568" s="189"/>
      <c r="T4568" s="180"/>
      <c r="V4568" s="189"/>
      <c r="W4568" s="180"/>
      <c r="Y4568" s="189"/>
      <c r="Z4568" s="180"/>
      <c r="AB4568" s="185"/>
    </row>
    <row r="4569" spans="6:28" s="178" customFormat="1" ht="15" customHeight="1" x14ac:dyDescent="0.15">
      <c r="F4569" s="189"/>
      <c r="I4569" s="180"/>
      <c r="J4569" s="180"/>
      <c r="K4569" s="180"/>
      <c r="M4569" s="189"/>
      <c r="N4569" s="180"/>
      <c r="P4569" s="189"/>
      <c r="Q4569" s="180"/>
      <c r="S4569" s="189"/>
      <c r="T4569" s="180"/>
      <c r="V4569" s="189"/>
      <c r="W4569" s="180"/>
      <c r="Y4569" s="189"/>
      <c r="Z4569" s="180"/>
      <c r="AB4569" s="185"/>
    </row>
    <row r="4570" spans="6:28" s="178" customFormat="1" ht="15" customHeight="1" x14ac:dyDescent="0.15">
      <c r="F4570" s="189"/>
      <c r="I4570" s="180"/>
      <c r="J4570" s="180"/>
      <c r="K4570" s="180"/>
      <c r="M4570" s="189"/>
      <c r="N4570" s="180"/>
      <c r="P4570" s="189"/>
      <c r="Q4570" s="180"/>
      <c r="S4570" s="189"/>
      <c r="T4570" s="180"/>
      <c r="V4570" s="189"/>
      <c r="W4570" s="180"/>
      <c r="Y4570" s="189"/>
      <c r="Z4570" s="180"/>
      <c r="AB4570" s="185"/>
    </row>
    <row r="4571" spans="6:28" s="178" customFormat="1" ht="15" customHeight="1" x14ac:dyDescent="0.15">
      <c r="F4571" s="189"/>
      <c r="I4571" s="180"/>
      <c r="J4571" s="180"/>
      <c r="K4571" s="180"/>
      <c r="M4571" s="189"/>
      <c r="N4571" s="180"/>
      <c r="P4571" s="189"/>
      <c r="Q4571" s="180"/>
      <c r="S4571" s="189"/>
      <c r="T4571" s="180"/>
      <c r="V4571" s="189"/>
      <c r="W4571" s="180"/>
      <c r="Y4571" s="189"/>
      <c r="Z4571" s="180"/>
      <c r="AB4571" s="185"/>
    </row>
    <row r="4572" spans="6:28" s="178" customFormat="1" ht="15" customHeight="1" x14ac:dyDescent="0.15">
      <c r="F4572" s="189"/>
      <c r="I4572" s="180"/>
      <c r="J4572" s="180"/>
      <c r="K4572" s="180"/>
      <c r="M4572" s="189"/>
      <c r="N4572" s="180"/>
      <c r="P4572" s="189"/>
      <c r="Q4572" s="180"/>
      <c r="S4572" s="189"/>
      <c r="T4572" s="180"/>
      <c r="V4572" s="189"/>
      <c r="W4572" s="180"/>
      <c r="Y4572" s="189"/>
      <c r="Z4572" s="180"/>
      <c r="AB4572" s="185"/>
    </row>
    <row r="4573" spans="6:28" s="178" customFormat="1" ht="15" customHeight="1" x14ac:dyDescent="0.15">
      <c r="F4573" s="189"/>
      <c r="I4573" s="180"/>
      <c r="J4573" s="180"/>
      <c r="K4573" s="180"/>
      <c r="M4573" s="189"/>
      <c r="N4573" s="180"/>
      <c r="P4573" s="189"/>
      <c r="Q4573" s="180"/>
      <c r="S4573" s="189"/>
      <c r="T4573" s="180"/>
      <c r="V4573" s="189"/>
      <c r="W4573" s="180"/>
      <c r="Y4573" s="189"/>
      <c r="Z4573" s="180"/>
      <c r="AB4573" s="185"/>
    </row>
    <row r="4574" spans="6:28" s="178" customFormat="1" ht="15" customHeight="1" x14ac:dyDescent="0.15">
      <c r="F4574" s="189"/>
      <c r="I4574" s="180"/>
      <c r="J4574" s="180"/>
      <c r="K4574" s="180"/>
      <c r="M4574" s="189"/>
      <c r="N4574" s="180"/>
      <c r="P4574" s="189"/>
      <c r="Q4574" s="180"/>
      <c r="S4574" s="189"/>
      <c r="T4574" s="180"/>
      <c r="V4574" s="189"/>
      <c r="W4574" s="180"/>
      <c r="Y4574" s="189"/>
      <c r="Z4574" s="180"/>
      <c r="AB4574" s="185"/>
    </row>
    <row r="4575" spans="6:28" s="178" customFormat="1" ht="15" customHeight="1" x14ac:dyDescent="0.15">
      <c r="F4575" s="189"/>
      <c r="I4575" s="180"/>
      <c r="J4575" s="180"/>
      <c r="K4575" s="180"/>
      <c r="M4575" s="189"/>
      <c r="N4575" s="180"/>
      <c r="P4575" s="189"/>
      <c r="Q4575" s="180"/>
      <c r="S4575" s="189"/>
      <c r="T4575" s="180"/>
      <c r="V4575" s="189"/>
      <c r="W4575" s="180"/>
      <c r="Y4575" s="189"/>
      <c r="Z4575" s="180"/>
      <c r="AB4575" s="185"/>
    </row>
    <row r="4576" spans="6:28" s="178" customFormat="1" ht="15" customHeight="1" x14ac:dyDescent="0.15">
      <c r="F4576" s="189"/>
      <c r="I4576" s="180"/>
      <c r="J4576" s="180"/>
      <c r="K4576" s="180"/>
      <c r="M4576" s="189"/>
      <c r="N4576" s="180"/>
      <c r="P4576" s="189"/>
      <c r="Q4576" s="180"/>
      <c r="S4576" s="189"/>
      <c r="T4576" s="180"/>
      <c r="V4576" s="189"/>
      <c r="W4576" s="180"/>
      <c r="Y4576" s="189"/>
      <c r="Z4576" s="180"/>
      <c r="AB4576" s="185"/>
    </row>
    <row r="4577" spans="6:28" s="178" customFormat="1" ht="15" customHeight="1" x14ac:dyDescent="0.15">
      <c r="F4577" s="189"/>
      <c r="I4577" s="180"/>
      <c r="J4577" s="180"/>
      <c r="K4577" s="180"/>
      <c r="M4577" s="189"/>
      <c r="N4577" s="180"/>
      <c r="P4577" s="189"/>
      <c r="Q4577" s="180"/>
      <c r="S4577" s="189"/>
      <c r="T4577" s="180"/>
      <c r="V4577" s="189"/>
      <c r="W4577" s="180"/>
      <c r="Y4577" s="189"/>
      <c r="Z4577" s="180"/>
      <c r="AB4577" s="185"/>
    </row>
    <row r="4578" spans="6:28" s="178" customFormat="1" ht="15" customHeight="1" x14ac:dyDescent="0.15">
      <c r="F4578" s="189"/>
      <c r="I4578" s="180"/>
      <c r="J4578" s="180"/>
      <c r="K4578" s="180"/>
      <c r="M4578" s="189"/>
      <c r="N4578" s="180"/>
      <c r="P4578" s="189"/>
      <c r="Q4578" s="180"/>
      <c r="S4578" s="189"/>
      <c r="T4578" s="180"/>
      <c r="V4578" s="189"/>
      <c r="W4578" s="180"/>
      <c r="Y4578" s="189"/>
      <c r="Z4578" s="180"/>
      <c r="AB4578" s="185"/>
    </row>
    <row r="4579" spans="6:28" s="178" customFormat="1" ht="15" customHeight="1" x14ac:dyDescent="0.15">
      <c r="F4579" s="189"/>
      <c r="I4579" s="180"/>
      <c r="J4579" s="180"/>
      <c r="K4579" s="180"/>
      <c r="M4579" s="189"/>
      <c r="N4579" s="180"/>
      <c r="P4579" s="189"/>
      <c r="Q4579" s="180"/>
      <c r="S4579" s="189"/>
      <c r="T4579" s="180"/>
      <c r="V4579" s="189"/>
      <c r="W4579" s="180"/>
      <c r="Y4579" s="189"/>
      <c r="Z4579" s="180"/>
      <c r="AB4579" s="185"/>
    </row>
    <row r="4580" spans="6:28" s="178" customFormat="1" ht="15" customHeight="1" x14ac:dyDescent="0.15">
      <c r="F4580" s="189"/>
      <c r="I4580" s="180"/>
      <c r="J4580" s="180"/>
      <c r="K4580" s="180"/>
      <c r="M4580" s="189"/>
      <c r="N4580" s="180"/>
      <c r="P4580" s="189"/>
      <c r="Q4580" s="180"/>
      <c r="S4580" s="189"/>
      <c r="T4580" s="180"/>
      <c r="V4580" s="189"/>
      <c r="W4580" s="180"/>
      <c r="Y4580" s="189"/>
      <c r="Z4580" s="180"/>
      <c r="AB4580" s="185"/>
    </row>
    <row r="4581" spans="6:28" s="178" customFormat="1" ht="15" customHeight="1" x14ac:dyDescent="0.15">
      <c r="F4581" s="189"/>
      <c r="I4581" s="180"/>
      <c r="J4581" s="180"/>
      <c r="K4581" s="180"/>
      <c r="M4581" s="189"/>
      <c r="N4581" s="180"/>
      <c r="P4581" s="189"/>
      <c r="Q4581" s="180"/>
      <c r="S4581" s="189"/>
      <c r="T4581" s="180"/>
      <c r="V4581" s="189"/>
      <c r="W4581" s="180"/>
      <c r="Y4581" s="189"/>
      <c r="Z4581" s="180"/>
      <c r="AB4581" s="185"/>
    </row>
    <row r="4582" spans="6:28" s="178" customFormat="1" ht="15" customHeight="1" x14ac:dyDescent="0.15">
      <c r="F4582" s="189"/>
      <c r="I4582" s="180"/>
      <c r="J4582" s="180"/>
      <c r="K4582" s="180"/>
      <c r="M4582" s="189"/>
      <c r="N4582" s="180"/>
      <c r="P4582" s="189"/>
      <c r="Q4582" s="180"/>
      <c r="S4582" s="189"/>
      <c r="T4582" s="180"/>
      <c r="V4582" s="189"/>
      <c r="W4582" s="180"/>
      <c r="Y4582" s="189"/>
      <c r="Z4582" s="180"/>
      <c r="AB4582" s="185"/>
    </row>
    <row r="4583" spans="6:28" s="178" customFormat="1" ht="15" customHeight="1" x14ac:dyDescent="0.15">
      <c r="F4583" s="189"/>
      <c r="I4583" s="180"/>
      <c r="J4583" s="180"/>
      <c r="K4583" s="180"/>
      <c r="M4583" s="189"/>
      <c r="N4583" s="180"/>
      <c r="P4583" s="189"/>
      <c r="Q4583" s="180"/>
      <c r="S4583" s="189"/>
      <c r="T4583" s="180"/>
      <c r="V4583" s="189"/>
      <c r="W4583" s="180"/>
      <c r="Y4583" s="189"/>
      <c r="Z4583" s="180"/>
      <c r="AB4583" s="185"/>
    </row>
    <row r="4584" spans="6:28" s="178" customFormat="1" ht="15" customHeight="1" x14ac:dyDescent="0.15">
      <c r="F4584" s="189"/>
      <c r="I4584" s="180"/>
      <c r="J4584" s="180"/>
      <c r="K4584" s="180"/>
      <c r="M4584" s="189"/>
      <c r="N4584" s="180"/>
      <c r="P4584" s="189"/>
      <c r="Q4584" s="180"/>
      <c r="S4584" s="189"/>
      <c r="T4584" s="180"/>
      <c r="V4584" s="189"/>
      <c r="W4584" s="180"/>
      <c r="Y4584" s="189"/>
      <c r="Z4584" s="180"/>
      <c r="AB4584" s="185"/>
    </row>
    <row r="4585" spans="6:28" s="178" customFormat="1" ht="15" customHeight="1" x14ac:dyDescent="0.15">
      <c r="F4585" s="189"/>
      <c r="I4585" s="180"/>
      <c r="J4585" s="180"/>
      <c r="K4585" s="180"/>
      <c r="M4585" s="189"/>
      <c r="N4585" s="180"/>
      <c r="P4585" s="189"/>
      <c r="Q4585" s="180"/>
      <c r="S4585" s="189"/>
      <c r="T4585" s="180"/>
      <c r="V4585" s="189"/>
      <c r="W4585" s="180"/>
      <c r="Y4585" s="189"/>
      <c r="Z4585" s="180"/>
      <c r="AB4585" s="185"/>
    </row>
    <row r="4586" spans="6:28" s="178" customFormat="1" ht="15" customHeight="1" x14ac:dyDescent="0.15">
      <c r="F4586" s="189"/>
      <c r="I4586" s="180"/>
      <c r="J4586" s="180"/>
      <c r="K4586" s="180"/>
      <c r="M4586" s="189"/>
      <c r="N4586" s="180"/>
      <c r="P4586" s="189"/>
      <c r="Q4586" s="180"/>
      <c r="S4586" s="189"/>
      <c r="T4586" s="180"/>
      <c r="V4586" s="189"/>
      <c r="W4586" s="180"/>
      <c r="Y4586" s="189"/>
      <c r="Z4586" s="180"/>
      <c r="AB4586" s="185"/>
    </row>
    <row r="4587" spans="6:28" s="178" customFormat="1" ht="15" customHeight="1" x14ac:dyDescent="0.15">
      <c r="F4587" s="189"/>
      <c r="I4587" s="180"/>
      <c r="J4587" s="180"/>
      <c r="K4587" s="180"/>
      <c r="M4587" s="189"/>
      <c r="N4587" s="180"/>
      <c r="P4587" s="189"/>
      <c r="Q4587" s="180"/>
      <c r="S4587" s="189"/>
      <c r="T4587" s="180"/>
      <c r="V4587" s="189"/>
      <c r="W4587" s="180"/>
      <c r="Y4587" s="189"/>
      <c r="Z4587" s="180"/>
      <c r="AB4587" s="185"/>
    </row>
    <row r="4588" spans="6:28" s="178" customFormat="1" ht="15" customHeight="1" x14ac:dyDescent="0.15">
      <c r="F4588" s="189"/>
      <c r="I4588" s="180"/>
      <c r="J4588" s="180"/>
      <c r="K4588" s="180"/>
      <c r="M4588" s="189"/>
      <c r="N4588" s="180"/>
      <c r="P4588" s="189"/>
      <c r="Q4588" s="180"/>
      <c r="S4588" s="189"/>
      <c r="T4588" s="180"/>
      <c r="V4588" s="189"/>
      <c r="W4588" s="180"/>
      <c r="Y4588" s="189"/>
      <c r="Z4588" s="180"/>
      <c r="AB4588" s="185"/>
    </row>
    <row r="4589" spans="6:28" s="178" customFormat="1" ht="15" customHeight="1" x14ac:dyDescent="0.15">
      <c r="F4589" s="189"/>
      <c r="I4589" s="180"/>
      <c r="J4589" s="180"/>
      <c r="K4589" s="180"/>
      <c r="M4589" s="189"/>
      <c r="N4589" s="180"/>
      <c r="P4589" s="189"/>
      <c r="Q4589" s="180"/>
      <c r="S4589" s="189"/>
      <c r="T4589" s="180"/>
      <c r="V4589" s="189"/>
      <c r="W4589" s="180"/>
      <c r="Y4589" s="189"/>
      <c r="Z4589" s="180"/>
      <c r="AB4589" s="185"/>
    </row>
    <row r="4590" spans="6:28" s="178" customFormat="1" ht="15" customHeight="1" x14ac:dyDescent="0.15">
      <c r="F4590" s="189"/>
      <c r="I4590" s="180"/>
      <c r="J4590" s="180"/>
      <c r="K4590" s="180"/>
      <c r="M4590" s="189"/>
      <c r="N4590" s="180"/>
      <c r="P4590" s="189"/>
      <c r="Q4590" s="180"/>
      <c r="S4590" s="189"/>
      <c r="T4590" s="180"/>
      <c r="V4590" s="189"/>
      <c r="W4590" s="180"/>
      <c r="Y4590" s="189"/>
      <c r="Z4590" s="180"/>
      <c r="AB4590" s="185"/>
    </row>
    <row r="4591" spans="6:28" s="178" customFormat="1" ht="15" customHeight="1" x14ac:dyDescent="0.15">
      <c r="F4591" s="189"/>
      <c r="I4591" s="180"/>
      <c r="J4591" s="180"/>
      <c r="K4591" s="180"/>
      <c r="M4591" s="189"/>
      <c r="N4591" s="180"/>
      <c r="P4591" s="189"/>
      <c r="Q4591" s="180"/>
      <c r="S4591" s="189"/>
      <c r="T4591" s="180"/>
      <c r="V4591" s="189"/>
      <c r="W4591" s="180"/>
      <c r="Y4591" s="189"/>
      <c r="Z4591" s="180"/>
      <c r="AB4591" s="185"/>
    </row>
    <row r="4592" spans="6:28" s="178" customFormat="1" ht="15" customHeight="1" x14ac:dyDescent="0.15">
      <c r="F4592" s="189"/>
      <c r="I4592" s="180"/>
      <c r="J4592" s="180"/>
      <c r="K4592" s="180"/>
      <c r="M4592" s="189"/>
      <c r="N4592" s="180"/>
      <c r="P4592" s="189"/>
      <c r="Q4592" s="180"/>
      <c r="S4592" s="189"/>
      <c r="T4592" s="180"/>
      <c r="V4592" s="189"/>
      <c r="W4592" s="180"/>
      <c r="Y4592" s="189"/>
      <c r="Z4592" s="180"/>
      <c r="AB4592" s="185"/>
    </row>
    <row r="4593" spans="6:28" s="178" customFormat="1" ht="15" customHeight="1" x14ac:dyDescent="0.15">
      <c r="F4593" s="189"/>
      <c r="I4593" s="180"/>
      <c r="J4593" s="180"/>
      <c r="K4593" s="180"/>
      <c r="M4593" s="189"/>
      <c r="N4593" s="180"/>
      <c r="P4593" s="189"/>
      <c r="Q4593" s="180"/>
      <c r="S4593" s="189"/>
      <c r="T4593" s="180"/>
      <c r="V4593" s="189"/>
      <c r="W4593" s="180"/>
      <c r="Y4593" s="189"/>
      <c r="Z4593" s="180"/>
      <c r="AB4593" s="185"/>
    </row>
    <row r="4594" spans="6:28" s="178" customFormat="1" ht="15" customHeight="1" x14ac:dyDescent="0.15">
      <c r="F4594" s="189"/>
      <c r="I4594" s="180"/>
      <c r="J4594" s="180"/>
      <c r="K4594" s="180"/>
      <c r="M4594" s="189"/>
      <c r="N4594" s="180"/>
      <c r="P4594" s="189"/>
      <c r="Q4594" s="180"/>
      <c r="S4594" s="189"/>
      <c r="T4594" s="180"/>
      <c r="V4594" s="189"/>
      <c r="W4594" s="180"/>
      <c r="Y4594" s="189"/>
      <c r="Z4594" s="180"/>
      <c r="AB4594" s="185"/>
    </row>
    <row r="4595" spans="6:28" s="178" customFormat="1" ht="15" customHeight="1" x14ac:dyDescent="0.15">
      <c r="F4595" s="189"/>
      <c r="I4595" s="180"/>
      <c r="J4595" s="180"/>
      <c r="K4595" s="180"/>
      <c r="M4595" s="189"/>
      <c r="N4595" s="180"/>
      <c r="P4595" s="189"/>
      <c r="Q4595" s="180"/>
      <c r="S4595" s="189"/>
      <c r="T4595" s="180"/>
      <c r="V4595" s="189"/>
      <c r="W4595" s="180"/>
      <c r="Y4595" s="189"/>
      <c r="Z4595" s="180"/>
      <c r="AB4595" s="185"/>
    </row>
    <row r="4596" spans="6:28" s="178" customFormat="1" ht="15" customHeight="1" x14ac:dyDescent="0.15">
      <c r="F4596" s="189"/>
      <c r="I4596" s="180"/>
      <c r="J4596" s="180"/>
      <c r="K4596" s="180"/>
      <c r="M4596" s="189"/>
      <c r="N4596" s="180"/>
      <c r="P4596" s="189"/>
      <c r="Q4596" s="180"/>
      <c r="S4596" s="189"/>
      <c r="T4596" s="180"/>
      <c r="V4596" s="189"/>
      <c r="W4596" s="180"/>
      <c r="Y4596" s="189"/>
      <c r="Z4596" s="180"/>
      <c r="AB4596" s="185"/>
    </row>
    <row r="4597" spans="6:28" s="178" customFormat="1" ht="15" customHeight="1" x14ac:dyDescent="0.15">
      <c r="F4597" s="189"/>
      <c r="I4597" s="180"/>
      <c r="J4597" s="180"/>
      <c r="K4597" s="180"/>
      <c r="M4597" s="189"/>
      <c r="N4597" s="180"/>
      <c r="P4597" s="189"/>
      <c r="Q4597" s="180"/>
      <c r="S4597" s="189"/>
      <c r="T4597" s="180"/>
      <c r="V4597" s="189"/>
      <c r="W4597" s="180"/>
      <c r="Y4597" s="189"/>
      <c r="Z4597" s="180"/>
      <c r="AB4597" s="185"/>
    </row>
    <row r="4598" spans="6:28" s="178" customFormat="1" ht="15" customHeight="1" x14ac:dyDescent="0.15">
      <c r="F4598" s="189"/>
      <c r="I4598" s="180"/>
      <c r="J4598" s="180"/>
      <c r="K4598" s="180"/>
      <c r="M4598" s="189"/>
      <c r="N4598" s="180"/>
      <c r="P4598" s="189"/>
      <c r="Q4598" s="180"/>
      <c r="S4598" s="189"/>
      <c r="T4598" s="180"/>
      <c r="V4598" s="189"/>
      <c r="W4598" s="180"/>
      <c r="Y4598" s="189"/>
      <c r="Z4598" s="180"/>
      <c r="AB4598" s="185"/>
    </row>
    <row r="4599" spans="6:28" s="178" customFormat="1" ht="15" customHeight="1" x14ac:dyDescent="0.15">
      <c r="F4599" s="189"/>
      <c r="I4599" s="180"/>
      <c r="J4599" s="180"/>
      <c r="K4599" s="180"/>
      <c r="M4599" s="189"/>
      <c r="N4599" s="180"/>
      <c r="P4599" s="189"/>
      <c r="Q4599" s="180"/>
      <c r="S4599" s="189"/>
      <c r="T4599" s="180"/>
      <c r="V4599" s="189"/>
      <c r="W4599" s="180"/>
      <c r="Y4599" s="189"/>
      <c r="Z4599" s="180"/>
      <c r="AB4599" s="185"/>
    </row>
    <row r="4600" spans="6:28" s="178" customFormat="1" ht="15" customHeight="1" x14ac:dyDescent="0.15">
      <c r="F4600" s="189"/>
      <c r="I4600" s="180"/>
      <c r="J4600" s="180"/>
      <c r="K4600" s="180"/>
      <c r="M4600" s="189"/>
      <c r="N4600" s="180"/>
      <c r="P4600" s="189"/>
      <c r="Q4600" s="180"/>
      <c r="S4600" s="189"/>
      <c r="T4600" s="180"/>
      <c r="V4600" s="189"/>
      <c r="W4600" s="180"/>
      <c r="Y4600" s="189"/>
      <c r="Z4600" s="180"/>
      <c r="AB4600" s="185"/>
    </row>
    <row r="4601" spans="6:28" s="178" customFormat="1" ht="15" customHeight="1" x14ac:dyDescent="0.15">
      <c r="F4601" s="189"/>
      <c r="I4601" s="180"/>
      <c r="J4601" s="180"/>
      <c r="K4601" s="180"/>
      <c r="M4601" s="189"/>
      <c r="N4601" s="180"/>
      <c r="P4601" s="189"/>
      <c r="Q4601" s="180"/>
      <c r="S4601" s="189"/>
      <c r="T4601" s="180"/>
      <c r="V4601" s="189"/>
      <c r="W4601" s="180"/>
      <c r="Y4601" s="189"/>
      <c r="Z4601" s="180"/>
      <c r="AB4601" s="185"/>
    </row>
    <row r="4602" spans="6:28" s="178" customFormat="1" ht="15" customHeight="1" x14ac:dyDescent="0.15">
      <c r="F4602" s="189"/>
      <c r="I4602" s="180"/>
      <c r="J4602" s="180"/>
      <c r="K4602" s="180"/>
      <c r="M4602" s="189"/>
      <c r="N4602" s="180"/>
      <c r="P4602" s="189"/>
      <c r="Q4602" s="180"/>
      <c r="S4602" s="189"/>
      <c r="T4602" s="180"/>
      <c r="V4602" s="189"/>
      <c r="W4602" s="180"/>
      <c r="Y4602" s="189"/>
      <c r="Z4602" s="180"/>
      <c r="AB4602" s="185"/>
    </row>
    <row r="4603" spans="6:28" s="178" customFormat="1" ht="15" customHeight="1" x14ac:dyDescent="0.15">
      <c r="F4603" s="189"/>
      <c r="I4603" s="180"/>
      <c r="J4603" s="180"/>
      <c r="K4603" s="180"/>
      <c r="M4603" s="189"/>
      <c r="N4603" s="180"/>
      <c r="P4603" s="189"/>
      <c r="Q4603" s="180"/>
      <c r="S4603" s="189"/>
      <c r="T4603" s="180"/>
      <c r="V4603" s="189"/>
      <c r="W4603" s="180"/>
      <c r="Y4603" s="189"/>
      <c r="Z4603" s="180"/>
      <c r="AB4603" s="185"/>
    </row>
    <row r="4604" spans="6:28" s="178" customFormat="1" ht="15" customHeight="1" x14ac:dyDescent="0.15">
      <c r="F4604" s="189"/>
      <c r="I4604" s="180"/>
      <c r="J4604" s="180"/>
      <c r="K4604" s="180"/>
      <c r="M4604" s="189"/>
      <c r="N4604" s="180"/>
      <c r="P4604" s="189"/>
      <c r="Q4604" s="180"/>
      <c r="S4604" s="189"/>
      <c r="T4604" s="180"/>
      <c r="V4604" s="189"/>
      <c r="W4604" s="180"/>
      <c r="Y4604" s="189"/>
      <c r="Z4604" s="180"/>
      <c r="AB4604" s="185"/>
    </row>
    <row r="4605" spans="6:28" s="178" customFormat="1" ht="15" customHeight="1" x14ac:dyDescent="0.15">
      <c r="F4605" s="189"/>
      <c r="I4605" s="180"/>
      <c r="J4605" s="180"/>
      <c r="K4605" s="180"/>
      <c r="M4605" s="189"/>
      <c r="N4605" s="180"/>
      <c r="P4605" s="189"/>
      <c r="Q4605" s="180"/>
      <c r="S4605" s="189"/>
      <c r="T4605" s="180"/>
      <c r="V4605" s="189"/>
      <c r="W4605" s="180"/>
      <c r="Y4605" s="189"/>
      <c r="Z4605" s="180"/>
      <c r="AB4605" s="185"/>
    </row>
    <row r="4606" spans="6:28" s="178" customFormat="1" ht="15" customHeight="1" x14ac:dyDescent="0.15">
      <c r="F4606" s="189"/>
      <c r="I4606" s="180"/>
      <c r="J4606" s="180"/>
      <c r="K4606" s="180"/>
      <c r="M4606" s="189"/>
      <c r="N4606" s="180"/>
      <c r="P4606" s="189"/>
      <c r="Q4606" s="180"/>
      <c r="S4606" s="189"/>
      <c r="T4606" s="180"/>
      <c r="V4606" s="189"/>
      <c r="W4606" s="180"/>
      <c r="Y4606" s="189"/>
      <c r="Z4606" s="180"/>
      <c r="AB4606" s="185"/>
    </row>
    <row r="4607" spans="6:28" s="178" customFormat="1" ht="15" customHeight="1" x14ac:dyDescent="0.15">
      <c r="F4607" s="189"/>
      <c r="I4607" s="180"/>
      <c r="J4607" s="180"/>
      <c r="K4607" s="180"/>
      <c r="M4607" s="189"/>
      <c r="N4607" s="180"/>
      <c r="P4607" s="189"/>
      <c r="Q4607" s="180"/>
      <c r="S4607" s="189"/>
      <c r="T4607" s="180"/>
      <c r="V4607" s="189"/>
      <c r="W4607" s="180"/>
      <c r="Y4607" s="189"/>
      <c r="Z4607" s="180"/>
      <c r="AB4607" s="185"/>
    </row>
    <row r="4608" spans="6:28" s="178" customFormat="1" ht="15" customHeight="1" x14ac:dyDescent="0.15">
      <c r="F4608" s="189"/>
      <c r="I4608" s="180"/>
      <c r="J4608" s="180"/>
      <c r="K4608" s="180"/>
      <c r="M4608" s="189"/>
      <c r="N4608" s="180"/>
      <c r="P4608" s="189"/>
      <c r="Q4608" s="180"/>
      <c r="S4608" s="189"/>
      <c r="T4608" s="180"/>
      <c r="V4608" s="189"/>
      <c r="W4608" s="180"/>
      <c r="Y4608" s="189"/>
      <c r="Z4608" s="180"/>
      <c r="AB4608" s="185"/>
    </row>
    <row r="4609" spans="6:28" s="178" customFormat="1" ht="15" customHeight="1" x14ac:dyDescent="0.15">
      <c r="F4609" s="189"/>
      <c r="I4609" s="180"/>
      <c r="J4609" s="180"/>
      <c r="K4609" s="180"/>
      <c r="M4609" s="189"/>
      <c r="N4609" s="180"/>
      <c r="P4609" s="189"/>
      <c r="Q4609" s="180"/>
      <c r="S4609" s="189"/>
      <c r="T4609" s="180"/>
      <c r="V4609" s="189"/>
      <c r="W4609" s="180"/>
      <c r="Y4609" s="189"/>
      <c r="Z4609" s="180"/>
      <c r="AB4609" s="185"/>
    </row>
    <row r="4610" spans="6:28" s="178" customFormat="1" ht="15" customHeight="1" x14ac:dyDescent="0.15">
      <c r="F4610" s="189"/>
      <c r="I4610" s="180"/>
      <c r="J4610" s="180"/>
      <c r="K4610" s="180"/>
      <c r="M4610" s="189"/>
      <c r="N4610" s="180"/>
      <c r="P4610" s="189"/>
      <c r="Q4610" s="180"/>
      <c r="S4610" s="189"/>
      <c r="T4610" s="180"/>
      <c r="V4610" s="189"/>
      <c r="W4610" s="180"/>
      <c r="Y4610" s="189"/>
      <c r="Z4610" s="180"/>
      <c r="AB4610" s="185"/>
    </row>
    <row r="4611" spans="6:28" s="178" customFormat="1" ht="15" customHeight="1" x14ac:dyDescent="0.15">
      <c r="F4611" s="189"/>
      <c r="I4611" s="180"/>
      <c r="J4611" s="180"/>
      <c r="K4611" s="180"/>
      <c r="M4611" s="189"/>
      <c r="N4611" s="180"/>
      <c r="P4611" s="189"/>
      <c r="Q4611" s="180"/>
      <c r="S4611" s="189"/>
      <c r="T4611" s="180"/>
      <c r="V4611" s="189"/>
      <c r="W4611" s="180"/>
      <c r="Y4611" s="189"/>
      <c r="Z4611" s="180"/>
      <c r="AB4611" s="185"/>
    </row>
    <row r="4612" spans="6:28" s="178" customFormat="1" ht="15" customHeight="1" x14ac:dyDescent="0.15">
      <c r="F4612" s="189"/>
      <c r="I4612" s="180"/>
      <c r="J4612" s="180"/>
      <c r="K4612" s="180"/>
      <c r="M4612" s="189"/>
      <c r="N4612" s="180"/>
      <c r="P4612" s="189"/>
      <c r="Q4612" s="180"/>
      <c r="S4612" s="189"/>
      <c r="T4612" s="180"/>
      <c r="V4612" s="189"/>
      <c r="W4612" s="180"/>
      <c r="Y4612" s="189"/>
      <c r="Z4612" s="180"/>
      <c r="AB4612" s="185"/>
    </row>
    <row r="4613" spans="6:28" s="178" customFormat="1" ht="15" customHeight="1" x14ac:dyDescent="0.15">
      <c r="F4613" s="189"/>
      <c r="I4613" s="180"/>
      <c r="J4613" s="180"/>
      <c r="K4613" s="180"/>
      <c r="M4613" s="189"/>
      <c r="N4613" s="180"/>
      <c r="P4613" s="189"/>
      <c r="Q4613" s="180"/>
      <c r="S4613" s="189"/>
      <c r="T4613" s="180"/>
      <c r="V4613" s="189"/>
      <c r="W4613" s="180"/>
      <c r="Y4613" s="189"/>
      <c r="Z4613" s="180"/>
      <c r="AB4613" s="185"/>
    </row>
    <row r="4614" spans="6:28" s="178" customFormat="1" ht="15" customHeight="1" x14ac:dyDescent="0.15">
      <c r="F4614" s="189"/>
      <c r="I4614" s="180"/>
      <c r="J4614" s="180"/>
      <c r="K4614" s="180"/>
      <c r="M4614" s="189"/>
      <c r="N4614" s="180"/>
      <c r="P4614" s="189"/>
      <c r="Q4614" s="180"/>
      <c r="S4614" s="189"/>
      <c r="T4614" s="180"/>
      <c r="V4614" s="189"/>
      <c r="W4614" s="180"/>
      <c r="Y4614" s="189"/>
      <c r="Z4614" s="180"/>
      <c r="AB4614" s="185"/>
    </row>
    <row r="4615" spans="6:28" s="178" customFormat="1" ht="15" customHeight="1" x14ac:dyDescent="0.15">
      <c r="F4615" s="189"/>
      <c r="I4615" s="180"/>
      <c r="J4615" s="180"/>
      <c r="K4615" s="180"/>
      <c r="M4615" s="189"/>
      <c r="N4615" s="180"/>
      <c r="P4615" s="189"/>
      <c r="Q4615" s="180"/>
      <c r="S4615" s="189"/>
      <c r="T4615" s="180"/>
      <c r="V4615" s="189"/>
      <c r="W4615" s="180"/>
      <c r="Y4615" s="189"/>
      <c r="Z4615" s="180"/>
      <c r="AB4615" s="185"/>
    </row>
    <row r="4616" spans="6:28" s="178" customFormat="1" ht="15" customHeight="1" x14ac:dyDescent="0.15">
      <c r="F4616" s="189"/>
      <c r="I4616" s="180"/>
      <c r="J4616" s="180"/>
      <c r="K4616" s="180"/>
      <c r="M4616" s="189"/>
      <c r="N4616" s="180"/>
      <c r="P4616" s="189"/>
      <c r="Q4616" s="180"/>
      <c r="S4616" s="189"/>
      <c r="T4616" s="180"/>
      <c r="V4616" s="189"/>
      <c r="W4616" s="180"/>
      <c r="Y4616" s="189"/>
      <c r="Z4616" s="180"/>
      <c r="AB4616" s="185"/>
    </row>
    <row r="4617" spans="6:28" s="178" customFormat="1" ht="15" customHeight="1" x14ac:dyDescent="0.15">
      <c r="F4617" s="189"/>
      <c r="I4617" s="180"/>
      <c r="J4617" s="180"/>
      <c r="K4617" s="180"/>
      <c r="M4617" s="189"/>
      <c r="N4617" s="180"/>
      <c r="P4617" s="189"/>
      <c r="Q4617" s="180"/>
      <c r="S4617" s="189"/>
      <c r="T4617" s="180"/>
      <c r="V4617" s="189"/>
      <c r="W4617" s="180"/>
      <c r="Y4617" s="189"/>
      <c r="Z4617" s="180"/>
      <c r="AB4617" s="185"/>
    </row>
    <row r="4618" spans="6:28" s="178" customFormat="1" ht="15" customHeight="1" x14ac:dyDescent="0.15">
      <c r="F4618" s="189"/>
      <c r="I4618" s="180"/>
      <c r="J4618" s="180"/>
      <c r="K4618" s="180"/>
      <c r="M4618" s="189"/>
      <c r="N4618" s="180"/>
      <c r="P4618" s="189"/>
      <c r="Q4618" s="180"/>
      <c r="S4618" s="189"/>
      <c r="T4618" s="180"/>
      <c r="V4618" s="189"/>
      <c r="W4618" s="180"/>
      <c r="Y4618" s="189"/>
      <c r="Z4618" s="180"/>
      <c r="AB4618" s="185"/>
    </row>
    <row r="4619" spans="6:28" s="178" customFormat="1" ht="15" customHeight="1" x14ac:dyDescent="0.15">
      <c r="F4619" s="189"/>
      <c r="I4619" s="180"/>
      <c r="J4619" s="180"/>
      <c r="K4619" s="180"/>
      <c r="M4619" s="189"/>
      <c r="N4619" s="180"/>
      <c r="P4619" s="189"/>
      <c r="Q4619" s="180"/>
      <c r="S4619" s="189"/>
      <c r="T4619" s="180"/>
      <c r="V4619" s="189"/>
      <c r="W4619" s="180"/>
      <c r="Y4619" s="189"/>
      <c r="Z4619" s="180"/>
      <c r="AB4619" s="185"/>
    </row>
    <row r="4620" spans="6:28" s="178" customFormat="1" ht="15" customHeight="1" x14ac:dyDescent="0.15">
      <c r="F4620" s="189"/>
      <c r="I4620" s="180"/>
      <c r="J4620" s="180"/>
      <c r="K4620" s="180"/>
      <c r="M4620" s="189"/>
      <c r="N4620" s="180"/>
      <c r="P4620" s="189"/>
      <c r="Q4620" s="180"/>
      <c r="S4620" s="189"/>
      <c r="T4620" s="180"/>
      <c r="V4620" s="189"/>
      <c r="W4620" s="180"/>
      <c r="Y4620" s="189"/>
      <c r="Z4620" s="180"/>
      <c r="AB4620" s="185"/>
    </row>
    <row r="4621" spans="6:28" s="178" customFormat="1" ht="15" customHeight="1" x14ac:dyDescent="0.15">
      <c r="F4621" s="189"/>
      <c r="I4621" s="180"/>
      <c r="J4621" s="180"/>
      <c r="K4621" s="180"/>
      <c r="M4621" s="189"/>
      <c r="N4621" s="180"/>
      <c r="P4621" s="189"/>
      <c r="Q4621" s="180"/>
      <c r="S4621" s="189"/>
      <c r="T4621" s="180"/>
      <c r="V4621" s="189"/>
      <c r="W4621" s="180"/>
      <c r="Y4621" s="189"/>
      <c r="Z4621" s="180"/>
      <c r="AB4621" s="185"/>
    </row>
    <row r="4622" spans="6:28" s="178" customFormat="1" ht="15" customHeight="1" x14ac:dyDescent="0.15">
      <c r="F4622" s="189"/>
      <c r="I4622" s="180"/>
      <c r="J4622" s="180"/>
      <c r="K4622" s="180"/>
      <c r="M4622" s="189"/>
      <c r="N4622" s="180"/>
      <c r="P4622" s="189"/>
      <c r="Q4622" s="180"/>
      <c r="S4622" s="189"/>
      <c r="T4622" s="180"/>
      <c r="V4622" s="189"/>
      <c r="W4622" s="180"/>
      <c r="Y4622" s="189"/>
      <c r="Z4622" s="180"/>
      <c r="AB4622" s="185"/>
    </row>
    <row r="4623" spans="6:28" s="178" customFormat="1" ht="15" customHeight="1" x14ac:dyDescent="0.15">
      <c r="F4623" s="189"/>
      <c r="I4623" s="180"/>
      <c r="J4623" s="180"/>
      <c r="K4623" s="180"/>
      <c r="M4623" s="189"/>
      <c r="N4623" s="180"/>
      <c r="P4623" s="189"/>
      <c r="Q4623" s="180"/>
      <c r="S4623" s="189"/>
      <c r="T4623" s="180"/>
      <c r="V4623" s="189"/>
      <c r="W4623" s="180"/>
      <c r="Y4623" s="189"/>
      <c r="Z4623" s="180"/>
      <c r="AB4623" s="185"/>
    </row>
    <row r="4624" spans="6:28" s="178" customFormat="1" ht="15" customHeight="1" x14ac:dyDescent="0.15">
      <c r="F4624" s="189"/>
      <c r="I4624" s="180"/>
      <c r="J4624" s="180"/>
      <c r="K4624" s="180"/>
      <c r="M4624" s="189"/>
      <c r="N4624" s="180"/>
      <c r="P4624" s="189"/>
      <c r="Q4624" s="180"/>
      <c r="S4624" s="189"/>
      <c r="T4624" s="180"/>
      <c r="V4624" s="189"/>
      <c r="W4624" s="180"/>
      <c r="Y4624" s="189"/>
      <c r="Z4624" s="180"/>
      <c r="AB4624" s="185"/>
    </row>
    <row r="4625" spans="6:28" s="178" customFormat="1" ht="15" customHeight="1" x14ac:dyDescent="0.15">
      <c r="F4625" s="189"/>
      <c r="I4625" s="180"/>
      <c r="J4625" s="180"/>
      <c r="K4625" s="180"/>
      <c r="M4625" s="189"/>
      <c r="N4625" s="180"/>
      <c r="P4625" s="189"/>
      <c r="Q4625" s="180"/>
      <c r="S4625" s="189"/>
      <c r="T4625" s="180"/>
      <c r="V4625" s="189"/>
      <c r="W4625" s="180"/>
      <c r="Y4625" s="189"/>
      <c r="Z4625" s="180"/>
      <c r="AB4625" s="185"/>
    </row>
    <row r="4626" spans="6:28" s="178" customFormat="1" ht="15" customHeight="1" x14ac:dyDescent="0.15">
      <c r="F4626" s="189"/>
      <c r="I4626" s="180"/>
      <c r="J4626" s="180"/>
      <c r="K4626" s="180"/>
      <c r="M4626" s="189"/>
      <c r="N4626" s="180"/>
      <c r="P4626" s="189"/>
      <c r="Q4626" s="180"/>
      <c r="S4626" s="189"/>
      <c r="T4626" s="180"/>
      <c r="V4626" s="189"/>
      <c r="W4626" s="180"/>
      <c r="Y4626" s="189"/>
      <c r="Z4626" s="180"/>
      <c r="AB4626" s="185"/>
    </row>
    <row r="4627" spans="6:28" s="178" customFormat="1" ht="15" customHeight="1" x14ac:dyDescent="0.15">
      <c r="F4627" s="189"/>
      <c r="I4627" s="180"/>
      <c r="J4627" s="180"/>
      <c r="K4627" s="180"/>
      <c r="M4627" s="189"/>
      <c r="N4627" s="180"/>
      <c r="P4627" s="189"/>
      <c r="Q4627" s="180"/>
      <c r="S4627" s="189"/>
      <c r="T4627" s="180"/>
      <c r="V4627" s="189"/>
      <c r="W4627" s="180"/>
      <c r="Y4627" s="189"/>
      <c r="Z4627" s="180"/>
      <c r="AB4627" s="185"/>
    </row>
    <row r="4628" spans="6:28" s="178" customFormat="1" ht="15" customHeight="1" x14ac:dyDescent="0.15">
      <c r="F4628" s="189"/>
      <c r="I4628" s="180"/>
      <c r="J4628" s="180"/>
      <c r="K4628" s="180"/>
      <c r="M4628" s="189"/>
      <c r="N4628" s="180"/>
      <c r="P4628" s="189"/>
      <c r="Q4628" s="180"/>
      <c r="S4628" s="189"/>
      <c r="T4628" s="180"/>
      <c r="V4628" s="189"/>
      <c r="W4628" s="180"/>
      <c r="Y4628" s="189"/>
      <c r="Z4628" s="180"/>
      <c r="AB4628" s="185"/>
    </row>
    <row r="4629" spans="6:28" s="178" customFormat="1" ht="15" customHeight="1" x14ac:dyDescent="0.15">
      <c r="F4629" s="189"/>
      <c r="I4629" s="180"/>
      <c r="J4629" s="180"/>
      <c r="K4629" s="180"/>
      <c r="M4629" s="189"/>
      <c r="N4629" s="180"/>
      <c r="P4629" s="189"/>
      <c r="Q4629" s="180"/>
      <c r="S4629" s="189"/>
      <c r="T4629" s="180"/>
      <c r="V4629" s="189"/>
      <c r="W4629" s="180"/>
      <c r="Y4629" s="189"/>
      <c r="Z4629" s="180"/>
      <c r="AB4629" s="185"/>
    </row>
    <row r="4630" spans="6:28" s="178" customFormat="1" ht="15" customHeight="1" x14ac:dyDescent="0.15">
      <c r="F4630" s="189"/>
      <c r="I4630" s="180"/>
      <c r="J4630" s="180"/>
      <c r="K4630" s="180"/>
      <c r="M4630" s="189"/>
      <c r="N4630" s="180"/>
      <c r="P4630" s="189"/>
      <c r="Q4630" s="180"/>
      <c r="S4630" s="189"/>
      <c r="T4630" s="180"/>
      <c r="V4630" s="189"/>
      <c r="W4630" s="180"/>
      <c r="Y4630" s="189"/>
      <c r="Z4630" s="180"/>
      <c r="AB4630" s="185"/>
    </row>
    <row r="4631" spans="6:28" s="178" customFormat="1" ht="15" customHeight="1" x14ac:dyDescent="0.15">
      <c r="F4631" s="189"/>
      <c r="I4631" s="180"/>
      <c r="J4631" s="180"/>
      <c r="K4631" s="180"/>
      <c r="M4631" s="189"/>
      <c r="N4631" s="180"/>
      <c r="P4631" s="189"/>
      <c r="Q4631" s="180"/>
      <c r="S4631" s="189"/>
      <c r="T4631" s="180"/>
      <c r="V4631" s="189"/>
      <c r="W4631" s="180"/>
      <c r="Y4631" s="189"/>
      <c r="Z4631" s="180"/>
      <c r="AB4631" s="185"/>
    </row>
    <row r="4632" spans="6:28" s="178" customFormat="1" ht="15" customHeight="1" x14ac:dyDescent="0.15">
      <c r="F4632" s="189"/>
      <c r="I4632" s="180"/>
      <c r="J4632" s="180"/>
      <c r="K4632" s="180"/>
      <c r="M4632" s="189"/>
      <c r="N4632" s="180"/>
      <c r="P4632" s="189"/>
      <c r="Q4632" s="180"/>
      <c r="S4632" s="189"/>
      <c r="T4632" s="180"/>
      <c r="V4632" s="189"/>
      <c r="W4632" s="180"/>
      <c r="Y4632" s="189"/>
      <c r="Z4632" s="180"/>
      <c r="AB4632" s="185"/>
    </row>
    <row r="4633" spans="6:28" s="178" customFormat="1" ht="15" customHeight="1" x14ac:dyDescent="0.15">
      <c r="F4633" s="189"/>
      <c r="I4633" s="180"/>
      <c r="J4633" s="180"/>
      <c r="K4633" s="180"/>
      <c r="M4633" s="189"/>
      <c r="N4633" s="180"/>
      <c r="P4633" s="189"/>
      <c r="Q4633" s="180"/>
      <c r="S4633" s="189"/>
      <c r="T4633" s="180"/>
      <c r="V4633" s="189"/>
      <c r="W4633" s="180"/>
      <c r="Y4633" s="189"/>
      <c r="Z4633" s="180"/>
      <c r="AB4633" s="185"/>
    </row>
    <row r="4634" spans="6:28" s="178" customFormat="1" ht="15" customHeight="1" x14ac:dyDescent="0.15">
      <c r="F4634" s="189"/>
      <c r="I4634" s="180"/>
      <c r="J4634" s="180"/>
      <c r="K4634" s="180"/>
      <c r="M4634" s="189"/>
      <c r="N4634" s="180"/>
      <c r="P4634" s="189"/>
      <c r="Q4634" s="180"/>
      <c r="S4634" s="189"/>
      <c r="T4634" s="180"/>
      <c r="V4634" s="189"/>
      <c r="W4634" s="180"/>
      <c r="Y4634" s="189"/>
      <c r="Z4634" s="180"/>
      <c r="AB4634" s="185"/>
    </row>
    <row r="4635" spans="6:28" s="178" customFormat="1" ht="15" customHeight="1" x14ac:dyDescent="0.15">
      <c r="F4635" s="189"/>
      <c r="I4635" s="180"/>
      <c r="J4635" s="180"/>
      <c r="K4635" s="180"/>
      <c r="M4635" s="189"/>
      <c r="N4635" s="180"/>
      <c r="P4635" s="189"/>
      <c r="Q4635" s="180"/>
      <c r="S4635" s="189"/>
      <c r="T4635" s="180"/>
      <c r="V4635" s="189"/>
      <c r="W4635" s="180"/>
      <c r="Y4635" s="189"/>
      <c r="Z4635" s="180"/>
      <c r="AB4635" s="185"/>
    </row>
    <row r="4636" spans="6:28" s="178" customFormat="1" ht="15" customHeight="1" x14ac:dyDescent="0.15">
      <c r="F4636" s="189"/>
      <c r="I4636" s="180"/>
      <c r="J4636" s="180"/>
      <c r="K4636" s="180"/>
      <c r="M4636" s="189"/>
      <c r="N4636" s="180"/>
      <c r="P4636" s="189"/>
      <c r="Q4636" s="180"/>
      <c r="S4636" s="189"/>
      <c r="T4636" s="180"/>
      <c r="V4636" s="189"/>
      <c r="W4636" s="180"/>
      <c r="Y4636" s="189"/>
      <c r="Z4636" s="180"/>
      <c r="AB4636" s="185"/>
    </row>
    <row r="4637" spans="6:28" s="178" customFormat="1" ht="15" customHeight="1" x14ac:dyDescent="0.15">
      <c r="F4637" s="189"/>
      <c r="I4637" s="180"/>
      <c r="J4637" s="180"/>
      <c r="K4637" s="180"/>
      <c r="M4637" s="189"/>
      <c r="N4637" s="180"/>
      <c r="P4637" s="189"/>
      <c r="Q4637" s="180"/>
      <c r="S4637" s="189"/>
      <c r="T4637" s="180"/>
      <c r="V4637" s="189"/>
      <c r="W4637" s="180"/>
      <c r="Y4637" s="189"/>
      <c r="Z4637" s="180"/>
      <c r="AB4637" s="185"/>
    </row>
    <row r="4638" spans="6:28" s="178" customFormat="1" ht="15" customHeight="1" x14ac:dyDescent="0.15">
      <c r="F4638" s="189"/>
      <c r="I4638" s="180"/>
      <c r="J4638" s="180"/>
      <c r="K4638" s="180"/>
      <c r="M4638" s="189"/>
      <c r="N4638" s="180"/>
      <c r="P4638" s="189"/>
      <c r="Q4638" s="180"/>
      <c r="S4638" s="189"/>
      <c r="T4638" s="180"/>
      <c r="V4638" s="189"/>
      <c r="W4638" s="180"/>
      <c r="Y4638" s="189"/>
      <c r="Z4638" s="180"/>
      <c r="AB4638" s="185"/>
    </row>
    <row r="4639" spans="6:28" s="178" customFormat="1" ht="15" customHeight="1" x14ac:dyDescent="0.15">
      <c r="F4639" s="189"/>
      <c r="I4639" s="180"/>
      <c r="J4639" s="180"/>
      <c r="K4639" s="180"/>
      <c r="M4639" s="189"/>
      <c r="N4639" s="180"/>
      <c r="P4639" s="189"/>
      <c r="Q4639" s="180"/>
      <c r="S4639" s="189"/>
      <c r="T4639" s="180"/>
      <c r="V4639" s="189"/>
      <c r="W4639" s="180"/>
      <c r="Y4639" s="189"/>
      <c r="Z4639" s="180"/>
      <c r="AB4639" s="185"/>
    </row>
    <row r="4640" spans="6:28" s="178" customFormat="1" ht="15" customHeight="1" x14ac:dyDescent="0.15">
      <c r="F4640" s="189"/>
      <c r="I4640" s="180"/>
      <c r="J4640" s="180"/>
      <c r="K4640" s="180"/>
      <c r="M4640" s="189"/>
      <c r="N4640" s="180"/>
      <c r="P4640" s="189"/>
      <c r="Q4640" s="180"/>
      <c r="S4640" s="189"/>
      <c r="T4640" s="180"/>
      <c r="V4640" s="189"/>
      <c r="W4640" s="180"/>
      <c r="Y4640" s="189"/>
      <c r="Z4640" s="180"/>
      <c r="AB4640" s="185"/>
    </row>
    <row r="4641" spans="6:28" s="178" customFormat="1" ht="15" customHeight="1" x14ac:dyDescent="0.15">
      <c r="F4641" s="189"/>
      <c r="I4641" s="180"/>
      <c r="J4641" s="180"/>
      <c r="K4641" s="180"/>
      <c r="M4641" s="189"/>
      <c r="N4641" s="180"/>
      <c r="P4641" s="189"/>
      <c r="Q4641" s="180"/>
      <c r="S4641" s="189"/>
      <c r="T4641" s="180"/>
      <c r="V4641" s="189"/>
      <c r="W4641" s="180"/>
      <c r="Y4641" s="189"/>
      <c r="Z4641" s="180"/>
      <c r="AB4641" s="185"/>
    </row>
    <row r="4642" spans="6:28" s="178" customFormat="1" ht="15" customHeight="1" x14ac:dyDescent="0.15">
      <c r="F4642" s="189"/>
      <c r="I4642" s="180"/>
      <c r="J4642" s="180"/>
      <c r="K4642" s="180"/>
      <c r="M4642" s="189"/>
      <c r="N4642" s="180"/>
      <c r="P4642" s="189"/>
      <c r="Q4642" s="180"/>
      <c r="S4642" s="189"/>
      <c r="T4642" s="180"/>
      <c r="V4642" s="189"/>
      <c r="W4642" s="180"/>
      <c r="Y4642" s="189"/>
      <c r="Z4642" s="180"/>
      <c r="AB4642" s="185"/>
    </row>
    <row r="4643" spans="6:28" s="178" customFormat="1" ht="15" customHeight="1" x14ac:dyDescent="0.15">
      <c r="F4643" s="189"/>
      <c r="I4643" s="180"/>
      <c r="J4643" s="180"/>
      <c r="K4643" s="180"/>
      <c r="M4643" s="189"/>
      <c r="N4643" s="180"/>
      <c r="P4643" s="189"/>
      <c r="Q4643" s="180"/>
      <c r="S4643" s="189"/>
      <c r="T4643" s="180"/>
      <c r="V4643" s="189"/>
      <c r="W4643" s="180"/>
      <c r="Y4643" s="189"/>
      <c r="Z4643" s="180"/>
      <c r="AB4643" s="185"/>
    </row>
    <row r="4644" spans="6:28" s="178" customFormat="1" ht="15" customHeight="1" x14ac:dyDescent="0.15">
      <c r="F4644" s="189"/>
      <c r="I4644" s="180"/>
      <c r="J4644" s="180"/>
      <c r="K4644" s="180"/>
      <c r="M4644" s="189"/>
      <c r="N4644" s="180"/>
      <c r="P4644" s="189"/>
      <c r="Q4644" s="180"/>
      <c r="S4644" s="189"/>
      <c r="T4644" s="180"/>
      <c r="V4644" s="189"/>
      <c r="W4644" s="180"/>
      <c r="Y4644" s="189"/>
      <c r="Z4644" s="180"/>
      <c r="AB4644" s="185"/>
    </row>
    <row r="4645" spans="6:28" s="178" customFormat="1" ht="15" customHeight="1" x14ac:dyDescent="0.15">
      <c r="F4645" s="189"/>
      <c r="I4645" s="180"/>
      <c r="J4645" s="180"/>
      <c r="K4645" s="180"/>
      <c r="M4645" s="189"/>
      <c r="N4645" s="180"/>
      <c r="P4645" s="189"/>
      <c r="Q4645" s="180"/>
      <c r="S4645" s="189"/>
      <c r="T4645" s="180"/>
      <c r="V4645" s="189"/>
      <c r="W4645" s="180"/>
      <c r="Y4645" s="189"/>
      <c r="Z4645" s="180"/>
      <c r="AB4645" s="185"/>
    </row>
    <row r="4646" spans="6:28" s="178" customFormat="1" ht="15" customHeight="1" x14ac:dyDescent="0.15">
      <c r="F4646" s="189"/>
      <c r="I4646" s="180"/>
      <c r="J4646" s="180"/>
      <c r="K4646" s="180"/>
      <c r="M4646" s="189"/>
      <c r="N4646" s="180"/>
      <c r="P4646" s="189"/>
      <c r="Q4646" s="180"/>
      <c r="S4646" s="189"/>
      <c r="T4646" s="180"/>
      <c r="V4646" s="189"/>
      <c r="W4646" s="180"/>
      <c r="Y4646" s="189"/>
      <c r="Z4646" s="180"/>
      <c r="AB4646" s="185"/>
    </row>
    <row r="4647" spans="6:28" s="178" customFormat="1" ht="15" customHeight="1" x14ac:dyDescent="0.15">
      <c r="F4647" s="189"/>
      <c r="I4647" s="180"/>
      <c r="J4647" s="180"/>
      <c r="K4647" s="180"/>
      <c r="M4647" s="189"/>
      <c r="N4647" s="180"/>
      <c r="P4647" s="189"/>
      <c r="Q4647" s="180"/>
      <c r="S4647" s="189"/>
      <c r="T4647" s="180"/>
      <c r="V4647" s="189"/>
      <c r="W4647" s="180"/>
      <c r="Y4647" s="189"/>
      <c r="Z4647" s="180"/>
      <c r="AB4647" s="185"/>
    </row>
    <row r="4648" spans="6:28" s="178" customFormat="1" ht="15" customHeight="1" x14ac:dyDescent="0.15">
      <c r="F4648" s="189"/>
      <c r="I4648" s="180"/>
      <c r="J4648" s="180"/>
      <c r="K4648" s="180"/>
      <c r="M4648" s="189"/>
      <c r="N4648" s="180"/>
      <c r="P4648" s="189"/>
      <c r="Q4648" s="180"/>
      <c r="S4648" s="189"/>
      <c r="T4648" s="180"/>
      <c r="V4648" s="189"/>
      <c r="W4648" s="180"/>
      <c r="Y4648" s="189"/>
      <c r="Z4648" s="180"/>
      <c r="AB4648" s="185"/>
    </row>
    <row r="4649" spans="6:28" s="178" customFormat="1" ht="15" customHeight="1" x14ac:dyDescent="0.15">
      <c r="F4649" s="189"/>
      <c r="I4649" s="180"/>
      <c r="J4649" s="180"/>
      <c r="K4649" s="180"/>
      <c r="M4649" s="189"/>
      <c r="N4649" s="180"/>
      <c r="P4649" s="189"/>
      <c r="Q4649" s="180"/>
      <c r="S4649" s="189"/>
      <c r="T4649" s="180"/>
      <c r="V4649" s="189"/>
      <c r="W4649" s="180"/>
      <c r="Y4649" s="189"/>
      <c r="Z4649" s="180"/>
      <c r="AB4649" s="185"/>
    </row>
    <row r="4650" spans="6:28" s="178" customFormat="1" ht="15" customHeight="1" x14ac:dyDescent="0.15">
      <c r="F4650" s="189"/>
      <c r="I4650" s="180"/>
      <c r="J4650" s="180"/>
      <c r="K4650" s="180"/>
      <c r="M4650" s="189"/>
      <c r="N4650" s="180"/>
      <c r="P4650" s="189"/>
      <c r="Q4650" s="180"/>
      <c r="S4650" s="189"/>
      <c r="T4650" s="180"/>
      <c r="V4650" s="189"/>
      <c r="W4650" s="180"/>
      <c r="Y4650" s="189"/>
      <c r="Z4650" s="180"/>
      <c r="AB4650" s="185"/>
    </row>
    <row r="4651" spans="6:28" s="178" customFormat="1" ht="15" customHeight="1" x14ac:dyDescent="0.15">
      <c r="F4651" s="189"/>
      <c r="I4651" s="180"/>
      <c r="J4651" s="180"/>
      <c r="K4651" s="180"/>
      <c r="M4651" s="189"/>
      <c r="N4651" s="180"/>
      <c r="P4651" s="189"/>
      <c r="Q4651" s="180"/>
      <c r="S4651" s="189"/>
      <c r="T4651" s="180"/>
      <c r="V4651" s="189"/>
      <c r="W4651" s="180"/>
      <c r="Y4651" s="189"/>
      <c r="Z4651" s="180"/>
      <c r="AB4651" s="185"/>
    </row>
    <row r="4652" spans="6:28" s="178" customFormat="1" ht="15" customHeight="1" x14ac:dyDescent="0.15">
      <c r="F4652" s="189"/>
      <c r="I4652" s="180"/>
      <c r="J4652" s="180"/>
      <c r="K4652" s="180"/>
      <c r="M4652" s="189"/>
      <c r="N4652" s="180"/>
      <c r="P4652" s="189"/>
      <c r="Q4652" s="180"/>
      <c r="S4652" s="189"/>
      <c r="T4652" s="180"/>
      <c r="V4652" s="189"/>
      <c r="W4652" s="180"/>
      <c r="Y4652" s="189"/>
      <c r="Z4652" s="180"/>
      <c r="AB4652" s="185"/>
    </row>
    <row r="4653" spans="6:28" s="178" customFormat="1" ht="15" customHeight="1" x14ac:dyDescent="0.15">
      <c r="F4653" s="189"/>
      <c r="I4653" s="180"/>
      <c r="J4653" s="180"/>
      <c r="K4653" s="180"/>
      <c r="M4653" s="189"/>
      <c r="N4653" s="180"/>
      <c r="P4653" s="189"/>
      <c r="Q4653" s="180"/>
      <c r="S4653" s="189"/>
      <c r="T4653" s="180"/>
      <c r="V4653" s="189"/>
      <c r="W4653" s="180"/>
      <c r="Y4653" s="189"/>
      <c r="Z4653" s="180"/>
      <c r="AB4653" s="185"/>
    </row>
    <row r="4654" spans="6:28" s="178" customFormat="1" ht="15" customHeight="1" x14ac:dyDescent="0.15">
      <c r="F4654" s="189"/>
      <c r="I4654" s="180"/>
      <c r="J4654" s="180"/>
      <c r="K4654" s="180"/>
      <c r="M4654" s="189"/>
      <c r="N4654" s="180"/>
      <c r="P4654" s="189"/>
      <c r="Q4654" s="180"/>
      <c r="S4654" s="189"/>
      <c r="T4654" s="180"/>
      <c r="V4654" s="189"/>
      <c r="W4654" s="180"/>
      <c r="Y4654" s="189"/>
      <c r="Z4654" s="180"/>
      <c r="AB4654" s="185"/>
    </row>
    <row r="4655" spans="6:28" s="178" customFormat="1" ht="15" customHeight="1" x14ac:dyDescent="0.15">
      <c r="F4655" s="189"/>
      <c r="I4655" s="180"/>
      <c r="J4655" s="180"/>
      <c r="K4655" s="180"/>
      <c r="M4655" s="189"/>
      <c r="N4655" s="180"/>
      <c r="P4655" s="189"/>
      <c r="Q4655" s="180"/>
      <c r="S4655" s="189"/>
      <c r="T4655" s="180"/>
      <c r="V4655" s="189"/>
      <c r="W4655" s="180"/>
      <c r="Y4655" s="189"/>
      <c r="Z4655" s="180"/>
      <c r="AB4655" s="185"/>
    </row>
    <row r="4656" spans="6:28" s="178" customFormat="1" ht="15" customHeight="1" x14ac:dyDescent="0.15">
      <c r="F4656" s="189"/>
      <c r="I4656" s="180"/>
      <c r="J4656" s="180"/>
      <c r="K4656" s="180"/>
      <c r="M4656" s="189"/>
      <c r="N4656" s="180"/>
      <c r="P4656" s="189"/>
      <c r="Q4656" s="180"/>
      <c r="S4656" s="189"/>
      <c r="T4656" s="180"/>
      <c r="V4656" s="189"/>
      <c r="W4656" s="180"/>
      <c r="Y4656" s="189"/>
      <c r="Z4656" s="180"/>
      <c r="AB4656" s="185"/>
    </row>
    <row r="4657" spans="6:28" s="178" customFormat="1" ht="15" customHeight="1" x14ac:dyDescent="0.15">
      <c r="F4657" s="189"/>
      <c r="I4657" s="180"/>
      <c r="J4657" s="180"/>
      <c r="K4657" s="180"/>
      <c r="M4657" s="189"/>
      <c r="N4657" s="180"/>
      <c r="P4657" s="189"/>
      <c r="Q4657" s="180"/>
      <c r="S4657" s="189"/>
      <c r="T4657" s="180"/>
      <c r="V4657" s="189"/>
      <c r="W4657" s="180"/>
      <c r="Y4657" s="189"/>
      <c r="Z4657" s="180"/>
      <c r="AB4657" s="185"/>
    </row>
    <row r="4658" spans="6:28" s="178" customFormat="1" ht="15" customHeight="1" x14ac:dyDescent="0.15">
      <c r="F4658" s="189"/>
      <c r="I4658" s="180"/>
      <c r="J4658" s="180"/>
      <c r="K4658" s="180"/>
      <c r="M4658" s="189"/>
      <c r="N4658" s="180"/>
      <c r="P4658" s="189"/>
      <c r="Q4658" s="180"/>
      <c r="S4658" s="189"/>
      <c r="T4658" s="180"/>
      <c r="V4658" s="189"/>
      <c r="W4658" s="180"/>
      <c r="Y4658" s="189"/>
      <c r="Z4658" s="180"/>
      <c r="AB4658" s="185"/>
    </row>
    <row r="4659" spans="6:28" s="178" customFormat="1" ht="15" customHeight="1" x14ac:dyDescent="0.15">
      <c r="F4659" s="189"/>
      <c r="I4659" s="180"/>
      <c r="J4659" s="180"/>
      <c r="K4659" s="180"/>
      <c r="M4659" s="189"/>
      <c r="N4659" s="180"/>
      <c r="P4659" s="189"/>
      <c r="Q4659" s="180"/>
      <c r="S4659" s="189"/>
      <c r="T4659" s="180"/>
      <c r="V4659" s="189"/>
      <c r="W4659" s="180"/>
      <c r="Y4659" s="189"/>
      <c r="Z4659" s="180"/>
      <c r="AB4659" s="185"/>
    </row>
    <row r="4660" spans="6:28" s="178" customFormat="1" ht="15" customHeight="1" x14ac:dyDescent="0.15">
      <c r="F4660" s="189"/>
      <c r="I4660" s="180"/>
      <c r="J4660" s="180"/>
      <c r="K4660" s="180"/>
      <c r="M4660" s="189"/>
      <c r="N4660" s="180"/>
      <c r="P4660" s="189"/>
      <c r="Q4660" s="180"/>
      <c r="S4660" s="189"/>
      <c r="T4660" s="180"/>
      <c r="V4660" s="189"/>
      <c r="W4660" s="180"/>
      <c r="Y4660" s="189"/>
      <c r="Z4660" s="180"/>
      <c r="AB4660" s="185"/>
    </row>
    <row r="4661" spans="6:28" s="178" customFormat="1" ht="15" customHeight="1" x14ac:dyDescent="0.15">
      <c r="F4661" s="189"/>
      <c r="I4661" s="180"/>
      <c r="J4661" s="180"/>
      <c r="K4661" s="180"/>
      <c r="M4661" s="189"/>
      <c r="N4661" s="180"/>
      <c r="P4661" s="189"/>
      <c r="Q4661" s="180"/>
      <c r="S4661" s="189"/>
      <c r="T4661" s="180"/>
      <c r="V4661" s="189"/>
      <c r="W4661" s="180"/>
      <c r="Y4661" s="189"/>
      <c r="Z4661" s="180"/>
      <c r="AB4661" s="185"/>
    </row>
    <row r="4662" spans="6:28" s="178" customFormat="1" ht="15" customHeight="1" x14ac:dyDescent="0.15">
      <c r="F4662" s="189"/>
      <c r="I4662" s="180"/>
      <c r="J4662" s="180"/>
      <c r="K4662" s="180"/>
      <c r="M4662" s="189"/>
      <c r="N4662" s="180"/>
      <c r="P4662" s="189"/>
      <c r="Q4662" s="180"/>
      <c r="S4662" s="189"/>
      <c r="T4662" s="180"/>
      <c r="V4662" s="189"/>
      <c r="W4662" s="180"/>
      <c r="Y4662" s="189"/>
      <c r="Z4662" s="180"/>
      <c r="AB4662" s="185"/>
    </row>
    <row r="4663" spans="6:28" s="178" customFormat="1" ht="15" customHeight="1" x14ac:dyDescent="0.15">
      <c r="F4663" s="189"/>
      <c r="I4663" s="180"/>
      <c r="J4663" s="180"/>
      <c r="K4663" s="180"/>
      <c r="M4663" s="189"/>
      <c r="N4663" s="180"/>
      <c r="P4663" s="189"/>
      <c r="Q4663" s="180"/>
      <c r="S4663" s="189"/>
      <c r="T4663" s="180"/>
      <c r="V4663" s="189"/>
      <c r="W4663" s="180"/>
      <c r="Y4663" s="189"/>
      <c r="Z4663" s="180"/>
      <c r="AB4663" s="185"/>
    </row>
    <row r="4664" spans="6:28" s="178" customFormat="1" ht="15" customHeight="1" x14ac:dyDescent="0.15">
      <c r="F4664" s="189"/>
      <c r="I4664" s="180"/>
      <c r="J4664" s="180"/>
      <c r="K4664" s="180"/>
      <c r="M4664" s="189"/>
      <c r="N4664" s="180"/>
      <c r="P4664" s="189"/>
      <c r="Q4664" s="180"/>
      <c r="S4664" s="189"/>
      <c r="T4664" s="180"/>
      <c r="V4664" s="189"/>
      <c r="W4664" s="180"/>
      <c r="Y4664" s="189"/>
      <c r="Z4664" s="180"/>
      <c r="AB4664" s="185"/>
    </row>
    <row r="4665" spans="6:28" s="178" customFormat="1" ht="15" customHeight="1" x14ac:dyDescent="0.15">
      <c r="F4665" s="189"/>
      <c r="I4665" s="180"/>
      <c r="J4665" s="180"/>
      <c r="K4665" s="180"/>
      <c r="M4665" s="189"/>
      <c r="N4665" s="180"/>
      <c r="P4665" s="189"/>
      <c r="Q4665" s="180"/>
      <c r="S4665" s="189"/>
      <c r="T4665" s="180"/>
      <c r="V4665" s="189"/>
      <c r="W4665" s="180"/>
      <c r="Y4665" s="189"/>
      <c r="Z4665" s="180"/>
      <c r="AB4665" s="185"/>
    </row>
    <row r="4666" spans="6:28" s="178" customFormat="1" ht="15" customHeight="1" x14ac:dyDescent="0.15">
      <c r="F4666" s="189"/>
      <c r="I4666" s="180"/>
      <c r="J4666" s="180"/>
      <c r="K4666" s="180"/>
      <c r="M4666" s="189"/>
      <c r="N4666" s="180"/>
      <c r="P4666" s="189"/>
      <c r="Q4666" s="180"/>
      <c r="S4666" s="189"/>
      <c r="T4666" s="180"/>
      <c r="V4666" s="189"/>
      <c r="W4666" s="180"/>
      <c r="Y4666" s="189"/>
      <c r="Z4666" s="180"/>
      <c r="AB4666" s="185"/>
    </row>
    <row r="4667" spans="6:28" s="178" customFormat="1" ht="15" customHeight="1" x14ac:dyDescent="0.15">
      <c r="F4667" s="189"/>
      <c r="I4667" s="180"/>
      <c r="J4667" s="180"/>
      <c r="K4667" s="180"/>
      <c r="M4667" s="189"/>
      <c r="N4667" s="180"/>
      <c r="P4667" s="189"/>
      <c r="Q4667" s="180"/>
      <c r="S4667" s="189"/>
      <c r="T4667" s="180"/>
      <c r="V4667" s="189"/>
      <c r="W4667" s="180"/>
      <c r="Y4667" s="189"/>
      <c r="Z4667" s="180"/>
      <c r="AB4667" s="185"/>
    </row>
    <row r="4668" spans="6:28" s="178" customFormat="1" ht="15" customHeight="1" x14ac:dyDescent="0.15">
      <c r="F4668" s="189"/>
      <c r="I4668" s="180"/>
      <c r="J4668" s="180"/>
      <c r="K4668" s="180"/>
      <c r="M4668" s="189"/>
      <c r="N4668" s="180"/>
      <c r="P4668" s="189"/>
      <c r="Q4668" s="180"/>
      <c r="S4668" s="189"/>
      <c r="T4668" s="180"/>
      <c r="V4668" s="189"/>
      <c r="W4668" s="180"/>
      <c r="Y4668" s="189"/>
      <c r="Z4668" s="180"/>
      <c r="AB4668" s="185"/>
    </row>
    <row r="4669" spans="6:28" s="178" customFormat="1" ht="15" customHeight="1" x14ac:dyDescent="0.15">
      <c r="F4669" s="189"/>
      <c r="I4669" s="180"/>
      <c r="J4669" s="180"/>
      <c r="K4669" s="180"/>
      <c r="M4669" s="189"/>
      <c r="N4669" s="180"/>
      <c r="P4669" s="189"/>
      <c r="Q4669" s="180"/>
      <c r="S4669" s="189"/>
      <c r="T4669" s="180"/>
      <c r="V4669" s="189"/>
      <c r="W4669" s="180"/>
      <c r="Y4669" s="189"/>
      <c r="Z4669" s="180"/>
      <c r="AB4669" s="185"/>
    </row>
    <row r="4670" spans="6:28" s="178" customFormat="1" ht="15" customHeight="1" x14ac:dyDescent="0.15">
      <c r="F4670" s="189"/>
      <c r="I4670" s="180"/>
      <c r="J4670" s="180"/>
      <c r="K4670" s="180"/>
      <c r="M4670" s="189"/>
      <c r="N4670" s="180"/>
      <c r="P4670" s="189"/>
      <c r="Q4670" s="180"/>
      <c r="S4670" s="189"/>
      <c r="T4670" s="180"/>
      <c r="V4670" s="189"/>
      <c r="W4670" s="180"/>
      <c r="Y4670" s="189"/>
      <c r="Z4670" s="180"/>
      <c r="AB4670" s="185"/>
    </row>
    <row r="4671" spans="6:28" s="178" customFormat="1" ht="15" customHeight="1" x14ac:dyDescent="0.15">
      <c r="F4671" s="189"/>
      <c r="I4671" s="180"/>
      <c r="J4671" s="180"/>
      <c r="K4671" s="180"/>
      <c r="M4671" s="189"/>
      <c r="N4671" s="180"/>
      <c r="P4671" s="189"/>
      <c r="Q4671" s="180"/>
      <c r="S4671" s="189"/>
      <c r="T4671" s="180"/>
      <c r="V4671" s="189"/>
      <c r="W4671" s="180"/>
      <c r="Y4671" s="189"/>
      <c r="Z4671" s="180"/>
      <c r="AB4671" s="185"/>
    </row>
    <row r="4672" spans="6:28" s="178" customFormat="1" ht="15" customHeight="1" x14ac:dyDescent="0.15">
      <c r="F4672" s="189"/>
      <c r="I4672" s="180"/>
      <c r="J4672" s="180"/>
      <c r="K4672" s="180"/>
      <c r="M4672" s="189"/>
      <c r="N4672" s="180"/>
      <c r="P4672" s="189"/>
      <c r="Q4672" s="180"/>
      <c r="S4672" s="189"/>
      <c r="T4672" s="180"/>
      <c r="V4672" s="189"/>
      <c r="W4672" s="180"/>
      <c r="Y4672" s="189"/>
      <c r="Z4672" s="180"/>
      <c r="AB4672" s="185"/>
    </row>
    <row r="4673" spans="6:28" s="178" customFormat="1" ht="15" customHeight="1" x14ac:dyDescent="0.15">
      <c r="F4673" s="189"/>
      <c r="I4673" s="180"/>
      <c r="J4673" s="180"/>
      <c r="K4673" s="180"/>
      <c r="M4673" s="189"/>
      <c r="N4673" s="180"/>
      <c r="P4673" s="189"/>
      <c r="Q4673" s="180"/>
      <c r="S4673" s="189"/>
      <c r="T4673" s="180"/>
      <c r="V4673" s="189"/>
      <c r="W4673" s="180"/>
      <c r="Y4673" s="189"/>
      <c r="Z4673" s="180"/>
      <c r="AB4673" s="185"/>
    </row>
    <row r="4674" spans="6:28" s="178" customFormat="1" ht="15" customHeight="1" x14ac:dyDescent="0.15">
      <c r="F4674" s="189"/>
      <c r="I4674" s="180"/>
      <c r="J4674" s="180"/>
      <c r="K4674" s="180"/>
      <c r="M4674" s="189"/>
      <c r="N4674" s="180"/>
      <c r="P4674" s="189"/>
      <c r="Q4674" s="180"/>
      <c r="S4674" s="189"/>
      <c r="T4674" s="180"/>
      <c r="V4674" s="189"/>
      <c r="W4674" s="180"/>
      <c r="Y4674" s="189"/>
      <c r="Z4674" s="180"/>
      <c r="AB4674" s="185"/>
    </row>
    <row r="4675" spans="6:28" s="178" customFormat="1" ht="15" customHeight="1" x14ac:dyDescent="0.15">
      <c r="F4675" s="189"/>
      <c r="I4675" s="180"/>
      <c r="J4675" s="180"/>
      <c r="K4675" s="180"/>
      <c r="M4675" s="189"/>
      <c r="N4675" s="180"/>
      <c r="P4675" s="189"/>
      <c r="Q4675" s="180"/>
      <c r="S4675" s="189"/>
      <c r="T4675" s="180"/>
      <c r="V4675" s="189"/>
      <c r="W4675" s="180"/>
      <c r="Y4675" s="189"/>
      <c r="Z4675" s="180"/>
      <c r="AB4675" s="185"/>
    </row>
    <row r="4676" spans="6:28" s="178" customFormat="1" ht="15" customHeight="1" x14ac:dyDescent="0.15">
      <c r="F4676" s="189"/>
      <c r="I4676" s="180"/>
      <c r="J4676" s="180"/>
      <c r="K4676" s="180"/>
      <c r="M4676" s="189"/>
      <c r="N4676" s="180"/>
      <c r="P4676" s="189"/>
      <c r="Q4676" s="180"/>
      <c r="S4676" s="189"/>
      <c r="T4676" s="180"/>
      <c r="V4676" s="189"/>
      <c r="W4676" s="180"/>
      <c r="Y4676" s="189"/>
      <c r="Z4676" s="180"/>
      <c r="AB4676" s="185"/>
    </row>
    <row r="4677" spans="6:28" s="178" customFormat="1" ht="15" customHeight="1" x14ac:dyDescent="0.15">
      <c r="F4677" s="189"/>
      <c r="I4677" s="180"/>
      <c r="J4677" s="180"/>
      <c r="K4677" s="180"/>
      <c r="M4677" s="189"/>
      <c r="N4677" s="180"/>
      <c r="P4677" s="189"/>
      <c r="Q4677" s="180"/>
      <c r="S4677" s="189"/>
      <c r="T4677" s="180"/>
      <c r="V4677" s="189"/>
      <c r="W4677" s="180"/>
      <c r="Y4677" s="189"/>
      <c r="Z4677" s="180"/>
      <c r="AB4677" s="185"/>
    </row>
    <row r="4678" spans="6:28" s="178" customFormat="1" ht="15" customHeight="1" x14ac:dyDescent="0.15">
      <c r="F4678" s="189"/>
      <c r="I4678" s="180"/>
      <c r="J4678" s="180"/>
      <c r="K4678" s="180"/>
      <c r="M4678" s="189"/>
      <c r="N4678" s="180"/>
      <c r="P4678" s="189"/>
      <c r="Q4678" s="180"/>
      <c r="S4678" s="189"/>
      <c r="T4678" s="180"/>
      <c r="V4678" s="189"/>
      <c r="W4678" s="180"/>
      <c r="Y4678" s="189"/>
      <c r="Z4678" s="180"/>
      <c r="AB4678" s="185"/>
    </row>
    <row r="4679" spans="6:28" s="178" customFormat="1" ht="15" customHeight="1" x14ac:dyDescent="0.15">
      <c r="F4679" s="189"/>
      <c r="I4679" s="180"/>
      <c r="J4679" s="180"/>
      <c r="K4679" s="180"/>
      <c r="M4679" s="189"/>
      <c r="N4679" s="180"/>
      <c r="P4679" s="189"/>
      <c r="Q4679" s="180"/>
      <c r="S4679" s="189"/>
      <c r="T4679" s="180"/>
      <c r="V4679" s="189"/>
      <c r="W4679" s="180"/>
      <c r="Y4679" s="189"/>
      <c r="Z4679" s="180"/>
      <c r="AB4679" s="185"/>
    </row>
    <row r="4680" spans="6:28" s="178" customFormat="1" ht="15" customHeight="1" x14ac:dyDescent="0.15">
      <c r="F4680" s="189"/>
      <c r="I4680" s="180"/>
      <c r="J4680" s="180"/>
      <c r="K4680" s="180"/>
      <c r="M4680" s="189"/>
      <c r="N4680" s="180"/>
      <c r="P4680" s="189"/>
      <c r="Q4680" s="180"/>
      <c r="S4680" s="189"/>
      <c r="T4680" s="180"/>
      <c r="V4680" s="189"/>
      <c r="W4680" s="180"/>
      <c r="Y4680" s="189"/>
      <c r="Z4680" s="180"/>
      <c r="AB4680" s="185"/>
    </row>
    <row r="4681" spans="6:28" s="178" customFormat="1" ht="15" customHeight="1" x14ac:dyDescent="0.15">
      <c r="F4681" s="189"/>
      <c r="I4681" s="180"/>
      <c r="J4681" s="180"/>
      <c r="K4681" s="180"/>
      <c r="M4681" s="189"/>
      <c r="N4681" s="180"/>
      <c r="P4681" s="189"/>
      <c r="Q4681" s="180"/>
      <c r="S4681" s="189"/>
      <c r="T4681" s="180"/>
      <c r="V4681" s="189"/>
      <c r="W4681" s="180"/>
      <c r="Y4681" s="189"/>
      <c r="Z4681" s="180"/>
      <c r="AB4681" s="185"/>
    </row>
    <row r="4682" spans="6:28" s="178" customFormat="1" ht="15" customHeight="1" x14ac:dyDescent="0.15">
      <c r="F4682" s="189"/>
      <c r="I4682" s="180"/>
      <c r="J4682" s="180"/>
      <c r="K4682" s="180"/>
      <c r="M4682" s="189"/>
      <c r="N4682" s="180"/>
      <c r="P4682" s="189"/>
      <c r="Q4682" s="180"/>
      <c r="S4682" s="189"/>
      <c r="T4682" s="180"/>
      <c r="V4682" s="189"/>
      <c r="W4682" s="180"/>
      <c r="Y4682" s="189"/>
      <c r="Z4682" s="180"/>
      <c r="AB4682" s="185"/>
    </row>
    <row r="4683" spans="6:28" s="178" customFormat="1" ht="15" customHeight="1" x14ac:dyDescent="0.15">
      <c r="F4683" s="189"/>
      <c r="I4683" s="180"/>
      <c r="J4683" s="180"/>
      <c r="K4683" s="180"/>
      <c r="M4683" s="189"/>
      <c r="N4683" s="180"/>
      <c r="P4683" s="189"/>
      <c r="Q4683" s="180"/>
      <c r="S4683" s="189"/>
      <c r="T4683" s="180"/>
      <c r="V4683" s="189"/>
      <c r="W4683" s="180"/>
      <c r="Y4683" s="189"/>
      <c r="Z4683" s="180"/>
      <c r="AB4683" s="185"/>
    </row>
    <row r="4684" spans="6:28" s="178" customFormat="1" ht="15" customHeight="1" x14ac:dyDescent="0.15">
      <c r="F4684" s="189"/>
      <c r="I4684" s="180"/>
      <c r="J4684" s="180"/>
      <c r="K4684" s="180"/>
      <c r="M4684" s="189"/>
      <c r="N4684" s="180"/>
      <c r="P4684" s="189"/>
      <c r="Q4684" s="180"/>
      <c r="S4684" s="189"/>
      <c r="T4684" s="180"/>
      <c r="V4684" s="189"/>
      <c r="W4684" s="180"/>
      <c r="Y4684" s="189"/>
      <c r="Z4684" s="180"/>
      <c r="AB4684" s="185"/>
    </row>
    <row r="4685" spans="6:28" s="178" customFormat="1" ht="15" customHeight="1" x14ac:dyDescent="0.15">
      <c r="F4685" s="189"/>
      <c r="I4685" s="180"/>
      <c r="J4685" s="180"/>
      <c r="K4685" s="180"/>
      <c r="M4685" s="189"/>
      <c r="N4685" s="180"/>
      <c r="P4685" s="189"/>
      <c r="Q4685" s="180"/>
      <c r="S4685" s="189"/>
      <c r="T4685" s="180"/>
      <c r="V4685" s="189"/>
      <c r="W4685" s="180"/>
      <c r="Y4685" s="189"/>
      <c r="Z4685" s="180"/>
      <c r="AB4685" s="185"/>
    </row>
    <row r="4686" spans="6:28" s="178" customFormat="1" ht="15" customHeight="1" x14ac:dyDescent="0.15">
      <c r="F4686" s="189"/>
      <c r="I4686" s="180"/>
      <c r="J4686" s="180"/>
      <c r="K4686" s="180"/>
      <c r="M4686" s="189"/>
      <c r="N4686" s="180"/>
      <c r="P4686" s="189"/>
      <c r="Q4686" s="180"/>
      <c r="S4686" s="189"/>
      <c r="T4686" s="180"/>
      <c r="V4686" s="189"/>
      <c r="W4686" s="180"/>
      <c r="Y4686" s="189"/>
      <c r="Z4686" s="180"/>
      <c r="AB4686" s="185"/>
    </row>
    <row r="4687" spans="6:28" s="178" customFormat="1" ht="15" customHeight="1" x14ac:dyDescent="0.15">
      <c r="F4687" s="189"/>
      <c r="I4687" s="180"/>
      <c r="J4687" s="180"/>
      <c r="K4687" s="180"/>
      <c r="M4687" s="189"/>
      <c r="N4687" s="180"/>
      <c r="P4687" s="189"/>
      <c r="Q4687" s="180"/>
      <c r="S4687" s="189"/>
      <c r="T4687" s="180"/>
      <c r="V4687" s="189"/>
      <c r="W4687" s="180"/>
      <c r="Y4687" s="189"/>
      <c r="Z4687" s="180"/>
      <c r="AB4687" s="185"/>
    </row>
    <row r="4688" spans="6:28" s="178" customFormat="1" ht="15" customHeight="1" x14ac:dyDescent="0.15">
      <c r="F4688" s="189"/>
      <c r="I4688" s="180"/>
      <c r="J4688" s="180"/>
      <c r="K4688" s="180"/>
      <c r="M4688" s="189"/>
      <c r="N4688" s="180"/>
      <c r="P4688" s="189"/>
      <c r="Q4688" s="180"/>
      <c r="S4688" s="189"/>
      <c r="T4688" s="180"/>
      <c r="V4688" s="189"/>
      <c r="W4688" s="180"/>
      <c r="Y4688" s="189"/>
      <c r="Z4688" s="180"/>
      <c r="AB4688" s="185"/>
    </row>
    <row r="4689" spans="6:28" s="178" customFormat="1" ht="15" customHeight="1" x14ac:dyDescent="0.15">
      <c r="F4689" s="189"/>
      <c r="I4689" s="180"/>
      <c r="J4689" s="180"/>
      <c r="K4689" s="180"/>
      <c r="M4689" s="189"/>
      <c r="N4689" s="180"/>
      <c r="P4689" s="189"/>
      <c r="Q4689" s="180"/>
      <c r="S4689" s="189"/>
      <c r="T4689" s="180"/>
      <c r="V4689" s="189"/>
      <c r="W4689" s="180"/>
      <c r="Y4689" s="189"/>
      <c r="Z4689" s="180"/>
      <c r="AB4689" s="185"/>
    </row>
    <row r="4690" spans="6:28" s="178" customFormat="1" ht="15" customHeight="1" x14ac:dyDescent="0.15">
      <c r="F4690" s="189"/>
      <c r="I4690" s="180"/>
      <c r="J4690" s="180"/>
      <c r="K4690" s="180"/>
      <c r="M4690" s="189"/>
      <c r="N4690" s="180"/>
      <c r="P4690" s="189"/>
      <c r="Q4690" s="180"/>
      <c r="S4690" s="189"/>
      <c r="T4690" s="180"/>
      <c r="V4690" s="189"/>
      <c r="W4690" s="180"/>
      <c r="Y4690" s="189"/>
      <c r="Z4690" s="180"/>
      <c r="AB4690" s="185"/>
    </row>
    <row r="4691" spans="6:28" s="178" customFormat="1" ht="15" customHeight="1" x14ac:dyDescent="0.15">
      <c r="F4691" s="189"/>
      <c r="I4691" s="180"/>
      <c r="J4691" s="180"/>
      <c r="K4691" s="180"/>
      <c r="M4691" s="189"/>
      <c r="N4691" s="180"/>
      <c r="P4691" s="189"/>
      <c r="Q4691" s="180"/>
      <c r="S4691" s="189"/>
      <c r="T4691" s="180"/>
      <c r="V4691" s="189"/>
      <c r="W4691" s="180"/>
      <c r="Y4691" s="189"/>
      <c r="Z4691" s="180"/>
      <c r="AB4691" s="185"/>
    </row>
    <row r="4692" spans="6:28" s="178" customFormat="1" ht="15" customHeight="1" x14ac:dyDescent="0.15">
      <c r="F4692" s="189"/>
      <c r="I4692" s="180"/>
      <c r="J4692" s="180"/>
      <c r="K4692" s="180"/>
      <c r="M4692" s="189"/>
      <c r="N4692" s="180"/>
      <c r="P4692" s="189"/>
      <c r="Q4692" s="180"/>
      <c r="S4692" s="189"/>
      <c r="T4692" s="180"/>
      <c r="V4692" s="189"/>
      <c r="W4692" s="180"/>
      <c r="Y4692" s="189"/>
      <c r="Z4692" s="180"/>
      <c r="AB4692" s="185"/>
    </row>
    <row r="4693" spans="6:28" s="178" customFormat="1" ht="15" customHeight="1" x14ac:dyDescent="0.15">
      <c r="F4693" s="189"/>
      <c r="I4693" s="180"/>
      <c r="J4693" s="180"/>
      <c r="K4693" s="180"/>
      <c r="M4693" s="189"/>
      <c r="N4693" s="180"/>
      <c r="P4693" s="189"/>
      <c r="Q4693" s="180"/>
      <c r="S4693" s="189"/>
      <c r="T4693" s="180"/>
      <c r="V4693" s="189"/>
      <c r="W4693" s="180"/>
      <c r="Y4693" s="189"/>
      <c r="Z4693" s="180"/>
      <c r="AB4693" s="185"/>
    </row>
    <row r="4694" spans="6:28" s="178" customFormat="1" ht="15" customHeight="1" x14ac:dyDescent="0.15">
      <c r="F4694" s="189"/>
      <c r="I4694" s="180"/>
      <c r="J4694" s="180"/>
      <c r="K4694" s="180"/>
      <c r="M4694" s="189"/>
      <c r="N4694" s="180"/>
      <c r="P4694" s="189"/>
      <c r="Q4694" s="180"/>
      <c r="S4694" s="189"/>
      <c r="T4694" s="180"/>
      <c r="V4694" s="189"/>
      <c r="W4694" s="180"/>
      <c r="Y4694" s="189"/>
      <c r="Z4694" s="180"/>
      <c r="AB4694" s="185"/>
    </row>
    <row r="4695" spans="6:28" s="178" customFormat="1" ht="15" customHeight="1" x14ac:dyDescent="0.15">
      <c r="F4695" s="189"/>
      <c r="I4695" s="180"/>
      <c r="J4695" s="180"/>
      <c r="K4695" s="180"/>
      <c r="M4695" s="189"/>
      <c r="N4695" s="180"/>
      <c r="P4695" s="189"/>
      <c r="Q4695" s="180"/>
      <c r="S4695" s="189"/>
      <c r="T4695" s="180"/>
      <c r="V4695" s="189"/>
      <c r="W4695" s="180"/>
      <c r="Y4695" s="189"/>
      <c r="Z4695" s="180"/>
      <c r="AB4695" s="185"/>
    </row>
    <row r="4696" spans="6:28" s="178" customFormat="1" ht="15" customHeight="1" x14ac:dyDescent="0.15">
      <c r="F4696" s="189"/>
      <c r="I4696" s="180"/>
      <c r="J4696" s="180"/>
      <c r="K4696" s="180"/>
      <c r="M4696" s="189"/>
      <c r="N4696" s="180"/>
      <c r="P4696" s="189"/>
      <c r="Q4696" s="180"/>
      <c r="S4696" s="189"/>
      <c r="T4696" s="180"/>
      <c r="V4696" s="189"/>
      <c r="W4696" s="180"/>
      <c r="Y4696" s="189"/>
      <c r="Z4696" s="180"/>
      <c r="AB4696" s="185"/>
    </row>
    <row r="4697" spans="6:28" s="178" customFormat="1" ht="15" customHeight="1" x14ac:dyDescent="0.15">
      <c r="F4697" s="189"/>
      <c r="I4697" s="180"/>
      <c r="J4697" s="180"/>
      <c r="K4697" s="180"/>
      <c r="M4697" s="189"/>
      <c r="N4697" s="180"/>
      <c r="P4697" s="189"/>
      <c r="Q4697" s="180"/>
      <c r="S4697" s="189"/>
      <c r="T4697" s="180"/>
      <c r="V4697" s="189"/>
      <c r="W4697" s="180"/>
      <c r="Y4697" s="189"/>
      <c r="Z4697" s="180"/>
      <c r="AB4697" s="185"/>
    </row>
    <row r="4698" spans="6:28" s="178" customFormat="1" ht="15" customHeight="1" x14ac:dyDescent="0.15">
      <c r="F4698" s="189"/>
      <c r="I4698" s="180"/>
      <c r="J4698" s="180"/>
      <c r="K4698" s="180"/>
      <c r="M4698" s="189"/>
      <c r="N4698" s="180"/>
      <c r="P4698" s="189"/>
      <c r="Q4698" s="180"/>
      <c r="S4698" s="189"/>
      <c r="T4698" s="180"/>
      <c r="V4698" s="189"/>
      <c r="W4698" s="180"/>
      <c r="Y4698" s="189"/>
      <c r="Z4698" s="180"/>
      <c r="AB4698" s="185"/>
    </row>
    <row r="4699" spans="6:28" s="178" customFormat="1" ht="15" customHeight="1" x14ac:dyDescent="0.15">
      <c r="F4699" s="189"/>
      <c r="I4699" s="180"/>
      <c r="J4699" s="180"/>
      <c r="K4699" s="180"/>
      <c r="M4699" s="189"/>
      <c r="N4699" s="180"/>
      <c r="P4699" s="189"/>
      <c r="Q4699" s="180"/>
      <c r="S4699" s="189"/>
      <c r="T4699" s="180"/>
      <c r="V4699" s="189"/>
      <c r="W4699" s="180"/>
      <c r="Y4699" s="189"/>
      <c r="Z4699" s="180"/>
      <c r="AB4699" s="185"/>
    </row>
    <row r="4700" spans="6:28" s="178" customFormat="1" ht="15" customHeight="1" x14ac:dyDescent="0.15">
      <c r="F4700" s="189"/>
      <c r="I4700" s="180"/>
      <c r="J4700" s="180"/>
      <c r="K4700" s="180"/>
      <c r="M4700" s="189"/>
      <c r="N4700" s="180"/>
      <c r="P4700" s="189"/>
      <c r="Q4700" s="180"/>
      <c r="S4700" s="189"/>
      <c r="T4700" s="180"/>
      <c r="V4700" s="189"/>
      <c r="W4700" s="180"/>
      <c r="Y4700" s="189"/>
      <c r="Z4700" s="180"/>
      <c r="AB4700" s="185"/>
    </row>
    <row r="4701" spans="6:28" s="178" customFormat="1" ht="15" customHeight="1" x14ac:dyDescent="0.15">
      <c r="F4701" s="189"/>
      <c r="I4701" s="180"/>
      <c r="J4701" s="180"/>
      <c r="K4701" s="180"/>
      <c r="M4701" s="189"/>
      <c r="N4701" s="180"/>
      <c r="P4701" s="189"/>
      <c r="Q4701" s="180"/>
      <c r="S4701" s="189"/>
      <c r="T4701" s="180"/>
      <c r="V4701" s="189"/>
      <c r="W4701" s="180"/>
      <c r="Y4701" s="189"/>
      <c r="Z4701" s="180"/>
      <c r="AB4701" s="185"/>
    </row>
    <row r="4702" spans="6:28" s="178" customFormat="1" ht="15" customHeight="1" x14ac:dyDescent="0.15">
      <c r="F4702" s="189"/>
      <c r="I4702" s="180"/>
      <c r="J4702" s="180"/>
      <c r="K4702" s="180"/>
      <c r="M4702" s="189"/>
      <c r="N4702" s="180"/>
      <c r="P4702" s="189"/>
      <c r="Q4702" s="180"/>
      <c r="S4702" s="189"/>
      <c r="T4702" s="180"/>
      <c r="V4702" s="189"/>
      <c r="W4702" s="180"/>
      <c r="Y4702" s="189"/>
      <c r="Z4702" s="180"/>
      <c r="AB4702" s="185"/>
    </row>
    <row r="4703" spans="6:28" s="178" customFormat="1" ht="15" customHeight="1" x14ac:dyDescent="0.15">
      <c r="F4703" s="189"/>
      <c r="I4703" s="180"/>
      <c r="J4703" s="180"/>
      <c r="K4703" s="180"/>
      <c r="M4703" s="189"/>
      <c r="N4703" s="180"/>
      <c r="P4703" s="189"/>
      <c r="Q4703" s="180"/>
      <c r="S4703" s="189"/>
      <c r="T4703" s="180"/>
      <c r="V4703" s="189"/>
      <c r="W4703" s="180"/>
      <c r="Y4703" s="189"/>
      <c r="Z4703" s="180"/>
      <c r="AB4703" s="185"/>
    </row>
    <row r="4704" spans="6:28" s="178" customFormat="1" ht="15" customHeight="1" x14ac:dyDescent="0.15">
      <c r="F4704" s="189"/>
      <c r="I4704" s="180"/>
      <c r="J4704" s="180"/>
      <c r="K4704" s="180"/>
      <c r="M4704" s="189"/>
      <c r="N4704" s="180"/>
      <c r="P4704" s="189"/>
      <c r="Q4704" s="180"/>
      <c r="S4704" s="189"/>
      <c r="T4704" s="180"/>
      <c r="V4704" s="189"/>
      <c r="W4704" s="180"/>
      <c r="Y4704" s="189"/>
      <c r="Z4704" s="180"/>
      <c r="AB4704" s="185"/>
    </row>
    <row r="4705" spans="6:28" s="178" customFormat="1" ht="15" customHeight="1" x14ac:dyDescent="0.15">
      <c r="F4705" s="189"/>
      <c r="I4705" s="180"/>
      <c r="J4705" s="180"/>
      <c r="K4705" s="180"/>
      <c r="M4705" s="189"/>
      <c r="N4705" s="180"/>
      <c r="P4705" s="189"/>
      <c r="Q4705" s="180"/>
      <c r="S4705" s="189"/>
      <c r="T4705" s="180"/>
      <c r="V4705" s="189"/>
      <c r="W4705" s="180"/>
      <c r="Y4705" s="189"/>
      <c r="Z4705" s="180"/>
      <c r="AB4705" s="185"/>
    </row>
    <row r="4706" spans="6:28" s="178" customFormat="1" ht="15" customHeight="1" x14ac:dyDescent="0.15">
      <c r="F4706" s="189"/>
      <c r="I4706" s="180"/>
      <c r="J4706" s="180"/>
      <c r="K4706" s="180"/>
      <c r="M4706" s="189"/>
      <c r="N4706" s="180"/>
      <c r="P4706" s="189"/>
      <c r="Q4706" s="180"/>
      <c r="S4706" s="189"/>
      <c r="T4706" s="180"/>
      <c r="V4706" s="189"/>
      <c r="W4706" s="180"/>
      <c r="Y4706" s="189"/>
      <c r="Z4706" s="180"/>
      <c r="AB4706" s="185"/>
    </row>
    <row r="4707" spans="6:28" s="178" customFormat="1" ht="15" customHeight="1" x14ac:dyDescent="0.15">
      <c r="F4707" s="189"/>
      <c r="I4707" s="180"/>
      <c r="J4707" s="180"/>
      <c r="K4707" s="180"/>
      <c r="M4707" s="189"/>
      <c r="N4707" s="180"/>
      <c r="P4707" s="189"/>
      <c r="Q4707" s="180"/>
      <c r="S4707" s="189"/>
      <c r="T4707" s="180"/>
      <c r="V4707" s="189"/>
      <c r="W4707" s="180"/>
      <c r="Y4707" s="189"/>
      <c r="Z4707" s="180"/>
      <c r="AB4707" s="185"/>
    </row>
    <row r="4708" spans="6:28" s="178" customFormat="1" ht="15" customHeight="1" x14ac:dyDescent="0.15">
      <c r="F4708" s="189"/>
      <c r="I4708" s="180"/>
      <c r="J4708" s="180"/>
      <c r="K4708" s="180"/>
      <c r="M4708" s="189"/>
      <c r="N4708" s="180"/>
      <c r="P4708" s="189"/>
      <c r="Q4708" s="180"/>
      <c r="S4708" s="189"/>
      <c r="T4708" s="180"/>
      <c r="V4708" s="189"/>
      <c r="W4708" s="180"/>
      <c r="Y4708" s="189"/>
      <c r="Z4708" s="180"/>
      <c r="AB4708" s="185"/>
    </row>
    <row r="4709" spans="6:28" s="178" customFormat="1" ht="15" customHeight="1" x14ac:dyDescent="0.15">
      <c r="F4709" s="189"/>
      <c r="I4709" s="180"/>
      <c r="J4709" s="180"/>
      <c r="K4709" s="180"/>
      <c r="M4709" s="189"/>
      <c r="N4709" s="180"/>
      <c r="P4709" s="189"/>
      <c r="Q4709" s="180"/>
      <c r="S4709" s="189"/>
      <c r="T4709" s="180"/>
      <c r="V4709" s="189"/>
      <c r="W4709" s="180"/>
      <c r="Y4709" s="189"/>
      <c r="Z4709" s="180"/>
      <c r="AB4709" s="185"/>
    </row>
    <row r="4710" spans="6:28" s="178" customFormat="1" ht="15" customHeight="1" x14ac:dyDescent="0.15">
      <c r="F4710" s="189"/>
      <c r="I4710" s="180"/>
      <c r="J4710" s="180"/>
      <c r="K4710" s="180"/>
      <c r="M4710" s="189"/>
      <c r="N4710" s="180"/>
      <c r="P4710" s="189"/>
      <c r="Q4710" s="180"/>
      <c r="S4710" s="189"/>
      <c r="T4710" s="180"/>
      <c r="V4710" s="189"/>
      <c r="W4710" s="180"/>
      <c r="Y4710" s="189"/>
      <c r="Z4710" s="180"/>
      <c r="AB4710" s="185"/>
    </row>
    <row r="4711" spans="6:28" s="178" customFormat="1" ht="15" customHeight="1" x14ac:dyDescent="0.15">
      <c r="F4711" s="189"/>
      <c r="I4711" s="180"/>
      <c r="J4711" s="180"/>
      <c r="K4711" s="180"/>
      <c r="M4711" s="189"/>
      <c r="N4711" s="180"/>
      <c r="P4711" s="189"/>
      <c r="Q4711" s="180"/>
      <c r="S4711" s="189"/>
      <c r="T4711" s="180"/>
      <c r="V4711" s="189"/>
      <c r="W4711" s="180"/>
      <c r="Y4711" s="189"/>
      <c r="Z4711" s="180"/>
      <c r="AB4711" s="185"/>
    </row>
    <row r="4712" spans="6:28" s="178" customFormat="1" ht="15" customHeight="1" x14ac:dyDescent="0.15">
      <c r="F4712" s="189"/>
      <c r="I4712" s="180"/>
      <c r="J4712" s="180"/>
      <c r="K4712" s="180"/>
      <c r="M4712" s="189"/>
      <c r="N4712" s="180"/>
      <c r="P4712" s="189"/>
      <c r="Q4712" s="180"/>
      <c r="S4712" s="189"/>
      <c r="T4712" s="180"/>
      <c r="V4712" s="189"/>
      <c r="W4712" s="180"/>
      <c r="Y4712" s="189"/>
      <c r="Z4712" s="180"/>
      <c r="AB4712" s="185"/>
    </row>
    <row r="4713" spans="6:28" s="178" customFormat="1" ht="15" customHeight="1" x14ac:dyDescent="0.15">
      <c r="F4713" s="189"/>
      <c r="I4713" s="180"/>
      <c r="J4713" s="180"/>
      <c r="K4713" s="180"/>
      <c r="M4713" s="189"/>
      <c r="N4713" s="180"/>
      <c r="P4713" s="189"/>
      <c r="Q4713" s="180"/>
      <c r="S4713" s="189"/>
      <c r="T4713" s="180"/>
      <c r="V4713" s="189"/>
      <c r="W4713" s="180"/>
      <c r="Y4713" s="189"/>
      <c r="Z4713" s="180"/>
      <c r="AB4713" s="185"/>
    </row>
    <row r="4714" spans="6:28" s="178" customFormat="1" ht="15" customHeight="1" x14ac:dyDescent="0.15">
      <c r="F4714" s="189"/>
      <c r="I4714" s="180"/>
      <c r="J4714" s="180"/>
      <c r="K4714" s="180"/>
      <c r="M4714" s="189"/>
      <c r="N4714" s="180"/>
      <c r="P4714" s="189"/>
      <c r="Q4714" s="180"/>
      <c r="S4714" s="189"/>
      <c r="T4714" s="180"/>
      <c r="V4714" s="189"/>
      <c r="W4714" s="180"/>
      <c r="Y4714" s="189"/>
      <c r="Z4714" s="180"/>
      <c r="AB4714" s="185"/>
    </row>
    <row r="4715" spans="6:28" s="178" customFormat="1" ht="15" customHeight="1" x14ac:dyDescent="0.15">
      <c r="F4715" s="189"/>
      <c r="I4715" s="180"/>
      <c r="J4715" s="180"/>
      <c r="K4715" s="180"/>
      <c r="M4715" s="189"/>
      <c r="N4715" s="180"/>
      <c r="P4715" s="189"/>
      <c r="Q4715" s="180"/>
      <c r="S4715" s="189"/>
      <c r="T4715" s="180"/>
      <c r="V4715" s="189"/>
      <c r="W4715" s="180"/>
      <c r="Y4715" s="189"/>
      <c r="Z4715" s="180"/>
      <c r="AB4715" s="185"/>
    </row>
    <row r="4716" spans="6:28" s="178" customFormat="1" ht="15" customHeight="1" x14ac:dyDescent="0.15">
      <c r="F4716" s="189"/>
      <c r="I4716" s="180"/>
      <c r="J4716" s="180"/>
      <c r="K4716" s="180"/>
      <c r="M4716" s="189"/>
      <c r="N4716" s="180"/>
      <c r="P4716" s="189"/>
      <c r="Q4716" s="180"/>
      <c r="S4716" s="189"/>
      <c r="T4716" s="180"/>
      <c r="V4716" s="189"/>
      <c r="W4716" s="180"/>
      <c r="Y4716" s="189"/>
      <c r="Z4716" s="180"/>
      <c r="AB4716" s="185"/>
    </row>
    <row r="4717" spans="6:28" s="178" customFormat="1" ht="15" customHeight="1" x14ac:dyDescent="0.15">
      <c r="F4717" s="189"/>
      <c r="I4717" s="180"/>
      <c r="J4717" s="180"/>
      <c r="K4717" s="180"/>
      <c r="M4717" s="189"/>
      <c r="N4717" s="180"/>
      <c r="P4717" s="189"/>
      <c r="Q4717" s="180"/>
      <c r="S4717" s="189"/>
      <c r="T4717" s="180"/>
      <c r="V4717" s="189"/>
      <c r="W4717" s="180"/>
      <c r="Y4717" s="189"/>
      <c r="Z4717" s="180"/>
      <c r="AB4717" s="185"/>
    </row>
    <row r="4718" spans="6:28" s="178" customFormat="1" ht="15" customHeight="1" x14ac:dyDescent="0.15">
      <c r="F4718" s="189"/>
      <c r="I4718" s="180"/>
      <c r="J4718" s="180"/>
      <c r="K4718" s="180"/>
      <c r="M4718" s="189"/>
      <c r="N4718" s="180"/>
      <c r="P4718" s="189"/>
      <c r="Q4718" s="180"/>
      <c r="S4718" s="189"/>
      <c r="T4718" s="180"/>
      <c r="V4718" s="189"/>
      <c r="W4718" s="180"/>
      <c r="Y4718" s="189"/>
      <c r="Z4718" s="180"/>
      <c r="AB4718" s="185"/>
    </row>
    <row r="4719" spans="6:28" s="178" customFormat="1" ht="15" customHeight="1" x14ac:dyDescent="0.15">
      <c r="F4719" s="189"/>
      <c r="I4719" s="180"/>
      <c r="J4719" s="180"/>
      <c r="K4719" s="180"/>
      <c r="M4719" s="189"/>
      <c r="N4719" s="180"/>
      <c r="P4719" s="189"/>
      <c r="Q4719" s="180"/>
      <c r="S4719" s="189"/>
      <c r="T4719" s="180"/>
      <c r="V4719" s="189"/>
      <c r="W4719" s="180"/>
      <c r="Y4719" s="189"/>
      <c r="Z4719" s="180"/>
      <c r="AB4719" s="185"/>
    </row>
    <row r="4720" spans="6:28" s="178" customFormat="1" ht="15" customHeight="1" x14ac:dyDescent="0.15">
      <c r="F4720" s="189"/>
      <c r="I4720" s="180"/>
      <c r="J4720" s="180"/>
      <c r="K4720" s="180"/>
      <c r="M4720" s="189"/>
      <c r="N4720" s="180"/>
      <c r="P4720" s="189"/>
      <c r="Q4720" s="180"/>
      <c r="S4720" s="189"/>
      <c r="T4720" s="180"/>
      <c r="V4720" s="189"/>
      <c r="W4720" s="180"/>
      <c r="Y4720" s="189"/>
      <c r="Z4720" s="180"/>
      <c r="AB4720" s="185"/>
    </row>
    <row r="4721" spans="6:28" s="178" customFormat="1" ht="15" customHeight="1" x14ac:dyDescent="0.15">
      <c r="F4721" s="189"/>
      <c r="I4721" s="180"/>
      <c r="J4721" s="180"/>
      <c r="K4721" s="180"/>
      <c r="M4721" s="189"/>
      <c r="N4721" s="180"/>
      <c r="P4721" s="189"/>
      <c r="Q4721" s="180"/>
      <c r="S4721" s="189"/>
      <c r="T4721" s="180"/>
      <c r="V4721" s="189"/>
      <c r="W4721" s="180"/>
      <c r="Y4721" s="189"/>
      <c r="Z4721" s="180"/>
      <c r="AB4721" s="185"/>
    </row>
    <row r="4722" spans="6:28" s="178" customFormat="1" ht="15" customHeight="1" x14ac:dyDescent="0.15">
      <c r="F4722" s="189"/>
      <c r="I4722" s="180"/>
      <c r="J4722" s="180"/>
      <c r="K4722" s="180"/>
      <c r="M4722" s="189"/>
      <c r="N4722" s="180"/>
      <c r="P4722" s="189"/>
      <c r="Q4722" s="180"/>
      <c r="S4722" s="189"/>
      <c r="T4722" s="180"/>
      <c r="V4722" s="189"/>
      <c r="W4722" s="180"/>
      <c r="Y4722" s="189"/>
      <c r="Z4722" s="180"/>
      <c r="AB4722" s="185"/>
    </row>
    <row r="4723" spans="6:28" s="178" customFormat="1" ht="15" customHeight="1" x14ac:dyDescent="0.15">
      <c r="F4723" s="189"/>
      <c r="I4723" s="180"/>
      <c r="J4723" s="180"/>
      <c r="K4723" s="180"/>
      <c r="M4723" s="189"/>
      <c r="N4723" s="180"/>
      <c r="P4723" s="189"/>
      <c r="Q4723" s="180"/>
      <c r="S4723" s="189"/>
      <c r="T4723" s="180"/>
      <c r="V4723" s="189"/>
      <c r="W4723" s="180"/>
      <c r="Y4723" s="189"/>
      <c r="Z4723" s="180"/>
      <c r="AB4723" s="185"/>
    </row>
    <row r="4724" spans="6:28" s="178" customFormat="1" ht="15" customHeight="1" x14ac:dyDescent="0.15">
      <c r="F4724" s="189"/>
      <c r="I4724" s="180"/>
      <c r="J4724" s="180"/>
      <c r="K4724" s="180"/>
      <c r="M4724" s="189"/>
      <c r="N4724" s="180"/>
      <c r="P4724" s="189"/>
      <c r="Q4724" s="180"/>
      <c r="S4724" s="189"/>
      <c r="T4724" s="180"/>
      <c r="V4724" s="189"/>
      <c r="W4724" s="180"/>
      <c r="Y4724" s="189"/>
      <c r="Z4724" s="180"/>
      <c r="AB4724" s="185"/>
    </row>
    <row r="4725" spans="6:28" s="178" customFormat="1" ht="15" customHeight="1" x14ac:dyDescent="0.15">
      <c r="F4725" s="189"/>
      <c r="I4725" s="180"/>
      <c r="J4725" s="180"/>
      <c r="K4725" s="180"/>
      <c r="M4725" s="189"/>
      <c r="N4725" s="180"/>
      <c r="P4725" s="189"/>
      <c r="Q4725" s="180"/>
      <c r="S4725" s="189"/>
      <c r="T4725" s="180"/>
      <c r="V4725" s="189"/>
      <c r="W4725" s="180"/>
      <c r="Y4725" s="189"/>
      <c r="Z4725" s="180"/>
      <c r="AB4725" s="185"/>
    </row>
    <row r="4726" spans="6:28" s="178" customFormat="1" ht="15" customHeight="1" x14ac:dyDescent="0.15">
      <c r="F4726" s="189"/>
      <c r="I4726" s="180"/>
      <c r="J4726" s="180"/>
      <c r="K4726" s="180"/>
      <c r="M4726" s="189"/>
      <c r="N4726" s="180"/>
      <c r="P4726" s="189"/>
      <c r="Q4726" s="180"/>
      <c r="S4726" s="189"/>
      <c r="T4726" s="180"/>
      <c r="V4726" s="189"/>
      <c r="W4726" s="180"/>
      <c r="Y4726" s="189"/>
      <c r="Z4726" s="180"/>
      <c r="AB4726" s="185"/>
    </row>
    <row r="4727" spans="6:28" s="178" customFormat="1" ht="15" customHeight="1" x14ac:dyDescent="0.15">
      <c r="F4727" s="189"/>
      <c r="I4727" s="180"/>
      <c r="J4727" s="180"/>
      <c r="K4727" s="180"/>
      <c r="M4727" s="189"/>
      <c r="N4727" s="180"/>
      <c r="P4727" s="189"/>
      <c r="Q4727" s="180"/>
      <c r="S4727" s="189"/>
      <c r="T4727" s="180"/>
      <c r="V4727" s="189"/>
      <c r="W4727" s="180"/>
      <c r="Y4727" s="189"/>
      <c r="Z4727" s="180"/>
      <c r="AB4727" s="185"/>
    </row>
    <row r="4728" spans="6:28" s="178" customFormat="1" ht="15" customHeight="1" x14ac:dyDescent="0.15">
      <c r="F4728" s="189"/>
      <c r="I4728" s="180"/>
      <c r="J4728" s="180"/>
      <c r="K4728" s="180"/>
      <c r="M4728" s="189"/>
      <c r="N4728" s="180"/>
      <c r="P4728" s="189"/>
      <c r="Q4728" s="180"/>
      <c r="S4728" s="189"/>
      <c r="T4728" s="180"/>
      <c r="V4728" s="189"/>
      <c r="W4728" s="180"/>
      <c r="Y4728" s="189"/>
      <c r="Z4728" s="180"/>
      <c r="AB4728" s="185"/>
    </row>
    <row r="4729" spans="6:28" s="178" customFormat="1" ht="15" customHeight="1" x14ac:dyDescent="0.15">
      <c r="F4729" s="189"/>
      <c r="I4729" s="180"/>
      <c r="J4729" s="180"/>
      <c r="K4729" s="180"/>
      <c r="M4729" s="189"/>
      <c r="N4729" s="180"/>
      <c r="P4729" s="189"/>
      <c r="Q4729" s="180"/>
      <c r="S4729" s="189"/>
      <c r="T4729" s="180"/>
      <c r="V4729" s="189"/>
      <c r="W4729" s="180"/>
      <c r="Y4729" s="189"/>
      <c r="Z4729" s="180"/>
      <c r="AB4729" s="185"/>
    </row>
    <row r="4730" spans="6:28" s="178" customFormat="1" ht="15" customHeight="1" x14ac:dyDescent="0.15">
      <c r="F4730" s="189"/>
      <c r="I4730" s="180"/>
      <c r="J4730" s="180"/>
      <c r="K4730" s="180"/>
      <c r="M4730" s="189"/>
      <c r="N4730" s="180"/>
      <c r="P4730" s="189"/>
      <c r="Q4730" s="180"/>
      <c r="S4730" s="189"/>
      <c r="T4730" s="180"/>
      <c r="V4730" s="189"/>
      <c r="W4730" s="180"/>
      <c r="Y4730" s="189"/>
      <c r="Z4730" s="180"/>
      <c r="AB4730" s="185"/>
    </row>
    <row r="4731" spans="6:28" s="178" customFormat="1" ht="15" customHeight="1" x14ac:dyDescent="0.15">
      <c r="F4731" s="189"/>
      <c r="I4731" s="180"/>
      <c r="J4731" s="180"/>
      <c r="K4731" s="180"/>
      <c r="M4731" s="189"/>
      <c r="N4731" s="180"/>
      <c r="P4731" s="189"/>
      <c r="Q4731" s="180"/>
      <c r="S4731" s="189"/>
      <c r="T4731" s="180"/>
      <c r="V4731" s="189"/>
      <c r="W4731" s="180"/>
      <c r="Y4731" s="189"/>
      <c r="Z4731" s="180"/>
      <c r="AB4731" s="185"/>
    </row>
    <row r="4732" spans="6:28" s="178" customFormat="1" ht="15" customHeight="1" x14ac:dyDescent="0.15">
      <c r="F4732" s="189"/>
      <c r="I4732" s="180"/>
      <c r="J4732" s="180"/>
      <c r="K4732" s="180"/>
      <c r="M4732" s="189"/>
      <c r="N4732" s="180"/>
      <c r="P4732" s="189"/>
      <c r="Q4732" s="180"/>
      <c r="S4732" s="189"/>
      <c r="T4732" s="180"/>
      <c r="V4732" s="189"/>
      <c r="W4732" s="180"/>
      <c r="Y4732" s="189"/>
      <c r="Z4732" s="180"/>
      <c r="AB4732" s="185"/>
    </row>
    <row r="4733" spans="6:28" s="178" customFormat="1" ht="15" customHeight="1" x14ac:dyDescent="0.15">
      <c r="F4733" s="189"/>
      <c r="I4733" s="180"/>
      <c r="J4733" s="180"/>
      <c r="K4733" s="180"/>
      <c r="M4733" s="189"/>
      <c r="N4733" s="180"/>
      <c r="P4733" s="189"/>
      <c r="Q4733" s="180"/>
      <c r="S4733" s="189"/>
      <c r="T4733" s="180"/>
      <c r="V4733" s="189"/>
      <c r="W4733" s="180"/>
      <c r="Y4733" s="189"/>
      <c r="Z4733" s="180"/>
      <c r="AB4733" s="185"/>
    </row>
    <row r="4734" spans="6:28" s="178" customFormat="1" ht="15" customHeight="1" x14ac:dyDescent="0.15">
      <c r="F4734" s="189"/>
      <c r="I4734" s="180"/>
      <c r="J4734" s="180"/>
      <c r="K4734" s="180"/>
      <c r="M4734" s="189"/>
      <c r="N4734" s="180"/>
      <c r="P4734" s="189"/>
      <c r="Q4734" s="180"/>
      <c r="S4734" s="189"/>
      <c r="T4734" s="180"/>
      <c r="V4734" s="189"/>
      <c r="W4734" s="180"/>
      <c r="Y4734" s="189"/>
      <c r="Z4734" s="180"/>
      <c r="AB4734" s="185"/>
    </row>
    <row r="4735" spans="6:28" s="178" customFormat="1" ht="15" customHeight="1" x14ac:dyDescent="0.15">
      <c r="F4735" s="189"/>
      <c r="I4735" s="180"/>
      <c r="J4735" s="180"/>
      <c r="K4735" s="180"/>
      <c r="M4735" s="189"/>
      <c r="N4735" s="180"/>
      <c r="P4735" s="189"/>
      <c r="Q4735" s="180"/>
      <c r="S4735" s="189"/>
      <c r="T4735" s="180"/>
      <c r="V4735" s="189"/>
      <c r="W4735" s="180"/>
      <c r="Y4735" s="189"/>
      <c r="Z4735" s="180"/>
      <c r="AB4735" s="185"/>
    </row>
    <row r="4736" spans="6:28" s="178" customFormat="1" ht="15" customHeight="1" x14ac:dyDescent="0.15">
      <c r="F4736" s="189"/>
      <c r="I4736" s="180"/>
      <c r="J4736" s="180"/>
      <c r="K4736" s="180"/>
      <c r="M4736" s="189"/>
      <c r="N4736" s="180"/>
      <c r="P4736" s="189"/>
      <c r="Q4736" s="180"/>
      <c r="S4736" s="189"/>
      <c r="T4736" s="180"/>
      <c r="V4736" s="189"/>
      <c r="W4736" s="180"/>
      <c r="Y4736" s="189"/>
      <c r="Z4736" s="180"/>
      <c r="AB4736" s="185"/>
    </row>
    <row r="4737" spans="6:28" s="178" customFormat="1" ht="15" customHeight="1" x14ac:dyDescent="0.15">
      <c r="F4737" s="189"/>
      <c r="I4737" s="180"/>
      <c r="J4737" s="180"/>
      <c r="K4737" s="180"/>
      <c r="M4737" s="189"/>
      <c r="N4737" s="180"/>
      <c r="P4737" s="189"/>
      <c r="Q4737" s="180"/>
      <c r="S4737" s="189"/>
      <c r="T4737" s="180"/>
      <c r="V4737" s="189"/>
      <c r="W4737" s="180"/>
      <c r="Y4737" s="189"/>
      <c r="Z4737" s="180"/>
      <c r="AB4737" s="185"/>
    </row>
    <row r="4738" spans="6:28" s="178" customFormat="1" ht="15" customHeight="1" x14ac:dyDescent="0.15">
      <c r="F4738" s="189"/>
      <c r="I4738" s="180"/>
      <c r="J4738" s="180"/>
      <c r="K4738" s="180"/>
      <c r="M4738" s="189"/>
      <c r="N4738" s="180"/>
      <c r="P4738" s="189"/>
      <c r="Q4738" s="180"/>
      <c r="S4738" s="189"/>
      <c r="T4738" s="180"/>
      <c r="V4738" s="189"/>
      <c r="W4738" s="180"/>
      <c r="Y4738" s="189"/>
      <c r="Z4738" s="180"/>
      <c r="AB4738" s="185"/>
    </row>
    <row r="4739" spans="6:28" s="178" customFormat="1" ht="15" customHeight="1" x14ac:dyDescent="0.15">
      <c r="F4739" s="189"/>
      <c r="I4739" s="180"/>
      <c r="J4739" s="180"/>
      <c r="K4739" s="180"/>
      <c r="M4739" s="189"/>
      <c r="N4739" s="180"/>
      <c r="P4739" s="189"/>
      <c r="Q4739" s="180"/>
      <c r="S4739" s="189"/>
      <c r="T4739" s="180"/>
      <c r="V4739" s="189"/>
      <c r="W4739" s="180"/>
      <c r="Y4739" s="189"/>
      <c r="Z4739" s="180"/>
      <c r="AB4739" s="185"/>
    </row>
    <row r="4740" spans="6:28" s="178" customFormat="1" ht="15" customHeight="1" x14ac:dyDescent="0.15">
      <c r="F4740" s="189"/>
      <c r="I4740" s="180"/>
      <c r="J4740" s="180"/>
      <c r="K4740" s="180"/>
      <c r="M4740" s="189"/>
      <c r="N4740" s="180"/>
      <c r="P4740" s="189"/>
      <c r="Q4740" s="180"/>
      <c r="S4740" s="189"/>
      <c r="T4740" s="180"/>
      <c r="V4740" s="189"/>
      <c r="W4740" s="180"/>
      <c r="Y4740" s="189"/>
      <c r="Z4740" s="180"/>
      <c r="AB4740" s="185"/>
    </row>
    <row r="4741" spans="6:28" s="178" customFormat="1" ht="15" customHeight="1" x14ac:dyDescent="0.15">
      <c r="F4741" s="189"/>
      <c r="I4741" s="180"/>
      <c r="J4741" s="180"/>
      <c r="K4741" s="180"/>
      <c r="M4741" s="189"/>
      <c r="N4741" s="180"/>
      <c r="P4741" s="189"/>
      <c r="Q4741" s="180"/>
      <c r="S4741" s="189"/>
      <c r="T4741" s="180"/>
      <c r="V4741" s="189"/>
      <c r="W4741" s="180"/>
      <c r="Y4741" s="189"/>
      <c r="Z4741" s="180"/>
      <c r="AB4741" s="185"/>
    </row>
    <row r="4742" spans="6:28" s="178" customFormat="1" ht="15" customHeight="1" x14ac:dyDescent="0.15">
      <c r="F4742" s="189"/>
      <c r="I4742" s="180"/>
      <c r="J4742" s="180"/>
      <c r="K4742" s="180"/>
      <c r="M4742" s="189"/>
      <c r="N4742" s="180"/>
      <c r="P4742" s="189"/>
      <c r="Q4742" s="180"/>
      <c r="S4742" s="189"/>
      <c r="T4742" s="180"/>
      <c r="V4742" s="189"/>
      <c r="W4742" s="180"/>
      <c r="Y4742" s="189"/>
      <c r="Z4742" s="180"/>
      <c r="AB4742" s="185"/>
    </row>
    <row r="4743" spans="6:28" s="178" customFormat="1" ht="15" customHeight="1" x14ac:dyDescent="0.15">
      <c r="F4743" s="189"/>
      <c r="I4743" s="180"/>
      <c r="J4743" s="180"/>
      <c r="K4743" s="180"/>
      <c r="M4743" s="189"/>
      <c r="N4743" s="180"/>
      <c r="P4743" s="189"/>
      <c r="Q4743" s="180"/>
      <c r="S4743" s="189"/>
      <c r="T4743" s="180"/>
      <c r="V4743" s="189"/>
      <c r="W4743" s="180"/>
      <c r="Y4743" s="189"/>
      <c r="Z4743" s="180"/>
      <c r="AB4743" s="185"/>
    </row>
    <row r="4744" spans="6:28" s="178" customFormat="1" ht="15" customHeight="1" x14ac:dyDescent="0.15">
      <c r="F4744" s="189"/>
      <c r="I4744" s="180"/>
      <c r="J4744" s="180"/>
      <c r="K4744" s="180"/>
      <c r="M4744" s="189"/>
      <c r="N4744" s="180"/>
      <c r="P4744" s="189"/>
      <c r="Q4744" s="180"/>
      <c r="S4744" s="189"/>
      <c r="T4744" s="180"/>
      <c r="V4744" s="189"/>
      <c r="W4744" s="180"/>
      <c r="Y4744" s="189"/>
      <c r="Z4744" s="180"/>
      <c r="AB4744" s="185"/>
    </row>
    <row r="4745" spans="6:28" s="178" customFormat="1" ht="15" customHeight="1" x14ac:dyDescent="0.15">
      <c r="F4745" s="189"/>
      <c r="I4745" s="180"/>
      <c r="J4745" s="180"/>
      <c r="K4745" s="180"/>
      <c r="M4745" s="189"/>
      <c r="N4745" s="180"/>
      <c r="P4745" s="189"/>
      <c r="Q4745" s="180"/>
      <c r="S4745" s="189"/>
      <c r="T4745" s="180"/>
      <c r="V4745" s="189"/>
      <c r="W4745" s="180"/>
      <c r="Y4745" s="189"/>
      <c r="Z4745" s="180"/>
      <c r="AB4745" s="185"/>
    </row>
    <row r="4746" spans="6:28" s="178" customFormat="1" ht="15" customHeight="1" x14ac:dyDescent="0.15">
      <c r="F4746" s="189"/>
      <c r="I4746" s="180"/>
      <c r="J4746" s="180"/>
      <c r="K4746" s="180"/>
      <c r="M4746" s="189"/>
      <c r="N4746" s="180"/>
      <c r="P4746" s="189"/>
      <c r="Q4746" s="180"/>
      <c r="S4746" s="189"/>
      <c r="T4746" s="180"/>
      <c r="V4746" s="189"/>
      <c r="W4746" s="180"/>
      <c r="Y4746" s="189"/>
      <c r="Z4746" s="180"/>
      <c r="AB4746" s="185"/>
    </row>
    <row r="4747" spans="6:28" s="178" customFormat="1" ht="15" customHeight="1" x14ac:dyDescent="0.15">
      <c r="F4747" s="189"/>
      <c r="I4747" s="180"/>
      <c r="J4747" s="180"/>
      <c r="K4747" s="180"/>
      <c r="M4747" s="189"/>
      <c r="N4747" s="180"/>
      <c r="P4747" s="189"/>
      <c r="Q4747" s="180"/>
      <c r="S4747" s="189"/>
      <c r="T4747" s="180"/>
      <c r="V4747" s="189"/>
      <c r="W4747" s="180"/>
      <c r="Y4747" s="189"/>
      <c r="Z4747" s="180"/>
      <c r="AB4747" s="185"/>
    </row>
    <row r="4748" spans="6:28" s="178" customFormat="1" ht="15" customHeight="1" x14ac:dyDescent="0.15">
      <c r="F4748" s="189"/>
      <c r="I4748" s="180"/>
      <c r="J4748" s="180"/>
      <c r="K4748" s="180"/>
      <c r="M4748" s="189"/>
      <c r="N4748" s="180"/>
      <c r="P4748" s="189"/>
      <c r="Q4748" s="180"/>
      <c r="S4748" s="189"/>
      <c r="T4748" s="180"/>
      <c r="V4748" s="189"/>
      <c r="W4748" s="180"/>
      <c r="Y4748" s="189"/>
      <c r="Z4748" s="180"/>
      <c r="AB4748" s="185"/>
    </row>
    <row r="4749" spans="6:28" s="178" customFormat="1" ht="15" customHeight="1" x14ac:dyDescent="0.15">
      <c r="F4749" s="189"/>
      <c r="I4749" s="180"/>
      <c r="J4749" s="180"/>
      <c r="K4749" s="180"/>
      <c r="M4749" s="189"/>
      <c r="N4749" s="180"/>
      <c r="P4749" s="189"/>
      <c r="Q4749" s="180"/>
      <c r="S4749" s="189"/>
      <c r="T4749" s="180"/>
      <c r="V4749" s="189"/>
      <c r="W4749" s="180"/>
      <c r="Y4749" s="189"/>
      <c r="Z4749" s="180"/>
      <c r="AB4749" s="185"/>
    </row>
    <row r="4750" spans="6:28" s="178" customFormat="1" ht="15" customHeight="1" x14ac:dyDescent="0.15">
      <c r="F4750" s="189"/>
      <c r="I4750" s="180"/>
      <c r="J4750" s="180"/>
      <c r="K4750" s="180"/>
      <c r="M4750" s="189"/>
      <c r="N4750" s="180"/>
      <c r="P4750" s="189"/>
      <c r="Q4750" s="180"/>
      <c r="S4750" s="189"/>
      <c r="T4750" s="180"/>
      <c r="V4750" s="189"/>
      <c r="W4750" s="180"/>
      <c r="Y4750" s="189"/>
      <c r="Z4750" s="180"/>
      <c r="AB4750" s="185"/>
    </row>
    <row r="4751" spans="6:28" s="178" customFormat="1" ht="15" customHeight="1" x14ac:dyDescent="0.15">
      <c r="F4751" s="189"/>
      <c r="I4751" s="180"/>
      <c r="J4751" s="180"/>
      <c r="K4751" s="180"/>
      <c r="M4751" s="189"/>
      <c r="N4751" s="180"/>
      <c r="P4751" s="189"/>
      <c r="Q4751" s="180"/>
      <c r="S4751" s="189"/>
      <c r="T4751" s="180"/>
      <c r="V4751" s="189"/>
      <c r="W4751" s="180"/>
      <c r="Y4751" s="189"/>
      <c r="Z4751" s="180"/>
      <c r="AB4751" s="185"/>
    </row>
    <row r="4752" spans="6:28" s="178" customFormat="1" ht="15" customHeight="1" x14ac:dyDescent="0.15">
      <c r="F4752" s="189"/>
      <c r="I4752" s="180"/>
      <c r="J4752" s="180"/>
      <c r="K4752" s="180"/>
      <c r="M4752" s="189"/>
      <c r="N4752" s="180"/>
      <c r="P4752" s="189"/>
      <c r="Q4752" s="180"/>
      <c r="S4752" s="189"/>
      <c r="T4752" s="180"/>
      <c r="V4752" s="189"/>
      <c r="W4752" s="180"/>
      <c r="Y4752" s="189"/>
      <c r="Z4752" s="180"/>
      <c r="AB4752" s="185"/>
    </row>
    <row r="4753" spans="6:28" s="178" customFormat="1" ht="15" customHeight="1" x14ac:dyDescent="0.15">
      <c r="F4753" s="189"/>
      <c r="I4753" s="180"/>
      <c r="J4753" s="180"/>
      <c r="K4753" s="180"/>
      <c r="M4753" s="189"/>
      <c r="N4753" s="180"/>
      <c r="P4753" s="189"/>
      <c r="Q4753" s="180"/>
      <c r="S4753" s="189"/>
      <c r="T4753" s="180"/>
      <c r="V4753" s="189"/>
      <c r="W4753" s="180"/>
      <c r="Y4753" s="189"/>
      <c r="Z4753" s="180"/>
      <c r="AB4753" s="185"/>
    </row>
    <row r="4754" spans="6:28" s="178" customFormat="1" ht="15" customHeight="1" x14ac:dyDescent="0.15">
      <c r="F4754" s="189"/>
      <c r="I4754" s="180"/>
      <c r="J4754" s="180"/>
      <c r="K4754" s="180"/>
      <c r="M4754" s="189"/>
      <c r="N4754" s="180"/>
      <c r="P4754" s="189"/>
      <c r="Q4754" s="180"/>
      <c r="S4754" s="189"/>
      <c r="T4754" s="180"/>
      <c r="V4754" s="189"/>
      <c r="W4754" s="180"/>
      <c r="Y4754" s="189"/>
      <c r="Z4754" s="180"/>
      <c r="AB4754" s="185"/>
    </row>
    <row r="4755" spans="6:28" s="178" customFormat="1" ht="15" customHeight="1" x14ac:dyDescent="0.15">
      <c r="F4755" s="189"/>
      <c r="I4755" s="180"/>
      <c r="J4755" s="180"/>
      <c r="K4755" s="180"/>
      <c r="M4755" s="189"/>
      <c r="N4755" s="180"/>
      <c r="P4755" s="189"/>
      <c r="Q4755" s="180"/>
      <c r="S4755" s="189"/>
      <c r="T4755" s="180"/>
      <c r="V4755" s="189"/>
      <c r="W4755" s="180"/>
      <c r="Y4755" s="189"/>
      <c r="Z4755" s="180"/>
      <c r="AB4755" s="185"/>
    </row>
    <row r="4756" spans="6:28" s="178" customFormat="1" ht="15" customHeight="1" x14ac:dyDescent="0.15">
      <c r="F4756" s="189"/>
      <c r="I4756" s="180"/>
      <c r="J4756" s="180"/>
      <c r="K4756" s="180"/>
      <c r="M4756" s="189"/>
      <c r="N4756" s="180"/>
      <c r="P4756" s="189"/>
      <c r="Q4756" s="180"/>
      <c r="S4756" s="189"/>
      <c r="T4756" s="180"/>
      <c r="V4756" s="189"/>
      <c r="W4756" s="180"/>
      <c r="Y4756" s="189"/>
      <c r="Z4756" s="180"/>
      <c r="AB4756" s="185"/>
    </row>
    <row r="4757" spans="6:28" s="178" customFormat="1" ht="15" customHeight="1" x14ac:dyDescent="0.15">
      <c r="F4757" s="189"/>
      <c r="I4757" s="180"/>
      <c r="J4757" s="180"/>
      <c r="K4757" s="180"/>
      <c r="M4757" s="189"/>
      <c r="N4757" s="180"/>
      <c r="P4757" s="189"/>
      <c r="Q4757" s="180"/>
      <c r="S4757" s="189"/>
      <c r="T4757" s="180"/>
      <c r="V4757" s="189"/>
      <c r="W4757" s="180"/>
      <c r="Y4757" s="189"/>
      <c r="Z4757" s="180"/>
      <c r="AB4757" s="185"/>
    </row>
    <row r="4758" spans="6:28" s="178" customFormat="1" ht="15" customHeight="1" x14ac:dyDescent="0.15">
      <c r="F4758" s="189"/>
      <c r="I4758" s="180"/>
      <c r="J4758" s="180"/>
      <c r="K4758" s="180"/>
      <c r="M4758" s="189"/>
      <c r="N4758" s="180"/>
      <c r="P4758" s="189"/>
      <c r="Q4758" s="180"/>
      <c r="S4758" s="189"/>
      <c r="T4758" s="180"/>
      <c r="V4758" s="189"/>
      <c r="W4758" s="180"/>
      <c r="Y4758" s="189"/>
      <c r="Z4758" s="180"/>
      <c r="AB4758" s="185"/>
    </row>
    <row r="4759" spans="6:28" s="178" customFormat="1" ht="15" customHeight="1" x14ac:dyDescent="0.15">
      <c r="F4759" s="189"/>
      <c r="I4759" s="180"/>
      <c r="J4759" s="180"/>
      <c r="K4759" s="180"/>
      <c r="M4759" s="189"/>
      <c r="N4759" s="180"/>
      <c r="P4759" s="189"/>
      <c r="Q4759" s="180"/>
      <c r="S4759" s="189"/>
      <c r="T4759" s="180"/>
      <c r="V4759" s="189"/>
      <c r="W4759" s="180"/>
      <c r="Y4759" s="189"/>
      <c r="Z4759" s="180"/>
      <c r="AB4759" s="185"/>
    </row>
    <row r="4760" spans="6:28" s="178" customFormat="1" ht="15" customHeight="1" x14ac:dyDescent="0.15">
      <c r="F4760" s="189"/>
      <c r="I4760" s="180"/>
      <c r="J4760" s="180"/>
      <c r="K4760" s="180"/>
      <c r="M4760" s="189"/>
      <c r="N4760" s="180"/>
      <c r="P4760" s="189"/>
      <c r="Q4760" s="180"/>
      <c r="S4760" s="189"/>
      <c r="T4760" s="180"/>
      <c r="V4760" s="189"/>
      <c r="W4760" s="180"/>
      <c r="Y4760" s="189"/>
      <c r="Z4760" s="180"/>
      <c r="AB4760" s="185"/>
    </row>
    <row r="4761" spans="6:28" s="178" customFormat="1" ht="15" customHeight="1" x14ac:dyDescent="0.15">
      <c r="F4761" s="189"/>
      <c r="I4761" s="180"/>
      <c r="J4761" s="180"/>
      <c r="K4761" s="180"/>
      <c r="M4761" s="189"/>
      <c r="N4761" s="180"/>
      <c r="P4761" s="189"/>
      <c r="Q4761" s="180"/>
      <c r="S4761" s="189"/>
      <c r="T4761" s="180"/>
      <c r="V4761" s="189"/>
      <c r="W4761" s="180"/>
      <c r="Y4761" s="189"/>
      <c r="Z4761" s="180"/>
      <c r="AB4761" s="185"/>
    </row>
    <row r="4762" spans="6:28" s="178" customFormat="1" ht="15" customHeight="1" x14ac:dyDescent="0.15">
      <c r="F4762" s="189"/>
      <c r="I4762" s="180"/>
      <c r="J4762" s="180"/>
      <c r="K4762" s="180"/>
      <c r="M4762" s="189"/>
      <c r="N4762" s="180"/>
      <c r="P4762" s="189"/>
      <c r="Q4762" s="180"/>
      <c r="S4762" s="189"/>
      <c r="T4762" s="180"/>
      <c r="V4762" s="189"/>
      <c r="W4762" s="180"/>
      <c r="Y4762" s="189"/>
      <c r="Z4762" s="180"/>
      <c r="AB4762" s="185"/>
    </row>
    <row r="4763" spans="6:28" s="178" customFormat="1" ht="15" customHeight="1" x14ac:dyDescent="0.15">
      <c r="F4763" s="189"/>
      <c r="I4763" s="180"/>
      <c r="J4763" s="180"/>
      <c r="K4763" s="180"/>
      <c r="M4763" s="189"/>
      <c r="N4763" s="180"/>
      <c r="P4763" s="189"/>
      <c r="Q4763" s="180"/>
      <c r="S4763" s="189"/>
      <c r="T4763" s="180"/>
      <c r="V4763" s="189"/>
      <c r="W4763" s="180"/>
      <c r="Y4763" s="189"/>
      <c r="Z4763" s="180"/>
      <c r="AB4763" s="185"/>
    </row>
    <row r="4764" spans="6:28" s="178" customFormat="1" ht="15" customHeight="1" x14ac:dyDescent="0.15">
      <c r="F4764" s="189"/>
      <c r="I4764" s="180"/>
      <c r="J4764" s="180"/>
      <c r="K4764" s="180"/>
      <c r="M4764" s="189"/>
      <c r="N4764" s="180"/>
      <c r="P4764" s="189"/>
      <c r="Q4764" s="180"/>
      <c r="S4764" s="189"/>
      <c r="T4764" s="180"/>
      <c r="V4764" s="189"/>
      <c r="W4764" s="180"/>
      <c r="Y4764" s="189"/>
      <c r="Z4764" s="180"/>
      <c r="AB4764" s="185"/>
    </row>
    <row r="4765" spans="6:28" s="178" customFormat="1" ht="15" customHeight="1" x14ac:dyDescent="0.15">
      <c r="F4765" s="189"/>
      <c r="I4765" s="180"/>
      <c r="J4765" s="180"/>
      <c r="K4765" s="180"/>
      <c r="M4765" s="189"/>
      <c r="N4765" s="180"/>
      <c r="P4765" s="189"/>
      <c r="Q4765" s="180"/>
      <c r="S4765" s="189"/>
      <c r="T4765" s="180"/>
      <c r="V4765" s="189"/>
      <c r="W4765" s="180"/>
      <c r="Y4765" s="189"/>
      <c r="Z4765" s="180"/>
      <c r="AB4765" s="185"/>
    </row>
    <row r="4766" spans="6:28" s="178" customFormat="1" ht="15" customHeight="1" x14ac:dyDescent="0.15">
      <c r="F4766" s="189"/>
      <c r="I4766" s="180"/>
      <c r="J4766" s="180"/>
      <c r="K4766" s="180"/>
      <c r="M4766" s="189"/>
      <c r="N4766" s="180"/>
      <c r="P4766" s="189"/>
      <c r="Q4766" s="180"/>
      <c r="S4766" s="189"/>
      <c r="T4766" s="180"/>
      <c r="V4766" s="189"/>
      <c r="W4766" s="180"/>
      <c r="Y4766" s="189"/>
      <c r="Z4766" s="180"/>
      <c r="AB4766" s="185"/>
    </row>
    <row r="4767" spans="6:28" s="178" customFormat="1" ht="15" customHeight="1" x14ac:dyDescent="0.15">
      <c r="F4767" s="189"/>
      <c r="I4767" s="180"/>
      <c r="J4767" s="180"/>
      <c r="K4767" s="180"/>
      <c r="M4767" s="189"/>
      <c r="N4767" s="180"/>
      <c r="P4767" s="189"/>
      <c r="Q4767" s="180"/>
      <c r="S4767" s="189"/>
      <c r="T4767" s="180"/>
      <c r="V4767" s="189"/>
      <c r="W4767" s="180"/>
      <c r="Y4767" s="189"/>
      <c r="Z4767" s="180"/>
      <c r="AB4767" s="185"/>
    </row>
    <row r="4768" spans="6:28" s="178" customFormat="1" ht="15" customHeight="1" x14ac:dyDescent="0.15">
      <c r="F4768" s="189"/>
      <c r="I4768" s="180"/>
      <c r="J4768" s="180"/>
      <c r="K4768" s="180"/>
      <c r="M4768" s="189"/>
      <c r="N4768" s="180"/>
      <c r="P4768" s="189"/>
      <c r="Q4768" s="180"/>
      <c r="S4768" s="189"/>
      <c r="T4768" s="180"/>
      <c r="V4768" s="189"/>
      <c r="W4768" s="180"/>
      <c r="Y4768" s="189"/>
      <c r="Z4768" s="180"/>
      <c r="AB4768" s="185"/>
    </row>
    <row r="4769" spans="6:28" s="178" customFormat="1" ht="15" customHeight="1" x14ac:dyDescent="0.15">
      <c r="F4769" s="189"/>
      <c r="I4769" s="180"/>
      <c r="J4769" s="180"/>
      <c r="K4769" s="180"/>
      <c r="M4769" s="189"/>
      <c r="N4769" s="180"/>
      <c r="P4769" s="189"/>
      <c r="Q4769" s="180"/>
      <c r="S4769" s="189"/>
      <c r="T4769" s="180"/>
      <c r="V4769" s="189"/>
      <c r="W4769" s="180"/>
      <c r="Y4769" s="189"/>
      <c r="Z4769" s="180"/>
      <c r="AB4769" s="185"/>
    </row>
    <row r="4770" spans="6:28" s="178" customFormat="1" ht="15" customHeight="1" x14ac:dyDescent="0.15">
      <c r="F4770" s="189"/>
      <c r="I4770" s="180"/>
      <c r="J4770" s="180"/>
      <c r="K4770" s="180"/>
      <c r="M4770" s="189"/>
      <c r="N4770" s="180"/>
      <c r="P4770" s="189"/>
      <c r="Q4770" s="180"/>
      <c r="S4770" s="189"/>
      <c r="T4770" s="180"/>
      <c r="V4770" s="189"/>
      <c r="W4770" s="180"/>
      <c r="Y4770" s="189"/>
      <c r="Z4770" s="180"/>
      <c r="AB4770" s="185"/>
    </row>
    <row r="4771" spans="6:28" s="178" customFormat="1" ht="15" customHeight="1" x14ac:dyDescent="0.15">
      <c r="F4771" s="189"/>
      <c r="I4771" s="180"/>
      <c r="J4771" s="180"/>
      <c r="K4771" s="180"/>
      <c r="M4771" s="189"/>
      <c r="N4771" s="180"/>
      <c r="P4771" s="189"/>
      <c r="Q4771" s="180"/>
      <c r="S4771" s="189"/>
      <c r="T4771" s="180"/>
      <c r="V4771" s="189"/>
      <c r="W4771" s="180"/>
      <c r="Y4771" s="189"/>
      <c r="Z4771" s="180"/>
      <c r="AB4771" s="185"/>
    </row>
    <row r="4772" spans="6:28" s="178" customFormat="1" ht="15" customHeight="1" x14ac:dyDescent="0.15">
      <c r="F4772" s="189"/>
      <c r="I4772" s="180"/>
      <c r="J4772" s="180"/>
      <c r="K4772" s="180"/>
      <c r="M4772" s="189"/>
      <c r="N4772" s="180"/>
      <c r="P4772" s="189"/>
      <c r="Q4772" s="180"/>
      <c r="S4772" s="189"/>
      <c r="T4772" s="180"/>
      <c r="V4772" s="189"/>
      <c r="W4772" s="180"/>
      <c r="Y4772" s="189"/>
      <c r="Z4772" s="180"/>
      <c r="AB4772" s="185"/>
    </row>
    <row r="4773" spans="6:28" s="178" customFormat="1" ht="15" customHeight="1" x14ac:dyDescent="0.15">
      <c r="F4773" s="189"/>
      <c r="I4773" s="180"/>
      <c r="J4773" s="180"/>
      <c r="K4773" s="180"/>
      <c r="M4773" s="189"/>
      <c r="N4773" s="180"/>
      <c r="P4773" s="189"/>
      <c r="Q4773" s="180"/>
      <c r="S4773" s="189"/>
      <c r="T4773" s="180"/>
      <c r="V4773" s="189"/>
      <c r="W4773" s="180"/>
      <c r="Y4773" s="189"/>
      <c r="Z4773" s="180"/>
      <c r="AB4773" s="185"/>
    </row>
    <row r="4774" spans="6:28" s="178" customFormat="1" ht="15" customHeight="1" x14ac:dyDescent="0.15">
      <c r="F4774" s="189"/>
      <c r="I4774" s="180"/>
      <c r="J4774" s="180"/>
      <c r="K4774" s="180"/>
      <c r="M4774" s="189"/>
      <c r="N4774" s="180"/>
      <c r="P4774" s="189"/>
      <c r="Q4774" s="180"/>
      <c r="S4774" s="189"/>
      <c r="T4774" s="180"/>
      <c r="V4774" s="189"/>
      <c r="W4774" s="180"/>
      <c r="Y4774" s="189"/>
      <c r="Z4774" s="180"/>
      <c r="AB4774" s="185"/>
    </row>
    <row r="4775" spans="6:28" s="178" customFormat="1" ht="15" customHeight="1" x14ac:dyDescent="0.15">
      <c r="F4775" s="189"/>
      <c r="I4775" s="180"/>
      <c r="J4775" s="180"/>
      <c r="K4775" s="180"/>
      <c r="M4775" s="189"/>
      <c r="N4775" s="180"/>
      <c r="P4775" s="189"/>
      <c r="Q4775" s="180"/>
      <c r="S4775" s="189"/>
      <c r="T4775" s="180"/>
      <c r="V4775" s="189"/>
      <c r="W4775" s="180"/>
      <c r="Y4775" s="189"/>
      <c r="Z4775" s="180"/>
      <c r="AB4775" s="185"/>
    </row>
    <row r="4776" spans="6:28" s="178" customFormat="1" ht="15" customHeight="1" x14ac:dyDescent="0.15">
      <c r="F4776" s="189"/>
      <c r="I4776" s="180"/>
      <c r="J4776" s="180"/>
      <c r="K4776" s="180"/>
      <c r="M4776" s="189"/>
      <c r="N4776" s="180"/>
      <c r="P4776" s="189"/>
      <c r="Q4776" s="180"/>
      <c r="S4776" s="189"/>
      <c r="T4776" s="180"/>
      <c r="V4776" s="189"/>
      <c r="W4776" s="180"/>
      <c r="Y4776" s="189"/>
      <c r="Z4776" s="180"/>
      <c r="AB4776" s="185"/>
    </row>
    <row r="4777" spans="6:28" s="178" customFormat="1" ht="15" customHeight="1" x14ac:dyDescent="0.15">
      <c r="F4777" s="189"/>
      <c r="I4777" s="180"/>
      <c r="J4777" s="180"/>
      <c r="K4777" s="180"/>
      <c r="M4777" s="189"/>
      <c r="N4777" s="180"/>
      <c r="P4777" s="189"/>
      <c r="Q4777" s="180"/>
      <c r="S4777" s="189"/>
      <c r="T4777" s="180"/>
      <c r="V4777" s="189"/>
      <c r="W4777" s="180"/>
      <c r="Y4777" s="189"/>
      <c r="Z4777" s="180"/>
      <c r="AB4777" s="185"/>
    </row>
    <row r="4778" spans="6:28" s="178" customFormat="1" ht="15" customHeight="1" x14ac:dyDescent="0.15">
      <c r="F4778" s="189"/>
      <c r="I4778" s="180"/>
      <c r="J4778" s="180"/>
      <c r="K4778" s="180"/>
      <c r="M4778" s="189"/>
      <c r="N4778" s="180"/>
      <c r="P4778" s="189"/>
      <c r="Q4778" s="180"/>
      <c r="S4778" s="189"/>
      <c r="T4778" s="180"/>
      <c r="V4778" s="189"/>
      <c r="W4778" s="180"/>
      <c r="Y4778" s="189"/>
      <c r="Z4778" s="180"/>
      <c r="AB4778" s="185"/>
    </row>
    <row r="4779" spans="6:28" s="178" customFormat="1" ht="15" customHeight="1" x14ac:dyDescent="0.15">
      <c r="F4779" s="189"/>
      <c r="I4779" s="180"/>
      <c r="J4779" s="180"/>
      <c r="K4779" s="180"/>
      <c r="M4779" s="189"/>
      <c r="N4779" s="180"/>
      <c r="P4779" s="189"/>
      <c r="Q4779" s="180"/>
      <c r="S4779" s="189"/>
      <c r="T4779" s="180"/>
      <c r="V4779" s="189"/>
      <c r="W4779" s="180"/>
      <c r="Y4779" s="189"/>
      <c r="Z4779" s="180"/>
      <c r="AB4779" s="185"/>
    </row>
    <row r="4780" spans="6:28" s="178" customFormat="1" ht="15" customHeight="1" x14ac:dyDescent="0.15">
      <c r="F4780" s="189"/>
      <c r="I4780" s="180"/>
      <c r="J4780" s="180"/>
      <c r="K4780" s="180"/>
      <c r="M4780" s="189"/>
      <c r="N4780" s="180"/>
      <c r="P4780" s="189"/>
      <c r="Q4780" s="180"/>
      <c r="S4780" s="189"/>
      <c r="T4780" s="180"/>
      <c r="V4780" s="189"/>
      <c r="W4780" s="180"/>
      <c r="Y4780" s="189"/>
      <c r="Z4780" s="180"/>
      <c r="AB4780" s="185"/>
    </row>
    <row r="4781" spans="6:28" s="178" customFormat="1" ht="15" customHeight="1" x14ac:dyDescent="0.15">
      <c r="F4781" s="189"/>
      <c r="I4781" s="180"/>
      <c r="J4781" s="180"/>
      <c r="K4781" s="180"/>
      <c r="M4781" s="189"/>
      <c r="N4781" s="180"/>
      <c r="P4781" s="189"/>
      <c r="Q4781" s="180"/>
      <c r="S4781" s="189"/>
      <c r="T4781" s="180"/>
      <c r="V4781" s="189"/>
      <c r="W4781" s="180"/>
      <c r="Y4781" s="189"/>
      <c r="Z4781" s="180"/>
      <c r="AB4781" s="185"/>
    </row>
    <row r="4782" spans="6:28" s="178" customFormat="1" ht="15" customHeight="1" x14ac:dyDescent="0.15">
      <c r="F4782" s="189"/>
      <c r="I4782" s="180"/>
      <c r="J4782" s="180"/>
      <c r="K4782" s="180"/>
      <c r="M4782" s="189"/>
      <c r="N4782" s="180"/>
      <c r="P4782" s="189"/>
      <c r="Q4782" s="180"/>
      <c r="S4782" s="189"/>
      <c r="T4782" s="180"/>
      <c r="V4782" s="189"/>
      <c r="W4782" s="180"/>
      <c r="Y4782" s="189"/>
      <c r="Z4782" s="180"/>
      <c r="AB4782" s="185"/>
    </row>
    <row r="4783" spans="6:28" s="178" customFormat="1" ht="15" customHeight="1" x14ac:dyDescent="0.15">
      <c r="F4783" s="189"/>
      <c r="I4783" s="180"/>
      <c r="J4783" s="180"/>
      <c r="K4783" s="180"/>
      <c r="M4783" s="189"/>
      <c r="N4783" s="180"/>
      <c r="P4783" s="189"/>
      <c r="Q4783" s="180"/>
      <c r="S4783" s="189"/>
      <c r="T4783" s="180"/>
      <c r="V4783" s="189"/>
      <c r="W4783" s="180"/>
      <c r="Y4783" s="189"/>
      <c r="Z4783" s="180"/>
      <c r="AB4783" s="185"/>
    </row>
    <row r="4784" spans="6:28" s="178" customFormat="1" ht="15" customHeight="1" x14ac:dyDescent="0.15">
      <c r="F4784" s="189"/>
      <c r="I4784" s="180"/>
      <c r="J4784" s="180"/>
      <c r="K4784" s="180"/>
      <c r="M4784" s="189"/>
      <c r="N4784" s="180"/>
      <c r="P4784" s="189"/>
      <c r="Q4784" s="180"/>
      <c r="S4784" s="189"/>
      <c r="T4784" s="180"/>
      <c r="V4784" s="189"/>
      <c r="W4784" s="180"/>
      <c r="Y4784" s="189"/>
      <c r="Z4784" s="180"/>
      <c r="AB4784" s="185"/>
    </row>
    <row r="4785" spans="6:28" s="178" customFormat="1" ht="15" customHeight="1" x14ac:dyDescent="0.15">
      <c r="F4785" s="189"/>
      <c r="I4785" s="180"/>
      <c r="J4785" s="180"/>
      <c r="K4785" s="180"/>
      <c r="M4785" s="189"/>
      <c r="N4785" s="180"/>
      <c r="P4785" s="189"/>
      <c r="Q4785" s="180"/>
      <c r="S4785" s="189"/>
      <c r="T4785" s="180"/>
      <c r="V4785" s="189"/>
      <c r="W4785" s="180"/>
      <c r="Y4785" s="189"/>
      <c r="Z4785" s="180"/>
      <c r="AB4785" s="185"/>
    </row>
    <row r="4786" spans="6:28" s="178" customFormat="1" ht="15" customHeight="1" x14ac:dyDescent="0.15">
      <c r="F4786" s="189"/>
      <c r="I4786" s="180"/>
      <c r="J4786" s="180"/>
      <c r="K4786" s="180"/>
      <c r="M4786" s="189"/>
      <c r="N4786" s="180"/>
      <c r="P4786" s="189"/>
      <c r="Q4786" s="180"/>
      <c r="S4786" s="189"/>
      <c r="T4786" s="180"/>
      <c r="V4786" s="189"/>
      <c r="W4786" s="180"/>
      <c r="Y4786" s="189"/>
      <c r="Z4786" s="180"/>
      <c r="AB4786" s="185"/>
    </row>
    <row r="4787" spans="6:28" s="178" customFormat="1" ht="15" customHeight="1" x14ac:dyDescent="0.15">
      <c r="F4787" s="189"/>
      <c r="I4787" s="180"/>
      <c r="J4787" s="180"/>
      <c r="K4787" s="180"/>
      <c r="M4787" s="189"/>
      <c r="N4787" s="180"/>
      <c r="P4787" s="189"/>
      <c r="Q4787" s="180"/>
      <c r="S4787" s="189"/>
      <c r="T4787" s="180"/>
      <c r="V4787" s="189"/>
      <c r="W4787" s="180"/>
      <c r="Y4787" s="189"/>
      <c r="Z4787" s="180"/>
      <c r="AB4787" s="185"/>
    </row>
    <row r="4788" spans="6:28" s="178" customFormat="1" ht="15" customHeight="1" x14ac:dyDescent="0.15">
      <c r="F4788" s="189"/>
      <c r="I4788" s="180"/>
      <c r="J4788" s="180"/>
      <c r="K4788" s="180"/>
      <c r="M4788" s="189"/>
      <c r="N4788" s="180"/>
      <c r="P4788" s="189"/>
      <c r="Q4788" s="180"/>
      <c r="S4788" s="189"/>
      <c r="T4788" s="180"/>
      <c r="V4788" s="189"/>
      <c r="W4788" s="180"/>
      <c r="Y4788" s="189"/>
      <c r="Z4788" s="180"/>
      <c r="AB4788" s="185"/>
    </row>
    <row r="4789" spans="6:28" s="178" customFormat="1" ht="15" customHeight="1" x14ac:dyDescent="0.15">
      <c r="F4789" s="189"/>
      <c r="I4789" s="180"/>
      <c r="J4789" s="180"/>
      <c r="K4789" s="180"/>
      <c r="M4789" s="189"/>
      <c r="N4789" s="180"/>
      <c r="P4789" s="189"/>
      <c r="Q4789" s="180"/>
      <c r="S4789" s="189"/>
      <c r="T4789" s="180"/>
      <c r="V4789" s="189"/>
      <c r="W4789" s="180"/>
      <c r="Y4789" s="189"/>
      <c r="Z4789" s="180"/>
      <c r="AB4789" s="185"/>
    </row>
    <row r="4790" spans="6:28" s="178" customFormat="1" ht="15" customHeight="1" x14ac:dyDescent="0.15">
      <c r="F4790" s="189"/>
      <c r="I4790" s="180"/>
      <c r="J4790" s="180"/>
      <c r="K4790" s="180"/>
      <c r="M4790" s="189"/>
      <c r="N4790" s="180"/>
      <c r="P4790" s="189"/>
      <c r="Q4790" s="180"/>
      <c r="S4790" s="189"/>
      <c r="T4790" s="180"/>
      <c r="V4790" s="189"/>
      <c r="W4790" s="180"/>
      <c r="Y4790" s="189"/>
      <c r="Z4790" s="180"/>
      <c r="AB4790" s="185"/>
    </row>
    <row r="4791" spans="6:28" s="178" customFormat="1" ht="15" customHeight="1" x14ac:dyDescent="0.15">
      <c r="F4791" s="189"/>
      <c r="I4791" s="180"/>
      <c r="J4791" s="180"/>
      <c r="K4791" s="180"/>
      <c r="M4791" s="189"/>
      <c r="N4791" s="180"/>
      <c r="P4791" s="189"/>
      <c r="Q4791" s="180"/>
      <c r="S4791" s="189"/>
      <c r="T4791" s="180"/>
      <c r="V4791" s="189"/>
      <c r="W4791" s="180"/>
      <c r="Y4791" s="189"/>
      <c r="Z4791" s="180"/>
      <c r="AB4791" s="185"/>
    </row>
    <row r="4792" spans="6:28" s="178" customFormat="1" ht="15" customHeight="1" x14ac:dyDescent="0.15">
      <c r="F4792" s="189"/>
      <c r="I4792" s="180"/>
      <c r="J4792" s="180"/>
      <c r="K4792" s="180"/>
      <c r="M4792" s="189"/>
      <c r="N4792" s="180"/>
      <c r="P4792" s="189"/>
      <c r="Q4792" s="180"/>
      <c r="S4792" s="189"/>
      <c r="T4792" s="180"/>
      <c r="V4792" s="189"/>
      <c r="W4792" s="180"/>
      <c r="Y4792" s="189"/>
      <c r="Z4792" s="180"/>
      <c r="AB4792" s="185"/>
    </row>
    <row r="4793" spans="6:28" s="178" customFormat="1" ht="15" customHeight="1" x14ac:dyDescent="0.15">
      <c r="F4793" s="189"/>
      <c r="I4793" s="180"/>
      <c r="J4793" s="180"/>
      <c r="K4793" s="180"/>
      <c r="M4793" s="189"/>
      <c r="N4793" s="180"/>
      <c r="P4793" s="189"/>
      <c r="Q4793" s="180"/>
      <c r="S4793" s="189"/>
      <c r="T4793" s="180"/>
      <c r="V4793" s="189"/>
      <c r="W4793" s="180"/>
      <c r="Y4793" s="189"/>
      <c r="Z4793" s="180"/>
      <c r="AB4793" s="185"/>
    </row>
    <row r="4794" spans="6:28" s="178" customFormat="1" ht="15" customHeight="1" x14ac:dyDescent="0.15">
      <c r="F4794" s="189"/>
      <c r="I4794" s="180"/>
      <c r="J4794" s="180"/>
      <c r="K4794" s="180"/>
      <c r="M4794" s="189"/>
      <c r="N4794" s="180"/>
      <c r="P4794" s="189"/>
      <c r="Q4794" s="180"/>
      <c r="S4794" s="189"/>
      <c r="T4794" s="180"/>
      <c r="V4794" s="189"/>
      <c r="W4794" s="180"/>
      <c r="Y4794" s="189"/>
      <c r="Z4794" s="180"/>
      <c r="AB4794" s="185"/>
    </row>
    <row r="4795" spans="6:28" s="178" customFormat="1" ht="15" customHeight="1" x14ac:dyDescent="0.15">
      <c r="F4795" s="189"/>
      <c r="I4795" s="180"/>
      <c r="J4795" s="180"/>
      <c r="K4795" s="180"/>
      <c r="M4795" s="189"/>
      <c r="N4795" s="180"/>
      <c r="P4795" s="189"/>
      <c r="Q4795" s="180"/>
      <c r="S4795" s="189"/>
      <c r="T4795" s="180"/>
      <c r="V4795" s="189"/>
      <c r="W4795" s="180"/>
      <c r="Y4795" s="189"/>
      <c r="Z4795" s="180"/>
      <c r="AB4795" s="185"/>
    </row>
    <row r="4796" spans="6:28" s="178" customFormat="1" ht="15" customHeight="1" x14ac:dyDescent="0.15">
      <c r="F4796" s="189"/>
      <c r="I4796" s="180"/>
      <c r="J4796" s="180"/>
      <c r="K4796" s="180"/>
      <c r="M4796" s="189"/>
      <c r="N4796" s="180"/>
      <c r="P4796" s="189"/>
      <c r="Q4796" s="180"/>
      <c r="S4796" s="189"/>
      <c r="T4796" s="180"/>
      <c r="V4796" s="189"/>
      <c r="W4796" s="180"/>
      <c r="Y4796" s="189"/>
      <c r="Z4796" s="180"/>
      <c r="AB4796" s="185"/>
    </row>
    <row r="4797" spans="6:28" s="178" customFormat="1" ht="15" customHeight="1" x14ac:dyDescent="0.15">
      <c r="F4797" s="189"/>
      <c r="I4797" s="180"/>
      <c r="J4797" s="180"/>
      <c r="K4797" s="180"/>
      <c r="M4797" s="189"/>
      <c r="N4797" s="180"/>
      <c r="P4797" s="189"/>
      <c r="Q4797" s="180"/>
      <c r="S4797" s="189"/>
      <c r="T4797" s="180"/>
      <c r="V4797" s="189"/>
      <c r="W4797" s="180"/>
      <c r="Y4797" s="189"/>
      <c r="Z4797" s="180"/>
      <c r="AB4797" s="185"/>
    </row>
    <row r="4798" spans="6:28" s="178" customFormat="1" ht="15" customHeight="1" x14ac:dyDescent="0.15">
      <c r="F4798" s="189"/>
      <c r="I4798" s="180"/>
      <c r="J4798" s="180"/>
      <c r="K4798" s="180"/>
      <c r="M4798" s="189"/>
      <c r="N4798" s="180"/>
      <c r="P4798" s="189"/>
      <c r="Q4798" s="180"/>
      <c r="S4798" s="189"/>
      <c r="T4798" s="180"/>
      <c r="V4798" s="189"/>
      <c r="W4798" s="180"/>
      <c r="Y4798" s="189"/>
      <c r="Z4798" s="180"/>
      <c r="AB4798" s="185"/>
    </row>
    <row r="4799" spans="6:28" s="178" customFormat="1" ht="15" customHeight="1" x14ac:dyDescent="0.15">
      <c r="F4799" s="189"/>
      <c r="I4799" s="180"/>
      <c r="J4799" s="180"/>
      <c r="K4799" s="180"/>
      <c r="M4799" s="189"/>
      <c r="N4799" s="180"/>
      <c r="P4799" s="189"/>
      <c r="Q4799" s="180"/>
      <c r="S4799" s="189"/>
      <c r="T4799" s="180"/>
      <c r="V4799" s="189"/>
      <c r="W4799" s="180"/>
      <c r="Y4799" s="189"/>
      <c r="Z4799" s="180"/>
      <c r="AB4799" s="185"/>
    </row>
    <row r="4800" spans="6:28" s="178" customFormat="1" ht="15" customHeight="1" x14ac:dyDescent="0.15">
      <c r="F4800" s="189"/>
      <c r="I4800" s="180"/>
      <c r="J4800" s="180"/>
      <c r="K4800" s="180"/>
      <c r="M4800" s="189"/>
      <c r="N4800" s="180"/>
      <c r="P4800" s="189"/>
      <c r="Q4800" s="180"/>
      <c r="S4800" s="189"/>
      <c r="T4800" s="180"/>
      <c r="V4800" s="189"/>
      <c r="W4800" s="180"/>
      <c r="Y4800" s="189"/>
      <c r="Z4800" s="180"/>
      <c r="AB4800" s="185"/>
    </row>
    <row r="4801" spans="6:28" s="178" customFormat="1" ht="15" customHeight="1" x14ac:dyDescent="0.15">
      <c r="F4801" s="189"/>
      <c r="I4801" s="180"/>
      <c r="J4801" s="180"/>
      <c r="K4801" s="180"/>
      <c r="M4801" s="189"/>
      <c r="N4801" s="180"/>
      <c r="P4801" s="189"/>
      <c r="Q4801" s="180"/>
      <c r="S4801" s="189"/>
      <c r="T4801" s="180"/>
      <c r="V4801" s="189"/>
      <c r="W4801" s="180"/>
      <c r="Y4801" s="189"/>
      <c r="Z4801" s="180"/>
      <c r="AB4801" s="185"/>
    </row>
    <row r="4802" spans="6:28" s="178" customFormat="1" ht="15" customHeight="1" x14ac:dyDescent="0.15">
      <c r="F4802" s="189"/>
      <c r="I4802" s="180"/>
      <c r="J4802" s="180"/>
      <c r="K4802" s="180"/>
      <c r="M4802" s="189"/>
      <c r="N4802" s="180"/>
      <c r="P4802" s="189"/>
      <c r="Q4802" s="180"/>
      <c r="S4802" s="189"/>
      <c r="T4802" s="180"/>
      <c r="V4802" s="189"/>
      <c r="W4802" s="180"/>
      <c r="Y4802" s="189"/>
      <c r="Z4802" s="180"/>
      <c r="AB4802" s="185"/>
    </row>
    <row r="4803" spans="6:28" s="178" customFormat="1" ht="15" customHeight="1" x14ac:dyDescent="0.15">
      <c r="F4803" s="189"/>
      <c r="I4803" s="180"/>
      <c r="J4803" s="180"/>
      <c r="K4803" s="180"/>
      <c r="M4803" s="189"/>
      <c r="N4803" s="180"/>
      <c r="P4803" s="189"/>
      <c r="Q4803" s="180"/>
      <c r="S4803" s="189"/>
      <c r="T4803" s="180"/>
      <c r="V4803" s="189"/>
      <c r="W4803" s="180"/>
      <c r="Y4803" s="189"/>
      <c r="Z4803" s="180"/>
      <c r="AB4803" s="185"/>
    </row>
    <row r="4804" spans="6:28" s="178" customFormat="1" ht="15" customHeight="1" x14ac:dyDescent="0.15">
      <c r="F4804" s="189"/>
      <c r="I4804" s="180"/>
      <c r="J4804" s="180"/>
      <c r="K4804" s="180"/>
      <c r="M4804" s="189"/>
      <c r="N4804" s="180"/>
      <c r="P4804" s="189"/>
      <c r="Q4804" s="180"/>
      <c r="S4804" s="189"/>
      <c r="T4804" s="180"/>
      <c r="V4804" s="189"/>
      <c r="W4804" s="180"/>
      <c r="Y4804" s="189"/>
      <c r="Z4804" s="180"/>
      <c r="AB4804" s="185"/>
    </row>
    <row r="4805" spans="6:28" s="178" customFormat="1" ht="15" customHeight="1" x14ac:dyDescent="0.15">
      <c r="F4805" s="189"/>
      <c r="I4805" s="180"/>
      <c r="J4805" s="180"/>
      <c r="K4805" s="180"/>
      <c r="M4805" s="189"/>
      <c r="N4805" s="180"/>
      <c r="P4805" s="189"/>
      <c r="Q4805" s="180"/>
      <c r="S4805" s="189"/>
      <c r="T4805" s="180"/>
      <c r="V4805" s="189"/>
      <c r="W4805" s="180"/>
      <c r="Y4805" s="189"/>
      <c r="Z4805" s="180"/>
      <c r="AB4805" s="185"/>
    </row>
    <row r="4806" spans="6:28" s="178" customFormat="1" ht="15" customHeight="1" x14ac:dyDescent="0.15">
      <c r="F4806" s="189"/>
      <c r="I4806" s="180"/>
      <c r="J4806" s="180"/>
      <c r="K4806" s="180"/>
      <c r="M4806" s="189"/>
      <c r="N4806" s="180"/>
      <c r="P4806" s="189"/>
      <c r="Q4806" s="180"/>
      <c r="S4806" s="189"/>
      <c r="T4806" s="180"/>
      <c r="V4806" s="189"/>
      <c r="W4806" s="180"/>
      <c r="Y4806" s="189"/>
      <c r="Z4806" s="180"/>
      <c r="AB4806" s="185"/>
    </row>
    <row r="4807" spans="6:28" s="178" customFormat="1" ht="15" customHeight="1" x14ac:dyDescent="0.15">
      <c r="F4807" s="189"/>
      <c r="I4807" s="180"/>
      <c r="J4807" s="180"/>
      <c r="K4807" s="180"/>
      <c r="M4807" s="189"/>
      <c r="N4807" s="180"/>
      <c r="P4807" s="189"/>
      <c r="Q4807" s="180"/>
      <c r="S4807" s="189"/>
      <c r="T4807" s="180"/>
      <c r="V4807" s="189"/>
      <c r="W4807" s="180"/>
      <c r="Y4807" s="189"/>
      <c r="Z4807" s="180"/>
      <c r="AB4807" s="185"/>
    </row>
    <row r="4808" spans="6:28" s="178" customFormat="1" ht="15" customHeight="1" x14ac:dyDescent="0.15">
      <c r="F4808" s="189"/>
      <c r="I4808" s="180"/>
      <c r="J4808" s="180"/>
      <c r="K4808" s="180"/>
      <c r="M4808" s="189"/>
      <c r="N4808" s="180"/>
      <c r="P4808" s="189"/>
      <c r="Q4808" s="180"/>
      <c r="S4808" s="189"/>
      <c r="T4808" s="180"/>
      <c r="V4808" s="189"/>
      <c r="W4808" s="180"/>
      <c r="Y4808" s="189"/>
      <c r="Z4808" s="180"/>
      <c r="AB4808" s="185"/>
    </row>
    <row r="4809" spans="6:28" s="178" customFormat="1" ht="15" customHeight="1" x14ac:dyDescent="0.15">
      <c r="F4809" s="189"/>
      <c r="I4809" s="180"/>
      <c r="J4809" s="180"/>
      <c r="K4809" s="180"/>
      <c r="M4809" s="189"/>
      <c r="N4809" s="180"/>
      <c r="P4809" s="189"/>
      <c r="Q4809" s="180"/>
      <c r="S4809" s="189"/>
      <c r="T4809" s="180"/>
      <c r="V4809" s="189"/>
      <c r="W4809" s="180"/>
      <c r="Y4809" s="189"/>
      <c r="Z4809" s="180"/>
      <c r="AB4809" s="185"/>
    </row>
    <row r="4810" spans="6:28" s="178" customFormat="1" ht="15" customHeight="1" x14ac:dyDescent="0.15">
      <c r="F4810" s="189"/>
      <c r="I4810" s="180"/>
      <c r="J4810" s="180"/>
      <c r="K4810" s="180"/>
      <c r="M4810" s="189"/>
      <c r="N4810" s="180"/>
      <c r="P4810" s="189"/>
      <c r="Q4810" s="180"/>
      <c r="S4810" s="189"/>
      <c r="T4810" s="180"/>
      <c r="V4810" s="189"/>
      <c r="W4810" s="180"/>
      <c r="Y4810" s="189"/>
      <c r="Z4810" s="180"/>
      <c r="AB4810" s="185"/>
    </row>
    <row r="4811" spans="6:28" s="178" customFormat="1" ht="15" customHeight="1" x14ac:dyDescent="0.15">
      <c r="F4811" s="189"/>
      <c r="I4811" s="180"/>
      <c r="J4811" s="180"/>
      <c r="K4811" s="180"/>
      <c r="M4811" s="189"/>
      <c r="N4811" s="180"/>
      <c r="P4811" s="189"/>
      <c r="Q4811" s="180"/>
      <c r="S4811" s="189"/>
      <c r="T4811" s="180"/>
      <c r="V4811" s="189"/>
      <c r="W4811" s="180"/>
      <c r="Y4811" s="189"/>
      <c r="Z4811" s="180"/>
      <c r="AB4811" s="185"/>
    </row>
    <row r="4812" spans="6:28" s="178" customFormat="1" ht="15" customHeight="1" x14ac:dyDescent="0.15">
      <c r="F4812" s="189"/>
      <c r="I4812" s="180"/>
      <c r="J4812" s="180"/>
      <c r="K4812" s="180"/>
      <c r="M4812" s="189"/>
      <c r="N4812" s="180"/>
      <c r="P4812" s="189"/>
      <c r="Q4812" s="180"/>
      <c r="S4812" s="189"/>
      <c r="T4812" s="180"/>
      <c r="V4812" s="189"/>
      <c r="W4812" s="180"/>
      <c r="Y4812" s="189"/>
      <c r="Z4812" s="180"/>
      <c r="AB4812" s="185"/>
    </row>
    <row r="4813" spans="6:28" s="178" customFormat="1" ht="15" customHeight="1" x14ac:dyDescent="0.15">
      <c r="F4813" s="189"/>
      <c r="I4813" s="180"/>
      <c r="J4813" s="180"/>
      <c r="K4813" s="180"/>
      <c r="M4813" s="189"/>
      <c r="N4813" s="180"/>
      <c r="P4813" s="189"/>
      <c r="Q4813" s="180"/>
      <c r="S4813" s="189"/>
      <c r="T4813" s="180"/>
      <c r="V4813" s="189"/>
      <c r="W4813" s="180"/>
      <c r="Y4813" s="189"/>
      <c r="Z4813" s="180"/>
      <c r="AB4813" s="185"/>
    </row>
    <row r="4814" spans="6:28" s="178" customFormat="1" ht="15" customHeight="1" x14ac:dyDescent="0.15">
      <c r="F4814" s="189"/>
      <c r="I4814" s="180"/>
      <c r="J4814" s="180"/>
      <c r="K4814" s="180"/>
      <c r="M4814" s="189"/>
      <c r="N4814" s="180"/>
      <c r="P4814" s="189"/>
      <c r="Q4814" s="180"/>
      <c r="S4814" s="189"/>
      <c r="T4814" s="180"/>
      <c r="V4814" s="189"/>
      <c r="W4814" s="180"/>
      <c r="Y4814" s="189"/>
      <c r="Z4814" s="180"/>
      <c r="AB4814" s="185"/>
    </row>
    <row r="4815" spans="6:28" s="178" customFormat="1" ht="15" customHeight="1" x14ac:dyDescent="0.15">
      <c r="F4815" s="189"/>
      <c r="I4815" s="180"/>
      <c r="J4815" s="180"/>
      <c r="K4815" s="180"/>
      <c r="M4815" s="189"/>
      <c r="N4815" s="180"/>
      <c r="P4815" s="189"/>
      <c r="Q4815" s="180"/>
      <c r="S4815" s="189"/>
      <c r="T4815" s="180"/>
      <c r="V4815" s="189"/>
      <c r="W4815" s="180"/>
      <c r="Y4815" s="189"/>
      <c r="Z4815" s="180"/>
      <c r="AB4815" s="185"/>
    </row>
    <row r="4816" spans="6:28" s="178" customFormat="1" ht="15" customHeight="1" x14ac:dyDescent="0.15">
      <c r="F4816" s="189"/>
      <c r="I4816" s="180"/>
      <c r="J4816" s="180"/>
      <c r="K4816" s="180"/>
      <c r="M4816" s="189"/>
      <c r="N4816" s="180"/>
      <c r="P4816" s="189"/>
      <c r="Q4816" s="180"/>
      <c r="S4816" s="189"/>
      <c r="T4816" s="180"/>
      <c r="V4816" s="189"/>
      <c r="W4816" s="180"/>
      <c r="Y4816" s="189"/>
      <c r="Z4816" s="180"/>
      <c r="AB4816" s="185"/>
    </row>
    <row r="4817" spans="6:28" s="178" customFormat="1" ht="15" customHeight="1" x14ac:dyDescent="0.15">
      <c r="F4817" s="189"/>
      <c r="I4817" s="180"/>
      <c r="J4817" s="180"/>
      <c r="K4817" s="180"/>
      <c r="M4817" s="189"/>
      <c r="N4817" s="180"/>
      <c r="P4817" s="189"/>
      <c r="Q4817" s="180"/>
      <c r="S4817" s="189"/>
      <c r="T4817" s="180"/>
      <c r="V4817" s="189"/>
      <c r="W4817" s="180"/>
      <c r="Y4817" s="189"/>
      <c r="Z4817" s="180"/>
      <c r="AB4817" s="185"/>
    </row>
    <row r="4818" spans="6:28" s="178" customFormat="1" ht="15" customHeight="1" x14ac:dyDescent="0.15">
      <c r="F4818" s="189"/>
      <c r="I4818" s="180"/>
      <c r="J4818" s="180"/>
      <c r="K4818" s="180"/>
      <c r="M4818" s="189"/>
      <c r="N4818" s="180"/>
      <c r="P4818" s="189"/>
      <c r="Q4818" s="180"/>
      <c r="S4818" s="189"/>
      <c r="T4818" s="180"/>
      <c r="V4818" s="189"/>
      <c r="W4818" s="180"/>
      <c r="Y4818" s="189"/>
      <c r="Z4818" s="180"/>
      <c r="AB4818" s="185"/>
    </row>
    <row r="4819" spans="6:28" s="178" customFormat="1" ht="15" customHeight="1" x14ac:dyDescent="0.15">
      <c r="F4819" s="189"/>
      <c r="I4819" s="180"/>
      <c r="J4819" s="180"/>
      <c r="K4819" s="180"/>
      <c r="M4819" s="189"/>
      <c r="N4819" s="180"/>
      <c r="P4819" s="189"/>
      <c r="Q4819" s="180"/>
      <c r="S4819" s="189"/>
      <c r="T4819" s="180"/>
      <c r="V4819" s="189"/>
      <c r="W4819" s="180"/>
      <c r="Y4819" s="189"/>
      <c r="Z4819" s="180"/>
      <c r="AB4819" s="185"/>
    </row>
    <row r="4820" spans="6:28" s="178" customFormat="1" ht="15" customHeight="1" x14ac:dyDescent="0.15">
      <c r="F4820" s="189"/>
      <c r="I4820" s="180"/>
      <c r="J4820" s="180"/>
      <c r="K4820" s="180"/>
      <c r="M4820" s="189"/>
      <c r="N4820" s="180"/>
      <c r="P4820" s="189"/>
      <c r="Q4820" s="180"/>
      <c r="S4820" s="189"/>
      <c r="T4820" s="180"/>
      <c r="V4820" s="189"/>
      <c r="W4820" s="180"/>
      <c r="Y4820" s="189"/>
      <c r="Z4820" s="180"/>
      <c r="AB4820" s="185"/>
    </row>
    <row r="4821" spans="6:28" s="178" customFormat="1" ht="15" customHeight="1" x14ac:dyDescent="0.15">
      <c r="F4821" s="189"/>
      <c r="I4821" s="180"/>
      <c r="J4821" s="180"/>
      <c r="K4821" s="180"/>
      <c r="M4821" s="189"/>
      <c r="N4821" s="180"/>
      <c r="P4821" s="189"/>
      <c r="Q4821" s="180"/>
      <c r="S4821" s="189"/>
      <c r="T4821" s="180"/>
      <c r="V4821" s="189"/>
      <c r="W4821" s="180"/>
      <c r="Y4821" s="189"/>
      <c r="Z4821" s="180"/>
      <c r="AB4821" s="185"/>
    </row>
    <row r="4822" spans="6:28" s="178" customFormat="1" ht="15" customHeight="1" x14ac:dyDescent="0.15">
      <c r="F4822" s="189"/>
      <c r="I4822" s="180"/>
      <c r="J4822" s="180"/>
      <c r="K4822" s="180"/>
      <c r="M4822" s="189"/>
      <c r="N4822" s="180"/>
      <c r="P4822" s="189"/>
      <c r="Q4822" s="180"/>
      <c r="S4822" s="189"/>
      <c r="T4822" s="180"/>
      <c r="V4822" s="189"/>
      <c r="W4822" s="180"/>
      <c r="Y4822" s="189"/>
      <c r="Z4822" s="180"/>
      <c r="AB4822" s="185"/>
    </row>
    <row r="4823" spans="6:28" s="178" customFormat="1" ht="15" customHeight="1" x14ac:dyDescent="0.15">
      <c r="F4823" s="189"/>
      <c r="I4823" s="180"/>
      <c r="J4823" s="180"/>
      <c r="K4823" s="180"/>
      <c r="M4823" s="189"/>
      <c r="N4823" s="180"/>
      <c r="P4823" s="189"/>
      <c r="Q4823" s="180"/>
      <c r="S4823" s="189"/>
      <c r="T4823" s="180"/>
      <c r="V4823" s="189"/>
      <c r="W4823" s="180"/>
      <c r="Y4823" s="189"/>
      <c r="Z4823" s="180"/>
      <c r="AB4823" s="185"/>
    </row>
    <row r="4824" spans="6:28" s="178" customFormat="1" ht="15" customHeight="1" x14ac:dyDescent="0.15">
      <c r="F4824" s="189"/>
      <c r="I4824" s="180"/>
      <c r="J4824" s="180"/>
      <c r="K4824" s="180"/>
      <c r="M4824" s="189"/>
      <c r="N4824" s="180"/>
      <c r="P4824" s="189"/>
      <c r="Q4824" s="180"/>
      <c r="S4824" s="189"/>
      <c r="T4824" s="180"/>
      <c r="V4824" s="189"/>
      <c r="W4824" s="180"/>
      <c r="Y4824" s="189"/>
      <c r="Z4824" s="180"/>
      <c r="AB4824" s="185"/>
    </row>
    <row r="4825" spans="6:28" s="178" customFormat="1" ht="15" customHeight="1" x14ac:dyDescent="0.15">
      <c r="F4825" s="189"/>
      <c r="I4825" s="180"/>
      <c r="J4825" s="180"/>
      <c r="K4825" s="180"/>
      <c r="M4825" s="189"/>
      <c r="N4825" s="180"/>
      <c r="P4825" s="189"/>
      <c r="Q4825" s="180"/>
      <c r="S4825" s="189"/>
      <c r="T4825" s="180"/>
      <c r="V4825" s="189"/>
      <c r="W4825" s="180"/>
      <c r="Y4825" s="189"/>
      <c r="Z4825" s="180"/>
      <c r="AB4825" s="185"/>
    </row>
    <row r="4826" spans="6:28" s="178" customFormat="1" ht="15" customHeight="1" x14ac:dyDescent="0.15">
      <c r="F4826" s="189"/>
      <c r="I4826" s="180"/>
      <c r="J4826" s="180"/>
      <c r="K4826" s="180"/>
      <c r="M4826" s="189"/>
      <c r="N4826" s="180"/>
      <c r="P4826" s="189"/>
      <c r="Q4826" s="180"/>
      <c r="S4826" s="189"/>
      <c r="T4826" s="180"/>
      <c r="V4826" s="189"/>
      <c r="W4826" s="180"/>
      <c r="Y4826" s="189"/>
      <c r="Z4826" s="180"/>
      <c r="AB4826" s="185"/>
    </row>
    <row r="4827" spans="6:28" s="178" customFormat="1" ht="15" customHeight="1" x14ac:dyDescent="0.15">
      <c r="F4827" s="189"/>
      <c r="I4827" s="180"/>
      <c r="J4827" s="180"/>
      <c r="K4827" s="180"/>
      <c r="M4827" s="189"/>
      <c r="N4827" s="180"/>
      <c r="P4827" s="189"/>
      <c r="Q4827" s="180"/>
      <c r="S4827" s="189"/>
      <c r="T4827" s="180"/>
      <c r="V4827" s="189"/>
      <c r="W4827" s="180"/>
      <c r="Y4827" s="189"/>
      <c r="Z4827" s="180"/>
      <c r="AB4827" s="185"/>
    </row>
    <row r="4828" spans="6:28" s="178" customFormat="1" ht="15" customHeight="1" x14ac:dyDescent="0.15">
      <c r="F4828" s="189"/>
      <c r="I4828" s="180"/>
      <c r="J4828" s="180"/>
      <c r="K4828" s="180"/>
      <c r="M4828" s="189"/>
      <c r="N4828" s="180"/>
      <c r="P4828" s="189"/>
      <c r="Q4828" s="180"/>
      <c r="S4828" s="189"/>
      <c r="T4828" s="180"/>
      <c r="V4828" s="189"/>
      <c r="W4828" s="180"/>
      <c r="Y4828" s="189"/>
      <c r="Z4828" s="180"/>
      <c r="AB4828" s="185"/>
    </row>
    <row r="4829" spans="6:28" s="178" customFormat="1" ht="15" customHeight="1" x14ac:dyDescent="0.15">
      <c r="F4829" s="189"/>
      <c r="I4829" s="180"/>
      <c r="J4829" s="180"/>
      <c r="K4829" s="180"/>
      <c r="M4829" s="189"/>
      <c r="N4829" s="180"/>
      <c r="P4829" s="189"/>
      <c r="Q4829" s="180"/>
      <c r="S4829" s="189"/>
      <c r="T4829" s="180"/>
      <c r="V4829" s="189"/>
      <c r="W4829" s="180"/>
      <c r="Y4829" s="189"/>
      <c r="Z4829" s="180"/>
      <c r="AB4829" s="185"/>
    </row>
    <row r="4830" spans="6:28" s="178" customFormat="1" ht="15" customHeight="1" x14ac:dyDescent="0.15">
      <c r="F4830" s="189"/>
      <c r="I4830" s="180"/>
      <c r="J4830" s="180"/>
      <c r="K4830" s="180"/>
      <c r="M4830" s="189"/>
      <c r="N4830" s="180"/>
      <c r="P4830" s="189"/>
      <c r="Q4830" s="180"/>
      <c r="S4830" s="189"/>
      <c r="T4830" s="180"/>
      <c r="V4830" s="189"/>
      <c r="W4830" s="180"/>
      <c r="Y4830" s="189"/>
      <c r="Z4830" s="180"/>
      <c r="AB4830" s="185"/>
    </row>
    <row r="4831" spans="6:28" s="178" customFormat="1" ht="15" customHeight="1" x14ac:dyDescent="0.15">
      <c r="F4831" s="189"/>
      <c r="I4831" s="180"/>
      <c r="J4831" s="180"/>
      <c r="K4831" s="180"/>
      <c r="M4831" s="189"/>
      <c r="N4831" s="180"/>
      <c r="P4831" s="189"/>
      <c r="Q4831" s="180"/>
      <c r="S4831" s="189"/>
      <c r="T4831" s="180"/>
      <c r="V4831" s="189"/>
      <c r="W4831" s="180"/>
      <c r="Y4831" s="189"/>
      <c r="Z4831" s="180"/>
      <c r="AB4831" s="185"/>
    </row>
    <row r="4832" spans="6:28" s="178" customFormat="1" ht="15" customHeight="1" x14ac:dyDescent="0.15">
      <c r="F4832" s="189"/>
      <c r="I4832" s="180"/>
      <c r="J4832" s="180"/>
      <c r="K4832" s="180"/>
      <c r="M4832" s="189"/>
      <c r="N4832" s="180"/>
      <c r="P4832" s="189"/>
      <c r="Q4832" s="180"/>
      <c r="S4832" s="189"/>
      <c r="T4832" s="180"/>
      <c r="V4832" s="189"/>
      <c r="W4832" s="180"/>
      <c r="Y4832" s="189"/>
      <c r="Z4832" s="180"/>
      <c r="AB4832" s="185"/>
    </row>
    <row r="4833" spans="6:28" s="178" customFormat="1" ht="15" customHeight="1" x14ac:dyDescent="0.15">
      <c r="F4833" s="189"/>
      <c r="I4833" s="180"/>
      <c r="J4833" s="180"/>
      <c r="K4833" s="180"/>
      <c r="M4833" s="189"/>
      <c r="N4833" s="180"/>
      <c r="P4833" s="189"/>
      <c r="Q4833" s="180"/>
      <c r="S4833" s="189"/>
      <c r="T4833" s="180"/>
      <c r="V4833" s="189"/>
      <c r="W4833" s="180"/>
      <c r="Y4833" s="189"/>
      <c r="Z4833" s="180"/>
      <c r="AB4833" s="185"/>
    </row>
    <row r="4834" spans="6:28" s="178" customFormat="1" ht="15" customHeight="1" x14ac:dyDescent="0.15">
      <c r="F4834" s="189"/>
      <c r="I4834" s="180"/>
      <c r="J4834" s="180"/>
      <c r="K4834" s="180"/>
      <c r="M4834" s="189"/>
      <c r="N4834" s="180"/>
      <c r="P4834" s="189"/>
      <c r="Q4834" s="180"/>
      <c r="S4834" s="189"/>
      <c r="T4834" s="180"/>
      <c r="V4834" s="189"/>
      <c r="W4834" s="180"/>
      <c r="Y4834" s="189"/>
      <c r="Z4834" s="180"/>
      <c r="AB4834" s="185"/>
    </row>
    <row r="4835" spans="6:28" s="178" customFormat="1" ht="15" customHeight="1" x14ac:dyDescent="0.15">
      <c r="F4835" s="189"/>
      <c r="I4835" s="180"/>
      <c r="J4835" s="180"/>
      <c r="K4835" s="180"/>
      <c r="M4835" s="189"/>
      <c r="N4835" s="180"/>
      <c r="P4835" s="189"/>
      <c r="Q4835" s="180"/>
      <c r="S4835" s="189"/>
      <c r="T4835" s="180"/>
      <c r="V4835" s="189"/>
      <c r="W4835" s="180"/>
      <c r="Y4835" s="189"/>
      <c r="Z4835" s="180"/>
      <c r="AB4835" s="185"/>
    </row>
    <row r="4836" spans="6:28" s="178" customFormat="1" ht="15" customHeight="1" x14ac:dyDescent="0.15">
      <c r="F4836" s="189"/>
      <c r="I4836" s="180"/>
      <c r="J4836" s="180"/>
      <c r="K4836" s="180"/>
      <c r="M4836" s="189"/>
      <c r="N4836" s="180"/>
      <c r="P4836" s="189"/>
      <c r="Q4836" s="180"/>
      <c r="S4836" s="189"/>
      <c r="T4836" s="180"/>
      <c r="V4836" s="189"/>
      <c r="W4836" s="180"/>
      <c r="Y4836" s="189"/>
      <c r="Z4836" s="180"/>
      <c r="AB4836" s="185"/>
    </row>
    <row r="4837" spans="6:28" s="178" customFormat="1" ht="15" customHeight="1" x14ac:dyDescent="0.15">
      <c r="F4837" s="189"/>
      <c r="I4837" s="180"/>
      <c r="J4837" s="180"/>
      <c r="K4837" s="180"/>
      <c r="M4837" s="189"/>
      <c r="N4837" s="180"/>
      <c r="P4837" s="189"/>
      <c r="Q4837" s="180"/>
      <c r="S4837" s="189"/>
      <c r="T4837" s="180"/>
      <c r="V4837" s="189"/>
      <c r="W4837" s="180"/>
      <c r="Y4837" s="189"/>
      <c r="Z4837" s="180"/>
      <c r="AB4837" s="185"/>
    </row>
    <row r="4838" spans="6:28" s="178" customFormat="1" ht="15" customHeight="1" x14ac:dyDescent="0.15">
      <c r="F4838" s="189"/>
      <c r="I4838" s="180"/>
      <c r="J4838" s="180"/>
      <c r="K4838" s="180"/>
      <c r="M4838" s="189"/>
      <c r="N4838" s="180"/>
      <c r="P4838" s="189"/>
      <c r="Q4838" s="180"/>
      <c r="S4838" s="189"/>
      <c r="T4838" s="180"/>
      <c r="V4838" s="189"/>
      <c r="W4838" s="180"/>
      <c r="Y4838" s="189"/>
      <c r="Z4838" s="180"/>
      <c r="AB4838" s="185"/>
    </row>
    <row r="4839" spans="6:28" s="178" customFormat="1" ht="15" customHeight="1" x14ac:dyDescent="0.15">
      <c r="F4839" s="189"/>
      <c r="I4839" s="180"/>
      <c r="J4839" s="180"/>
      <c r="K4839" s="180"/>
      <c r="M4839" s="189"/>
      <c r="N4839" s="180"/>
      <c r="P4839" s="189"/>
      <c r="Q4839" s="180"/>
      <c r="S4839" s="189"/>
      <c r="T4839" s="180"/>
      <c r="V4839" s="189"/>
      <c r="W4839" s="180"/>
      <c r="Y4839" s="189"/>
      <c r="Z4839" s="180"/>
      <c r="AB4839" s="185"/>
    </row>
    <row r="4840" spans="6:28" s="178" customFormat="1" ht="15" customHeight="1" x14ac:dyDescent="0.15">
      <c r="F4840" s="189"/>
      <c r="I4840" s="180"/>
      <c r="J4840" s="180"/>
      <c r="K4840" s="180"/>
      <c r="M4840" s="189"/>
      <c r="N4840" s="180"/>
      <c r="P4840" s="189"/>
      <c r="Q4840" s="180"/>
      <c r="S4840" s="189"/>
      <c r="T4840" s="180"/>
      <c r="V4840" s="189"/>
      <c r="W4840" s="180"/>
      <c r="Y4840" s="189"/>
      <c r="Z4840" s="180"/>
      <c r="AB4840" s="185"/>
    </row>
    <row r="4841" spans="6:28" s="178" customFormat="1" ht="15" customHeight="1" x14ac:dyDescent="0.15">
      <c r="F4841" s="189"/>
      <c r="I4841" s="180"/>
      <c r="J4841" s="180"/>
      <c r="K4841" s="180"/>
      <c r="M4841" s="189"/>
      <c r="N4841" s="180"/>
      <c r="P4841" s="189"/>
      <c r="Q4841" s="180"/>
      <c r="S4841" s="189"/>
      <c r="T4841" s="180"/>
      <c r="V4841" s="189"/>
      <c r="W4841" s="180"/>
      <c r="Y4841" s="189"/>
      <c r="Z4841" s="180"/>
      <c r="AB4841" s="185"/>
    </row>
    <row r="4842" spans="6:28" s="178" customFormat="1" ht="15" customHeight="1" x14ac:dyDescent="0.15">
      <c r="F4842" s="189"/>
      <c r="I4842" s="180"/>
      <c r="J4842" s="180"/>
      <c r="K4842" s="180"/>
      <c r="M4842" s="189"/>
      <c r="N4842" s="180"/>
      <c r="P4842" s="189"/>
      <c r="Q4842" s="180"/>
      <c r="S4842" s="189"/>
      <c r="T4842" s="180"/>
      <c r="V4842" s="189"/>
      <c r="W4842" s="180"/>
      <c r="Y4842" s="189"/>
      <c r="Z4842" s="180"/>
      <c r="AB4842" s="185"/>
    </row>
    <row r="4843" spans="6:28" s="178" customFormat="1" ht="15" customHeight="1" x14ac:dyDescent="0.15">
      <c r="F4843" s="189"/>
      <c r="I4843" s="180"/>
      <c r="J4843" s="180"/>
      <c r="K4843" s="180"/>
      <c r="M4843" s="189"/>
      <c r="N4843" s="180"/>
      <c r="P4843" s="189"/>
      <c r="Q4843" s="180"/>
      <c r="S4843" s="189"/>
      <c r="T4843" s="180"/>
      <c r="V4843" s="189"/>
      <c r="W4843" s="180"/>
      <c r="Y4843" s="189"/>
      <c r="Z4843" s="180"/>
      <c r="AB4843" s="185"/>
    </row>
    <row r="4844" spans="6:28" s="178" customFormat="1" ht="15" customHeight="1" x14ac:dyDescent="0.15">
      <c r="F4844" s="189"/>
      <c r="I4844" s="180"/>
      <c r="J4844" s="180"/>
      <c r="K4844" s="180"/>
      <c r="M4844" s="189"/>
      <c r="N4844" s="180"/>
      <c r="P4844" s="189"/>
      <c r="Q4844" s="180"/>
      <c r="S4844" s="189"/>
      <c r="T4844" s="180"/>
      <c r="V4844" s="189"/>
      <c r="W4844" s="180"/>
      <c r="Y4844" s="189"/>
      <c r="Z4844" s="180"/>
      <c r="AB4844" s="185"/>
    </row>
    <row r="4845" spans="6:28" s="178" customFormat="1" ht="15" customHeight="1" x14ac:dyDescent="0.15">
      <c r="F4845" s="189"/>
      <c r="I4845" s="180"/>
      <c r="J4845" s="180"/>
      <c r="K4845" s="180"/>
      <c r="M4845" s="189"/>
      <c r="N4845" s="180"/>
      <c r="P4845" s="189"/>
      <c r="Q4845" s="180"/>
      <c r="S4845" s="189"/>
      <c r="T4845" s="180"/>
      <c r="V4845" s="189"/>
      <c r="W4845" s="180"/>
      <c r="Y4845" s="189"/>
      <c r="Z4845" s="180"/>
      <c r="AB4845" s="185"/>
    </row>
    <row r="4846" spans="6:28" s="178" customFormat="1" ht="15" customHeight="1" x14ac:dyDescent="0.15">
      <c r="F4846" s="189"/>
      <c r="I4846" s="180"/>
      <c r="J4846" s="180"/>
      <c r="K4846" s="180"/>
      <c r="M4846" s="189"/>
      <c r="N4846" s="180"/>
      <c r="P4846" s="189"/>
      <c r="Q4846" s="180"/>
      <c r="S4846" s="189"/>
      <c r="T4846" s="180"/>
      <c r="V4846" s="189"/>
      <c r="W4846" s="180"/>
      <c r="Y4846" s="189"/>
      <c r="Z4846" s="180"/>
      <c r="AB4846" s="185"/>
    </row>
    <row r="4847" spans="6:28" s="178" customFormat="1" ht="15" customHeight="1" x14ac:dyDescent="0.15">
      <c r="F4847" s="189"/>
      <c r="I4847" s="180"/>
      <c r="J4847" s="180"/>
      <c r="K4847" s="180"/>
      <c r="M4847" s="189"/>
      <c r="N4847" s="180"/>
      <c r="P4847" s="189"/>
      <c r="Q4847" s="180"/>
      <c r="S4847" s="189"/>
      <c r="T4847" s="180"/>
      <c r="V4847" s="189"/>
      <c r="W4847" s="180"/>
      <c r="Y4847" s="189"/>
      <c r="Z4847" s="180"/>
      <c r="AB4847" s="185"/>
    </row>
    <row r="4848" spans="6:28" s="178" customFormat="1" ht="15" customHeight="1" x14ac:dyDescent="0.15">
      <c r="F4848" s="189"/>
      <c r="I4848" s="180"/>
      <c r="J4848" s="180"/>
      <c r="K4848" s="180"/>
      <c r="M4848" s="189"/>
      <c r="N4848" s="180"/>
      <c r="P4848" s="189"/>
      <c r="Q4848" s="180"/>
      <c r="S4848" s="189"/>
      <c r="T4848" s="180"/>
      <c r="V4848" s="189"/>
      <c r="W4848" s="180"/>
      <c r="Y4848" s="189"/>
      <c r="Z4848" s="180"/>
      <c r="AB4848" s="185"/>
    </row>
    <row r="4849" spans="6:28" s="178" customFormat="1" ht="15" customHeight="1" x14ac:dyDescent="0.15">
      <c r="F4849" s="189"/>
      <c r="I4849" s="180"/>
      <c r="J4849" s="180"/>
      <c r="K4849" s="180"/>
      <c r="M4849" s="189"/>
      <c r="N4849" s="180"/>
      <c r="P4849" s="189"/>
      <c r="Q4849" s="180"/>
      <c r="S4849" s="189"/>
      <c r="T4849" s="180"/>
      <c r="V4849" s="189"/>
      <c r="W4849" s="180"/>
      <c r="Y4849" s="189"/>
      <c r="Z4849" s="180"/>
      <c r="AB4849" s="185"/>
    </row>
    <row r="4850" spans="6:28" s="178" customFormat="1" ht="15" customHeight="1" x14ac:dyDescent="0.15">
      <c r="F4850" s="189"/>
      <c r="I4850" s="180"/>
      <c r="J4850" s="180"/>
      <c r="K4850" s="180"/>
      <c r="M4850" s="189"/>
      <c r="N4850" s="180"/>
      <c r="P4850" s="189"/>
      <c r="Q4850" s="180"/>
      <c r="S4850" s="189"/>
      <c r="T4850" s="180"/>
      <c r="V4850" s="189"/>
      <c r="W4850" s="180"/>
      <c r="Y4850" s="189"/>
      <c r="Z4850" s="180"/>
      <c r="AB4850" s="185"/>
    </row>
    <row r="4851" spans="6:28" s="178" customFormat="1" ht="15" customHeight="1" x14ac:dyDescent="0.15">
      <c r="F4851" s="189"/>
      <c r="I4851" s="180"/>
      <c r="J4851" s="180"/>
      <c r="K4851" s="180"/>
      <c r="M4851" s="189"/>
      <c r="N4851" s="180"/>
      <c r="P4851" s="189"/>
      <c r="Q4851" s="180"/>
      <c r="S4851" s="189"/>
      <c r="T4851" s="180"/>
      <c r="V4851" s="189"/>
      <c r="W4851" s="180"/>
      <c r="Y4851" s="189"/>
      <c r="Z4851" s="180"/>
      <c r="AB4851" s="185"/>
    </row>
    <row r="4852" spans="6:28" s="178" customFormat="1" ht="15" customHeight="1" x14ac:dyDescent="0.15">
      <c r="F4852" s="189"/>
      <c r="I4852" s="180"/>
      <c r="J4852" s="180"/>
      <c r="K4852" s="180"/>
      <c r="M4852" s="189"/>
      <c r="N4852" s="180"/>
      <c r="P4852" s="189"/>
      <c r="Q4852" s="180"/>
      <c r="S4852" s="189"/>
      <c r="T4852" s="180"/>
      <c r="V4852" s="189"/>
      <c r="W4852" s="180"/>
      <c r="Y4852" s="189"/>
      <c r="Z4852" s="180"/>
      <c r="AB4852" s="185"/>
    </row>
    <row r="4853" spans="6:28" s="178" customFormat="1" ht="15" customHeight="1" x14ac:dyDescent="0.15">
      <c r="F4853" s="189"/>
      <c r="I4853" s="180"/>
      <c r="J4853" s="180"/>
      <c r="K4853" s="180"/>
      <c r="M4853" s="189"/>
      <c r="N4853" s="180"/>
      <c r="P4853" s="189"/>
      <c r="Q4853" s="180"/>
      <c r="S4853" s="189"/>
      <c r="T4853" s="180"/>
      <c r="V4853" s="189"/>
      <c r="W4853" s="180"/>
      <c r="Y4853" s="189"/>
      <c r="Z4853" s="180"/>
      <c r="AB4853" s="185"/>
    </row>
    <row r="4854" spans="6:28" s="178" customFormat="1" ht="15" customHeight="1" x14ac:dyDescent="0.15">
      <c r="F4854" s="189"/>
      <c r="I4854" s="180"/>
      <c r="J4854" s="180"/>
      <c r="K4854" s="180"/>
      <c r="M4854" s="189"/>
      <c r="N4854" s="180"/>
      <c r="P4854" s="189"/>
      <c r="Q4854" s="180"/>
      <c r="S4854" s="189"/>
      <c r="T4854" s="180"/>
      <c r="V4854" s="189"/>
      <c r="W4854" s="180"/>
      <c r="Y4854" s="189"/>
      <c r="Z4854" s="180"/>
      <c r="AB4854" s="185"/>
    </row>
    <row r="4855" spans="6:28" s="178" customFormat="1" ht="15" customHeight="1" x14ac:dyDescent="0.15">
      <c r="F4855" s="189"/>
      <c r="I4855" s="180"/>
      <c r="J4855" s="180"/>
      <c r="K4855" s="180"/>
      <c r="M4855" s="189"/>
      <c r="N4855" s="180"/>
      <c r="P4855" s="189"/>
      <c r="Q4855" s="180"/>
      <c r="S4855" s="189"/>
      <c r="T4855" s="180"/>
      <c r="V4855" s="189"/>
      <c r="W4855" s="180"/>
      <c r="Y4855" s="189"/>
      <c r="Z4855" s="180"/>
      <c r="AB4855" s="185"/>
    </row>
    <row r="4856" spans="6:28" s="178" customFormat="1" ht="15" customHeight="1" x14ac:dyDescent="0.15">
      <c r="F4856" s="189"/>
      <c r="I4856" s="180"/>
      <c r="J4856" s="180"/>
      <c r="K4856" s="180"/>
      <c r="M4856" s="189"/>
      <c r="N4856" s="180"/>
      <c r="P4856" s="189"/>
      <c r="Q4856" s="180"/>
      <c r="S4856" s="189"/>
      <c r="T4856" s="180"/>
      <c r="V4856" s="189"/>
      <c r="W4856" s="180"/>
      <c r="Y4856" s="189"/>
      <c r="Z4856" s="180"/>
      <c r="AB4856" s="185"/>
    </row>
    <row r="4857" spans="6:28" s="178" customFormat="1" ht="15" customHeight="1" x14ac:dyDescent="0.15">
      <c r="F4857" s="189"/>
      <c r="I4857" s="180"/>
      <c r="J4857" s="180"/>
      <c r="K4857" s="180"/>
      <c r="M4857" s="189"/>
      <c r="N4857" s="180"/>
      <c r="P4857" s="189"/>
      <c r="Q4857" s="180"/>
      <c r="S4857" s="189"/>
      <c r="T4857" s="180"/>
      <c r="V4857" s="189"/>
      <c r="W4857" s="180"/>
      <c r="Y4857" s="189"/>
      <c r="Z4857" s="180"/>
      <c r="AB4857" s="185"/>
    </row>
    <row r="4858" spans="6:28" s="178" customFormat="1" ht="15" customHeight="1" x14ac:dyDescent="0.15">
      <c r="F4858" s="189"/>
      <c r="I4858" s="180"/>
      <c r="J4858" s="180"/>
      <c r="K4858" s="180"/>
      <c r="M4858" s="189"/>
      <c r="N4858" s="180"/>
      <c r="P4858" s="189"/>
      <c r="Q4858" s="180"/>
      <c r="S4858" s="189"/>
      <c r="T4858" s="180"/>
      <c r="V4858" s="189"/>
      <c r="W4858" s="180"/>
      <c r="Y4858" s="189"/>
      <c r="Z4858" s="180"/>
      <c r="AB4858" s="185"/>
    </row>
    <row r="4859" spans="6:28" s="178" customFormat="1" ht="15" customHeight="1" x14ac:dyDescent="0.15">
      <c r="F4859" s="189"/>
      <c r="I4859" s="180"/>
      <c r="J4859" s="180"/>
      <c r="K4859" s="180"/>
      <c r="M4859" s="189"/>
      <c r="N4859" s="180"/>
      <c r="P4859" s="189"/>
      <c r="Q4859" s="180"/>
      <c r="S4859" s="189"/>
      <c r="T4859" s="180"/>
      <c r="V4859" s="189"/>
      <c r="W4859" s="180"/>
      <c r="Y4859" s="189"/>
      <c r="Z4859" s="180"/>
      <c r="AB4859" s="185"/>
    </row>
    <row r="4860" spans="6:28" s="178" customFormat="1" ht="15" customHeight="1" x14ac:dyDescent="0.15">
      <c r="F4860" s="189"/>
      <c r="I4860" s="180"/>
      <c r="J4860" s="180"/>
      <c r="K4860" s="180"/>
      <c r="M4860" s="189"/>
      <c r="N4860" s="180"/>
      <c r="P4860" s="189"/>
      <c r="Q4860" s="180"/>
      <c r="S4860" s="189"/>
      <c r="T4860" s="180"/>
      <c r="V4860" s="189"/>
      <c r="W4860" s="180"/>
      <c r="Y4860" s="189"/>
      <c r="Z4860" s="180"/>
      <c r="AB4860" s="185"/>
    </row>
    <row r="4861" spans="6:28" s="178" customFormat="1" ht="15" customHeight="1" x14ac:dyDescent="0.15">
      <c r="F4861" s="189"/>
      <c r="I4861" s="180"/>
      <c r="J4861" s="180"/>
      <c r="K4861" s="180"/>
      <c r="M4861" s="189"/>
      <c r="N4861" s="180"/>
      <c r="P4861" s="189"/>
      <c r="Q4861" s="180"/>
      <c r="S4861" s="189"/>
      <c r="T4861" s="180"/>
      <c r="V4861" s="189"/>
      <c r="W4861" s="180"/>
      <c r="Y4861" s="189"/>
      <c r="Z4861" s="180"/>
      <c r="AB4861" s="185"/>
    </row>
    <row r="4862" spans="6:28" s="178" customFormat="1" ht="15" customHeight="1" x14ac:dyDescent="0.15">
      <c r="F4862" s="189"/>
      <c r="I4862" s="180"/>
      <c r="J4862" s="180"/>
      <c r="K4862" s="180"/>
      <c r="M4862" s="189"/>
      <c r="N4862" s="180"/>
      <c r="P4862" s="189"/>
      <c r="Q4862" s="180"/>
      <c r="S4862" s="189"/>
      <c r="T4862" s="180"/>
      <c r="V4862" s="189"/>
      <c r="W4862" s="180"/>
      <c r="Y4862" s="189"/>
      <c r="Z4862" s="180"/>
      <c r="AB4862" s="185"/>
    </row>
    <row r="4863" spans="6:28" s="178" customFormat="1" ht="15" customHeight="1" x14ac:dyDescent="0.15">
      <c r="F4863" s="189"/>
      <c r="I4863" s="180"/>
      <c r="J4863" s="180"/>
      <c r="K4863" s="180"/>
      <c r="M4863" s="189"/>
      <c r="N4863" s="180"/>
      <c r="P4863" s="189"/>
      <c r="Q4863" s="180"/>
      <c r="S4863" s="189"/>
      <c r="T4863" s="180"/>
      <c r="V4863" s="189"/>
      <c r="W4863" s="180"/>
      <c r="Y4863" s="189"/>
      <c r="Z4863" s="180"/>
      <c r="AB4863" s="185"/>
    </row>
    <row r="4864" spans="6:28" s="178" customFormat="1" ht="15" customHeight="1" x14ac:dyDescent="0.15">
      <c r="F4864" s="189"/>
      <c r="I4864" s="180"/>
      <c r="J4864" s="180"/>
      <c r="K4864" s="180"/>
      <c r="M4864" s="189"/>
      <c r="N4864" s="180"/>
      <c r="P4864" s="189"/>
      <c r="Q4864" s="180"/>
      <c r="S4864" s="189"/>
      <c r="T4864" s="180"/>
      <c r="V4864" s="189"/>
      <c r="W4864" s="180"/>
      <c r="Y4864" s="189"/>
      <c r="Z4864" s="180"/>
      <c r="AB4864" s="185"/>
    </row>
    <row r="4865" spans="6:28" s="178" customFormat="1" ht="15" customHeight="1" x14ac:dyDescent="0.15">
      <c r="F4865" s="189"/>
      <c r="I4865" s="180"/>
      <c r="J4865" s="180"/>
      <c r="K4865" s="180"/>
      <c r="M4865" s="189"/>
      <c r="N4865" s="180"/>
      <c r="P4865" s="189"/>
      <c r="Q4865" s="180"/>
      <c r="S4865" s="189"/>
      <c r="T4865" s="180"/>
      <c r="V4865" s="189"/>
      <c r="W4865" s="180"/>
      <c r="Y4865" s="189"/>
      <c r="Z4865" s="180"/>
      <c r="AB4865" s="185"/>
    </row>
    <row r="4866" spans="6:28" s="178" customFormat="1" ht="15" customHeight="1" x14ac:dyDescent="0.15">
      <c r="F4866" s="189"/>
      <c r="I4866" s="180"/>
      <c r="J4866" s="180"/>
      <c r="K4866" s="180"/>
      <c r="M4866" s="189"/>
      <c r="N4866" s="180"/>
      <c r="P4866" s="189"/>
      <c r="Q4866" s="180"/>
      <c r="S4866" s="189"/>
      <c r="T4866" s="180"/>
      <c r="V4866" s="189"/>
      <c r="W4866" s="180"/>
      <c r="Y4866" s="189"/>
      <c r="Z4866" s="180"/>
      <c r="AB4866" s="185"/>
    </row>
    <row r="4867" spans="6:28" s="178" customFormat="1" ht="15" customHeight="1" x14ac:dyDescent="0.15">
      <c r="F4867" s="189"/>
      <c r="I4867" s="180"/>
      <c r="J4867" s="180"/>
      <c r="K4867" s="180"/>
      <c r="M4867" s="189"/>
      <c r="N4867" s="180"/>
      <c r="P4867" s="189"/>
      <c r="Q4867" s="180"/>
      <c r="S4867" s="189"/>
      <c r="T4867" s="180"/>
      <c r="V4867" s="189"/>
      <c r="W4867" s="180"/>
      <c r="Y4867" s="189"/>
      <c r="Z4867" s="180"/>
      <c r="AB4867" s="185"/>
    </row>
    <row r="4868" spans="6:28" s="178" customFormat="1" ht="15" customHeight="1" x14ac:dyDescent="0.15">
      <c r="F4868" s="189"/>
      <c r="I4868" s="180"/>
      <c r="J4868" s="180"/>
      <c r="K4868" s="180"/>
      <c r="M4868" s="189"/>
      <c r="N4868" s="180"/>
      <c r="P4868" s="189"/>
      <c r="Q4868" s="180"/>
      <c r="S4868" s="189"/>
      <c r="T4868" s="180"/>
      <c r="V4868" s="189"/>
      <c r="W4868" s="180"/>
      <c r="Y4868" s="189"/>
      <c r="Z4868" s="180"/>
      <c r="AB4868" s="185"/>
    </row>
    <row r="4869" spans="6:28" s="178" customFormat="1" ht="15" customHeight="1" x14ac:dyDescent="0.15">
      <c r="F4869" s="189"/>
      <c r="I4869" s="180"/>
      <c r="J4869" s="180"/>
      <c r="K4869" s="180"/>
      <c r="M4869" s="189"/>
      <c r="N4869" s="180"/>
      <c r="P4869" s="189"/>
      <c r="Q4869" s="180"/>
      <c r="S4869" s="189"/>
      <c r="T4869" s="180"/>
      <c r="V4869" s="189"/>
      <c r="W4869" s="180"/>
      <c r="Y4869" s="189"/>
      <c r="Z4869" s="180"/>
      <c r="AB4869" s="185"/>
    </row>
    <row r="4870" spans="6:28" s="178" customFormat="1" ht="15" customHeight="1" x14ac:dyDescent="0.15">
      <c r="F4870" s="189"/>
      <c r="I4870" s="180"/>
      <c r="J4870" s="180"/>
      <c r="K4870" s="180"/>
      <c r="M4870" s="189"/>
      <c r="N4870" s="180"/>
      <c r="P4870" s="189"/>
      <c r="Q4870" s="180"/>
      <c r="S4870" s="189"/>
      <c r="T4870" s="180"/>
      <c r="V4870" s="189"/>
      <c r="W4870" s="180"/>
      <c r="Y4870" s="189"/>
      <c r="Z4870" s="180"/>
      <c r="AB4870" s="185"/>
    </row>
    <row r="4871" spans="6:28" s="178" customFormat="1" ht="15" customHeight="1" x14ac:dyDescent="0.15">
      <c r="F4871" s="189"/>
      <c r="I4871" s="180"/>
      <c r="J4871" s="180"/>
      <c r="K4871" s="180"/>
      <c r="M4871" s="189"/>
      <c r="N4871" s="180"/>
      <c r="P4871" s="189"/>
      <c r="Q4871" s="180"/>
      <c r="S4871" s="189"/>
      <c r="T4871" s="180"/>
      <c r="V4871" s="189"/>
      <c r="W4871" s="180"/>
      <c r="Y4871" s="189"/>
      <c r="Z4871" s="180"/>
      <c r="AB4871" s="185"/>
    </row>
    <row r="4872" spans="6:28" s="178" customFormat="1" ht="15" customHeight="1" x14ac:dyDescent="0.15">
      <c r="F4872" s="189"/>
      <c r="I4872" s="180"/>
      <c r="J4872" s="180"/>
      <c r="K4872" s="180"/>
      <c r="M4872" s="189"/>
      <c r="N4872" s="180"/>
      <c r="P4872" s="189"/>
      <c r="Q4872" s="180"/>
      <c r="S4872" s="189"/>
      <c r="T4872" s="180"/>
      <c r="V4872" s="189"/>
      <c r="W4872" s="180"/>
      <c r="Y4872" s="189"/>
      <c r="Z4872" s="180"/>
      <c r="AB4872" s="185"/>
    </row>
    <row r="4873" spans="6:28" s="178" customFormat="1" ht="15" customHeight="1" x14ac:dyDescent="0.15">
      <c r="F4873" s="189"/>
      <c r="I4873" s="180"/>
      <c r="J4873" s="180"/>
      <c r="K4873" s="180"/>
      <c r="M4873" s="189"/>
      <c r="N4873" s="180"/>
      <c r="P4873" s="189"/>
      <c r="Q4873" s="180"/>
      <c r="S4873" s="189"/>
      <c r="T4873" s="180"/>
      <c r="V4873" s="189"/>
      <c r="W4873" s="180"/>
      <c r="Y4873" s="189"/>
      <c r="Z4873" s="180"/>
      <c r="AB4873" s="185"/>
    </row>
    <row r="4874" spans="6:28" s="178" customFormat="1" ht="15" customHeight="1" x14ac:dyDescent="0.15">
      <c r="F4874" s="189"/>
      <c r="I4874" s="180"/>
      <c r="J4874" s="180"/>
      <c r="K4874" s="180"/>
      <c r="M4874" s="189"/>
      <c r="N4874" s="180"/>
      <c r="P4874" s="189"/>
      <c r="Q4874" s="180"/>
      <c r="S4874" s="189"/>
      <c r="T4874" s="180"/>
      <c r="V4874" s="189"/>
      <c r="W4874" s="180"/>
      <c r="Y4874" s="189"/>
      <c r="Z4874" s="180"/>
      <c r="AB4874" s="185"/>
    </row>
    <row r="4875" spans="6:28" s="178" customFormat="1" ht="15" customHeight="1" x14ac:dyDescent="0.15">
      <c r="F4875" s="189"/>
      <c r="I4875" s="180"/>
      <c r="J4875" s="180"/>
      <c r="K4875" s="180"/>
      <c r="M4875" s="189"/>
      <c r="N4875" s="180"/>
      <c r="P4875" s="189"/>
      <c r="Q4875" s="180"/>
      <c r="S4875" s="189"/>
      <c r="T4875" s="180"/>
      <c r="V4875" s="189"/>
      <c r="W4875" s="180"/>
      <c r="Y4875" s="189"/>
      <c r="Z4875" s="180"/>
      <c r="AB4875" s="185"/>
    </row>
    <row r="4876" spans="6:28" s="178" customFormat="1" ht="15" customHeight="1" x14ac:dyDescent="0.15">
      <c r="F4876" s="189"/>
      <c r="I4876" s="180"/>
      <c r="J4876" s="180"/>
      <c r="K4876" s="180"/>
      <c r="M4876" s="189"/>
      <c r="N4876" s="180"/>
      <c r="P4876" s="189"/>
      <c r="Q4876" s="180"/>
      <c r="S4876" s="189"/>
      <c r="T4876" s="180"/>
      <c r="V4876" s="189"/>
      <c r="W4876" s="180"/>
      <c r="Y4876" s="189"/>
      <c r="Z4876" s="180"/>
      <c r="AB4876" s="185"/>
    </row>
    <row r="4877" spans="6:28" s="178" customFormat="1" ht="15" customHeight="1" x14ac:dyDescent="0.15">
      <c r="F4877" s="189"/>
      <c r="I4877" s="180"/>
      <c r="J4877" s="180"/>
      <c r="K4877" s="180"/>
      <c r="M4877" s="189"/>
      <c r="N4877" s="180"/>
      <c r="P4877" s="189"/>
      <c r="Q4877" s="180"/>
      <c r="S4877" s="189"/>
      <c r="T4877" s="180"/>
      <c r="V4877" s="189"/>
      <c r="W4877" s="180"/>
      <c r="Y4877" s="189"/>
      <c r="Z4877" s="180"/>
      <c r="AB4877" s="185"/>
    </row>
    <row r="4878" spans="6:28" s="178" customFormat="1" ht="15" customHeight="1" x14ac:dyDescent="0.15">
      <c r="F4878" s="189"/>
      <c r="I4878" s="180"/>
      <c r="J4878" s="180"/>
      <c r="K4878" s="180"/>
      <c r="M4878" s="189"/>
      <c r="N4878" s="180"/>
      <c r="P4878" s="189"/>
      <c r="Q4878" s="180"/>
      <c r="S4878" s="189"/>
      <c r="T4878" s="180"/>
      <c r="V4878" s="189"/>
      <c r="W4878" s="180"/>
      <c r="Y4878" s="189"/>
      <c r="Z4878" s="180"/>
      <c r="AB4878" s="185"/>
    </row>
    <row r="4879" spans="6:28" s="178" customFormat="1" ht="15" customHeight="1" x14ac:dyDescent="0.15">
      <c r="F4879" s="189"/>
      <c r="I4879" s="180"/>
      <c r="J4879" s="180"/>
      <c r="K4879" s="180"/>
      <c r="M4879" s="189"/>
      <c r="N4879" s="180"/>
      <c r="P4879" s="189"/>
      <c r="Q4879" s="180"/>
      <c r="S4879" s="189"/>
      <c r="T4879" s="180"/>
      <c r="V4879" s="189"/>
      <c r="W4879" s="180"/>
      <c r="Y4879" s="189"/>
      <c r="Z4879" s="180"/>
      <c r="AB4879" s="185"/>
    </row>
    <row r="4880" spans="6:28" s="178" customFormat="1" ht="15" customHeight="1" x14ac:dyDescent="0.15">
      <c r="F4880" s="189"/>
      <c r="I4880" s="180"/>
      <c r="J4880" s="180"/>
      <c r="K4880" s="180"/>
      <c r="M4880" s="189"/>
      <c r="N4880" s="180"/>
      <c r="P4880" s="189"/>
      <c r="Q4880" s="180"/>
      <c r="S4880" s="189"/>
      <c r="T4880" s="180"/>
      <c r="V4880" s="189"/>
      <c r="W4880" s="180"/>
      <c r="Y4880" s="189"/>
      <c r="Z4880" s="180"/>
      <c r="AB4880" s="185"/>
    </row>
    <row r="4881" spans="6:28" s="178" customFormat="1" ht="15" customHeight="1" x14ac:dyDescent="0.15">
      <c r="F4881" s="189"/>
      <c r="I4881" s="180"/>
      <c r="J4881" s="180"/>
      <c r="K4881" s="180"/>
      <c r="M4881" s="189"/>
      <c r="N4881" s="180"/>
      <c r="P4881" s="189"/>
      <c r="Q4881" s="180"/>
      <c r="S4881" s="189"/>
      <c r="T4881" s="180"/>
      <c r="V4881" s="189"/>
      <c r="W4881" s="180"/>
      <c r="Y4881" s="189"/>
      <c r="Z4881" s="180"/>
      <c r="AB4881" s="185"/>
    </row>
    <row r="4882" spans="6:28" s="178" customFormat="1" ht="15" customHeight="1" x14ac:dyDescent="0.15">
      <c r="F4882" s="189"/>
      <c r="I4882" s="180"/>
      <c r="J4882" s="180"/>
      <c r="K4882" s="180"/>
      <c r="M4882" s="189"/>
      <c r="N4882" s="180"/>
      <c r="P4882" s="189"/>
      <c r="Q4882" s="180"/>
      <c r="S4882" s="189"/>
      <c r="T4882" s="180"/>
      <c r="V4882" s="189"/>
      <c r="W4882" s="180"/>
      <c r="Y4882" s="189"/>
      <c r="Z4882" s="180"/>
      <c r="AB4882" s="185"/>
    </row>
    <row r="4883" spans="6:28" s="178" customFormat="1" ht="15" customHeight="1" x14ac:dyDescent="0.15">
      <c r="F4883" s="189"/>
      <c r="I4883" s="180"/>
      <c r="J4883" s="180"/>
      <c r="K4883" s="180"/>
      <c r="M4883" s="189"/>
      <c r="N4883" s="180"/>
      <c r="P4883" s="189"/>
      <c r="Q4883" s="180"/>
      <c r="S4883" s="189"/>
      <c r="T4883" s="180"/>
      <c r="V4883" s="189"/>
      <c r="W4883" s="180"/>
      <c r="Y4883" s="189"/>
      <c r="Z4883" s="180"/>
      <c r="AB4883" s="185"/>
    </row>
    <row r="4884" spans="6:28" s="178" customFormat="1" ht="15" customHeight="1" x14ac:dyDescent="0.15">
      <c r="F4884" s="189"/>
      <c r="I4884" s="180"/>
      <c r="J4884" s="180"/>
      <c r="K4884" s="180"/>
      <c r="M4884" s="189"/>
      <c r="N4884" s="180"/>
      <c r="P4884" s="189"/>
      <c r="Q4884" s="180"/>
      <c r="S4884" s="189"/>
      <c r="T4884" s="180"/>
      <c r="V4884" s="189"/>
      <c r="W4884" s="180"/>
      <c r="Y4884" s="189"/>
      <c r="Z4884" s="180"/>
      <c r="AB4884" s="185"/>
    </row>
    <row r="4885" spans="6:28" s="178" customFormat="1" ht="15" customHeight="1" x14ac:dyDescent="0.15">
      <c r="F4885" s="189"/>
      <c r="I4885" s="180"/>
      <c r="J4885" s="180"/>
      <c r="K4885" s="180"/>
      <c r="M4885" s="189"/>
      <c r="N4885" s="180"/>
      <c r="P4885" s="189"/>
      <c r="Q4885" s="180"/>
      <c r="S4885" s="189"/>
      <c r="T4885" s="180"/>
      <c r="V4885" s="189"/>
      <c r="W4885" s="180"/>
      <c r="Y4885" s="189"/>
      <c r="Z4885" s="180"/>
      <c r="AB4885" s="185"/>
    </row>
    <row r="4886" spans="6:28" s="178" customFormat="1" ht="15" customHeight="1" x14ac:dyDescent="0.15">
      <c r="F4886" s="189"/>
      <c r="I4886" s="180"/>
      <c r="J4886" s="180"/>
      <c r="K4886" s="180"/>
      <c r="M4886" s="189"/>
      <c r="N4886" s="180"/>
      <c r="P4886" s="189"/>
      <c r="Q4886" s="180"/>
      <c r="S4886" s="189"/>
      <c r="T4886" s="180"/>
      <c r="V4886" s="189"/>
      <c r="W4886" s="180"/>
      <c r="Y4886" s="189"/>
      <c r="Z4886" s="180"/>
      <c r="AB4886" s="185"/>
    </row>
    <row r="4887" spans="6:28" s="178" customFormat="1" ht="15" customHeight="1" x14ac:dyDescent="0.15">
      <c r="F4887" s="189"/>
      <c r="I4887" s="180"/>
      <c r="J4887" s="180"/>
      <c r="K4887" s="180"/>
      <c r="M4887" s="189"/>
      <c r="N4887" s="180"/>
      <c r="P4887" s="189"/>
      <c r="Q4887" s="180"/>
      <c r="S4887" s="189"/>
      <c r="T4887" s="180"/>
      <c r="V4887" s="189"/>
      <c r="W4887" s="180"/>
      <c r="Y4887" s="189"/>
      <c r="Z4887" s="180"/>
      <c r="AB4887" s="185"/>
    </row>
    <row r="4888" spans="6:28" s="178" customFormat="1" ht="15" customHeight="1" x14ac:dyDescent="0.15">
      <c r="F4888" s="189"/>
      <c r="I4888" s="180"/>
      <c r="J4888" s="180"/>
      <c r="K4888" s="180"/>
      <c r="M4888" s="189"/>
      <c r="N4888" s="180"/>
      <c r="P4888" s="189"/>
      <c r="Q4888" s="180"/>
      <c r="S4888" s="189"/>
      <c r="T4888" s="180"/>
      <c r="V4888" s="189"/>
      <c r="W4888" s="180"/>
      <c r="Y4888" s="189"/>
      <c r="Z4888" s="180"/>
      <c r="AB4888" s="185"/>
    </row>
    <row r="4889" spans="6:28" s="178" customFormat="1" ht="15" customHeight="1" x14ac:dyDescent="0.15">
      <c r="F4889" s="189"/>
      <c r="I4889" s="180"/>
      <c r="J4889" s="180"/>
      <c r="K4889" s="180"/>
      <c r="M4889" s="189"/>
      <c r="N4889" s="180"/>
      <c r="P4889" s="189"/>
      <c r="Q4889" s="180"/>
      <c r="S4889" s="189"/>
      <c r="T4889" s="180"/>
      <c r="V4889" s="189"/>
      <c r="W4889" s="180"/>
      <c r="Y4889" s="189"/>
      <c r="Z4889" s="180"/>
      <c r="AB4889" s="185"/>
    </row>
    <row r="4890" spans="6:28" s="178" customFormat="1" ht="15" customHeight="1" x14ac:dyDescent="0.15">
      <c r="F4890" s="189"/>
      <c r="I4890" s="180"/>
      <c r="J4890" s="180"/>
      <c r="K4890" s="180"/>
      <c r="M4890" s="189"/>
      <c r="N4890" s="180"/>
      <c r="P4890" s="189"/>
      <c r="Q4890" s="180"/>
      <c r="S4890" s="189"/>
      <c r="T4890" s="180"/>
      <c r="V4890" s="189"/>
      <c r="W4890" s="180"/>
      <c r="Y4890" s="189"/>
      <c r="Z4890" s="180"/>
      <c r="AB4890" s="185"/>
    </row>
    <row r="4891" spans="6:28" s="178" customFormat="1" ht="15" customHeight="1" x14ac:dyDescent="0.15">
      <c r="F4891" s="189"/>
      <c r="I4891" s="180"/>
      <c r="J4891" s="180"/>
      <c r="K4891" s="180"/>
      <c r="M4891" s="189"/>
      <c r="N4891" s="180"/>
      <c r="P4891" s="189"/>
      <c r="Q4891" s="180"/>
      <c r="S4891" s="189"/>
      <c r="T4891" s="180"/>
      <c r="V4891" s="189"/>
      <c r="W4891" s="180"/>
      <c r="Y4891" s="189"/>
      <c r="Z4891" s="180"/>
      <c r="AB4891" s="185"/>
    </row>
    <row r="4892" spans="6:28" s="178" customFormat="1" ht="15" customHeight="1" x14ac:dyDescent="0.15">
      <c r="F4892" s="189"/>
      <c r="I4892" s="180"/>
      <c r="J4892" s="180"/>
      <c r="K4892" s="180"/>
      <c r="M4892" s="189"/>
      <c r="N4892" s="180"/>
      <c r="P4892" s="189"/>
      <c r="Q4892" s="180"/>
      <c r="S4892" s="189"/>
      <c r="T4892" s="180"/>
      <c r="V4892" s="189"/>
      <c r="W4892" s="180"/>
      <c r="Y4892" s="189"/>
      <c r="Z4892" s="180"/>
      <c r="AB4892" s="185"/>
    </row>
    <row r="4893" spans="6:28" s="178" customFormat="1" ht="15" customHeight="1" x14ac:dyDescent="0.15">
      <c r="F4893" s="189"/>
      <c r="I4893" s="180"/>
      <c r="J4893" s="180"/>
      <c r="K4893" s="180"/>
      <c r="M4893" s="189"/>
      <c r="N4893" s="180"/>
      <c r="P4893" s="189"/>
      <c r="Q4893" s="180"/>
      <c r="S4893" s="189"/>
      <c r="T4893" s="180"/>
      <c r="V4893" s="189"/>
      <c r="W4893" s="180"/>
      <c r="Y4893" s="189"/>
      <c r="Z4893" s="180"/>
      <c r="AB4893" s="185"/>
    </row>
    <row r="4894" spans="6:28" s="178" customFormat="1" ht="15" customHeight="1" x14ac:dyDescent="0.15">
      <c r="F4894" s="189"/>
      <c r="I4894" s="180"/>
      <c r="J4894" s="180"/>
      <c r="K4894" s="180"/>
      <c r="M4894" s="189"/>
      <c r="N4894" s="180"/>
      <c r="P4894" s="189"/>
      <c r="Q4894" s="180"/>
      <c r="S4894" s="189"/>
      <c r="T4894" s="180"/>
      <c r="V4894" s="189"/>
      <c r="W4894" s="180"/>
      <c r="Y4894" s="189"/>
      <c r="Z4894" s="180"/>
      <c r="AB4894" s="185"/>
    </row>
    <row r="4895" spans="6:28" s="178" customFormat="1" ht="15" customHeight="1" x14ac:dyDescent="0.15">
      <c r="F4895" s="189"/>
      <c r="I4895" s="180"/>
      <c r="J4895" s="180"/>
      <c r="K4895" s="180"/>
      <c r="M4895" s="189"/>
      <c r="N4895" s="180"/>
      <c r="P4895" s="189"/>
      <c r="Q4895" s="180"/>
      <c r="S4895" s="189"/>
      <c r="T4895" s="180"/>
      <c r="V4895" s="189"/>
      <c r="W4895" s="180"/>
      <c r="Y4895" s="189"/>
      <c r="Z4895" s="180"/>
      <c r="AB4895" s="185"/>
    </row>
    <row r="4896" spans="6:28" s="178" customFormat="1" ht="15" customHeight="1" x14ac:dyDescent="0.15">
      <c r="F4896" s="189"/>
      <c r="I4896" s="180"/>
      <c r="J4896" s="180"/>
      <c r="K4896" s="180"/>
      <c r="M4896" s="189"/>
      <c r="N4896" s="180"/>
      <c r="P4896" s="189"/>
      <c r="Q4896" s="180"/>
      <c r="S4896" s="189"/>
      <c r="T4896" s="180"/>
      <c r="V4896" s="189"/>
      <c r="W4896" s="180"/>
      <c r="Y4896" s="189"/>
      <c r="Z4896" s="180"/>
      <c r="AB4896" s="185"/>
    </row>
    <row r="4897" spans="6:28" s="178" customFormat="1" ht="15" customHeight="1" x14ac:dyDescent="0.15">
      <c r="F4897" s="189"/>
      <c r="I4897" s="180"/>
      <c r="J4897" s="180"/>
      <c r="K4897" s="180"/>
      <c r="M4897" s="189"/>
      <c r="N4897" s="180"/>
      <c r="P4897" s="189"/>
      <c r="Q4897" s="180"/>
      <c r="S4897" s="189"/>
      <c r="T4897" s="180"/>
      <c r="V4897" s="189"/>
      <c r="W4897" s="180"/>
      <c r="Y4897" s="189"/>
      <c r="Z4897" s="180"/>
      <c r="AB4897" s="185"/>
    </row>
    <row r="4898" spans="6:28" s="178" customFormat="1" ht="15" customHeight="1" x14ac:dyDescent="0.15">
      <c r="F4898" s="189"/>
      <c r="I4898" s="180"/>
      <c r="J4898" s="180"/>
      <c r="K4898" s="180"/>
      <c r="M4898" s="189"/>
      <c r="N4898" s="180"/>
      <c r="P4898" s="189"/>
      <c r="Q4898" s="180"/>
      <c r="S4898" s="189"/>
      <c r="T4898" s="180"/>
      <c r="V4898" s="189"/>
      <c r="W4898" s="180"/>
      <c r="Y4898" s="189"/>
      <c r="Z4898" s="180"/>
      <c r="AB4898" s="185"/>
    </row>
    <row r="4899" spans="6:28" s="178" customFormat="1" ht="15" customHeight="1" x14ac:dyDescent="0.15">
      <c r="F4899" s="189"/>
      <c r="I4899" s="180"/>
      <c r="J4899" s="180"/>
      <c r="K4899" s="180"/>
      <c r="M4899" s="189"/>
      <c r="N4899" s="180"/>
      <c r="P4899" s="189"/>
      <c r="Q4899" s="180"/>
      <c r="S4899" s="189"/>
      <c r="T4899" s="180"/>
      <c r="V4899" s="189"/>
      <c r="W4899" s="180"/>
      <c r="Y4899" s="189"/>
      <c r="Z4899" s="180"/>
      <c r="AB4899" s="185"/>
    </row>
    <row r="4900" spans="6:28" s="178" customFormat="1" ht="15" customHeight="1" x14ac:dyDescent="0.15">
      <c r="F4900" s="189"/>
      <c r="I4900" s="180"/>
      <c r="J4900" s="180"/>
      <c r="K4900" s="180"/>
      <c r="M4900" s="189"/>
      <c r="N4900" s="180"/>
      <c r="P4900" s="189"/>
      <c r="Q4900" s="180"/>
      <c r="S4900" s="189"/>
      <c r="T4900" s="180"/>
      <c r="V4900" s="189"/>
      <c r="W4900" s="180"/>
      <c r="Y4900" s="189"/>
      <c r="Z4900" s="180"/>
      <c r="AB4900" s="185"/>
    </row>
    <row r="4901" spans="6:28" s="178" customFormat="1" ht="15" customHeight="1" x14ac:dyDescent="0.15">
      <c r="F4901" s="189"/>
      <c r="I4901" s="180"/>
      <c r="J4901" s="180"/>
      <c r="K4901" s="180"/>
      <c r="M4901" s="189"/>
      <c r="N4901" s="180"/>
      <c r="P4901" s="189"/>
      <c r="Q4901" s="180"/>
      <c r="S4901" s="189"/>
      <c r="T4901" s="180"/>
      <c r="V4901" s="189"/>
      <c r="W4901" s="180"/>
      <c r="Y4901" s="189"/>
      <c r="Z4901" s="180"/>
      <c r="AB4901" s="185"/>
    </row>
    <row r="4902" spans="6:28" s="178" customFormat="1" ht="15" customHeight="1" x14ac:dyDescent="0.15">
      <c r="F4902" s="189"/>
      <c r="I4902" s="180"/>
      <c r="J4902" s="180"/>
      <c r="K4902" s="180"/>
      <c r="M4902" s="189"/>
      <c r="N4902" s="180"/>
      <c r="P4902" s="189"/>
      <c r="Q4902" s="180"/>
      <c r="S4902" s="189"/>
      <c r="T4902" s="180"/>
      <c r="V4902" s="189"/>
      <c r="W4902" s="180"/>
      <c r="Y4902" s="189"/>
      <c r="Z4902" s="180"/>
      <c r="AB4902" s="185"/>
    </row>
    <row r="4903" spans="6:28" s="178" customFormat="1" ht="15" customHeight="1" x14ac:dyDescent="0.15">
      <c r="F4903" s="189"/>
      <c r="I4903" s="180"/>
      <c r="J4903" s="180"/>
      <c r="K4903" s="180"/>
      <c r="M4903" s="189"/>
      <c r="N4903" s="180"/>
      <c r="P4903" s="189"/>
      <c r="Q4903" s="180"/>
      <c r="S4903" s="189"/>
      <c r="T4903" s="180"/>
      <c r="V4903" s="189"/>
      <c r="W4903" s="180"/>
      <c r="Y4903" s="189"/>
      <c r="Z4903" s="180"/>
      <c r="AB4903" s="185"/>
    </row>
    <row r="4904" spans="6:28" s="178" customFormat="1" ht="15" customHeight="1" x14ac:dyDescent="0.15">
      <c r="F4904" s="189"/>
      <c r="I4904" s="180"/>
      <c r="J4904" s="180"/>
      <c r="K4904" s="180"/>
      <c r="M4904" s="189"/>
      <c r="N4904" s="180"/>
      <c r="P4904" s="189"/>
      <c r="Q4904" s="180"/>
      <c r="S4904" s="189"/>
      <c r="T4904" s="180"/>
      <c r="V4904" s="189"/>
      <c r="W4904" s="180"/>
      <c r="Y4904" s="189"/>
      <c r="Z4904" s="180"/>
      <c r="AB4904" s="185"/>
    </row>
    <row r="4905" spans="6:28" s="178" customFormat="1" ht="15" customHeight="1" x14ac:dyDescent="0.15">
      <c r="F4905" s="189"/>
      <c r="I4905" s="180"/>
      <c r="J4905" s="180"/>
      <c r="K4905" s="180"/>
      <c r="M4905" s="189"/>
      <c r="N4905" s="180"/>
      <c r="P4905" s="189"/>
      <c r="Q4905" s="180"/>
      <c r="S4905" s="189"/>
      <c r="T4905" s="180"/>
      <c r="V4905" s="189"/>
      <c r="W4905" s="180"/>
      <c r="Y4905" s="189"/>
      <c r="Z4905" s="180"/>
      <c r="AB4905" s="185"/>
    </row>
    <row r="4906" spans="6:28" s="178" customFormat="1" ht="15" customHeight="1" x14ac:dyDescent="0.15">
      <c r="F4906" s="189"/>
      <c r="I4906" s="180"/>
      <c r="J4906" s="180"/>
      <c r="K4906" s="180"/>
      <c r="M4906" s="189"/>
      <c r="N4906" s="180"/>
      <c r="P4906" s="189"/>
      <c r="Q4906" s="180"/>
      <c r="S4906" s="189"/>
      <c r="T4906" s="180"/>
      <c r="V4906" s="189"/>
      <c r="W4906" s="180"/>
      <c r="Y4906" s="189"/>
      <c r="Z4906" s="180"/>
      <c r="AB4906" s="185"/>
    </row>
    <row r="4907" spans="6:28" s="178" customFormat="1" ht="15" customHeight="1" x14ac:dyDescent="0.15">
      <c r="F4907" s="189"/>
      <c r="I4907" s="180"/>
      <c r="J4907" s="180"/>
      <c r="K4907" s="180"/>
      <c r="M4907" s="189"/>
      <c r="N4907" s="180"/>
      <c r="P4907" s="189"/>
      <c r="Q4907" s="180"/>
      <c r="S4907" s="189"/>
      <c r="T4907" s="180"/>
      <c r="V4907" s="189"/>
      <c r="W4907" s="180"/>
      <c r="Y4907" s="189"/>
      <c r="Z4907" s="180"/>
      <c r="AB4907" s="185"/>
    </row>
    <row r="4908" spans="6:28" s="178" customFormat="1" ht="15" customHeight="1" x14ac:dyDescent="0.15">
      <c r="F4908" s="189"/>
      <c r="I4908" s="180"/>
      <c r="J4908" s="180"/>
      <c r="K4908" s="180"/>
      <c r="M4908" s="189"/>
      <c r="N4908" s="180"/>
      <c r="P4908" s="189"/>
      <c r="Q4908" s="180"/>
      <c r="S4908" s="189"/>
      <c r="T4908" s="180"/>
      <c r="V4908" s="189"/>
      <c r="W4908" s="180"/>
      <c r="Y4908" s="189"/>
      <c r="Z4908" s="180"/>
      <c r="AB4908" s="185"/>
    </row>
    <row r="4909" spans="6:28" s="178" customFormat="1" ht="15" customHeight="1" x14ac:dyDescent="0.15">
      <c r="F4909" s="189"/>
      <c r="I4909" s="180"/>
      <c r="J4909" s="180"/>
      <c r="K4909" s="180"/>
      <c r="M4909" s="189"/>
      <c r="N4909" s="180"/>
      <c r="P4909" s="189"/>
      <c r="Q4909" s="180"/>
      <c r="S4909" s="189"/>
      <c r="T4909" s="180"/>
      <c r="V4909" s="189"/>
      <c r="W4909" s="180"/>
      <c r="Y4909" s="189"/>
      <c r="Z4909" s="180"/>
      <c r="AB4909" s="185"/>
    </row>
    <row r="4910" spans="6:28" s="178" customFormat="1" ht="15" customHeight="1" x14ac:dyDescent="0.15">
      <c r="F4910" s="189"/>
      <c r="I4910" s="180"/>
      <c r="J4910" s="180"/>
      <c r="K4910" s="180"/>
      <c r="M4910" s="189"/>
      <c r="N4910" s="180"/>
      <c r="P4910" s="189"/>
      <c r="Q4910" s="180"/>
      <c r="S4910" s="189"/>
      <c r="T4910" s="180"/>
      <c r="V4910" s="189"/>
      <c r="W4910" s="180"/>
      <c r="Y4910" s="189"/>
      <c r="Z4910" s="180"/>
      <c r="AB4910" s="185"/>
    </row>
    <row r="4911" spans="6:28" s="178" customFormat="1" ht="15" customHeight="1" x14ac:dyDescent="0.15">
      <c r="F4911" s="189"/>
      <c r="I4911" s="180"/>
      <c r="J4911" s="180"/>
      <c r="K4911" s="180"/>
      <c r="M4911" s="189"/>
      <c r="N4911" s="180"/>
      <c r="P4911" s="189"/>
      <c r="Q4911" s="180"/>
      <c r="S4911" s="189"/>
      <c r="T4911" s="180"/>
      <c r="V4911" s="189"/>
      <c r="W4911" s="180"/>
      <c r="Y4911" s="189"/>
      <c r="Z4911" s="180"/>
      <c r="AB4911" s="185"/>
    </row>
    <row r="4912" spans="6:28" s="178" customFormat="1" ht="15" customHeight="1" x14ac:dyDescent="0.15">
      <c r="F4912" s="189"/>
      <c r="I4912" s="180"/>
      <c r="J4912" s="180"/>
      <c r="K4912" s="180"/>
      <c r="M4912" s="189"/>
      <c r="N4912" s="180"/>
      <c r="P4912" s="189"/>
      <c r="Q4912" s="180"/>
      <c r="S4912" s="189"/>
      <c r="T4912" s="180"/>
      <c r="V4912" s="189"/>
      <c r="W4912" s="180"/>
      <c r="Y4912" s="189"/>
      <c r="Z4912" s="180"/>
      <c r="AB4912" s="185"/>
    </row>
    <row r="4913" spans="6:28" s="178" customFormat="1" ht="15" customHeight="1" x14ac:dyDescent="0.15">
      <c r="F4913" s="189"/>
      <c r="I4913" s="180"/>
      <c r="J4913" s="180"/>
      <c r="K4913" s="180"/>
      <c r="M4913" s="189"/>
      <c r="N4913" s="180"/>
      <c r="P4913" s="189"/>
      <c r="Q4913" s="180"/>
      <c r="S4913" s="189"/>
      <c r="T4913" s="180"/>
      <c r="V4913" s="189"/>
      <c r="W4913" s="180"/>
      <c r="Y4913" s="189"/>
      <c r="Z4913" s="180"/>
      <c r="AB4913" s="185"/>
    </row>
    <row r="4914" spans="6:28" s="178" customFormat="1" ht="15" customHeight="1" x14ac:dyDescent="0.15">
      <c r="F4914" s="189"/>
      <c r="I4914" s="180"/>
      <c r="J4914" s="180"/>
      <c r="K4914" s="180"/>
      <c r="M4914" s="189"/>
      <c r="N4914" s="180"/>
      <c r="P4914" s="189"/>
      <c r="Q4914" s="180"/>
      <c r="S4914" s="189"/>
      <c r="T4914" s="180"/>
      <c r="V4914" s="189"/>
      <c r="W4914" s="180"/>
      <c r="Y4914" s="189"/>
      <c r="Z4914" s="180"/>
      <c r="AB4914" s="185"/>
    </row>
    <row r="4915" spans="6:28" s="178" customFormat="1" ht="15" customHeight="1" x14ac:dyDescent="0.15">
      <c r="F4915" s="189"/>
      <c r="I4915" s="180"/>
      <c r="J4915" s="180"/>
      <c r="K4915" s="180"/>
      <c r="M4915" s="189"/>
      <c r="N4915" s="180"/>
      <c r="P4915" s="189"/>
      <c r="Q4915" s="180"/>
      <c r="S4915" s="189"/>
      <c r="T4915" s="180"/>
      <c r="V4915" s="189"/>
      <c r="W4915" s="180"/>
      <c r="Y4915" s="189"/>
      <c r="Z4915" s="180"/>
      <c r="AB4915" s="185"/>
    </row>
    <row r="4916" spans="6:28" s="178" customFormat="1" ht="15" customHeight="1" x14ac:dyDescent="0.15">
      <c r="F4916" s="189"/>
      <c r="I4916" s="180"/>
      <c r="J4916" s="180"/>
      <c r="K4916" s="180"/>
      <c r="M4916" s="189"/>
      <c r="N4916" s="180"/>
      <c r="P4916" s="189"/>
      <c r="Q4916" s="180"/>
      <c r="S4916" s="189"/>
      <c r="T4916" s="180"/>
      <c r="V4916" s="189"/>
      <c r="W4916" s="180"/>
      <c r="Y4916" s="189"/>
      <c r="Z4916" s="180"/>
      <c r="AB4916" s="185"/>
    </row>
    <row r="4917" spans="6:28" s="178" customFormat="1" ht="15" customHeight="1" x14ac:dyDescent="0.15">
      <c r="F4917" s="189"/>
      <c r="I4917" s="180"/>
      <c r="J4917" s="180"/>
      <c r="K4917" s="180"/>
      <c r="M4917" s="189"/>
      <c r="N4917" s="180"/>
      <c r="P4917" s="189"/>
      <c r="Q4917" s="180"/>
      <c r="S4917" s="189"/>
      <c r="T4917" s="180"/>
      <c r="V4917" s="189"/>
      <c r="W4917" s="180"/>
      <c r="Y4917" s="189"/>
      <c r="Z4917" s="180"/>
      <c r="AB4917" s="185"/>
    </row>
    <row r="4918" spans="6:28" s="178" customFormat="1" ht="15" customHeight="1" x14ac:dyDescent="0.15">
      <c r="F4918" s="189"/>
      <c r="I4918" s="180"/>
      <c r="J4918" s="180"/>
      <c r="K4918" s="180"/>
      <c r="M4918" s="189"/>
      <c r="N4918" s="180"/>
      <c r="P4918" s="189"/>
      <c r="Q4918" s="180"/>
      <c r="S4918" s="189"/>
      <c r="T4918" s="180"/>
      <c r="V4918" s="189"/>
      <c r="W4918" s="180"/>
      <c r="Y4918" s="189"/>
      <c r="Z4918" s="180"/>
      <c r="AB4918" s="185"/>
    </row>
    <row r="4919" spans="6:28" s="178" customFormat="1" ht="15" customHeight="1" x14ac:dyDescent="0.15">
      <c r="F4919" s="189"/>
      <c r="I4919" s="180"/>
      <c r="J4919" s="180"/>
      <c r="K4919" s="180"/>
      <c r="M4919" s="189"/>
      <c r="N4919" s="180"/>
      <c r="P4919" s="189"/>
      <c r="Q4919" s="180"/>
      <c r="S4919" s="189"/>
      <c r="T4919" s="180"/>
      <c r="V4919" s="189"/>
      <c r="W4919" s="180"/>
      <c r="Y4919" s="189"/>
      <c r="Z4919" s="180"/>
      <c r="AB4919" s="185"/>
    </row>
    <row r="4920" spans="6:28" s="178" customFormat="1" ht="15" customHeight="1" x14ac:dyDescent="0.15">
      <c r="F4920" s="189"/>
      <c r="I4920" s="180"/>
      <c r="J4920" s="180"/>
      <c r="K4920" s="180"/>
      <c r="M4920" s="189"/>
      <c r="N4920" s="180"/>
      <c r="P4920" s="189"/>
      <c r="Q4920" s="180"/>
      <c r="S4920" s="189"/>
      <c r="T4920" s="180"/>
      <c r="V4920" s="189"/>
      <c r="W4920" s="180"/>
      <c r="Y4920" s="189"/>
      <c r="Z4920" s="180"/>
      <c r="AB4920" s="185"/>
    </row>
    <row r="4921" spans="6:28" s="178" customFormat="1" ht="15" customHeight="1" x14ac:dyDescent="0.15">
      <c r="F4921" s="189"/>
      <c r="I4921" s="180"/>
      <c r="J4921" s="180"/>
      <c r="K4921" s="180"/>
      <c r="M4921" s="189"/>
      <c r="N4921" s="180"/>
      <c r="P4921" s="189"/>
      <c r="Q4921" s="180"/>
      <c r="S4921" s="189"/>
      <c r="T4921" s="180"/>
      <c r="V4921" s="189"/>
      <c r="W4921" s="180"/>
      <c r="Y4921" s="189"/>
      <c r="Z4921" s="180"/>
      <c r="AB4921" s="185"/>
    </row>
    <row r="4922" spans="6:28" s="178" customFormat="1" ht="15" customHeight="1" x14ac:dyDescent="0.15">
      <c r="F4922" s="189"/>
      <c r="I4922" s="180"/>
      <c r="J4922" s="180"/>
      <c r="K4922" s="180"/>
      <c r="M4922" s="189"/>
      <c r="N4922" s="180"/>
      <c r="P4922" s="189"/>
      <c r="Q4922" s="180"/>
      <c r="S4922" s="189"/>
      <c r="T4922" s="180"/>
      <c r="V4922" s="189"/>
      <c r="W4922" s="180"/>
      <c r="Y4922" s="189"/>
      <c r="Z4922" s="180"/>
      <c r="AB4922" s="185"/>
    </row>
    <row r="4923" spans="6:28" s="178" customFormat="1" ht="15" customHeight="1" x14ac:dyDescent="0.15">
      <c r="F4923" s="189"/>
      <c r="I4923" s="180"/>
      <c r="J4923" s="180"/>
      <c r="K4923" s="180"/>
      <c r="M4923" s="189"/>
      <c r="N4923" s="180"/>
      <c r="P4923" s="189"/>
      <c r="Q4923" s="180"/>
      <c r="S4923" s="189"/>
      <c r="T4923" s="180"/>
      <c r="V4923" s="189"/>
      <c r="W4923" s="180"/>
      <c r="Y4923" s="189"/>
      <c r="Z4923" s="180"/>
      <c r="AB4923" s="185"/>
    </row>
    <row r="4924" spans="6:28" s="178" customFormat="1" ht="15" customHeight="1" x14ac:dyDescent="0.15">
      <c r="F4924" s="189"/>
      <c r="I4924" s="180"/>
      <c r="J4924" s="180"/>
      <c r="K4924" s="180"/>
      <c r="M4924" s="189"/>
      <c r="N4924" s="180"/>
      <c r="P4924" s="189"/>
      <c r="Q4924" s="180"/>
      <c r="S4924" s="189"/>
      <c r="T4924" s="180"/>
      <c r="V4924" s="189"/>
      <c r="W4924" s="180"/>
      <c r="Y4924" s="189"/>
      <c r="Z4924" s="180"/>
      <c r="AB4924" s="185"/>
    </row>
    <row r="4925" spans="6:28" s="178" customFormat="1" ht="15" customHeight="1" x14ac:dyDescent="0.15">
      <c r="F4925" s="189"/>
      <c r="I4925" s="180"/>
      <c r="J4925" s="180"/>
      <c r="K4925" s="180"/>
      <c r="M4925" s="189"/>
      <c r="N4925" s="180"/>
      <c r="P4925" s="189"/>
      <c r="Q4925" s="180"/>
      <c r="S4925" s="189"/>
      <c r="T4925" s="180"/>
      <c r="V4925" s="189"/>
      <c r="W4925" s="180"/>
      <c r="Y4925" s="189"/>
      <c r="Z4925" s="180"/>
      <c r="AB4925" s="185"/>
    </row>
    <row r="4926" spans="6:28" s="178" customFormat="1" ht="15" customHeight="1" x14ac:dyDescent="0.15">
      <c r="F4926" s="189"/>
      <c r="I4926" s="180"/>
      <c r="J4926" s="180"/>
      <c r="K4926" s="180"/>
      <c r="M4926" s="189"/>
      <c r="N4926" s="180"/>
      <c r="P4926" s="189"/>
      <c r="Q4926" s="180"/>
      <c r="S4926" s="189"/>
      <c r="T4926" s="180"/>
      <c r="V4926" s="189"/>
      <c r="W4926" s="180"/>
      <c r="Y4926" s="189"/>
      <c r="Z4926" s="180"/>
      <c r="AB4926" s="185"/>
    </row>
    <row r="4927" spans="6:28" s="178" customFormat="1" ht="15" customHeight="1" x14ac:dyDescent="0.15">
      <c r="F4927" s="189"/>
      <c r="I4927" s="180"/>
      <c r="J4927" s="180"/>
      <c r="K4927" s="180"/>
      <c r="M4927" s="189"/>
      <c r="N4927" s="180"/>
      <c r="P4927" s="189"/>
      <c r="Q4927" s="180"/>
      <c r="S4927" s="189"/>
      <c r="T4927" s="180"/>
      <c r="V4927" s="189"/>
      <c r="W4927" s="180"/>
      <c r="Y4927" s="189"/>
      <c r="Z4927" s="180"/>
      <c r="AB4927" s="185"/>
    </row>
    <row r="4928" spans="6:28" s="178" customFormat="1" ht="15" customHeight="1" x14ac:dyDescent="0.15">
      <c r="F4928" s="189"/>
      <c r="I4928" s="180"/>
      <c r="J4928" s="180"/>
      <c r="K4928" s="180"/>
      <c r="M4928" s="189"/>
      <c r="N4928" s="180"/>
      <c r="P4928" s="189"/>
      <c r="Q4928" s="180"/>
      <c r="S4928" s="189"/>
      <c r="T4928" s="180"/>
      <c r="V4928" s="189"/>
      <c r="W4928" s="180"/>
      <c r="Y4928" s="189"/>
      <c r="Z4928" s="180"/>
      <c r="AB4928" s="185"/>
    </row>
    <row r="4929" spans="6:28" s="178" customFormat="1" ht="15" customHeight="1" x14ac:dyDescent="0.15">
      <c r="F4929" s="189"/>
      <c r="I4929" s="180"/>
      <c r="J4929" s="180"/>
      <c r="K4929" s="180"/>
      <c r="M4929" s="189"/>
      <c r="N4929" s="180"/>
      <c r="P4929" s="189"/>
      <c r="Q4929" s="180"/>
      <c r="S4929" s="189"/>
      <c r="T4929" s="180"/>
      <c r="V4929" s="189"/>
      <c r="W4929" s="180"/>
      <c r="Y4929" s="189"/>
      <c r="Z4929" s="180"/>
      <c r="AB4929" s="185"/>
    </row>
    <row r="4930" spans="6:28" s="178" customFormat="1" ht="15" customHeight="1" x14ac:dyDescent="0.15">
      <c r="F4930" s="189"/>
      <c r="I4930" s="180"/>
      <c r="J4930" s="180"/>
      <c r="K4930" s="180"/>
      <c r="M4930" s="189"/>
      <c r="N4930" s="180"/>
      <c r="P4930" s="189"/>
      <c r="Q4930" s="180"/>
      <c r="S4930" s="189"/>
      <c r="T4930" s="180"/>
      <c r="V4930" s="189"/>
      <c r="W4930" s="180"/>
      <c r="Y4930" s="189"/>
      <c r="Z4930" s="180"/>
      <c r="AB4930" s="185"/>
    </row>
    <row r="4931" spans="6:28" s="178" customFormat="1" ht="15" customHeight="1" x14ac:dyDescent="0.15">
      <c r="F4931" s="189"/>
      <c r="I4931" s="180"/>
      <c r="J4931" s="180"/>
      <c r="K4931" s="180"/>
      <c r="M4931" s="189"/>
      <c r="N4931" s="180"/>
      <c r="P4931" s="189"/>
      <c r="Q4931" s="180"/>
      <c r="S4931" s="189"/>
      <c r="T4931" s="180"/>
      <c r="V4931" s="189"/>
      <c r="W4931" s="180"/>
      <c r="Y4931" s="189"/>
      <c r="Z4931" s="180"/>
      <c r="AB4931" s="185"/>
    </row>
    <row r="4932" spans="6:28" s="178" customFormat="1" ht="15" customHeight="1" x14ac:dyDescent="0.15">
      <c r="F4932" s="189"/>
      <c r="I4932" s="180"/>
      <c r="J4932" s="180"/>
      <c r="K4932" s="180"/>
      <c r="M4932" s="189"/>
      <c r="N4932" s="180"/>
      <c r="P4932" s="189"/>
      <c r="Q4932" s="180"/>
      <c r="S4932" s="189"/>
      <c r="T4932" s="180"/>
      <c r="V4932" s="189"/>
      <c r="W4932" s="180"/>
      <c r="Y4932" s="189"/>
      <c r="Z4932" s="180"/>
      <c r="AB4932" s="185"/>
    </row>
    <row r="4933" spans="6:28" s="178" customFormat="1" ht="15" customHeight="1" x14ac:dyDescent="0.15">
      <c r="F4933" s="189"/>
      <c r="I4933" s="180"/>
      <c r="J4933" s="180"/>
      <c r="K4933" s="180"/>
      <c r="M4933" s="189"/>
      <c r="N4933" s="180"/>
      <c r="P4933" s="189"/>
      <c r="Q4933" s="180"/>
      <c r="S4933" s="189"/>
      <c r="T4933" s="180"/>
      <c r="V4933" s="189"/>
      <c r="W4933" s="180"/>
      <c r="Y4933" s="189"/>
      <c r="Z4933" s="180"/>
      <c r="AB4933" s="185"/>
    </row>
    <row r="4934" spans="6:28" s="178" customFormat="1" ht="15" customHeight="1" x14ac:dyDescent="0.15">
      <c r="F4934" s="189"/>
      <c r="I4934" s="180"/>
      <c r="J4934" s="180"/>
      <c r="K4934" s="180"/>
      <c r="M4934" s="189"/>
      <c r="N4934" s="180"/>
      <c r="P4934" s="189"/>
      <c r="Q4934" s="180"/>
      <c r="S4934" s="189"/>
      <c r="T4934" s="180"/>
      <c r="V4934" s="189"/>
      <c r="W4934" s="180"/>
      <c r="Y4934" s="189"/>
      <c r="Z4934" s="180"/>
      <c r="AB4934" s="185"/>
    </row>
    <row r="4935" spans="6:28" s="178" customFormat="1" ht="15" customHeight="1" x14ac:dyDescent="0.15">
      <c r="F4935" s="189"/>
      <c r="I4935" s="180"/>
      <c r="J4935" s="180"/>
      <c r="K4935" s="180"/>
      <c r="M4935" s="189"/>
      <c r="N4935" s="180"/>
      <c r="P4935" s="189"/>
      <c r="Q4935" s="180"/>
      <c r="S4935" s="189"/>
      <c r="T4935" s="180"/>
      <c r="V4935" s="189"/>
      <c r="W4935" s="180"/>
      <c r="Y4935" s="189"/>
      <c r="Z4935" s="180"/>
      <c r="AB4935" s="185"/>
    </row>
    <row r="4936" spans="6:28" s="178" customFormat="1" ht="15" customHeight="1" x14ac:dyDescent="0.15">
      <c r="F4936" s="189"/>
      <c r="I4936" s="180"/>
      <c r="J4936" s="180"/>
      <c r="K4936" s="180"/>
      <c r="M4936" s="189"/>
      <c r="N4936" s="180"/>
      <c r="P4936" s="189"/>
      <c r="Q4936" s="180"/>
      <c r="S4936" s="189"/>
      <c r="T4936" s="180"/>
      <c r="V4936" s="189"/>
      <c r="W4936" s="180"/>
      <c r="Y4936" s="189"/>
      <c r="Z4936" s="180"/>
      <c r="AB4936" s="185"/>
    </row>
    <row r="4937" spans="6:28" s="178" customFormat="1" ht="15" customHeight="1" x14ac:dyDescent="0.15">
      <c r="F4937" s="189"/>
      <c r="I4937" s="180"/>
      <c r="J4937" s="180"/>
      <c r="K4937" s="180"/>
      <c r="M4937" s="189"/>
      <c r="N4937" s="180"/>
      <c r="P4937" s="189"/>
      <c r="Q4937" s="180"/>
      <c r="S4937" s="189"/>
      <c r="T4937" s="180"/>
      <c r="V4937" s="189"/>
      <c r="W4937" s="180"/>
      <c r="Y4937" s="189"/>
      <c r="Z4937" s="180"/>
      <c r="AB4937" s="185"/>
    </row>
    <row r="4938" spans="6:28" s="178" customFormat="1" ht="15" customHeight="1" x14ac:dyDescent="0.15">
      <c r="F4938" s="189"/>
      <c r="I4938" s="180"/>
      <c r="J4938" s="180"/>
      <c r="K4938" s="180"/>
      <c r="M4938" s="189"/>
      <c r="N4938" s="180"/>
      <c r="P4938" s="189"/>
      <c r="Q4938" s="180"/>
      <c r="S4938" s="189"/>
      <c r="T4938" s="180"/>
      <c r="V4938" s="189"/>
      <c r="W4938" s="180"/>
      <c r="Y4938" s="189"/>
      <c r="Z4938" s="180"/>
      <c r="AB4938" s="185"/>
    </row>
    <row r="4939" spans="6:28" s="178" customFormat="1" ht="15" customHeight="1" x14ac:dyDescent="0.15">
      <c r="F4939" s="189"/>
      <c r="I4939" s="180"/>
      <c r="J4939" s="180"/>
      <c r="K4939" s="180"/>
      <c r="M4939" s="189"/>
      <c r="N4939" s="180"/>
      <c r="P4939" s="189"/>
      <c r="Q4939" s="180"/>
      <c r="S4939" s="189"/>
      <c r="T4939" s="180"/>
      <c r="V4939" s="189"/>
      <c r="W4939" s="180"/>
      <c r="Y4939" s="189"/>
      <c r="Z4939" s="180"/>
      <c r="AB4939" s="185"/>
    </row>
    <row r="4940" spans="6:28" s="178" customFormat="1" ht="15" customHeight="1" x14ac:dyDescent="0.15">
      <c r="F4940" s="189"/>
      <c r="I4940" s="180"/>
      <c r="J4940" s="180"/>
      <c r="K4940" s="180"/>
      <c r="M4940" s="189"/>
      <c r="N4940" s="180"/>
      <c r="P4940" s="189"/>
      <c r="Q4940" s="180"/>
      <c r="S4940" s="189"/>
      <c r="T4940" s="180"/>
      <c r="V4940" s="189"/>
      <c r="W4940" s="180"/>
      <c r="Y4940" s="189"/>
      <c r="Z4940" s="180"/>
      <c r="AB4940" s="185"/>
    </row>
    <row r="4941" spans="6:28" s="178" customFormat="1" ht="15" customHeight="1" x14ac:dyDescent="0.15">
      <c r="F4941" s="189"/>
      <c r="I4941" s="180"/>
      <c r="J4941" s="180"/>
      <c r="K4941" s="180"/>
      <c r="M4941" s="189"/>
      <c r="N4941" s="180"/>
      <c r="P4941" s="189"/>
      <c r="Q4941" s="180"/>
      <c r="S4941" s="189"/>
      <c r="T4941" s="180"/>
      <c r="V4941" s="189"/>
      <c r="W4941" s="180"/>
      <c r="Y4941" s="189"/>
      <c r="Z4941" s="180"/>
      <c r="AB4941" s="185"/>
    </row>
    <row r="4942" spans="6:28" s="178" customFormat="1" ht="15" customHeight="1" x14ac:dyDescent="0.15">
      <c r="F4942" s="189"/>
      <c r="I4942" s="180"/>
      <c r="J4942" s="180"/>
      <c r="K4942" s="180"/>
      <c r="M4942" s="189"/>
      <c r="N4942" s="180"/>
      <c r="P4942" s="189"/>
      <c r="Q4942" s="180"/>
      <c r="S4942" s="189"/>
      <c r="T4942" s="180"/>
      <c r="V4942" s="189"/>
      <c r="W4942" s="180"/>
      <c r="Y4942" s="189"/>
      <c r="Z4942" s="180"/>
      <c r="AB4942" s="185"/>
    </row>
    <row r="4943" spans="6:28" s="178" customFormat="1" ht="15" customHeight="1" x14ac:dyDescent="0.15">
      <c r="F4943" s="189"/>
      <c r="I4943" s="180"/>
      <c r="J4943" s="180"/>
      <c r="K4943" s="180"/>
      <c r="M4943" s="189"/>
      <c r="N4943" s="180"/>
      <c r="P4943" s="189"/>
      <c r="Q4943" s="180"/>
      <c r="S4943" s="189"/>
      <c r="T4943" s="180"/>
      <c r="V4943" s="189"/>
      <c r="W4943" s="180"/>
      <c r="Y4943" s="189"/>
      <c r="Z4943" s="180"/>
      <c r="AB4943" s="185"/>
    </row>
    <row r="4944" spans="6:28" s="178" customFormat="1" ht="15" customHeight="1" x14ac:dyDescent="0.15">
      <c r="F4944" s="189"/>
      <c r="I4944" s="180"/>
      <c r="J4944" s="180"/>
      <c r="K4944" s="180"/>
      <c r="M4944" s="189"/>
      <c r="N4944" s="180"/>
      <c r="P4944" s="189"/>
      <c r="Q4944" s="180"/>
      <c r="S4944" s="189"/>
      <c r="T4944" s="180"/>
      <c r="V4944" s="189"/>
      <c r="W4944" s="180"/>
      <c r="Y4944" s="189"/>
      <c r="Z4944" s="180"/>
      <c r="AB4944" s="185"/>
    </row>
    <row r="4945" spans="6:28" s="178" customFormat="1" ht="15" customHeight="1" x14ac:dyDescent="0.15">
      <c r="F4945" s="189"/>
      <c r="I4945" s="180"/>
      <c r="J4945" s="180"/>
      <c r="K4945" s="180"/>
      <c r="M4945" s="189"/>
      <c r="N4945" s="180"/>
      <c r="P4945" s="189"/>
      <c r="Q4945" s="180"/>
      <c r="S4945" s="189"/>
      <c r="T4945" s="180"/>
      <c r="V4945" s="189"/>
      <c r="W4945" s="180"/>
      <c r="Y4945" s="189"/>
      <c r="Z4945" s="180"/>
      <c r="AB4945" s="185"/>
    </row>
    <row r="4946" spans="6:28" s="178" customFormat="1" ht="15" customHeight="1" x14ac:dyDescent="0.15">
      <c r="F4946" s="189"/>
      <c r="I4946" s="180"/>
      <c r="J4946" s="180"/>
      <c r="K4946" s="180"/>
      <c r="M4946" s="189"/>
      <c r="N4946" s="180"/>
      <c r="P4946" s="189"/>
      <c r="Q4946" s="180"/>
      <c r="S4946" s="189"/>
      <c r="T4946" s="180"/>
      <c r="V4946" s="189"/>
      <c r="W4946" s="180"/>
      <c r="Y4946" s="189"/>
      <c r="Z4946" s="180"/>
      <c r="AB4946" s="185"/>
    </row>
    <row r="4947" spans="6:28" s="178" customFormat="1" ht="15" customHeight="1" x14ac:dyDescent="0.15">
      <c r="F4947" s="189"/>
      <c r="I4947" s="180"/>
      <c r="J4947" s="180"/>
      <c r="K4947" s="180"/>
      <c r="M4947" s="189"/>
      <c r="N4947" s="180"/>
      <c r="P4947" s="189"/>
      <c r="Q4947" s="180"/>
      <c r="S4947" s="189"/>
      <c r="T4947" s="180"/>
      <c r="V4947" s="189"/>
      <c r="W4947" s="180"/>
      <c r="Y4947" s="189"/>
      <c r="Z4947" s="180"/>
      <c r="AB4947" s="185"/>
    </row>
    <row r="4948" spans="6:28" s="178" customFormat="1" ht="15" customHeight="1" x14ac:dyDescent="0.15">
      <c r="F4948" s="189"/>
      <c r="I4948" s="180"/>
      <c r="J4948" s="180"/>
      <c r="K4948" s="180"/>
      <c r="M4948" s="189"/>
      <c r="N4948" s="180"/>
      <c r="P4948" s="189"/>
      <c r="Q4948" s="180"/>
      <c r="S4948" s="189"/>
      <c r="T4948" s="180"/>
      <c r="V4948" s="189"/>
      <c r="W4948" s="180"/>
      <c r="Y4948" s="189"/>
      <c r="Z4948" s="180"/>
      <c r="AB4948" s="185"/>
    </row>
    <row r="4949" spans="6:28" s="178" customFormat="1" ht="15" customHeight="1" x14ac:dyDescent="0.15">
      <c r="F4949" s="189"/>
      <c r="I4949" s="180"/>
      <c r="J4949" s="180"/>
      <c r="K4949" s="180"/>
      <c r="M4949" s="189"/>
      <c r="N4949" s="180"/>
      <c r="P4949" s="189"/>
      <c r="Q4949" s="180"/>
      <c r="S4949" s="189"/>
      <c r="T4949" s="180"/>
      <c r="V4949" s="189"/>
      <c r="W4949" s="180"/>
      <c r="Y4949" s="189"/>
      <c r="Z4949" s="180"/>
      <c r="AB4949" s="185"/>
    </row>
    <row r="4950" spans="6:28" s="178" customFormat="1" ht="15" customHeight="1" x14ac:dyDescent="0.15">
      <c r="F4950" s="189"/>
      <c r="I4950" s="180"/>
      <c r="J4950" s="180"/>
      <c r="K4950" s="180"/>
      <c r="M4950" s="189"/>
      <c r="N4950" s="180"/>
      <c r="P4950" s="189"/>
      <c r="Q4950" s="180"/>
      <c r="S4950" s="189"/>
      <c r="T4950" s="180"/>
      <c r="V4950" s="189"/>
      <c r="W4950" s="180"/>
      <c r="Y4950" s="189"/>
      <c r="Z4950" s="180"/>
      <c r="AB4950" s="185"/>
    </row>
    <row r="4951" spans="6:28" s="178" customFormat="1" ht="15" customHeight="1" x14ac:dyDescent="0.15">
      <c r="F4951" s="189"/>
      <c r="I4951" s="180"/>
      <c r="J4951" s="180"/>
      <c r="K4951" s="180"/>
      <c r="M4951" s="189"/>
      <c r="N4951" s="180"/>
      <c r="P4951" s="189"/>
      <c r="Q4951" s="180"/>
      <c r="S4951" s="189"/>
      <c r="T4951" s="180"/>
      <c r="V4951" s="189"/>
      <c r="W4951" s="180"/>
      <c r="Y4951" s="189"/>
      <c r="Z4951" s="180"/>
      <c r="AB4951" s="185"/>
    </row>
    <row r="4952" spans="6:28" s="178" customFormat="1" ht="15" customHeight="1" x14ac:dyDescent="0.15">
      <c r="F4952" s="189"/>
      <c r="I4952" s="180"/>
      <c r="J4952" s="180"/>
      <c r="K4952" s="180"/>
      <c r="M4952" s="189"/>
      <c r="N4952" s="180"/>
      <c r="P4952" s="189"/>
      <c r="Q4952" s="180"/>
      <c r="S4952" s="189"/>
      <c r="T4952" s="180"/>
      <c r="V4952" s="189"/>
      <c r="W4952" s="180"/>
      <c r="Y4952" s="189"/>
      <c r="Z4952" s="180"/>
      <c r="AB4952" s="185"/>
    </row>
    <row r="4953" spans="6:28" s="178" customFormat="1" ht="15" customHeight="1" x14ac:dyDescent="0.15">
      <c r="F4953" s="189"/>
      <c r="I4953" s="180"/>
      <c r="J4953" s="180"/>
      <c r="K4953" s="180"/>
      <c r="M4953" s="189"/>
      <c r="N4953" s="180"/>
      <c r="P4953" s="189"/>
      <c r="Q4953" s="180"/>
      <c r="S4953" s="189"/>
      <c r="T4953" s="180"/>
      <c r="V4953" s="189"/>
      <c r="W4953" s="180"/>
      <c r="Y4953" s="189"/>
      <c r="Z4953" s="180"/>
      <c r="AB4953" s="185"/>
    </row>
    <row r="4954" spans="6:28" s="178" customFormat="1" ht="15" customHeight="1" x14ac:dyDescent="0.15">
      <c r="F4954" s="189"/>
      <c r="I4954" s="180"/>
      <c r="J4954" s="180"/>
      <c r="K4954" s="180"/>
      <c r="M4954" s="189"/>
      <c r="N4954" s="180"/>
      <c r="P4954" s="189"/>
      <c r="Q4954" s="180"/>
      <c r="S4954" s="189"/>
      <c r="T4954" s="180"/>
      <c r="V4954" s="189"/>
      <c r="W4954" s="180"/>
      <c r="Y4954" s="189"/>
      <c r="Z4954" s="180"/>
      <c r="AB4954" s="185"/>
    </row>
    <row r="4955" spans="6:28" s="178" customFormat="1" ht="15" customHeight="1" x14ac:dyDescent="0.15">
      <c r="F4955" s="189"/>
      <c r="I4955" s="180"/>
      <c r="J4955" s="180"/>
      <c r="K4955" s="180"/>
      <c r="M4955" s="189"/>
      <c r="N4955" s="180"/>
      <c r="P4955" s="189"/>
      <c r="Q4955" s="180"/>
      <c r="S4955" s="189"/>
      <c r="T4955" s="180"/>
      <c r="V4955" s="189"/>
      <c r="W4955" s="180"/>
      <c r="Y4955" s="189"/>
      <c r="Z4955" s="180"/>
      <c r="AB4955" s="185"/>
    </row>
    <row r="4956" spans="6:28" s="178" customFormat="1" ht="15" customHeight="1" x14ac:dyDescent="0.15">
      <c r="F4956" s="189"/>
      <c r="I4956" s="180"/>
      <c r="J4956" s="180"/>
      <c r="K4956" s="180"/>
      <c r="M4956" s="189"/>
      <c r="N4956" s="180"/>
      <c r="P4956" s="189"/>
      <c r="Q4956" s="180"/>
      <c r="S4956" s="189"/>
      <c r="T4956" s="180"/>
      <c r="V4956" s="189"/>
      <c r="W4956" s="180"/>
      <c r="Y4956" s="189"/>
      <c r="Z4956" s="180"/>
      <c r="AB4956" s="185"/>
    </row>
    <row r="4957" spans="6:28" s="178" customFormat="1" ht="15" customHeight="1" x14ac:dyDescent="0.15">
      <c r="F4957" s="189"/>
      <c r="I4957" s="180"/>
      <c r="J4957" s="180"/>
      <c r="K4957" s="180"/>
      <c r="M4957" s="189"/>
      <c r="N4957" s="180"/>
      <c r="P4957" s="189"/>
      <c r="Q4957" s="180"/>
      <c r="S4957" s="189"/>
      <c r="T4957" s="180"/>
      <c r="V4957" s="189"/>
      <c r="W4957" s="180"/>
      <c r="Y4957" s="189"/>
      <c r="Z4957" s="180"/>
      <c r="AB4957" s="185"/>
    </row>
    <row r="4958" spans="6:28" s="178" customFormat="1" ht="15" customHeight="1" x14ac:dyDescent="0.15">
      <c r="F4958" s="189"/>
      <c r="I4958" s="180"/>
      <c r="J4958" s="180"/>
      <c r="K4958" s="180"/>
      <c r="M4958" s="189"/>
      <c r="N4958" s="180"/>
      <c r="P4958" s="189"/>
      <c r="Q4958" s="180"/>
      <c r="S4958" s="189"/>
      <c r="T4958" s="180"/>
      <c r="V4958" s="189"/>
      <c r="W4958" s="180"/>
      <c r="Y4958" s="189"/>
      <c r="Z4958" s="180"/>
      <c r="AB4958" s="185"/>
    </row>
    <row r="4959" spans="6:28" s="178" customFormat="1" ht="15" customHeight="1" x14ac:dyDescent="0.15">
      <c r="F4959" s="189"/>
      <c r="I4959" s="180"/>
      <c r="J4959" s="180"/>
      <c r="K4959" s="180"/>
      <c r="M4959" s="189"/>
      <c r="N4959" s="180"/>
      <c r="P4959" s="189"/>
      <c r="Q4959" s="180"/>
      <c r="S4959" s="189"/>
      <c r="T4959" s="180"/>
      <c r="V4959" s="189"/>
      <c r="W4959" s="180"/>
      <c r="Y4959" s="189"/>
      <c r="Z4959" s="180"/>
      <c r="AB4959" s="185"/>
    </row>
    <row r="4960" spans="6:28" s="178" customFormat="1" ht="15" customHeight="1" x14ac:dyDescent="0.15">
      <c r="F4960" s="189"/>
      <c r="I4960" s="180"/>
      <c r="J4960" s="180"/>
      <c r="K4960" s="180"/>
      <c r="M4960" s="189"/>
      <c r="N4960" s="180"/>
      <c r="P4960" s="189"/>
      <c r="Q4960" s="180"/>
      <c r="S4960" s="189"/>
      <c r="T4960" s="180"/>
      <c r="V4960" s="189"/>
      <c r="W4960" s="180"/>
      <c r="Y4960" s="189"/>
      <c r="Z4960" s="180"/>
      <c r="AB4960" s="185"/>
    </row>
    <row r="4961" spans="6:28" s="178" customFormat="1" ht="15" customHeight="1" x14ac:dyDescent="0.15">
      <c r="F4961" s="189"/>
      <c r="I4961" s="180"/>
      <c r="J4961" s="180"/>
      <c r="K4961" s="180"/>
      <c r="M4961" s="189"/>
      <c r="N4961" s="180"/>
      <c r="P4961" s="189"/>
      <c r="Q4961" s="180"/>
      <c r="S4961" s="189"/>
      <c r="T4961" s="180"/>
      <c r="V4961" s="189"/>
      <c r="W4961" s="180"/>
      <c r="Y4961" s="189"/>
      <c r="Z4961" s="180"/>
      <c r="AB4961" s="185"/>
    </row>
    <row r="4962" spans="6:28" s="178" customFormat="1" ht="15" customHeight="1" x14ac:dyDescent="0.15">
      <c r="F4962" s="189"/>
      <c r="I4962" s="180"/>
      <c r="J4962" s="180"/>
      <c r="K4962" s="180"/>
      <c r="M4962" s="189"/>
      <c r="N4962" s="180"/>
      <c r="P4962" s="189"/>
      <c r="Q4962" s="180"/>
      <c r="S4962" s="189"/>
      <c r="T4962" s="180"/>
      <c r="V4962" s="189"/>
      <c r="W4962" s="180"/>
      <c r="Y4962" s="189"/>
      <c r="Z4962" s="180"/>
      <c r="AB4962" s="185"/>
    </row>
    <row r="4963" spans="6:28" s="178" customFormat="1" ht="15" customHeight="1" x14ac:dyDescent="0.15">
      <c r="F4963" s="189"/>
      <c r="I4963" s="180"/>
      <c r="J4963" s="180"/>
      <c r="K4963" s="180"/>
      <c r="M4963" s="189"/>
      <c r="N4963" s="180"/>
      <c r="P4963" s="189"/>
      <c r="Q4963" s="180"/>
      <c r="S4963" s="189"/>
      <c r="T4963" s="180"/>
      <c r="V4963" s="189"/>
      <c r="W4963" s="180"/>
      <c r="Y4963" s="189"/>
      <c r="Z4963" s="180"/>
      <c r="AB4963" s="185"/>
    </row>
    <row r="4964" spans="6:28" s="178" customFormat="1" ht="15" customHeight="1" x14ac:dyDescent="0.15">
      <c r="F4964" s="189"/>
      <c r="I4964" s="180"/>
      <c r="J4964" s="180"/>
      <c r="K4964" s="180"/>
      <c r="M4964" s="189"/>
      <c r="N4964" s="180"/>
      <c r="P4964" s="189"/>
      <c r="Q4964" s="180"/>
      <c r="S4964" s="189"/>
      <c r="T4964" s="180"/>
      <c r="V4964" s="189"/>
      <c r="W4964" s="180"/>
      <c r="Y4964" s="189"/>
      <c r="Z4964" s="180"/>
      <c r="AB4964" s="185"/>
    </row>
    <row r="4965" spans="6:28" s="178" customFormat="1" ht="15" customHeight="1" x14ac:dyDescent="0.15">
      <c r="F4965" s="189"/>
      <c r="I4965" s="180"/>
      <c r="J4965" s="180"/>
      <c r="K4965" s="180"/>
      <c r="M4965" s="189"/>
      <c r="N4965" s="180"/>
      <c r="P4965" s="189"/>
      <c r="Q4965" s="180"/>
      <c r="S4965" s="189"/>
      <c r="T4965" s="180"/>
      <c r="V4965" s="189"/>
      <c r="W4965" s="180"/>
      <c r="Y4965" s="189"/>
      <c r="Z4965" s="180"/>
      <c r="AB4965" s="185"/>
    </row>
    <row r="4966" spans="6:28" s="178" customFormat="1" ht="15" customHeight="1" x14ac:dyDescent="0.15">
      <c r="F4966" s="189"/>
      <c r="I4966" s="180"/>
      <c r="J4966" s="180"/>
      <c r="K4966" s="180"/>
      <c r="M4966" s="189"/>
      <c r="N4966" s="180"/>
      <c r="P4966" s="189"/>
      <c r="Q4966" s="180"/>
      <c r="S4966" s="189"/>
      <c r="T4966" s="180"/>
      <c r="V4966" s="189"/>
      <c r="W4966" s="180"/>
      <c r="Y4966" s="189"/>
      <c r="Z4966" s="180"/>
      <c r="AB4966" s="185"/>
    </row>
    <row r="4967" spans="6:28" s="178" customFormat="1" ht="15" customHeight="1" x14ac:dyDescent="0.15">
      <c r="F4967" s="189"/>
      <c r="I4967" s="180"/>
      <c r="J4967" s="180"/>
      <c r="K4967" s="180"/>
      <c r="M4967" s="189"/>
      <c r="N4967" s="180"/>
      <c r="P4967" s="189"/>
      <c r="Q4967" s="180"/>
      <c r="S4967" s="189"/>
      <c r="T4967" s="180"/>
      <c r="V4967" s="189"/>
      <c r="W4967" s="180"/>
      <c r="Y4967" s="189"/>
      <c r="Z4967" s="180"/>
      <c r="AB4967" s="185"/>
    </row>
    <row r="4968" spans="6:28" s="178" customFormat="1" ht="15" customHeight="1" x14ac:dyDescent="0.15">
      <c r="F4968" s="189"/>
      <c r="I4968" s="180"/>
      <c r="J4968" s="180"/>
      <c r="K4968" s="180"/>
      <c r="M4968" s="189"/>
      <c r="N4968" s="180"/>
      <c r="P4968" s="189"/>
      <c r="Q4968" s="180"/>
      <c r="S4968" s="189"/>
      <c r="T4968" s="180"/>
      <c r="V4968" s="189"/>
      <c r="W4968" s="180"/>
      <c r="Y4968" s="189"/>
      <c r="Z4968" s="180"/>
      <c r="AB4968" s="185"/>
    </row>
    <row r="4969" spans="6:28" s="178" customFormat="1" ht="15" customHeight="1" x14ac:dyDescent="0.15">
      <c r="F4969" s="189"/>
      <c r="I4969" s="180"/>
      <c r="J4969" s="180"/>
      <c r="K4969" s="180"/>
      <c r="M4969" s="189"/>
      <c r="N4969" s="180"/>
      <c r="P4969" s="189"/>
      <c r="Q4969" s="180"/>
      <c r="S4969" s="189"/>
      <c r="T4969" s="180"/>
      <c r="V4969" s="189"/>
      <c r="W4969" s="180"/>
      <c r="Y4969" s="189"/>
      <c r="Z4969" s="180"/>
      <c r="AB4969" s="185"/>
    </row>
    <row r="4970" spans="6:28" s="178" customFormat="1" ht="15" customHeight="1" x14ac:dyDescent="0.15">
      <c r="F4970" s="189"/>
      <c r="I4970" s="180"/>
      <c r="J4970" s="180"/>
      <c r="K4970" s="180"/>
      <c r="M4970" s="189"/>
      <c r="N4970" s="180"/>
      <c r="P4970" s="189"/>
      <c r="Q4970" s="180"/>
      <c r="S4970" s="189"/>
      <c r="T4970" s="180"/>
      <c r="V4970" s="189"/>
      <c r="W4970" s="180"/>
      <c r="Y4970" s="189"/>
      <c r="Z4970" s="180"/>
      <c r="AB4970" s="185"/>
    </row>
    <row r="4971" spans="6:28" s="178" customFormat="1" ht="15" customHeight="1" x14ac:dyDescent="0.15">
      <c r="F4971" s="189"/>
      <c r="I4971" s="180"/>
      <c r="J4971" s="180"/>
      <c r="K4971" s="180"/>
      <c r="M4971" s="189"/>
      <c r="N4971" s="180"/>
      <c r="P4971" s="189"/>
      <c r="Q4971" s="180"/>
      <c r="S4971" s="189"/>
      <c r="T4971" s="180"/>
      <c r="V4971" s="189"/>
      <c r="W4971" s="180"/>
      <c r="Y4971" s="189"/>
      <c r="Z4971" s="180"/>
      <c r="AB4971" s="185"/>
    </row>
    <row r="4972" spans="6:28" s="178" customFormat="1" ht="15" customHeight="1" x14ac:dyDescent="0.15">
      <c r="F4972" s="189"/>
      <c r="I4972" s="180"/>
      <c r="J4972" s="180"/>
      <c r="K4972" s="180"/>
      <c r="M4972" s="189"/>
      <c r="N4972" s="180"/>
      <c r="P4972" s="189"/>
      <c r="Q4972" s="180"/>
      <c r="S4972" s="189"/>
      <c r="T4972" s="180"/>
      <c r="V4972" s="189"/>
      <c r="W4972" s="180"/>
      <c r="Y4972" s="189"/>
      <c r="Z4972" s="180"/>
      <c r="AB4972" s="185"/>
    </row>
    <row r="4973" spans="6:28" s="178" customFormat="1" ht="15" customHeight="1" x14ac:dyDescent="0.15">
      <c r="F4973" s="189"/>
      <c r="I4973" s="180"/>
      <c r="J4973" s="180"/>
      <c r="K4973" s="180"/>
      <c r="M4973" s="189"/>
      <c r="N4973" s="180"/>
      <c r="P4973" s="189"/>
      <c r="Q4973" s="180"/>
      <c r="S4973" s="189"/>
      <c r="T4973" s="180"/>
      <c r="V4973" s="189"/>
      <c r="W4973" s="180"/>
      <c r="Y4973" s="189"/>
      <c r="Z4973" s="180"/>
      <c r="AB4973" s="185"/>
    </row>
    <row r="4974" spans="6:28" s="178" customFormat="1" ht="15" customHeight="1" x14ac:dyDescent="0.15">
      <c r="F4974" s="189"/>
      <c r="I4974" s="180"/>
      <c r="J4974" s="180"/>
      <c r="K4974" s="180"/>
      <c r="M4974" s="189"/>
      <c r="N4974" s="180"/>
      <c r="P4974" s="189"/>
      <c r="Q4974" s="180"/>
      <c r="S4974" s="189"/>
      <c r="T4974" s="180"/>
      <c r="V4974" s="189"/>
      <c r="W4974" s="180"/>
      <c r="Y4974" s="189"/>
      <c r="Z4974" s="180"/>
      <c r="AB4974" s="185"/>
    </row>
    <row r="4975" spans="6:28" s="178" customFormat="1" ht="15" customHeight="1" x14ac:dyDescent="0.15">
      <c r="F4975" s="189"/>
      <c r="I4975" s="180"/>
      <c r="J4975" s="180"/>
      <c r="K4975" s="180"/>
      <c r="M4975" s="189"/>
      <c r="N4975" s="180"/>
      <c r="P4975" s="189"/>
      <c r="Q4975" s="180"/>
      <c r="S4975" s="189"/>
      <c r="T4975" s="180"/>
      <c r="V4975" s="189"/>
      <c r="W4975" s="180"/>
      <c r="Y4975" s="189"/>
      <c r="Z4975" s="180"/>
      <c r="AB4975" s="185"/>
    </row>
    <row r="4976" spans="6:28" s="178" customFormat="1" ht="15" customHeight="1" x14ac:dyDescent="0.15">
      <c r="F4976" s="189"/>
      <c r="I4976" s="180"/>
      <c r="J4976" s="180"/>
      <c r="K4976" s="180"/>
      <c r="M4976" s="189"/>
      <c r="N4976" s="180"/>
      <c r="P4976" s="189"/>
      <c r="Q4976" s="180"/>
      <c r="S4976" s="189"/>
      <c r="T4976" s="180"/>
      <c r="V4976" s="189"/>
      <c r="W4976" s="180"/>
      <c r="Y4976" s="189"/>
      <c r="Z4976" s="180"/>
      <c r="AB4976" s="185"/>
    </row>
    <row r="4977" spans="6:28" s="178" customFormat="1" ht="15" customHeight="1" x14ac:dyDescent="0.15">
      <c r="F4977" s="189"/>
      <c r="I4977" s="180"/>
      <c r="J4977" s="180"/>
      <c r="K4977" s="180"/>
      <c r="M4977" s="189"/>
      <c r="N4977" s="180"/>
      <c r="P4977" s="189"/>
      <c r="Q4977" s="180"/>
      <c r="S4977" s="189"/>
      <c r="T4977" s="180"/>
      <c r="V4977" s="189"/>
      <c r="W4977" s="180"/>
      <c r="Y4977" s="189"/>
      <c r="Z4977" s="180"/>
      <c r="AB4977" s="185"/>
    </row>
    <row r="4978" spans="6:28" s="178" customFormat="1" ht="15" customHeight="1" x14ac:dyDescent="0.15">
      <c r="F4978" s="189"/>
      <c r="I4978" s="180"/>
      <c r="J4978" s="180"/>
      <c r="K4978" s="180"/>
      <c r="M4978" s="189"/>
      <c r="N4978" s="180"/>
      <c r="P4978" s="189"/>
      <c r="Q4978" s="180"/>
      <c r="S4978" s="189"/>
      <c r="T4978" s="180"/>
      <c r="V4978" s="189"/>
      <c r="W4978" s="180"/>
      <c r="Y4978" s="189"/>
      <c r="Z4978" s="180"/>
      <c r="AB4978" s="185"/>
    </row>
    <row r="4979" spans="6:28" s="178" customFormat="1" ht="15" customHeight="1" x14ac:dyDescent="0.15">
      <c r="F4979" s="189"/>
      <c r="I4979" s="180"/>
      <c r="J4979" s="180"/>
      <c r="K4979" s="180"/>
      <c r="M4979" s="189"/>
      <c r="N4979" s="180"/>
      <c r="P4979" s="189"/>
      <c r="Q4979" s="180"/>
      <c r="S4979" s="189"/>
      <c r="T4979" s="180"/>
      <c r="V4979" s="189"/>
      <c r="W4979" s="180"/>
      <c r="Y4979" s="189"/>
      <c r="Z4979" s="180"/>
      <c r="AB4979" s="185"/>
    </row>
    <row r="4980" spans="6:28" s="178" customFormat="1" ht="15" customHeight="1" x14ac:dyDescent="0.15">
      <c r="F4980" s="189"/>
      <c r="I4980" s="180"/>
      <c r="J4980" s="180"/>
      <c r="K4980" s="180"/>
      <c r="M4980" s="189"/>
      <c r="N4980" s="180"/>
      <c r="P4980" s="189"/>
      <c r="Q4980" s="180"/>
      <c r="S4980" s="189"/>
      <c r="T4980" s="180"/>
      <c r="V4980" s="189"/>
      <c r="W4980" s="180"/>
      <c r="Y4980" s="189"/>
      <c r="Z4980" s="180"/>
      <c r="AB4980" s="185"/>
    </row>
    <row r="4981" spans="6:28" s="178" customFormat="1" ht="15" customHeight="1" x14ac:dyDescent="0.15">
      <c r="F4981" s="189"/>
      <c r="I4981" s="180"/>
      <c r="J4981" s="180"/>
      <c r="K4981" s="180"/>
      <c r="M4981" s="189"/>
      <c r="N4981" s="180"/>
      <c r="P4981" s="189"/>
      <c r="Q4981" s="180"/>
      <c r="S4981" s="189"/>
      <c r="T4981" s="180"/>
      <c r="V4981" s="189"/>
      <c r="W4981" s="180"/>
      <c r="Y4981" s="189"/>
      <c r="Z4981" s="180"/>
      <c r="AB4981" s="185"/>
    </row>
    <row r="4982" spans="6:28" s="178" customFormat="1" ht="15" customHeight="1" x14ac:dyDescent="0.15">
      <c r="F4982" s="189"/>
      <c r="I4982" s="180"/>
      <c r="J4982" s="180"/>
      <c r="K4982" s="180"/>
      <c r="M4982" s="189"/>
      <c r="N4982" s="180"/>
      <c r="P4982" s="189"/>
      <c r="Q4982" s="180"/>
      <c r="S4982" s="189"/>
      <c r="T4982" s="180"/>
      <c r="V4982" s="189"/>
      <c r="W4982" s="180"/>
      <c r="Y4982" s="189"/>
      <c r="Z4982" s="180"/>
      <c r="AB4982" s="185"/>
    </row>
    <row r="4983" spans="6:28" s="178" customFormat="1" ht="15" customHeight="1" x14ac:dyDescent="0.15">
      <c r="F4983" s="189"/>
      <c r="I4983" s="180"/>
      <c r="J4983" s="180"/>
      <c r="K4983" s="180"/>
      <c r="M4983" s="189"/>
      <c r="N4983" s="180"/>
      <c r="P4983" s="189"/>
      <c r="Q4983" s="180"/>
      <c r="S4983" s="189"/>
      <c r="T4983" s="180"/>
      <c r="V4983" s="189"/>
      <c r="W4983" s="180"/>
      <c r="Y4983" s="189"/>
      <c r="Z4983" s="180"/>
      <c r="AB4983" s="185"/>
    </row>
    <row r="4984" spans="6:28" s="178" customFormat="1" ht="15" customHeight="1" x14ac:dyDescent="0.15">
      <c r="F4984" s="189"/>
      <c r="I4984" s="180"/>
      <c r="J4984" s="180"/>
      <c r="K4984" s="180"/>
      <c r="M4984" s="189"/>
      <c r="N4984" s="180"/>
      <c r="P4984" s="189"/>
      <c r="Q4984" s="180"/>
      <c r="S4984" s="189"/>
      <c r="T4984" s="180"/>
      <c r="V4984" s="189"/>
      <c r="W4984" s="180"/>
      <c r="Y4984" s="189"/>
      <c r="Z4984" s="180"/>
      <c r="AB4984" s="185"/>
    </row>
    <row r="4985" spans="6:28" s="178" customFormat="1" ht="15" customHeight="1" x14ac:dyDescent="0.15">
      <c r="F4985" s="189"/>
      <c r="I4985" s="180"/>
      <c r="J4985" s="180"/>
      <c r="K4985" s="180"/>
      <c r="M4985" s="189"/>
      <c r="N4985" s="180"/>
      <c r="P4985" s="189"/>
      <c r="Q4985" s="180"/>
      <c r="S4985" s="189"/>
      <c r="T4985" s="180"/>
      <c r="V4985" s="189"/>
      <c r="W4985" s="180"/>
      <c r="Y4985" s="189"/>
      <c r="Z4985" s="180"/>
      <c r="AB4985" s="185"/>
    </row>
    <row r="4986" spans="6:28" s="178" customFormat="1" ht="15" customHeight="1" x14ac:dyDescent="0.15">
      <c r="F4986" s="189"/>
      <c r="I4986" s="180"/>
      <c r="J4986" s="180"/>
      <c r="K4986" s="180"/>
      <c r="M4986" s="189"/>
      <c r="N4986" s="180"/>
      <c r="P4986" s="189"/>
      <c r="Q4986" s="180"/>
      <c r="S4986" s="189"/>
      <c r="T4986" s="180"/>
      <c r="V4986" s="189"/>
      <c r="W4986" s="180"/>
      <c r="Y4986" s="189"/>
      <c r="Z4986" s="180"/>
      <c r="AB4986" s="185"/>
    </row>
    <row r="4987" spans="6:28" s="178" customFormat="1" ht="15" customHeight="1" x14ac:dyDescent="0.15">
      <c r="F4987" s="189"/>
      <c r="I4987" s="180"/>
      <c r="J4987" s="180"/>
      <c r="K4987" s="180"/>
      <c r="M4987" s="189"/>
      <c r="N4987" s="180"/>
      <c r="P4987" s="189"/>
      <c r="Q4987" s="180"/>
      <c r="S4987" s="189"/>
      <c r="T4987" s="180"/>
      <c r="V4987" s="189"/>
      <c r="W4987" s="180"/>
      <c r="Y4987" s="189"/>
      <c r="Z4987" s="180"/>
      <c r="AB4987" s="185"/>
    </row>
    <row r="4988" spans="6:28" s="178" customFormat="1" ht="15" customHeight="1" x14ac:dyDescent="0.15">
      <c r="F4988" s="189"/>
      <c r="I4988" s="180"/>
      <c r="J4988" s="180"/>
      <c r="K4988" s="180"/>
      <c r="M4988" s="189"/>
      <c r="N4988" s="180"/>
      <c r="P4988" s="189"/>
      <c r="Q4988" s="180"/>
      <c r="S4988" s="189"/>
      <c r="T4988" s="180"/>
      <c r="V4988" s="189"/>
      <c r="W4988" s="180"/>
      <c r="Y4988" s="189"/>
      <c r="Z4988" s="180"/>
      <c r="AB4988" s="185"/>
    </row>
    <row r="4989" spans="6:28" s="178" customFormat="1" ht="15" customHeight="1" x14ac:dyDescent="0.15">
      <c r="F4989" s="189"/>
      <c r="I4989" s="180"/>
      <c r="J4989" s="180"/>
      <c r="K4989" s="180"/>
      <c r="M4989" s="189"/>
      <c r="N4989" s="180"/>
      <c r="P4989" s="189"/>
      <c r="Q4989" s="180"/>
      <c r="S4989" s="189"/>
      <c r="T4989" s="180"/>
      <c r="V4989" s="189"/>
      <c r="W4989" s="180"/>
      <c r="Y4989" s="189"/>
      <c r="Z4989" s="180"/>
      <c r="AB4989" s="185"/>
    </row>
    <row r="4990" spans="6:28" s="178" customFormat="1" ht="15" customHeight="1" x14ac:dyDescent="0.15">
      <c r="F4990" s="189"/>
      <c r="I4990" s="180"/>
      <c r="J4990" s="180"/>
      <c r="K4990" s="180"/>
      <c r="M4990" s="189"/>
      <c r="N4990" s="180"/>
      <c r="P4990" s="189"/>
      <c r="Q4990" s="180"/>
      <c r="S4990" s="189"/>
      <c r="T4990" s="180"/>
      <c r="V4990" s="189"/>
      <c r="W4990" s="180"/>
      <c r="Y4990" s="189"/>
      <c r="Z4990" s="180"/>
      <c r="AB4990" s="185"/>
    </row>
    <row r="4991" spans="6:28" s="178" customFormat="1" ht="15" customHeight="1" x14ac:dyDescent="0.15">
      <c r="F4991" s="189"/>
      <c r="I4991" s="180"/>
      <c r="J4991" s="180"/>
      <c r="K4991" s="180"/>
      <c r="M4991" s="189"/>
      <c r="N4991" s="180"/>
      <c r="P4991" s="189"/>
      <c r="Q4991" s="180"/>
      <c r="S4991" s="189"/>
      <c r="T4991" s="180"/>
      <c r="V4991" s="189"/>
      <c r="W4991" s="180"/>
      <c r="Y4991" s="189"/>
      <c r="Z4991" s="180"/>
      <c r="AB4991" s="185"/>
    </row>
    <row r="4992" spans="6:28" s="178" customFormat="1" ht="15" customHeight="1" x14ac:dyDescent="0.15">
      <c r="F4992" s="189"/>
      <c r="I4992" s="180"/>
      <c r="J4992" s="180"/>
      <c r="K4992" s="180"/>
      <c r="M4992" s="189"/>
      <c r="N4992" s="180"/>
      <c r="P4992" s="189"/>
      <c r="Q4992" s="180"/>
      <c r="S4992" s="189"/>
      <c r="T4992" s="180"/>
      <c r="V4992" s="189"/>
      <c r="W4992" s="180"/>
      <c r="Y4992" s="189"/>
      <c r="Z4992" s="180"/>
      <c r="AB4992" s="185"/>
    </row>
    <row r="4993" spans="6:28" s="178" customFormat="1" ht="15" customHeight="1" x14ac:dyDescent="0.15">
      <c r="F4993" s="189"/>
      <c r="I4993" s="180"/>
      <c r="J4993" s="180"/>
      <c r="K4993" s="180"/>
      <c r="M4993" s="189"/>
      <c r="N4993" s="180"/>
      <c r="P4993" s="189"/>
      <c r="Q4993" s="180"/>
      <c r="S4993" s="189"/>
      <c r="T4993" s="180"/>
      <c r="V4993" s="189"/>
      <c r="W4993" s="180"/>
      <c r="Y4993" s="189"/>
      <c r="Z4993" s="180"/>
      <c r="AB4993" s="185"/>
    </row>
    <row r="4994" spans="6:28" s="178" customFormat="1" ht="15" customHeight="1" x14ac:dyDescent="0.15">
      <c r="F4994" s="189"/>
      <c r="I4994" s="180"/>
      <c r="J4994" s="180"/>
      <c r="K4994" s="180"/>
      <c r="M4994" s="189"/>
      <c r="N4994" s="180"/>
      <c r="P4994" s="189"/>
      <c r="Q4994" s="180"/>
      <c r="S4994" s="189"/>
      <c r="T4994" s="180"/>
      <c r="V4994" s="189"/>
      <c r="W4994" s="180"/>
      <c r="Y4994" s="189"/>
      <c r="Z4994" s="180"/>
      <c r="AB4994" s="185"/>
    </row>
    <row r="4995" spans="6:28" s="178" customFormat="1" ht="15" customHeight="1" x14ac:dyDescent="0.15">
      <c r="F4995" s="189"/>
      <c r="I4995" s="180"/>
      <c r="J4995" s="180"/>
      <c r="K4995" s="180"/>
      <c r="M4995" s="189"/>
      <c r="N4995" s="180"/>
      <c r="P4995" s="189"/>
      <c r="Q4995" s="180"/>
      <c r="S4995" s="189"/>
      <c r="T4995" s="180"/>
      <c r="V4995" s="189"/>
      <c r="W4995" s="180"/>
      <c r="Y4995" s="189"/>
      <c r="Z4995" s="180"/>
      <c r="AB4995" s="185"/>
    </row>
    <row r="4996" spans="6:28" s="178" customFormat="1" ht="15" customHeight="1" x14ac:dyDescent="0.15">
      <c r="F4996" s="189"/>
      <c r="I4996" s="180"/>
      <c r="J4996" s="180"/>
      <c r="K4996" s="180"/>
      <c r="M4996" s="189"/>
      <c r="N4996" s="180"/>
      <c r="P4996" s="189"/>
      <c r="Q4996" s="180"/>
      <c r="S4996" s="189"/>
      <c r="T4996" s="180"/>
      <c r="V4996" s="189"/>
      <c r="W4996" s="180"/>
      <c r="Y4996" s="189"/>
      <c r="Z4996" s="180"/>
      <c r="AB4996" s="185"/>
    </row>
    <row r="4997" spans="6:28" s="178" customFormat="1" ht="15" customHeight="1" x14ac:dyDescent="0.15">
      <c r="F4997" s="189"/>
      <c r="I4997" s="180"/>
      <c r="J4997" s="180"/>
      <c r="K4997" s="180"/>
      <c r="M4997" s="189"/>
      <c r="N4997" s="180"/>
      <c r="P4997" s="189"/>
      <c r="Q4997" s="180"/>
      <c r="S4997" s="189"/>
      <c r="T4997" s="180"/>
      <c r="V4997" s="189"/>
      <c r="W4997" s="180"/>
      <c r="Y4997" s="189"/>
      <c r="Z4997" s="180"/>
      <c r="AB4997" s="185"/>
    </row>
    <row r="4998" spans="6:28" s="178" customFormat="1" ht="15" customHeight="1" x14ac:dyDescent="0.15">
      <c r="F4998" s="189"/>
      <c r="I4998" s="180"/>
      <c r="J4998" s="180"/>
      <c r="K4998" s="180"/>
      <c r="M4998" s="189"/>
      <c r="N4998" s="180"/>
      <c r="P4998" s="189"/>
      <c r="Q4998" s="180"/>
      <c r="S4998" s="189"/>
      <c r="T4998" s="180"/>
      <c r="V4998" s="189"/>
      <c r="W4998" s="180"/>
      <c r="Y4998" s="189"/>
      <c r="Z4998" s="180"/>
      <c r="AB4998" s="185"/>
    </row>
    <row r="4999" spans="6:28" s="178" customFormat="1" ht="15" customHeight="1" x14ac:dyDescent="0.15">
      <c r="F4999" s="189"/>
      <c r="I4999" s="180"/>
      <c r="J4999" s="180"/>
      <c r="K4999" s="180"/>
      <c r="M4999" s="189"/>
      <c r="N4999" s="180"/>
      <c r="P4999" s="189"/>
      <c r="Q4999" s="180"/>
      <c r="S4999" s="189"/>
      <c r="T4999" s="180"/>
      <c r="V4999" s="189"/>
      <c r="W4999" s="180"/>
      <c r="Y4999" s="189"/>
      <c r="Z4999" s="180"/>
      <c r="AB4999" s="185"/>
    </row>
    <row r="5000" spans="6:28" s="178" customFormat="1" ht="15" customHeight="1" x14ac:dyDescent="0.15">
      <c r="F5000" s="189"/>
      <c r="I5000" s="180"/>
      <c r="J5000" s="180"/>
      <c r="K5000" s="180"/>
      <c r="M5000" s="189"/>
      <c r="N5000" s="180"/>
      <c r="P5000" s="189"/>
      <c r="Q5000" s="180"/>
      <c r="S5000" s="189"/>
      <c r="T5000" s="180"/>
      <c r="V5000" s="189"/>
      <c r="W5000" s="180"/>
      <c r="Y5000" s="189"/>
      <c r="Z5000" s="180"/>
      <c r="AB5000" s="185"/>
    </row>
    <row r="5001" spans="6:28" s="178" customFormat="1" ht="15" customHeight="1" x14ac:dyDescent="0.15">
      <c r="F5001" s="189"/>
      <c r="I5001" s="180"/>
      <c r="J5001" s="180"/>
      <c r="K5001" s="180"/>
      <c r="M5001" s="189"/>
      <c r="N5001" s="180"/>
      <c r="P5001" s="189"/>
      <c r="Q5001" s="180"/>
      <c r="S5001" s="189"/>
      <c r="T5001" s="180"/>
      <c r="V5001" s="189"/>
      <c r="W5001" s="180"/>
      <c r="Y5001" s="189"/>
      <c r="Z5001" s="180"/>
      <c r="AB5001" s="185"/>
    </row>
    <row r="5002" spans="6:28" s="178" customFormat="1" ht="15" customHeight="1" x14ac:dyDescent="0.15">
      <c r="F5002" s="189"/>
      <c r="I5002" s="180"/>
      <c r="J5002" s="180"/>
      <c r="K5002" s="180"/>
      <c r="M5002" s="189"/>
      <c r="N5002" s="180"/>
      <c r="P5002" s="189"/>
      <c r="Q5002" s="180"/>
      <c r="S5002" s="189"/>
      <c r="T5002" s="180"/>
      <c r="V5002" s="189"/>
      <c r="W5002" s="180"/>
      <c r="Y5002" s="189"/>
      <c r="Z5002" s="180"/>
      <c r="AB5002" s="185"/>
    </row>
    <row r="5003" spans="6:28" s="178" customFormat="1" ht="15" customHeight="1" x14ac:dyDescent="0.15">
      <c r="F5003" s="189"/>
      <c r="I5003" s="180"/>
      <c r="J5003" s="180"/>
      <c r="K5003" s="180"/>
      <c r="M5003" s="189"/>
      <c r="N5003" s="180"/>
      <c r="P5003" s="189"/>
      <c r="Q5003" s="180"/>
      <c r="S5003" s="189"/>
      <c r="T5003" s="180"/>
      <c r="V5003" s="189"/>
      <c r="W5003" s="180"/>
      <c r="Y5003" s="189"/>
      <c r="Z5003" s="180"/>
      <c r="AB5003" s="185"/>
    </row>
    <row r="5004" spans="6:28" s="178" customFormat="1" ht="15" customHeight="1" x14ac:dyDescent="0.15">
      <c r="F5004" s="189"/>
      <c r="I5004" s="180"/>
      <c r="J5004" s="180"/>
      <c r="K5004" s="180"/>
      <c r="M5004" s="189"/>
      <c r="N5004" s="180"/>
      <c r="P5004" s="189"/>
      <c r="Q5004" s="180"/>
      <c r="S5004" s="189"/>
      <c r="T5004" s="180"/>
      <c r="V5004" s="189"/>
      <c r="W5004" s="180"/>
      <c r="Y5004" s="189"/>
      <c r="Z5004" s="180"/>
      <c r="AB5004" s="185"/>
    </row>
    <row r="5005" spans="6:28" s="178" customFormat="1" ht="15" customHeight="1" x14ac:dyDescent="0.15">
      <c r="F5005" s="189"/>
      <c r="I5005" s="180"/>
      <c r="J5005" s="180"/>
      <c r="K5005" s="180"/>
      <c r="M5005" s="189"/>
      <c r="N5005" s="180"/>
      <c r="P5005" s="189"/>
      <c r="Q5005" s="180"/>
      <c r="S5005" s="189"/>
      <c r="T5005" s="180"/>
      <c r="V5005" s="189"/>
      <c r="W5005" s="180"/>
      <c r="Y5005" s="189"/>
      <c r="Z5005" s="180"/>
      <c r="AB5005" s="185"/>
    </row>
    <row r="5006" spans="6:28" s="178" customFormat="1" ht="15" customHeight="1" x14ac:dyDescent="0.15">
      <c r="F5006" s="189"/>
      <c r="I5006" s="180"/>
      <c r="J5006" s="180"/>
      <c r="K5006" s="180"/>
      <c r="M5006" s="189"/>
      <c r="N5006" s="180"/>
      <c r="P5006" s="189"/>
      <c r="Q5006" s="180"/>
      <c r="S5006" s="189"/>
      <c r="T5006" s="180"/>
      <c r="V5006" s="189"/>
      <c r="W5006" s="180"/>
      <c r="Y5006" s="189"/>
      <c r="Z5006" s="180"/>
      <c r="AB5006" s="185"/>
    </row>
    <row r="5007" spans="6:28" s="178" customFormat="1" ht="15" customHeight="1" x14ac:dyDescent="0.15">
      <c r="F5007" s="189"/>
      <c r="I5007" s="180"/>
      <c r="J5007" s="180"/>
      <c r="K5007" s="180"/>
      <c r="M5007" s="189"/>
      <c r="N5007" s="180"/>
      <c r="P5007" s="189"/>
      <c r="Q5007" s="180"/>
      <c r="S5007" s="189"/>
      <c r="T5007" s="180"/>
      <c r="V5007" s="189"/>
      <c r="W5007" s="180"/>
      <c r="Y5007" s="189"/>
      <c r="Z5007" s="180"/>
      <c r="AB5007" s="185"/>
    </row>
    <row r="5008" spans="6:28" s="178" customFormat="1" ht="15" customHeight="1" x14ac:dyDescent="0.15">
      <c r="F5008" s="189"/>
      <c r="I5008" s="180"/>
      <c r="J5008" s="180"/>
      <c r="K5008" s="180"/>
      <c r="M5008" s="189"/>
      <c r="N5008" s="180"/>
      <c r="P5008" s="189"/>
      <c r="Q5008" s="180"/>
      <c r="S5008" s="189"/>
      <c r="T5008" s="180"/>
      <c r="V5008" s="189"/>
      <c r="W5008" s="180"/>
      <c r="Y5008" s="189"/>
      <c r="Z5008" s="180"/>
      <c r="AB5008" s="185"/>
    </row>
    <row r="5009" spans="6:28" s="178" customFormat="1" ht="15" customHeight="1" x14ac:dyDescent="0.15">
      <c r="F5009" s="189"/>
      <c r="I5009" s="180"/>
      <c r="J5009" s="180"/>
      <c r="K5009" s="180"/>
      <c r="M5009" s="189"/>
      <c r="N5009" s="180"/>
      <c r="P5009" s="189"/>
      <c r="Q5009" s="180"/>
      <c r="S5009" s="189"/>
      <c r="T5009" s="180"/>
      <c r="V5009" s="189"/>
      <c r="W5009" s="180"/>
      <c r="Y5009" s="189"/>
      <c r="Z5009" s="180"/>
      <c r="AB5009" s="185"/>
    </row>
    <row r="5010" spans="6:28" s="178" customFormat="1" ht="15" customHeight="1" x14ac:dyDescent="0.15">
      <c r="F5010" s="189"/>
      <c r="I5010" s="180"/>
      <c r="J5010" s="180"/>
      <c r="K5010" s="180"/>
      <c r="M5010" s="189"/>
      <c r="N5010" s="180"/>
      <c r="P5010" s="189"/>
      <c r="Q5010" s="180"/>
      <c r="S5010" s="189"/>
      <c r="T5010" s="180"/>
      <c r="V5010" s="189"/>
      <c r="W5010" s="180"/>
      <c r="Y5010" s="189"/>
      <c r="Z5010" s="180"/>
      <c r="AB5010" s="185"/>
    </row>
    <row r="5011" spans="6:28" s="178" customFormat="1" ht="15" customHeight="1" x14ac:dyDescent="0.15">
      <c r="F5011" s="189"/>
      <c r="I5011" s="180"/>
      <c r="J5011" s="180"/>
      <c r="K5011" s="180"/>
      <c r="M5011" s="189"/>
      <c r="N5011" s="180"/>
      <c r="P5011" s="189"/>
      <c r="Q5011" s="180"/>
      <c r="S5011" s="189"/>
      <c r="T5011" s="180"/>
      <c r="V5011" s="189"/>
      <c r="W5011" s="180"/>
      <c r="Y5011" s="189"/>
      <c r="Z5011" s="180"/>
      <c r="AB5011" s="185"/>
    </row>
    <row r="5012" spans="6:28" s="178" customFormat="1" ht="15" customHeight="1" x14ac:dyDescent="0.15">
      <c r="F5012" s="189"/>
      <c r="I5012" s="180"/>
      <c r="J5012" s="180"/>
      <c r="K5012" s="180"/>
      <c r="M5012" s="189"/>
      <c r="N5012" s="180"/>
      <c r="P5012" s="189"/>
      <c r="Q5012" s="180"/>
      <c r="S5012" s="189"/>
      <c r="T5012" s="180"/>
      <c r="V5012" s="189"/>
      <c r="W5012" s="180"/>
      <c r="Y5012" s="189"/>
      <c r="Z5012" s="180"/>
      <c r="AB5012" s="185"/>
    </row>
    <row r="5013" spans="6:28" s="178" customFormat="1" ht="15" customHeight="1" x14ac:dyDescent="0.15">
      <c r="F5013" s="189"/>
      <c r="I5013" s="180"/>
      <c r="J5013" s="180"/>
      <c r="K5013" s="180"/>
      <c r="M5013" s="189"/>
      <c r="N5013" s="180"/>
      <c r="P5013" s="189"/>
      <c r="Q5013" s="180"/>
      <c r="S5013" s="189"/>
      <c r="T5013" s="180"/>
      <c r="V5013" s="189"/>
      <c r="W5013" s="180"/>
      <c r="Y5013" s="189"/>
      <c r="Z5013" s="180"/>
      <c r="AB5013" s="185"/>
    </row>
    <row r="5014" spans="6:28" s="178" customFormat="1" ht="15" customHeight="1" x14ac:dyDescent="0.15">
      <c r="F5014" s="189"/>
      <c r="I5014" s="180"/>
      <c r="J5014" s="180"/>
      <c r="K5014" s="180"/>
      <c r="M5014" s="189"/>
      <c r="N5014" s="180"/>
      <c r="P5014" s="189"/>
      <c r="Q5014" s="180"/>
      <c r="S5014" s="189"/>
      <c r="T5014" s="180"/>
      <c r="V5014" s="189"/>
      <c r="W5014" s="180"/>
      <c r="Y5014" s="189"/>
      <c r="Z5014" s="180"/>
      <c r="AB5014" s="185"/>
    </row>
    <row r="5015" spans="6:28" s="178" customFormat="1" ht="15" customHeight="1" x14ac:dyDescent="0.15">
      <c r="F5015" s="189"/>
      <c r="I5015" s="180"/>
      <c r="J5015" s="180"/>
      <c r="K5015" s="180"/>
      <c r="M5015" s="189"/>
      <c r="N5015" s="180"/>
      <c r="P5015" s="189"/>
      <c r="Q5015" s="180"/>
      <c r="S5015" s="189"/>
      <c r="T5015" s="180"/>
      <c r="V5015" s="189"/>
      <c r="W5015" s="180"/>
      <c r="Y5015" s="189"/>
      <c r="Z5015" s="180"/>
      <c r="AB5015" s="185"/>
    </row>
    <row r="5016" spans="6:28" s="178" customFormat="1" ht="15" customHeight="1" x14ac:dyDescent="0.15">
      <c r="F5016" s="189"/>
      <c r="I5016" s="180"/>
      <c r="J5016" s="180"/>
      <c r="K5016" s="180"/>
      <c r="M5016" s="189"/>
      <c r="N5016" s="180"/>
      <c r="P5016" s="189"/>
      <c r="Q5016" s="180"/>
      <c r="S5016" s="189"/>
      <c r="T5016" s="180"/>
      <c r="V5016" s="189"/>
      <c r="W5016" s="180"/>
      <c r="Y5016" s="189"/>
      <c r="Z5016" s="180"/>
      <c r="AB5016" s="185"/>
    </row>
    <row r="5017" spans="6:28" s="178" customFormat="1" ht="15" customHeight="1" x14ac:dyDescent="0.15">
      <c r="F5017" s="189"/>
      <c r="I5017" s="180"/>
      <c r="J5017" s="180"/>
      <c r="K5017" s="180"/>
      <c r="M5017" s="189"/>
      <c r="N5017" s="180"/>
      <c r="P5017" s="189"/>
      <c r="Q5017" s="180"/>
      <c r="S5017" s="189"/>
      <c r="T5017" s="180"/>
      <c r="V5017" s="189"/>
      <c r="W5017" s="180"/>
      <c r="Y5017" s="189"/>
      <c r="Z5017" s="180"/>
      <c r="AB5017" s="185"/>
    </row>
    <row r="5018" spans="6:28" s="178" customFormat="1" ht="15" customHeight="1" x14ac:dyDescent="0.15">
      <c r="F5018" s="189"/>
      <c r="I5018" s="180"/>
      <c r="J5018" s="180"/>
      <c r="K5018" s="180"/>
      <c r="M5018" s="189"/>
      <c r="N5018" s="180"/>
      <c r="P5018" s="189"/>
      <c r="Q5018" s="180"/>
      <c r="S5018" s="189"/>
      <c r="T5018" s="180"/>
      <c r="V5018" s="189"/>
      <c r="W5018" s="180"/>
      <c r="Y5018" s="189"/>
      <c r="Z5018" s="180"/>
      <c r="AB5018" s="185"/>
    </row>
    <row r="5019" spans="6:28" s="178" customFormat="1" ht="15" customHeight="1" x14ac:dyDescent="0.15">
      <c r="F5019" s="189"/>
      <c r="I5019" s="180"/>
      <c r="J5019" s="180"/>
      <c r="K5019" s="180"/>
      <c r="M5019" s="189"/>
      <c r="N5019" s="180"/>
      <c r="P5019" s="189"/>
      <c r="Q5019" s="180"/>
      <c r="S5019" s="189"/>
      <c r="T5019" s="180"/>
      <c r="V5019" s="189"/>
      <c r="W5019" s="180"/>
      <c r="Y5019" s="189"/>
      <c r="Z5019" s="180"/>
      <c r="AB5019" s="185"/>
    </row>
    <row r="5020" spans="6:28" s="178" customFormat="1" ht="15" customHeight="1" x14ac:dyDescent="0.15">
      <c r="F5020" s="189"/>
      <c r="I5020" s="180"/>
      <c r="J5020" s="180"/>
      <c r="K5020" s="180"/>
      <c r="M5020" s="189"/>
      <c r="N5020" s="180"/>
      <c r="P5020" s="189"/>
      <c r="Q5020" s="180"/>
      <c r="S5020" s="189"/>
      <c r="T5020" s="180"/>
      <c r="V5020" s="189"/>
      <c r="W5020" s="180"/>
      <c r="Y5020" s="189"/>
      <c r="Z5020" s="180"/>
      <c r="AB5020" s="185"/>
    </row>
    <row r="5021" spans="6:28" s="178" customFormat="1" ht="15" customHeight="1" x14ac:dyDescent="0.15">
      <c r="F5021" s="189"/>
      <c r="I5021" s="180"/>
      <c r="J5021" s="180"/>
      <c r="K5021" s="180"/>
      <c r="M5021" s="189"/>
      <c r="N5021" s="180"/>
      <c r="P5021" s="189"/>
      <c r="Q5021" s="180"/>
      <c r="S5021" s="189"/>
      <c r="T5021" s="180"/>
      <c r="V5021" s="189"/>
      <c r="W5021" s="180"/>
      <c r="Y5021" s="189"/>
      <c r="Z5021" s="180"/>
      <c r="AB5021" s="185"/>
    </row>
    <row r="5022" spans="6:28" s="178" customFormat="1" ht="15" customHeight="1" x14ac:dyDescent="0.15">
      <c r="F5022" s="189"/>
      <c r="I5022" s="180"/>
      <c r="J5022" s="180"/>
      <c r="K5022" s="180"/>
      <c r="M5022" s="189"/>
      <c r="N5022" s="180"/>
      <c r="P5022" s="189"/>
      <c r="Q5022" s="180"/>
      <c r="S5022" s="189"/>
      <c r="T5022" s="180"/>
      <c r="V5022" s="189"/>
      <c r="W5022" s="180"/>
      <c r="Y5022" s="189"/>
      <c r="Z5022" s="180"/>
      <c r="AB5022" s="185"/>
    </row>
    <row r="5023" spans="6:28" s="178" customFormat="1" ht="15" customHeight="1" x14ac:dyDescent="0.15">
      <c r="F5023" s="189"/>
      <c r="I5023" s="180"/>
      <c r="J5023" s="180"/>
      <c r="K5023" s="180"/>
      <c r="M5023" s="189"/>
      <c r="N5023" s="180"/>
      <c r="P5023" s="189"/>
      <c r="Q5023" s="180"/>
      <c r="S5023" s="189"/>
      <c r="T5023" s="180"/>
      <c r="V5023" s="189"/>
      <c r="W5023" s="180"/>
      <c r="Y5023" s="189"/>
      <c r="Z5023" s="180"/>
      <c r="AB5023" s="185"/>
    </row>
    <row r="5024" spans="6:28" s="178" customFormat="1" ht="15" customHeight="1" x14ac:dyDescent="0.15">
      <c r="F5024" s="189"/>
      <c r="I5024" s="180"/>
      <c r="J5024" s="180"/>
      <c r="K5024" s="180"/>
      <c r="M5024" s="189"/>
      <c r="N5024" s="180"/>
      <c r="P5024" s="189"/>
      <c r="Q5024" s="180"/>
      <c r="S5024" s="189"/>
      <c r="T5024" s="180"/>
      <c r="V5024" s="189"/>
      <c r="W5024" s="180"/>
      <c r="Y5024" s="189"/>
      <c r="Z5024" s="180"/>
      <c r="AB5024" s="185"/>
    </row>
    <row r="5025" spans="6:28" s="178" customFormat="1" ht="15" customHeight="1" x14ac:dyDescent="0.15">
      <c r="F5025" s="189"/>
      <c r="I5025" s="180"/>
      <c r="J5025" s="180"/>
      <c r="K5025" s="180"/>
      <c r="M5025" s="189"/>
      <c r="N5025" s="180"/>
      <c r="P5025" s="189"/>
      <c r="Q5025" s="180"/>
      <c r="S5025" s="189"/>
      <c r="T5025" s="180"/>
      <c r="V5025" s="189"/>
      <c r="W5025" s="180"/>
      <c r="Y5025" s="189"/>
      <c r="Z5025" s="180"/>
      <c r="AB5025" s="185"/>
    </row>
    <row r="5026" spans="6:28" s="178" customFormat="1" ht="15" customHeight="1" x14ac:dyDescent="0.15">
      <c r="F5026" s="189"/>
      <c r="I5026" s="180"/>
      <c r="J5026" s="180"/>
      <c r="K5026" s="180"/>
      <c r="M5026" s="189"/>
      <c r="N5026" s="180"/>
      <c r="P5026" s="189"/>
      <c r="Q5026" s="180"/>
      <c r="S5026" s="189"/>
      <c r="T5026" s="180"/>
      <c r="V5026" s="189"/>
      <c r="W5026" s="180"/>
      <c r="Y5026" s="189"/>
      <c r="Z5026" s="180"/>
      <c r="AB5026" s="185"/>
    </row>
    <row r="5027" spans="6:28" s="178" customFormat="1" ht="15" customHeight="1" x14ac:dyDescent="0.15">
      <c r="F5027" s="189"/>
      <c r="I5027" s="180"/>
      <c r="J5027" s="180"/>
      <c r="K5027" s="180"/>
      <c r="M5027" s="189"/>
      <c r="N5027" s="180"/>
      <c r="P5027" s="189"/>
      <c r="Q5027" s="180"/>
      <c r="S5027" s="189"/>
      <c r="T5027" s="180"/>
      <c r="V5027" s="189"/>
      <c r="W5027" s="180"/>
      <c r="Y5027" s="189"/>
      <c r="Z5027" s="180"/>
      <c r="AB5027" s="185"/>
    </row>
    <row r="5028" spans="6:28" s="178" customFormat="1" ht="15" customHeight="1" x14ac:dyDescent="0.15">
      <c r="F5028" s="189"/>
      <c r="I5028" s="180"/>
      <c r="J5028" s="180"/>
      <c r="K5028" s="180"/>
      <c r="M5028" s="189"/>
      <c r="N5028" s="180"/>
      <c r="P5028" s="189"/>
      <c r="Q5028" s="180"/>
      <c r="S5028" s="189"/>
      <c r="T5028" s="180"/>
      <c r="V5028" s="189"/>
      <c r="W5028" s="180"/>
      <c r="Y5028" s="189"/>
      <c r="Z5028" s="180"/>
      <c r="AB5028" s="185"/>
    </row>
    <row r="5029" spans="6:28" s="178" customFormat="1" ht="15" customHeight="1" x14ac:dyDescent="0.15">
      <c r="F5029" s="189"/>
      <c r="I5029" s="180"/>
      <c r="J5029" s="180"/>
      <c r="K5029" s="180"/>
      <c r="M5029" s="189"/>
      <c r="N5029" s="180"/>
      <c r="P5029" s="189"/>
      <c r="Q5029" s="180"/>
      <c r="S5029" s="189"/>
      <c r="T5029" s="180"/>
      <c r="V5029" s="189"/>
      <c r="W5029" s="180"/>
      <c r="Y5029" s="189"/>
      <c r="Z5029" s="180"/>
      <c r="AB5029" s="185"/>
    </row>
    <row r="5030" spans="6:28" s="178" customFormat="1" ht="15" customHeight="1" x14ac:dyDescent="0.15">
      <c r="F5030" s="189"/>
      <c r="I5030" s="180"/>
      <c r="J5030" s="180"/>
      <c r="K5030" s="180"/>
      <c r="M5030" s="189"/>
      <c r="N5030" s="180"/>
      <c r="P5030" s="189"/>
      <c r="Q5030" s="180"/>
      <c r="S5030" s="189"/>
      <c r="T5030" s="180"/>
      <c r="V5030" s="189"/>
      <c r="W5030" s="180"/>
      <c r="Y5030" s="189"/>
      <c r="Z5030" s="180"/>
      <c r="AB5030" s="185"/>
    </row>
    <row r="5031" spans="6:28" s="178" customFormat="1" ht="15" customHeight="1" x14ac:dyDescent="0.15">
      <c r="F5031" s="189"/>
      <c r="I5031" s="180"/>
      <c r="J5031" s="180"/>
      <c r="K5031" s="180"/>
      <c r="M5031" s="189"/>
      <c r="N5031" s="180"/>
      <c r="P5031" s="189"/>
      <c r="Q5031" s="180"/>
      <c r="S5031" s="189"/>
      <c r="T5031" s="180"/>
      <c r="V5031" s="189"/>
      <c r="W5031" s="180"/>
      <c r="Y5031" s="189"/>
      <c r="Z5031" s="180"/>
      <c r="AB5031" s="185"/>
    </row>
    <row r="5032" spans="6:28" s="178" customFormat="1" ht="15" customHeight="1" x14ac:dyDescent="0.15">
      <c r="F5032" s="189"/>
      <c r="I5032" s="180"/>
      <c r="J5032" s="180"/>
      <c r="K5032" s="180"/>
      <c r="M5032" s="189"/>
      <c r="N5032" s="180"/>
      <c r="P5032" s="189"/>
      <c r="Q5032" s="180"/>
      <c r="S5032" s="189"/>
      <c r="T5032" s="180"/>
      <c r="V5032" s="189"/>
      <c r="W5032" s="180"/>
      <c r="Y5032" s="189"/>
      <c r="Z5032" s="180"/>
      <c r="AB5032" s="185"/>
    </row>
    <row r="5033" spans="6:28" s="178" customFormat="1" ht="15" customHeight="1" x14ac:dyDescent="0.15">
      <c r="F5033" s="189"/>
      <c r="I5033" s="180"/>
      <c r="J5033" s="180"/>
      <c r="K5033" s="180"/>
      <c r="M5033" s="189"/>
      <c r="N5033" s="180"/>
      <c r="P5033" s="189"/>
      <c r="Q5033" s="180"/>
      <c r="S5033" s="189"/>
      <c r="T5033" s="180"/>
      <c r="V5033" s="189"/>
      <c r="W5033" s="180"/>
      <c r="Y5033" s="189"/>
      <c r="Z5033" s="180"/>
      <c r="AB5033" s="185"/>
    </row>
    <row r="5034" spans="6:28" s="178" customFormat="1" ht="15" customHeight="1" x14ac:dyDescent="0.15">
      <c r="F5034" s="189"/>
      <c r="I5034" s="180"/>
      <c r="J5034" s="180"/>
      <c r="K5034" s="180"/>
      <c r="M5034" s="189"/>
      <c r="N5034" s="180"/>
      <c r="P5034" s="189"/>
      <c r="Q5034" s="180"/>
      <c r="S5034" s="189"/>
      <c r="T5034" s="180"/>
      <c r="V5034" s="189"/>
      <c r="W5034" s="180"/>
      <c r="Y5034" s="189"/>
      <c r="Z5034" s="180"/>
      <c r="AB5034" s="185"/>
    </row>
    <row r="5035" spans="6:28" s="178" customFormat="1" ht="15" customHeight="1" x14ac:dyDescent="0.15">
      <c r="F5035" s="189"/>
      <c r="I5035" s="180"/>
      <c r="J5035" s="180"/>
      <c r="K5035" s="180"/>
      <c r="M5035" s="189"/>
      <c r="N5035" s="180"/>
      <c r="P5035" s="189"/>
      <c r="Q5035" s="180"/>
      <c r="S5035" s="189"/>
      <c r="T5035" s="180"/>
      <c r="V5035" s="189"/>
      <c r="W5035" s="180"/>
      <c r="Y5035" s="189"/>
      <c r="Z5035" s="180"/>
      <c r="AB5035" s="185"/>
    </row>
    <row r="5036" spans="6:28" s="178" customFormat="1" ht="15" customHeight="1" x14ac:dyDescent="0.15">
      <c r="F5036" s="189"/>
      <c r="I5036" s="180"/>
      <c r="J5036" s="180"/>
      <c r="K5036" s="180"/>
      <c r="M5036" s="189"/>
      <c r="N5036" s="180"/>
      <c r="P5036" s="189"/>
      <c r="Q5036" s="180"/>
      <c r="S5036" s="189"/>
      <c r="T5036" s="180"/>
      <c r="V5036" s="189"/>
      <c r="W5036" s="180"/>
      <c r="Y5036" s="189"/>
      <c r="Z5036" s="180"/>
      <c r="AB5036" s="185"/>
    </row>
    <row r="5037" spans="6:28" s="178" customFormat="1" ht="15" customHeight="1" x14ac:dyDescent="0.15">
      <c r="F5037" s="189"/>
      <c r="I5037" s="180"/>
      <c r="J5037" s="180"/>
      <c r="K5037" s="180"/>
      <c r="M5037" s="189"/>
      <c r="N5037" s="180"/>
      <c r="P5037" s="189"/>
      <c r="Q5037" s="180"/>
      <c r="S5037" s="189"/>
      <c r="T5037" s="180"/>
      <c r="V5037" s="189"/>
      <c r="W5037" s="180"/>
      <c r="Y5037" s="189"/>
      <c r="Z5037" s="180"/>
      <c r="AB5037" s="185"/>
    </row>
    <row r="5038" spans="6:28" s="178" customFormat="1" ht="15" customHeight="1" x14ac:dyDescent="0.15">
      <c r="F5038" s="189"/>
      <c r="I5038" s="180"/>
      <c r="J5038" s="180"/>
      <c r="K5038" s="180"/>
      <c r="M5038" s="189"/>
      <c r="N5038" s="180"/>
      <c r="P5038" s="189"/>
      <c r="Q5038" s="180"/>
      <c r="S5038" s="189"/>
      <c r="T5038" s="180"/>
      <c r="V5038" s="189"/>
      <c r="W5038" s="180"/>
      <c r="Y5038" s="189"/>
      <c r="Z5038" s="180"/>
      <c r="AB5038" s="185"/>
    </row>
    <row r="5039" spans="6:28" s="178" customFormat="1" ht="15" customHeight="1" x14ac:dyDescent="0.15">
      <c r="F5039" s="189"/>
      <c r="I5039" s="180"/>
      <c r="J5039" s="180"/>
      <c r="K5039" s="180"/>
      <c r="M5039" s="189"/>
      <c r="N5039" s="180"/>
      <c r="P5039" s="189"/>
      <c r="Q5039" s="180"/>
      <c r="S5039" s="189"/>
      <c r="T5039" s="180"/>
      <c r="V5039" s="189"/>
      <c r="W5039" s="180"/>
      <c r="Y5039" s="189"/>
      <c r="Z5039" s="180"/>
      <c r="AB5039" s="185"/>
    </row>
    <row r="5040" spans="6:28" s="178" customFormat="1" ht="15" customHeight="1" x14ac:dyDescent="0.15">
      <c r="F5040" s="189"/>
      <c r="I5040" s="180"/>
      <c r="J5040" s="180"/>
      <c r="K5040" s="180"/>
      <c r="M5040" s="189"/>
      <c r="N5040" s="180"/>
      <c r="P5040" s="189"/>
      <c r="Q5040" s="180"/>
      <c r="S5040" s="189"/>
      <c r="T5040" s="180"/>
      <c r="V5040" s="189"/>
      <c r="W5040" s="180"/>
      <c r="Y5040" s="189"/>
      <c r="Z5040" s="180"/>
      <c r="AB5040" s="185"/>
    </row>
    <row r="5041" spans="6:28" s="178" customFormat="1" ht="15" customHeight="1" x14ac:dyDescent="0.15">
      <c r="F5041" s="189"/>
      <c r="I5041" s="180"/>
      <c r="J5041" s="180"/>
      <c r="K5041" s="180"/>
      <c r="M5041" s="189"/>
      <c r="N5041" s="180"/>
      <c r="P5041" s="189"/>
      <c r="Q5041" s="180"/>
      <c r="S5041" s="189"/>
      <c r="T5041" s="180"/>
      <c r="V5041" s="189"/>
      <c r="W5041" s="180"/>
      <c r="Y5041" s="189"/>
      <c r="Z5041" s="180"/>
      <c r="AB5041" s="185"/>
    </row>
    <row r="5042" spans="6:28" s="178" customFormat="1" ht="15" customHeight="1" x14ac:dyDescent="0.15">
      <c r="F5042" s="189"/>
      <c r="I5042" s="180"/>
      <c r="J5042" s="180"/>
      <c r="K5042" s="180"/>
      <c r="M5042" s="189"/>
      <c r="N5042" s="180"/>
      <c r="P5042" s="189"/>
      <c r="Q5042" s="180"/>
      <c r="S5042" s="189"/>
      <c r="T5042" s="180"/>
      <c r="V5042" s="189"/>
      <c r="W5042" s="180"/>
      <c r="Y5042" s="189"/>
      <c r="Z5042" s="180"/>
      <c r="AB5042" s="185"/>
    </row>
    <row r="5043" spans="6:28" s="178" customFormat="1" ht="15" customHeight="1" x14ac:dyDescent="0.15">
      <c r="F5043" s="189"/>
      <c r="I5043" s="180"/>
      <c r="J5043" s="180"/>
      <c r="K5043" s="180"/>
      <c r="M5043" s="189"/>
      <c r="N5043" s="180"/>
      <c r="P5043" s="189"/>
      <c r="Q5043" s="180"/>
      <c r="S5043" s="189"/>
      <c r="T5043" s="180"/>
      <c r="V5043" s="189"/>
      <c r="W5043" s="180"/>
      <c r="Y5043" s="189"/>
      <c r="Z5043" s="180"/>
      <c r="AB5043" s="185"/>
    </row>
    <row r="5044" spans="6:28" s="178" customFormat="1" ht="15" customHeight="1" x14ac:dyDescent="0.15">
      <c r="F5044" s="189"/>
      <c r="I5044" s="180"/>
      <c r="J5044" s="180"/>
      <c r="K5044" s="180"/>
      <c r="M5044" s="189"/>
      <c r="N5044" s="180"/>
      <c r="P5044" s="189"/>
      <c r="Q5044" s="180"/>
      <c r="S5044" s="189"/>
      <c r="T5044" s="180"/>
      <c r="V5044" s="189"/>
      <c r="W5044" s="180"/>
      <c r="Y5044" s="189"/>
      <c r="Z5044" s="180"/>
      <c r="AB5044" s="185"/>
    </row>
    <row r="5045" spans="6:28" s="178" customFormat="1" ht="15" customHeight="1" x14ac:dyDescent="0.15">
      <c r="F5045" s="189"/>
      <c r="I5045" s="180"/>
      <c r="J5045" s="180"/>
      <c r="K5045" s="180"/>
      <c r="M5045" s="189"/>
      <c r="N5045" s="180"/>
      <c r="P5045" s="189"/>
      <c r="Q5045" s="180"/>
      <c r="S5045" s="189"/>
      <c r="T5045" s="180"/>
      <c r="V5045" s="189"/>
      <c r="W5045" s="180"/>
      <c r="Y5045" s="189"/>
      <c r="Z5045" s="180"/>
      <c r="AB5045" s="185"/>
    </row>
    <row r="5046" spans="6:28" s="178" customFormat="1" ht="15" customHeight="1" x14ac:dyDescent="0.15">
      <c r="F5046" s="189"/>
      <c r="I5046" s="180"/>
      <c r="J5046" s="180"/>
      <c r="K5046" s="180"/>
      <c r="M5046" s="189"/>
      <c r="N5046" s="180"/>
      <c r="P5046" s="189"/>
      <c r="Q5046" s="180"/>
      <c r="S5046" s="189"/>
      <c r="T5046" s="180"/>
      <c r="V5046" s="189"/>
      <c r="W5046" s="180"/>
      <c r="Y5046" s="189"/>
      <c r="Z5046" s="180"/>
      <c r="AB5046" s="185"/>
    </row>
    <row r="5047" spans="6:28" s="178" customFormat="1" ht="15" customHeight="1" x14ac:dyDescent="0.15">
      <c r="F5047" s="189"/>
      <c r="I5047" s="180"/>
      <c r="J5047" s="180"/>
      <c r="K5047" s="180"/>
      <c r="M5047" s="189"/>
      <c r="N5047" s="180"/>
      <c r="P5047" s="189"/>
      <c r="Q5047" s="180"/>
      <c r="S5047" s="189"/>
      <c r="T5047" s="180"/>
      <c r="V5047" s="189"/>
      <c r="W5047" s="180"/>
      <c r="Y5047" s="189"/>
      <c r="Z5047" s="180"/>
      <c r="AB5047" s="185"/>
    </row>
    <row r="5048" spans="6:28" s="178" customFormat="1" ht="15" customHeight="1" x14ac:dyDescent="0.15">
      <c r="F5048" s="189"/>
      <c r="I5048" s="180"/>
      <c r="J5048" s="180"/>
      <c r="K5048" s="180"/>
      <c r="M5048" s="189"/>
      <c r="N5048" s="180"/>
      <c r="P5048" s="189"/>
      <c r="Q5048" s="180"/>
      <c r="S5048" s="189"/>
      <c r="T5048" s="180"/>
      <c r="V5048" s="189"/>
      <c r="W5048" s="180"/>
      <c r="Y5048" s="189"/>
      <c r="Z5048" s="180"/>
      <c r="AB5048" s="185"/>
    </row>
    <row r="5049" spans="6:28" s="178" customFormat="1" ht="15" customHeight="1" x14ac:dyDescent="0.15">
      <c r="F5049" s="189"/>
      <c r="I5049" s="180"/>
      <c r="J5049" s="180"/>
      <c r="K5049" s="180"/>
      <c r="M5049" s="189"/>
      <c r="N5049" s="180"/>
      <c r="P5049" s="189"/>
      <c r="Q5049" s="180"/>
      <c r="S5049" s="189"/>
      <c r="T5049" s="180"/>
      <c r="V5049" s="189"/>
      <c r="W5049" s="180"/>
      <c r="Y5049" s="189"/>
      <c r="Z5049" s="180"/>
      <c r="AB5049" s="185"/>
    </row>
    <row r="5050" spans="6:28" s="178" customFormat="1" ht="15" customHeight="1" x14ac:dyDescent="0.15">
      <c r="F5050" s="189"/>
      <c r="I5050" s="180"/>
      <c r="J5050" s="180"/>
      <c r="K5050" s="180"/>
      <c r="M5050" s="189"/>
      <c r="N5050" s="180"/>
      <c r="P5050" s="189"/>
      <c r="Q5050" s="180"/>
      <c r="S5050" s="189"/>
      <c r="T5050" s="180"/>
      <c r="V5050" s="189"/>
      <c r="W5050" s="180"/>
      <c r="Y5050" s="189"/>
      <c r="Z5050" s="180"/>
      <c r="AB5050" s="185"/>
    </row>
    <row r="5051" spans="6:28" s="178" customFormat="1" ht="15" customHeight="1" x14ac:dyDescent="0.15">
      <c r="F5051" s="189"/>
      <c r="I5051" s="180"/>
      <c r="J5051" s="180"/>
      <c r="K5051" s="180"/>
      <c r="M5051" s="189"/>
      <c r="N5051" s="180"/>
      <c r="P5051" s="189"/>
      <c r="Q5051" s="180"/>
      <c r="S5051" s="189"/>
      <c r="T5051" s="180"/>
      <c r="V5051" s="189"/>
      <c r="W5051" s="180"/>
      <c r="Y5051" s="189"/>
      <c r="Z5051" s="180"/>
      <c r="AB5051" s="185"/>
    </row>
    <row r="5052" spans="6:28" s="178" customFormat="1" ht="15" customHeight="1" x14ac:dyDescent="0.15">
      <c r="F5052" s="189"/>
      <c r="I5052" s="180"/>
      <c r="J5052" s="180"/>
      <c r="K5052" s="180"/>
      <c r="M5052" s="189"/>
      <c r="N5052" s="180"/>
      <c r="P5052" s="189"/>
      <c r="Q5052" s="180"/>
      <c r="S5052" s="189"/>
      <c r="T5052" s="180"/>
      <c r="V5052" s="189"/>
      <c r="W5052" s="180"/>
      <c r="Y5052" s="189"/>
      <c r="Z5052" s="180"/>
      <c r="AB5052" s="185"/>
    </row>
    <row r="5053" spans="6:28" s="178" customFormat="1" ht="15" customHeight="1" x14ac:dyDescent="0.15">
      <c r="F5053" s="189"/>
      <c r="I5053" s="180"/>
      <c r="J5053" s="180"/>
      <c r="K5053" s="180"/>
      <c r="M5053" s="189"/>
      <c r="N5053" s="180"/>
      <c r="P5053" s="189"/>
      <c r="Q5053" s="180"/>
      <c r="S5053" s="189"/>
      <c r="T5053" s="180"/>
      <c r="V5053" s="189"/>
      <c r="W5053" s="180"/>
      <c r="Y5053" s="189"/>
      <c r="Z5053" s="180"/>
      <c r="AB5053" s="185"/>
    </row>
    <row r="5054" spans="6:28" s="178" customFormat="1" ht="15" customHeight="1" x14ac:dyDescent="0.15">
      <c r="F5054" s="189"/>
      <c r="I5054" s="180"/>
      <c r="J5054" s="180"/>
      <c r="K5054" s="180"/>
      <c r="M5054" s="189"/>
      <c r="N5054" s="180"/>
      <c r="P5054" s="189"/>
      <c r="Q5054" s="180"/>
      <c r="S5054" s="189"/>
      <c r="T5054" s="180"/>
      <c r="V5054" s="189"/>
      <c r="W5054" s="180"/>
      <c r="Y5054" s="189"/>
      <c r="Z5054" s="180"/>
      <c r="AB5054" s="185"/>
    </row>
    <row r="5055" spans="6:28" s="178" customFormat="1" ht="15" customHeight="1" x14ac:dyDescent="0.15">
      <c r="F5055" s="189"/>
      <c r="I5055" s="180"/>
      <c r="J5055" s="180"/>
      <c r="K5055" s="180"/>
      <c r="M5055" s="189"/>
      <c r="N5055" s="180"/>
      <c r="P5055" s="189"/>
      <c r="Q5055" s="180"/>
      <c r="S5055" s="189"/>
      <c r="T5055" s="180"/>
      <c r="V5055" s="189"/>
      <c r="W5055" s="180"/>
      <c r="Y5055" s="189"/>
      <c r="Z5055" s="180"/>
      <c r="AB5055" s="185"/>
    </row>
    <row r="5056" spans="6:28" s="178" customFormat="1" ht="15" customHeight="1" x14ac:dyDescent="0.15">
      <c r="F5056" s="189"/>
      <c r="I5056" s="180"/>
      <c r="J5056" s="180"/>
      <c r="K5056" s="180"/>
      <c r="M5056" s="189"/>
      <c r="N5056" s="180"/>
      <c r="P5056" s="189"/>
      <c r="Q5056" s="180"/>
      <c r="S5056" s="189"/>
      <c r="T5056" s="180"/>
      <c r="V5056" s="189"/>
      <c r="W5056" s="180"/>
      <c r="Y5056" s="189"/>
      <c r="Z5056" s="180"/>
      <c r="AB5056" s="185"/>
    </row>
    <row r="5057" spans="6:28" s="178" customFormat="1" ht="15" customHeight="1" x14ac:dyDescent="0.15">
      <c r="F5057" s="189"/>
      <c r="I5057" s="180"/>
      <c r="J5057" s="180"/>
      <c r="K5057" s="180"/>
      <c r="M5057" s="189"/>
      <c r="N5057" s="180"/>
      <c r="P5057" s="189"/>
      <c r="Q5057" s="180"/>
      <c r="S5057" s="189"/>
      <c r="T5057" s="180"/>
      <c r="V5057" s="189"/>
      <c r="W5057" s="180"/>
      <c r="Y5057" s="189"/>
      <c r="Z5057" s="180"/>
      <c r="AB5057" s="185"/>
    </row>
    <row r="5058" spans="6:28" s="178" customFormat="1" ht="15" customHeight="1" x14ac:dyDescent="0.15">
      <c r="F5058" s="189"/>
      <c r="I5058" s="180"/>
      <c r="J5058" s="180"/>
      <c r="K5058" s="180"/>
      <c r="M5058" s="189"/>
      <c r="N5058" s="180"/>
      <c r="P5058" s="189"/>
      <c r="Q5058" s="180"/>
      <c r="S5058" s="189"/>
      <c r="T5058" s="180"/>
      <c r="V5058" s="189"/>
      <c r="W5058" s="180"/>
      <c r="Y5058" s="189"/>
      <c r="Z5058" s="180"/>
      <c r="AB5058" s="185"/>
    </row>
    <row r="5059" spans="6:28" s="178" customFormat="1" ht="15" customHeight="1" x14ac:dyDescent="0.15">
      <c r="F5059" s="189"/>
      <c r="I5059" s="180"/>
      <c r="J5059" s="180"/>
      <c r="K5059" s="180"/>
      <c r="M5059" s="189"/>
      <c r="N5059" s="180"/>
      <c r="P5059" s="189"/>
      <c r="Q5059" s="180"/>
      <c r="S5059" s="189"/>
      <c r="T5059" s="180"/>
      <c r="V5059" s="189"/>
      <c r="W5059" s="180"/>
      <c r="Y5059" s="189"/>
      <c r="Z5059" s="180"/>
      <c r="AB5059" s="185"/>
    </row>
    <row r="5060" spans="6:28" s="178" customFormat="1" ht="15" customHeight="1" x14ac:dyDescent="0.15">
      <c r="F5060" s="189"/>
      <c r="I5060" s="180"/>
      <c r="J5060" s="180"/>
      <c r="K5060" s="180"/>
      <c r="M5060" s="189"/>
      <c r="N5060" s="180"/>
      <c r="P5060" s="189"/>
      <c r="Q5060" s="180"/>
      <c r="S5060" s="189"/>
      <c r="T5060" s="180"/>
      <c r="V5060" s="189"/>
      <c r="W5060" s="180"/>
      <c r="Y5060" s="189"/>
      <c r="Z5060" s="180"/>
      <c r="AB5060" s="185"/>
    </row>
    <row r="5061" spans="6:28" s="178" customFormat="1" ht="15" customHeight="1" x14ac:dyDescent="0.15">
      <c r="F5061" s="189"/>
      <c r="I5061" s="180"/>
      <c r="J5061" s="180"/>
      <c r="K5061" s="180"/>
      <c r="M5061" s="189"/>
      <c r="N5061" s="180"/>
      <c r="P5061" s="189"/>
      <c r="Q5061" s="180"/>
      <c r="S5061" s="189"/>
      <c r="T5061" s="180"/>
      <c r="V5061" s="189"/>
      <c r="W5061" s="180"/>
      <c r="Y5061" s="189"/>
      <c r="Z5061" s="180"/>
      <c r="AB5061" s="185"/>
    </row>
    <row r="5062" spans="6:28" s="178" customFormat="1" ht="15" customHeight="1" x14ac:dyDescent="0.15">
      <c r="F5062" s="189"/>
      <c r="I5062" s="180"/>
      <c r="J5062" s="180"/>
      <c r="K5062" s="180"/>
      <c r="M5062" s="189"/>
      <c r="N5062" s="180"/>
      <c r="P5062" s="189"/>
      <c r="Q5062" s="180"/>
      <c r="S5062" s="189"/>
      <c r="T5062" s="180"/>
      <c r="V5062" s="189"/>
      <c r="W5062" s="180"/>
      <c r="Y5062" s="189"/>
      <c r="Z5062" s="180"/>
      <c r="AB5062" s="185"/>
    </row>
    <row r="5063" spans="6:28" s="178" customFormat="1" ht="15" customHeight="1" x14ac:dyDescent="0.15">
      <c r="F5063" s="189"/>
      <c r="I5063" s="180"/>
      <c r="J5063" s="180"/>
      <c r="K5063" s="180"/>
      <c r="M5063" s="189"/>
      <c r="N5063" s="180"/>
      <c r="P5063" s="189"/>
      <c r="Q5063" s="180"/>
      <c r="S5063" s="189"/>
      <c r="T5063" s="180"/>
      <c r="V5063" s="189"/>
      <c r="W5063" s="180"/>
      <c r="Y5063" s="189"/>
      <c r="Z5063" s="180"/>
      <c r="AB5063" s="185"/>
    </row>
    <row r="5064" spans="6:28" s="178" customFormat="1" ht="15" customHeight="1" x14ac:dyDescent="0.15">
      <c r="F5064" s="189"/>
      <c r="I5064" s="180"/>
      <c r="J5064" s="180"/>
      <c r="K5064" s="180"/>
      <c r="M5064" s="189"/>
      <c r="N5064" s="180"/>
      <c r="P5064" s="189"/>
      <c r="Q5064" s="180"/>
      <c r="S5064" s="189"/>
      <c r="T5064" s="180"/>
      <c r="V5064" s="189"/>
      <c r="W5064" s="180"/>
      <c r="Y5064" s="189"/>
      <c r="Z5064" s="180"/>
      <c r="AB5064" s="185"/>
    </row>
    <row r="5065" spans="6:28" s="178" customFormat="1" ht="15" customHeight="1" x14ac:dyDescent="0.15">
      <c r="F5065" s="189"/>
      <c r="I5065" s="180"/>
      <c r="J5065" s="180"/>
      <c r="K5065" s="180"/>
      <c r="M5065" s="189"/>
      <c r="N5065" s="180"/>
      <c r="P5065" s="189"/>
      <c r="Q5065" s="180"/>
      <c r="S5065" s="189"/>
      <c r="T5065" s="180"/>
      <c r="V5065" s="189"/>
      <c r="W5065" s="180"/>
      <c r="Y5065" s="189"/>
      <c r="Z5065" s="180"/>
      <c r="AB5065" s="185"/>
    </row>
    <row r="5066" spans="6:28" s="178" customFormat="1" ht="15" customHeight="1" x14ac:dyDescent="0.15">
      <c r="F5066" s="189"/>
      <c r="I5066" s="180"/>
      <c r="J5066" s="180"/>
      <c r="K5066" s="180"/>
      <c r="M5066" s="189"/>
      <c r="N5066" s="180"/>
      <c r="P5066" s="189"/>
      <c r="Q5066" s="180"/>
      <c r="S5066" s="189"/>
      <c r="T5066" s="180"/>
      <c r="V5066" s="189"/>
      <c r="W5066" s="180"/>
      <c r="Y5066" s="189"/>
      <c r="Z5066" s="180"/>
      <c r="AB5066" s="185"/>
    </row>
    <row r="5067" spans="6:28" s="178" customFormat="1" ht="15" customHeight="1" x14ac:dyDescent="0.15">
      <c r="F5067" s="189"/>
      <c r="I5067" s="180"/>
      <c r="J5067" s="180"/>
      <c r="K5067" s="180"/>
      <c r="M5067" s="189"/>
      <c r="N5067" s="180"/>
      <c r="P5067" s="189"/>
      <c r="Q5067" s="180"/>
      <c r="S5067" s="189"/>
      <c r="T5067" s="180"/>
      <c r="V5067" s="189"/>
      <c r="W5067" s="180"/>
      <c r="Y5067" s="189"/>
      <c r="Z5067" s="180"/>
      <c r="AB5067" s="185"/>
    </row>
    <row r="5068" spans="6:28" s="178" customFormat="1" ht="15" customHeight="1" x14ac:dyDescent="0.15">
      <c r="F5068" s="189"/>
      <c r="I5068" s="180"/>
      <c r="J5068" s="180"/>
      <c r="K5068" s="180"/>
      <c r="M5068" s="189"/>
      <c r="N5068" s="180"/>
      <c r="P5068" s="189"/>
      <c r="Q5068" s="180"/>
      <c r="S5068" s="189"/>
      <c r="T5068" s="180"/>
      <c r="V5068" s="189"/>
      <c r="W5068" s="180"/>
      <c r="Y5068" s="189"/>
      <c r="Z5068" s="180"/>
      <c r="AB5068" s="185"/>
    </row>
    <row r="5069" spans="6:28" s="178" customFormat="1" ht="15" customHeight="1" x14ac:dyDescent="0.15">
      <c r="F5069" s="189"/>
      <c r="I5069" s="180"/>
      <c r="J5069" s="180"/>
      <c r="K5069" s="180"/>
      <c r="M5069" s="189"/>
      <c r="N5069" s="180"/>
      <c r="P5069" s="189"/>
      <c r="Q5069" s="180"/>
      <c r="S5069" s="189"/>
      <c r="T5069" s="180"/>
      <c r="V5069" s="189"/>
      <c r="W5069" s="180"/>
      <c r="Y5069" s="189"/>
      <c r="Z5069" s="180"/>
      <c r="AB5069" s="185"/>
    </row>
    <row r="5070" spans="6:28" s="178" customFormat="1" ht="15" customHeight="1" x14ac:dyDescent="0.15">
      <c r="F5070" s="189"/>
      <c r="I5070" s="180"/>
      <c r="J5070" s="180"/>
      <c r="K5070" s="180"/>
      <c r="M5070" s="189"/>
      <c r="N5070" s="180"/>
      <c r="P5070" s="189"/>
      <c r="Q5070" s="180"/>
      <c r="S5070" s="189"/>
      <c r="T5070" s="180"/>
      <c r="V5070" s="189"/>
      <c r="W5070" s="180"/>
      <c r="Y5070" s="189"/>
      <c r="Z5070" s="180"/>
      <c r="AB5070" s="185"/>
    </row>
    <row r="5071" spans="6:28" s="178" customFormat="1" ht="15" customHeight="1" x14ac:dyDescent="0.15">
      <c r="F5071" s="189"/>
      <c r="I5071" s="180"/>
      <c r="J5071" s="180"/>
      <c r="K5071" s="180"/>
      <c r="M5071" s="189"/>
      <c r="N5071" s="180"/>
      <c r="P5071" s="189"/>
      <c r="Q5071" s="180"/>
      <c r="S5071" s="189"/>
      <c r="T5071" s="180"/>
      <c r="V5071" s="189"/>
      <c r="W5071" s="180"/>
      <c r="Y5071" s="189"/>
      <c r="Z5071" s="180"/>
      <c r="AB5071" s="185"/>
    </row>
    <row r="5072" spans="6:28" s="178" customFormat="1" ht="15" customHeight="1" x14ac:dyDescent="0.15">
      <c r="F5072" s="189"/>
      <c r="I5072" s="180"/>
      <c r="J5072" s="180"/>
      <c r="K5072" s="180"/>
      <c r="M5072" s="189"/>
      <c r="N5072" s="180"/>
      <c r="P5072" s="189"/>
      <c r="Q5072" s="180"/>
      <c r="S5072" s="189"/>
      <c r="T5072" s="180"/>
      <c r="V5072" s="189"/>
      <c r="W5072" s="180"/>
      <c r="Y5072" s="189"/>
      <c r="Z5072" s="180"/>
      <c r="AB5072" s="185"/>
    </row>
    <row r="5073" spans="6:28" s="178" customFormat="1" ht="15" customHeight="1" x14ac:dyDescent="0.15">
      <c r="F5073" s="189"/>
      <c r="I5073" s="180"/>
      <c r="J5073" s="180"/>
      <c r="K5073" s="180"/>
      <c r="M5073" s="189"/>
      <c r="N5073" s="180"/>
      <c r="P5073" s="189"/>
      <c r="Q5073" s="180"/>
      <c r="S5073" s="189"/>
      <c r="T5073" s="180"/>
      <c r="V5073" s="189"/>
      <c r="W5073" s="180"/>
      <c r="Y5073" s="189"/>
      <c r="Z5073" s="180"/>
      <c r="AB5073" s="185"/>
    </row>
    <row r="5074" spans="6:28" s="178" customFormat="1" ht="15" customHeight="1" x14ac:dyDescent="0.15">
      <c r="F5074" s="189"/>
      <c r="I5074" s="180"/>
      <c r="J5074" s="180"/>
      <c r="K5074" s="180"/>
      <c r="M5074" s="189"/>
      <c r="N5074" s="180"/>
      <c r="P5074" s="189"/>
      <c r="Q5074" s="180"/>
      <c r="S5074" s="189"/>
      <c r="T5074" s="180"/>
      <c r="V5074" s="189"/>
      <c r="W5074" s="180"/>
      <c r="Y5074" s="189"/>
      <c r="Z5074" s="180"/>
      <c r="AB5074" s="185"/>
    </row>
    <row r="5075" spans="6:28" s="178" customFormat="1" ht="15" customHeight="1" x14ac:dyDescent="0.15">
      <c r="F5075" s="189"/>
      <c r="I5075" s="180"/>
      <c r="J5075" s="180"/>
      <c r="K5075" s="180"/>
      <c r="M5075" s="189"/>
      <c r="N5075" s="180"/>
      <c r="P5075" s="189"/>
      <c r="Q5075" s="180"/>
      <c r="S5075" s="189"/>
      <c r="T5075" s="180"/>
      <c r="V5075" s="189"/>
      <c r="W5075" s="180"/>
      <c r="Y5075" s="189"/>
      <c r="Z5075" s="180"/>
      <c r="AB5075" s="185"/>
    </row>
    <row r="5076" spans="6:28" s="178" customFormat="1" ht="15" customHeight="1" x14ac:dyDescent="0.15">
      <c r="F5076" s="189"/>
      <c r="I5076" s="180"/>
      <c r="J5076" s="180"/>
      <c r="K5076" s="180"/>
      <c r="M5076" s="189"/>
      <c r="N5076" s="180"/>
      <c r="P5076" s="189"/>
      <c r="Q5076" s="180"/>
      <c r="S5076" s="189"/>
      <c r="T5076" s="180"/>
      <c r="V5076" s="189"/>
      <c r="W5076" s="180"/>
      <c r="Y5076" s="189"/>
      <c r="Z5076" s="180"/>
      <c r="AB5076" s="185"/>
    </row>
    <row r="5077" spans="6:28" s="178" customFormat="1" ht="15" customHeight="1" x14ac:dyDescent="0.15">
      <c r="F5077" s="189"/>
      <c r="I5077" s="180"/>
      <c r="J5077" s="180"/>
      <c r="K5077" s="180"/>
      <c r="M5077" s="189"/>
      <c r="N5077" s="180"/>
      <c r="P5077" s="189"/>
      <c r="Q5077" s="180"/>
      <c r="S5077" s="189"/>
      <c r="T5077" s="180"/>
      <c r="V5077" s="189"/>
      <c r="W5077" s="180"/>
      <c r="Y5077" s="189"/>
      <c r="Z5077" s="180"/>
      <c r="AB5077" s="185"/>
    </row>
    <row r="5078" spans="6:28" s="178" customFormat="1" ht="15" customHeight="1" x14ac:dyDescent="0.15">
      <c r="F5078" s="189"/>
      <c r="I5078" s="180"/>
      <c r="J5078" s="180"/>
      <c r="K5078" s="180"/>
      <c r="M5078" s="189"/>
      <c r="N5078" s="180"/>
      <c r="P5078" s="189"/>
      <c r="Q5078" s="180"/>
      <c r="S5078" s="189"/>
      <c r="T5078" s="180"/>
      <c r="V5078" s="189"/>
      <c r="W5078" s="180"/>
      <c r="Y5078" s="189"/>
      <c r="Z5078" s="180"/>
      <c r="AB5078" s="185"/>
    </row>
    <row r="5079" spans="6:28" s="178" customFormat="1" ht="15" customHeight="1" x14ac:dyDescent="0.15">
      <c r="F5079" s="189"/>
      <c r="I5079" s="180"/>
      <c r="J5079" s="180"/>
      <c r="K5079" s="180"/>
      <c r="M5079" s="189"/>
      <c r="N5079" s="180"/>
      <c r="P5079" s="189"/>
      <c r="Q5079" s="180"/>
      <c r="S5079" s="189"/>
      <c r="T5079" s="180"/>
      <c r="V5079" s="189"/>
      <c r="W5079" s="180"/>
      <c r="Y5079" s="189"/>
      <c r="Z5079" s="180"/>
      <c r="AB5079" s="185"/>
    </row>
    <row r="5080" spans="6:28" s="178" customFormat="1" ht="15" customHeight="1" x14ac:dyDescent="0.15">
      <c r="F5080" s="189"/>
      <c r="I5080" s="180"/>
      <c r="J5080" s="180"/>
      <c r="K5080" s="180"/>
      <c r="M5080" s="189"/>
      <c r="N5080" s="180"/>
      <c r="P5080" s="189"/>
      <c r="Q5080" s="180"/>
      <c r="S5080" s="189"/>
      <c r="T5080" s="180"/>
      <c r="V5080" s="189"/>
      <c r="W5080" s="180"/>
      <c r="Y5080" s="189"/>
      <c r="Z5080" s="180"/>
      <c r="AB5080" s="185"/>
    </row>
    <row r="5081" spans="6:28" s="178" customFormat="1" ht="15" customHeight="1" x14ac:dyDescent="0.15">
      <c r="F5081" s="189"/>
      <c r="I5081" s="180"/>
      <c r="J5081" s="180"/>
      <c r="K5081" s="180"/>
      <c r="M5081" s="189"/>
      <c r="N5081" s="180"/>
      <c r="P5081" s="189"/>
      <c r="Q5081" s="180"/>
      <c r="S5081" s="189"/>
      <c r="T5081" s="180"/>
      <c r="V5081" s="189"/>
      <c r="W5081" s="180"/>
      <c r="Y5081" s="189"/>
      <c r="Z5081" s="180"/>
      <c r="AB5081" s="185"/>
    </row>
    <row r="5082" spans="6:28" s="178" customFormat="1" ht="15" customHeight="1" x14ac:dyDescent="0.15">
      <c r="F5082" s="189"/>
      <c r="I5082" s="180"/>
      <c r="J5082" s="180"/>
      <c r="K5082" s="180"/>
      <c r="M5082" s="189"/>
      <c r="N5082" s="180"/>
      <c r="P5082" s="189"/>
      <c r="Q5082" s="180"/>
      <c r="S5082" s="189"/>
      <c r="T5082" s="180"/>
      <c r="V5082" s="189"/>
      <c r="W5082" s="180"/>
      <c r="Y5082" s="189"/>
      <c r="Z5082" s="180"/>
      <c r="AB5082" s="185"/>
    </row>
    <row r="5083" spans="6:28" s="178" customFormat="1" ht="15" customHeight="1" x14ac:dyDescent="0.15">
      <c r="F5083" s="189"/>
      <c r="I5083" s="180"/>
      <c r="J5083" s="180"/>
      <c r="K5083" s="180"/>
      <c r="M5083" s="189"/>
      <c r="N5083" s="180"/>
      <c r="P5083" s="189"/>
      <c r="Q5083" s="180"/>
      <c r="S5083" s="189"/>
      <c r="T5083" s="180"/>
      <c r="V5083" s="189"/>
      <c r="W5083" s="180"/>
      <c r="Y5083" s="189"/>
      <c r="Z5083" s="180"/>
      <c r="AB5083" s="185"/>
    </row>
    <row r="5084" spans="6:28" s="178" customFormat="1" ht="15" customHeight="1" x14ac:dyDescent="0.15">
      <c r="F5084" s="189"/>
      <c r="I5084" s="180"/>
      <c r="J5084" s="180"/>
      <c r="K5084" s="180"/>
      <c r="M5084" s="189"/>
      <c r="N5084" s="180"/>
      <c r="P5084" s="189"/>
      <c r="Q5084" s="180"/>
      <c r="S5084" s="189"/>
      <c r="T5084" s="180"/>
      <c r="V5084" s="189"/>
      <c r="W5084" s="180"/>
      <c r="Y5084" s="189"/>
      <c r="Z5084" s="180"/>
      <c r="AB5084" s="185"/>
    </row>
    <row r="5085" spans="6:28" s="178" customFormat="1" ht="15" customHeight="1" x14ac:dyDescent="0.15">
      <c r="F5085" s="189"/>
      <c r="I5085" s="180"/>
      <c r="J5085" s="180"/>
      <c r="K5085" s="180"/>
      <c r="M5085" s="189"/>
      <c r="N5085" s="180"/>
      <c r="P5085" s="189"/>
      <c r="Q5085" s="180"/>
      <c r="S5085" s="189"/>
      <c r="T5085" s="180"/>
      <c r="V5085" s="189"/>
      <c r="W5085" s="180"/>
      <c r="Y5085" s="189"/>
      <c r="Z5085" s="180"/>
      <c r="AB5085" s="185"/>
    </row>
    <row r="5086" spans="6:28" s="178" customFormat="1" ht="15" customHeight="1" x14ac:dyDescent="0.15">
      <c r="F5086" s="189"/>
      <c r="I5086" s="180"/>
      <c r="J5086" s="180"/>
      <c r="K5086" s="180"/>
      <c r="M5086" s="189"/>
      <c r="N5086" s="180"/>
      <c r="P5086" s="189"/>
      <c r="Q5086" s="180"/>
      <c r="S5086" s="189"/>
      <c r="T5086" s="180"/>
      <c r="V5086" s="189"/>
      <c r="W5086" s="180"/>
      <c r="Y5086" s="189"/>
      <c r="Z5086" s="180"/>
      <c r="AB5086" s="185"/>
    </row>
    <row r="5087" spans="6:28" s="178" customFormat="1" ht="15" customHeight="1" x14ac:dyDescent="0.15">
      <c r="F5087" s="189"/>
      <c r="I5087" s="180"/>
      <c r="J5087" s="180"/>
      <c r="K5087" s="180"/>
      <c r="M5087" s="189"/>
      <c r="N5087" s="180"/>
      <c r="P5087" s="189"/>
      <c r="Q5087" s="180"/>
      <c r="S5087" s="189"/>
      <c r="T5087" s="180"/>
      <c r="V5087" s="189"/>
      <c r="W5087" s="180"/>
      <c r="Y5087" s="189"/>
      <c r="Z5087" s="180"/>
      <c r="AB5087" s="185"/>
    </row>
    <row r="5088" spans="6:28" s="178" customFormat="1" ht="15" customHeight="1" x14ac:dyDescent="0.15">
      <c r="F5088" s="189"/>
      <c r="I5088" s="180"/>
      <c r="J5088" s="180"/>
      <c r="K5088" s="180"/>
      <c r="M5088" s="189"/>
      <c r="N5088" s="180"/>
      <c r="P5088" s="189"/>
      <c r="Q5088" s="180"/>
      <c r="S5088" s="189"/>
      <c r="T5088" s="180"/>
      <c r="V5088" s="189"/>
      <c r="W5088" s="180"/>
      <c r="Y5088" s="189"/>
      <c r="Z5088" s="180"/>
      <c r="AB5088" s="185"/>
    </row>
    <row r="5089" spans="6:28" s="178" customFormat="1" ht="15" customHeight="1" x14ac:dyDescent="0.15">
      <c r="F5089" s="189"/>
      <c r="I5089" s="180"/>
      <c r="J5089" s="180"/>
      <c r="K5089" s="180"/>
      <c r="M5089" s="189"/>
      <c r="N5089" s="180"/>
      <c r="P5089" s="189"/>
      <c r="Q5089" s="180"/>
      <c r="S5089" s="189"/>
      <c r="T5089" s="180"/>
      <c r="V5089" s="189"/>
      <c r="W5089" s="180"/>
      <c r="Y5089" s="189"/>
      <c r="Z5089" s="180"/>
      <c r="AB5089" s="185"/>
    </row>
    <row r="5090" spans="6:28" s="178" customFormat="1" ht="15" customHeight="1" x14ac:dyDescent="0.15">
      <c r="F5090" s="189"/>
      <c r="I5090" s="180"/>
      <c r="J5090" s="180"/>
      <c r="K5090" s="180"/>
      <c r="M5090" s="189"/>
      <c r="N5090" s="180"/>
      <c r="P5090" s="189"/>
      <c r="Q5090" s="180"/>
      <c r="S5090" s="189"/>
      <c r="T5090" s="180"/>
      <c r="V5090" s="189"/>
      <c r="W5090" s="180"/>
      <c r="Y5090" s="189"/>
      <c r="Z5090" s="180"/>
      <c r="AB5090" s="185"/>
    </row>
    <row r="5091" spans="6:28" s="178" customFormat="1" ht="15" customHeight="1" x14ac:dyDescent="0.15">
      <c r="F5091" s="189"/>
      <c r="I5091" s="180"/>
      <c r="J5091" s="180"/>
      <c r="K5091" s="180"/>
      <c r="M5091" s="189"/>
      <c r="N5091" s="180"/>
      <c r="P5091" s="189"/>
      <c r="Q5091" s="180"/>
      <c r="S5091" s="189"/>
      <c r="T5091" s="180"/>
      <c r="V5091" s="189"/>
      <c r="W5091" s="180"/>
      <c r="Y5091" s="189"/>
      <c r="Z5091" s="180"/>
      <c r="AB5091" s="185"/>
    </row>
    <row r="5092" spans="6:28" s="178" customFormat="1" ht="15" customHeight="1" x14ac:dyDescent="0.15">
      <c r="F5092" s="189"/>
      <c r="I5092" s="180"/>
      <c r="J5092" s="180"/>
      <c r="K5092" s="180"/>
      <c r="M5092" s="189"/>
      <c r="N5092" s="180"/>
      <c r="P5092" s="189"/>
      <c r="Q5092" s="180"/>
      <c r="S5092" s="189"/>
      <c r="T5092" s="180"/>
      <c r="V5092" s="189"/>
      <c r="W5092" s="180"/>
      <c r="Y5092" s="189"/>
      <c r="Z5092" s="180"/>
      <c r="AB5092" s="185"/>
    </row>
    <row r="5093" spans="6:28" s="178" customFormat="1" ht="15" customHeight="1" x14ac:dyDescent="0.15">
      <c r="F5093" s="189"/>
      <c r="I5093" s="180"/>
      <c r="J5093" s="180"/>
      <c r="K5093" s="180"/>
      <c r="M5093" s="189"/>
      <c r="N5093" s="180"/>
      <c r="P5093" s="189"/>
      <c r="Q5093" s="180"/>
      <c r="S5093" s="189"/>
      <c r="T5093" s="180"/>
      <c r="V5093" s="189"/>
      <c r="W5093" s="180"/>
      <c r="Y5093" s="189"/>
      <c r="Z5093" s="180"/>
      <c r="AB5093" s="185"/>
    </row>
    <row r="5094" spans="6:28" s="178" customFormat="1" ht="15" customHeight="1" x14ac:dyDescent="0.15">
      <c r="F5094" s="189"/>
      <c r="I5094" s="180"/>
      <c r="J5094" s="180"/>
      <c r="K5094" s="180"/>
      <c r="M5094" s="189"/>
      <c r="N5094" s="180"/>
      <c r="P5094" s="189"/>
      <c r="Q5094" s="180"/>
      <c r="S5094" s="189"/>
      <c r="T5094" s="180"/>
      <c r="V5094" s="189"/>
      <c r="W5094" s="180"/>
      <c r="Y5094" s="189"/>
      <c r="Z5094" s="180"/>
      <c r="AB5094" s="185"/>
    </row>
    <row r="5095" spans="6:28" s="178" customFormat="1" ht="15" customHeight="1" x14ac:dyDescent="0.15">
      <c r="F5095" s="189"/>
      <c r="I5095" s="180"/>
      <c r="J5095" s="180"/>
      <c r="K5095" s="180"/>
      <c r="M5095" s="189"/>
      <c r="N5095" s="180"/>
      <c r="P5095" s="189"/>
      <c r="Q5095" s="180"/>
      <c r="S5095" s="189"/>
      <c r="T5095" s="180"/>
      <c r="V5095" s="189"/>
      <c r="W5095" s="180"/>
      <c r="Y5095" s="189"/>
      <c r="Z5095" s="180"/>
      <c r="AB5095" s="185"/>
    </row>
    <row r="5096" spans="6:28" s="178" customFormat="1" ht="15" customHeight="1" x14ac:dyDescent="0.15">
      <c r="F5096" s="189"/>
      <c r="I5096" s="180"/>
      <c r="J5096" s="180"/>
      <c r="K5096" s="180"/>
      <c r="M5096" s="189"/>
      <c r="N5096" s="180"/>
      <c r="P5096" s="189"/>
      <c r="Q5096" s="180"/>
      <c r="S5096" s="189"/>
      <c r="T5096" s="180"/>
      <c r="V5096" s="189"/>
      <c r="W5096" s="180"/>
      <c r="Y5096" s="189"/>
      <c r="Z5096" s="180"/>
      <c r="AB5096" s="185"/>
    </row>
    <row r="5097" spans="6:28" s="178" customFormat="1" ht="15" customHeight="1" x14ac:dyDescent="0.15">
      <c r="F5097" s="189"/>
      <c r="I5097" s="180"/>
      <c r="J5097" s="180"/>
      <c r="K5097" s="180"/>
      <c r="M5097" s="189"/>
      <c r="N5097" s="180"/>
      <c r="P5097" s="189"/>
      <c r="Q5097" s="180"/>
      <c r="S5097" s="189"/>
      <c r="T5097" s="180"/>
      <c r="V5097" s="189"/>
      <c r="W5097" s="180"/>
      <c r="Y5097" s="189"/>
      <c r="Z5097" s="180"/>
      <c r="AB5097" s="185"/>
    </row>
    <row r="5098" spans="6:28" s="178" customFormat="1" ht="15" customHeight="1" x14ac:dyDescent="0.15">
      <c r="F5098" s="189"/>
      <c r="I5098" s="180"/>
      <c r="J5098" s="180"/>
      <c r="K5098" s="180"/>
      <c r="M5098" s="189"/>
      <c r="N5098" s="180"/>
      <c r="P5098" s="189"/>
      <c r="Q5098" s="180"/>
      <c r="S5098" s="189"/>
      <c r="T5098" s="180"/>
      <c r="V5098" s="189"/>
      <c r="W5098" s="180"/>
      <c r="Y5098" s="189"/>
      <c r="Z5098" s="180"/>
      <c r="AB5098" s="185"/>
    </row>
    <row r="5099" spans="6:28" s="178" customFormat="1" ht="15" customHeight="1" x14ac:dyDescent="0.15">
      <c r="F5099" s="189"/>
      <c r="I5099" s="180"/>
      <c r="J5099" s="180"/>
      <c r="K5099" s="180"/>
      <c r="M5099" s="189"/>
      <c r="N5099" s="180"/>
      <c r="P5099" s="189"/>
      <c r="Q5099" s="180"/>
      <c r="S5099" s="189"/>
      <c r="T5099" s="180"/>
      <c r="V5099" s="189"/>
      <c r="W5099" s="180"/>
      <c r="Y5099" s="189"/>
      <c r="Z5099" s="180"/>
      <c r="AB5099" s="185"/>
    </row>
    <row r="5100" spans="6:28" s="178" customFormat="1" ht="15" customHeight="1" x14ac:dyDescent="0.15">
      <c r="F5100" s="189"/>
      <c r="I5100" s="180"/>
      <c r="J5100" s="180"/>
      <c r="K5100" s="180"/>
      <c r="M5100" s="189"/>
      <c r="N5100" s="180"/>
      <c r="P5100" s="189"/>
      <c r="Q5100" s="180"/>
      <c r="S5100" s="189"/>
      <c r="T5100" s="180"/>
      <c r="V5100" s="189"/>
      <c r="W5100" s="180"/>
      <c r="Y5100" s="189"/>
      <c r="Z5100" s="180"/>
      <c r="AB5100" s="185"/>
    </row>
    <row r="5101" spans="6:28" s="178" customFormat="1" ht="15" customHeight="1" x14ac:dyDescent="0.15">
      <c r="F5101" s="189"/>
      <c r="I5101" s="180"/>
      <c r="J5101" s="180"/>
      <c r="K5101" s="180"/>
      <c r="M5101" s="189"/>
      <c r="N5101" s="180"/>
      <c r="P5101" s="189"/>
      <c r="Q5101" s="180"/>
      <c r="S5101" s="189"/>
      <c r="T5101" s="180"/>
      <c r="V5101" s="189"/>
      <c r="W5101" s="180"/>
      <c r="Y5101" s="189"/>
      <c r="Z5101" s="180"/>
      <c r="AB5101" s="185"/>
    </row>
    <row r="5102" spans="6:28" s="178" customFormat="1" ht="15" customHeight="1" x14ac:dyDescent="0.15">
      <c r="F5102" s="189"/>
      <c r="I5102" s="180"/>
      <c r="J5102" s="180"/>
      <c r="K5102" s="180"/>
      <c r="M5102" s="189"/>
      <c r="N5102" s="180"/>
      <c r="P5102" s="189"/>
      <c r="Q5102" s="180"/>
      <c r="S5102" s="189"/>
      <c r="T5102" s="180"/>
      <c r="V5102" s="189"/>
      <c r="W5102" s="180"/>
      <c r="Y5102" s="189"/>
      <c r="Z5102" s="180"/>
      <c r="AB5102" s="185"/>
    </row>
    <row r="5103" spans="6:28" s="178" customFormat="1" ht="15" customHeight="1" x14ac:dyDescent="0.15">
      <c r="F5103" s="189"/>
      <c r="I5103" s="180"/>
      <c r="J5103" s="180"/>
      <c r="K5103" s="180"/>
      <c r="M5103" s="189"/>
      <c r="N5103" s="180"/>
      <c r="P5103" s="189"/>
      <c r="Q5103" s="180"/>
      <c r="S5103" s="189"/>
      <c r="T5103" s="180"/>
      <c r="V5103" s="189"/>
      <c r="W5103" s="180"/>
      <c r="Y5103" s="189"/>
      <c r="Z5103" s="180"/>
      <c r="AB5103" s="185"/>
    </row>
    <row r="5104" spans="6:28" s="178" customFormat="1" ht="15" customHeight="1" x14ac:dyDescent="0.15">
      <c r="F5104" s="189"/>
      <c r="I5104" s="180"/>
      <c r="J5104" s="180"/>
      <c r="K5104" s="180"/>
      <c r="M5104" s="189"/>
      <c r="N5104" s="180"/>
      <c r="P5104" s="189"/>
      <c r="Q5104" s="180"/>
      <c r="S5104" s="189"/>
      <c r="T5104" s="180"/>
      <c r="V5104" s="189"/>
      <c r="W5104" s="180"/>
      <c r="Y5104" s="189"/>
      <c r="Z5104" s="180"/>
      <c r="AB5104" s="185"/>
    </row>
    <row r="5105" spans="6:28" s="178" customFormat="1" ht="15" customHeight="1" x14ac:dyDescent="0.15">
      <c r="F5105" s="189"/>
      <c r="I5105" s="180"/>
      <c r="J5105" s="180"/>
      <c r="K5105" s="180"/>
      <c r="M5105" s="189"/>
      <c r="N5105" s="180"/>
      <c r="P5105" s="189"/>
      <c r="Q5105" s="180"/>
      <c r="S5105" s="189"/>
      <c r="T5105" s="180"/>
      <c r="V5105" s="189"/>
      <c r="W5105" s="180"/>
      <c r="Y5105" s="189"/>
      <c r="Z5105" s="180"/>
      <c r="AB5105" s="185"/>
    </row>
    <row r="5106" spans="6:28" s="178" customFormat="1" ht="15" customHeight="1" x14ac:dyDescent="0.15">
      <c r="F5106" s="189"/>
      <c r="I5106" s="180"/>
      <c r="J5106" s="180"/>
      <c r="K5106" s="180"/>
      <c r="M5106" s="189"/>
      <c r="N5106" s="180"/>
      <c r="P5106" s="189"/>
      <c r="Q5106" s="180"/>
      <c r="S5106" s="189"/>
      <c r="T5106" s="180"/>
      <c r="V5106" s="189"/>
      <c r="W5106" s="180"/>
      <c r="Y5106" s="189"/>
      <c r="Z5106" s="180"/>
      <c r="AB5106" s="185"/>
    </row>
    <row r="5107" spans="6:28" s="178" customFormat="1" ht="15" customHeight="1" x14ac:dyDescent="0.15">
      <c r="F5107" s="189"/>
      <c r="I5107" s="180"/>
      <c r="J5107" s="180"/>
      <c r="K5107" s="180"/>
      <c r="M5107" s="189"/>
      <c r="N5107" s="180"/>
      <c r="P5107" s="189"/>
      <c r="Q5107" s="180"/>
      <c r="S5107" s="189"/>
      <c r="T5107" s="180"/>
      <c r="V5107" s="189"/>
      <c r="W5107" s="180"/>
      <c r="Y5107" s="189"/>
      <c r="Z5107" s="180"/>
      <c r="AB5107" s="185"/>
    </row>
    <row r="5108" spans="6:28" s="178" customFormat="1" ht="15" customHeight="1" x14ac:dyDescent="0.15">
      <c r="F5108" s="189"/>
      <c r="I5108" s="180"/>
      <c r="J5108" s="180"/>
      <c r="K5108" s="180"/>
      <c r="M5108" s="189"/>
      <c r="N5108" s="180"/>
      <c r="P5108" s="189"/>
      <c r="Q5108" s="180"/>
      <c r="S5108" s="189"/>
      <c r="T5108" s="180"/>
      <c r="V5108" s="189"/>
      <c r="W5108" s="180"/>
      <c r="Y5108" s="189"/>
      <c r="Z5108" s="180"/>
      <c r="AB5108" s="185"/>
    </row>
    <row r="5109" spans="6:28" s="178" customFormat="1" ht="15" customHeight="1" x14ac:dyDescent="0.15">
      <c r="F5109" s="189"/>
      <c r="I5109" s="180"/>
      <c r="J5109" s="180"/>
      <c r="K5109" s="180"/>
      <c r="M5109" s="189"/>
      <c r="N5109" s="180"/>
      <c r="P5109" s="189"/>
      <c r="Q5109" s="180"/>
      <c r="S5109" s="189"/>
      <c r="T5109" s="180"/>
      <c r="V5109" s="189"/>
      <c r="W5109" s="180"/>
      <c r="Y5109" s="189"/>
      <c r="Z5109" s="180"/>
      <c r="AB5109" s="185"/>
    </row>
    <row r="5110" spans="6:28" s="178" customFormat="1" ht="15" customHeight="1" x14ac:dyDescent="0.15">
      <c r="F5110" s="189"/>
      <c r="I5110" s="180"/>
      <c r="J5110" s="180"/>
      <c r="K5110" s="180"/>
      <c r="M5110" s="189"/>
      <c r="N5110" s="180"/>
      <c r="P5110" s="189"/>
      <c r="Q5110" s="180"/>
      <c r="S5110" s="189"/>
      <c r="T5110" s="180"/>
      <c r="V5110" s="189"/>
      <c r="W5110" s="180"/>
      <c r="Y5110" s="189"/>
      <c r="Z5110" s="180"/>
      <c r="AB5110" s="185"/>
    </row>
    <row r="5111" spans="6:28" s="178" customFormat="1" ht="15" customHeight="1" x14ac:dyDescent="0.15">
      <c r="F5111" s="189"/>
      <c r="I5111" s="180"/>
      <c r="J5111" s="180"/>
      <c r="K5111" s="180"/>
      <c r="M5111" s="189"/>
      <c r="N5111" s="180"/>
      <c r="P5111" s="189"/>
      <c r="Q5111" s="180"/>
      <c r="S5111" s="189"/>
      <c r="T5111" s="180"/>
      <c r="V5111" s="189"/>
      <c r="W5111" s="180"/>
      <c r="Y5111" s="189"/>
      <c r="Z5111" s="180"/>
      <c r="AB5111" s="185"/>
    </row>
    <row r="5112" spans="6:28" s="178" customFormat="1" ht="15" customHeight="1" x14ac:dyDescent="0.15">
      <c r="F5112" s="189"/>
      <c r="I5112" s="180"/>
      <c r="J5112" s="180"/>
      <c r="K5112" s="180"/>
      <c r="M5112" s="189"/>
      <c r="N5112" s="180"/>
      <c r="P5112" s="189"/>
      <c r="Q5112" s="180"/>
      <c r="S5112" s="189"/>
      <c r="T5112" s="180"/>
      <c r="V5112" s="189"/>
      <c r="W5112" s="180"/>
      <c r="Y5112" s="189"/>
      <c r="Z5112" s="180"/>
      <c r="AB5112" s="185"/>
    </row>
    <row r="5113" spans="6:28" s="178" customFormat="1" ht="15" customHeight="1" x14ac:dyDescent="0.15">
      <c r="F5113" s="189"/>
      <c r="I5113" s="180"/>
      <c r="J5113" s="180"/>
      <c r="K5113" s="180"/>
      <c r="M5113" s="189"/>
      <c r="N5113" s="180"/>
      <c r="P5113" s="189"/>
      <c r="Q5113" s="180"/>
      <c r="S5113" s="189"/>
      <c r="T5113" s="180"/>
      <c r="V5113" s="189"/>
      <c r="W5113" s="180"/>
      <c r="Y5113" s="189"/>
      <c r="Z5113" s="180"/>
      <c r="AB5113" s="185"/>
    </row>
    <row r="5114" spans="6:28" s="178" customFormat="1" ht="15" customHeight="1" x14ac:dyDescent="0.15">
      <c r="F5114" s="189"/>
      <c r="I5114" s="180"/>
      <c r="J5114" s="180"/>
      <c r="K5114" s="180"/>
      <c r="M5114" s="189"/>
      <c r="N5114" s="180"/>
      <c r="P5114" s="189"/>
      <c r="Q5114" s="180"/>
      <c r="S5114" s="189"/>
      <c r="T5114" s="180"/>
      <c r="V5114" s="189"/>
      <c r="W5114" s="180"/>
      <c r="Y5114" s="189"/>
      <c r="Z5114" s="180"/>
      <c r="AB5114" s="185"/>
    </row>
    <row r="5115" spans="6:28" s="178" customFormat="1" ht="15" customHeight="1" x14ac:dyDescent="0.15">
      <c r="F5115" s="189"/>
      <c r="I5115" s="180"/>
      <c r="J5115" s="180"/>
      <c r="K5115" s="180"/>
      <c r="M5115" s="189"/>
      <c r="N5115" s="180"/>
      <c r="P5115" s="189"/>
      <c r="Q5115" s="180"/>
      <c r="S5115" s="189"/>
      <c r="T5115" s="180"/>
      <c r="V5115" s="189"/>
      <c r="W5115" s="180"/>
      <c r="Y5115" s="189"/>
      <c r="Z5115" s="180"/>
      <c r="AB5115" s="185"/>
    </row>
    <row r="5116" spans="6:28" s="178" customFormat="1" ht="15" customHeight="1" x14ac:dyDescent="0.15">
      <c r="F5116" s="189"/>
      <c r="I5116" s="180"/>
      <c r="J5116" s="180"/>
      <c r="K5116" s="180"/>
      <c r="M5116" s="189"/>
      <c r="N5116" s="180"/>
      <c r="P5116" s="189"/>
      <c r="Q5116" s="180"/>
      <c r="S5116" s="189"/>
      <c r="T5116" s="180"/>
      <c r="V5116" s="189"/>
      <c r="W5116" s="180"/>
      <c r="Y5116" s="189"/>
      <c r="Z5116" s="180"/>
      <c r="AB5116" s="185"/>
    </row>
    <row r="5117" spans="6:28" s="178" customFormat="1" ht="15" customHeight="1" x14ac:dyDescent="0.15">
      <c r="F5117" s="189"/>
      <c r="I5117" s="180"/>
      <c r="J5117" s="180"/>
      <c r="K5117" s="180"/>
      <c r="M5117" s="189"/>
      <c r="N5117" s="180"/>
      <c r="P5117" s="189"/>
      <c r="Q5117" s="180"/>
      <c r="S5117" s="189"/>
      <c r="T5117" s="180"/>
      <c r="V5117" s="189"/>
      <c r="W5117" s="180"/>
      <c r="Y5117" s="189"/>
      <c r="Z5117" s="180"/>
      <c r="AB5117" s="185"/>
    </row>
    <row r="5118" spans="6:28" s="178" customFormat="1" ht="15" customHeight="1" x14ac:dyDescent="0.15">
      <c r="F5118" s="189"/>
      <c r="I5118" s="180"/>
      <c r="J5118" s="180"/>
      <c r="K5118" s="180"/>
      <c r="M5118" s="189"/>
      <c r="N5118" s="180"/>
      <c r="P5118" s="189"/>
      <c r="Q5118" s="180"/>
      <c r="S5118" s="189"/>
      <c r="T5118" s="180"/>
      <c r="V5118" s="189"/>
      <c r="W5118" s="180"/>
      <c r="Y5118" s="189"/>
      <c r="Z5118" s="180"/>
      <c r="AB5118" s="185"/>
    </row>
    <row r="5119" spans="6:28" s="178" customFormat="1" ht="15" customHeight="1" x14ac:dyDescent="0.15">
      <c r="F5119" s="189"/>
      <c r="I5119" s="180"/>
      <c r="J5119" s="180"/>
      <c r="K5119" s="180"/>
      <c r="M5119" s="189"/>
      <c r="N5119" s="180"/>
      <c r="P5119" s="189"/>
      <c r="Q5119" s="180"/>
      <c r="S5119" s="189"/>
      <c r="T5119" s="180"/>
      <c r="V5119" s="189"/>
      <c r="W5119" s="180"/>
      <c r="Y5119" s="189"/>
      <c r="Z5119" s="180"/>
      <c r="AB5119" s="185"/>
    </row>
    <row r="5120" spans="6:28" s="178" customFormat="1" ht="15" customHeight="1" x14ac:dyDescent="0.15">
      <c r="F5120" s="189"/>
      <c r="I5120" s="180"/>
      <c r="J5120" s="180"/>
      <c r="K5120" s="180"/>
      <c r="M5120" s="189"/>
      <c r="N5120" s="180"/>
      <c r="P5120" s="189"/>
      <c r="Q5120" s="180"/>
      <c r="S5120" s="189"/>
      <c r="T5120" s="180"/>
      <c r="V5120" s="189"/>
      <c r="W5120" s="180"/>
      <c r="Y5120" s="189"/>
      <c r="Z5120" s="180"/>
      <c r="AB5120" s="185"/>
    </row>
    <row r="5121" spans="6:28" s="178" customFormat="1" ht="15" customHeight="1" x14ac:dyDescent="0.15">
      <c r="F5121" s="189"/>
      <c r="I5121" s="180"/>
      <c r="J5121" s="180"/>
      <c r="K5121" s="180"/>
      <c r="M5121" s="189"/>
      <c r="N5121" s="180"/>
      <c r="P5121" s="189"/>
      <c r="Q5121" s="180"/>
      <c r="S5121" s="189"/>
      <c r="T5121" s="180"/>
      <c r="V5121" s="189"/>
      <c r="W5121" s="180"/>
      <c r="Y5121" s="189"/>
      <c r="Z5121" s="180"/>
      <c r="AB5121" s="185"/>
    </row>
    <row r="5122" spans="6:28" s="178" customFormat="1" ht="15" customHeight="1" x14ac:dyDescent="0.15">
      <c r="F5122" s="189"/>
      <c r="I5122" s="180"/>
      <c r="J5122" s="180"/>
      <c r="K5122" s="180"/>
      <c r="M5122" s="189"/>
      <c r="N5122" s="180"/>
      <c r="P5122" s="189"/>
      <c r="Q5122" s="180"/>
      <c r="S5122" s="189"/>
      <c r="T5122" s="180"/>
      <c r="V5122" s="189"/>
      <c r="W5122" s="180"/>
      <c r="Y5122" s="189"/>
      <c r="Z5122" s="180"/>
      <c r="AB5122" s="185"/>
    </row>
    <row r="5123" spans="6:28" s="178" customFormat="1" ht="15" customHeight="1" x14ac:dyDescent="0.15">
      <c r="F5123" s="189"/>
      <c r="I5123" s="180"/>
      <c r="J5123" s="180"/>
      <c r="K5123" s="180"/>
      <c r="M5123" s="189"/>
      <c r="N5123" s="180"/>
      <c r="P5123" s="189"/>
      <c r="Q5123" s="180"/>
      <c r="S5123" s="189"/>
      <c r="T5123" s="180"/>
      <c r="V5123" s="189"/>
      <c r="W5123" s="180"/>
      <c r="Y5123" s="189"/>
      <c r="Z5123" s="180"/>
      <c r="AB5123" s="185"/>
    </row>
    <row r="5124" spans="6:28" s="178" customFormat="1" ht="15" customHeight="1" x14ac:dyDescent="0.15">
      <c r="F5124" s="189"/>
      <c r="I5124" s="180"/>
      <c r="J5124" s="180"/>
      <c r="K5124" s="180"/>
      <c r="M5124" s="189"/>
      <c r="N5124" s="180"/>
      <c r="P5124" s="189"/>
      <c r="Q5124" s="180"/>
      <c r="S5124" s="189"/>
      <c r="T5124" s="180"/>
      <c r="V5124" s="189"/>
      <c r="W5124" s="180"/>
      <c r="Y5124" s="189"/>
      <c r="Z5124" s="180"/>
      <c r="AB5124" s="185"/>
    </row>
    <row r="5125" spans="6:28" s="178" customFormat="1" ht="15" customHeight="1" x14ac:dyDescent="0.15">
      <c r="F5125" s="189"/>
      <c r="I5125" s="180"/>
      <c r="J5125" s="180"/>
      <c r="K5125" s="180"/>
      <c r="M5125" s="189"/>
      <c r="N5125" s="180"/>
      <c r="P5125" s="189"/>
      <c r="Q5125" s="180"/>
      <c r="S5125" s="189"/>
      <c r="T5125" s="180"/>
      <c r="V5125" s="189"/>
      <c r="W5125" s="180"/>
      <c r="Y5125" s="189"/>
      <c r="Z5125" s="180"/>
      <c r="AB5125" s="185"/>
    </row>
    <row r="5126" spans="6:28" s="178" customFormat="1" ht="15" customHeight="1" x14ac:dyDescent="0.15">
      <c r="F5126" s="189"/>
      <c r="I5126" s="180"/>
      <c r="J5126" s="180"/>
      <c r="K5126" s="180"/>
      <c r="M5126" s="189"/>
      <c r="N5126" s="180"/>
      <c r="P5126" s="189"/>
      <c r="Q5126" s="180"/>
      <c r="S5126" s="189"/>
      <c r="T5126" s="180"/>
      <c r="V5126" s="189"/>
      <c r="W5126" s="180"/>
      <c r="Y5126" s="189"/>
      <c r="Z5126" s="180"/>
      <c r="AB5126" s="185"/>
    </row>
    <row r="5127" spans="6:28" s="178" customFormat="1" ht="15" customHeight="1" x14ac:dyDescent="0.15">
      <c r="F5127" s="189"/>
      <c r="I5127" s="180"/>
      <c r="J5127" s="180"/>
      <c r="K5127" s="180"/>
      <c r="M5127" s="189"/>
      <c r="N5127" s="180"/>
      <c r="P5127" s="189"/>
      <c r="Q5127" s="180"/>
      <c r="S5127" s="189"/>
      <c r="T5127" s="180"/>
      <c r="V5127" s="189"/>
      <c r="W5127" s="180"/>
      <c r="Y5127" s="189"/>
      <c r="Z5127" s="180"/>
      <c r="AB5127" s="185"/>
    </row>
    <row r="5128" spans="6:28" s="178" customFormat="1" ht="15" customHeight="1" x14ac:dyDescent="0.15">
      <c r="F5128" s="189"/>
      <c r="I5128" s="180"/>
      <c r="J5128" s="180"/>
      <c r="K5128" s="180"/>
      <c r="M5128" s="189"/>
      <c r="N5128" s="180"/>
      <c r="P5128" s="189"/>
      <c r="Q5128" s="180"/>
      <c r="S5128" s="189"/>
      <c r="T5128" s="180"/>
      <c r="V5128" s="189"/>
      <c r="W5128" s="180"/>
      <c r="Y5128" s="189"/>
      <c r="Z5128" s="180"/>
      <c r="AB5128" s="185"/>
    </row>
    <row r="5129" spans="6:28" s="178" customFormat="1" ht="15" customHeight="1" x14ac:dyDescent="0.15">
      <c r="F5129" s="189"/>
      <c r="I5129" s="180"/>
      <c r="J5129" s="180"/>
      <c r="K5129" s="180"/>
      <c r="M5129" s="189"/>
      <c r="N5129" s="180"/>
      <c r="P5129" s="189"/>
      <c r="Q5129" s="180"/>
      <c r="S5129" s="189"/>
      <c r="T5129" s="180"/>
      <c r="V5129" s="189"/>
      <c r="W5129" s="180"/>
      <c r="Y5129" s="189"/>
      <c r="Z5129" s="180"/>
      <c r="AB5129" s="185"/>
    </row>
    <row r="5130" spans="6:28" s="178" customFormat="1" ht="15" customHeight="1" x14ac:dyDescent="0.15">
      <c r="F5130" s="189"/>
      <c r="I5130" s="180"/>
      <c r="J5130" s="180"/>
      <c r="K5130" s="180"/>
      <c r="M5130" s="189"/>
      <c r="N5130" s="180"/>
      <c r="P5130" s="189"/>
      <c r="Q5130" s="180"/>
      <c r="S5130" s="189"/>
      <c r="T5130" s="180"/>
      <c r="V5130" s="189"/>
      <c r="W5130" s="180"/>
      <c r="Y5130" s="189"/>
      <c r="Z5130" s="180"/>
      <c r="AB5130" s="185"/>
    </row>
    <row r="5131" spans="6:28" s="178" customFormat="1" ht="15" customHeight="1" x14ac:dyDescent="0.15">
      <c r="F5131" s="189"/>
      <c r="I5131" s="180"/>
      <c r="J5131" s="180"/>
      <c r="K5131" s="180"/>
      <c r="M5131" s="189"/>
      <c r="N5131" s="180"/>
      <c r="P5131" s="189"/>
      <c r="Q5131" s="180"/>
      <c r="S5131" s="189"/>
      <c r="T5131" s="180"/>
      <c r="V5131" s="189"/>
      <c r="W5131" s="180"/>
      <c r="Y5131" s="189"/>
      <c r="Z5131" s="180"/>
      <c r="AB5131" s="185"/>
    </row>
    <row r="5132" spans="6:28" s="178" customFormat="1" ht="15" customHeight="1" x14ac:dyDescent="0.15">
      <c r="F5132" s="189"/>
      <c r="I5132" s="180"/>
      <c r="J5132" s="180"/>
      <c r="K5132" s="180"/>
      <c r="M5132" s="189"/>
      <c r="N5132" s="180"/>
      <c r="P5132" s="189"/>
      <c r="Q5132" s="180"/>
      <c r="S5132" s="189"/>
      <c r="T5132" s="180"/>
      <c r="V5132" s="189"/>
      <c r="W5132" s="180"/>
      <c r="Y5132" s="189"/>
      <c r="Z5132" s="180"/>
      <c r="AB5132" s="185"/>
    </row>
    <row r="5133" spans="6:28" s="178" customFormat="1" ht="15" customHeight="1" x14ac:dyDescent="0.15">
      <c r="F5133" s="189"/>
      <c r="I5133" s="180"/>
      <c r="J5133" s="180"/>
      <c r="K5133" s="180"/>
      <c r="M5133" s="189"/>
      <c r="N5133" s="180"/>
      <c r="P5133" s="189"/>
      <c r="Q5133" s="180"/>
      <c r="S5133" s="189"/>
      <c r="T5133" s="180"/>
      <c r="V5133" s="189"/>
      <c r="W5133" s="180"/>
      <c r="Y5133" s="189"/>
      <c r="Z5133" s="180"/>
      <c r="AB5133" s="185"/>
    </row>
    <row r="5134" spans="6:28" s="178" customFormat="1" ht="15" customHeight="1" x14ac:dyDescent="0.15">
      <c r="F5134" s="189"/>
      <c r="I5134" s="180"/>
      <c r="J5134" s="180"/>
      <c r="K5134" s="180"/>
      <c r="M5134" s="189"/>
      <c r="N5134" s="180"/>
      <c r="P5134" s="189"/>
      <c r="Q5134" s="180"/>
      <c r="S5134" s="189"/>
      <c r="T5134" s="180"/>
      <c r="V5134" s="189"/>
      <c r="W5134" s="180"/>
      <c r="Y5134" s="189"/>
      <c r="Z5134" s="180"/>
      <c r="AB5134" s="185"/>
    </row>
    <row r="5135" spans="6:28" s="178" customFormat="1" ht="15" customHeight="1" x14ac:dyDescent="0.15">
      <c r="F5135" s="189"/>
      <c r="I5135" s="180"/>
      <c r="J5135" s="180"/>
      <c r="K5135" s="180"/>
      <c r="M5135" s="189"/>
      <c r="N5135" s="180"/>
      <c r="P5135" s="189"/>
      <c r="Q5135" s="180"/>
      <c r="S5135" s="189"/>
      <c r="T5135" s="180"/>
      <c r="V5135" s="189"/>
      <c r="W5135" s="180"/>
      <c r="Y5135" s="189"/>
      <c r="Z5135" s="180"/>
      <c r="AB5135" s="185"/>
    </row>
    <row r="5136" spans="6:28" s="178" customFormat="1" ht="15" customHeight="1" x14ac:dyDescent="0.15">
      <c r="F5136" s="189"/>
      <c r="I5136" s="180"/>
      <c r="J5136" s="180"/>
      <c r="K5136" s="180"/>
      <c r="M5136" s="189"/>
      <c r="N5136" s="180"/>
      <c r="P5136" s="189"/>
      <c r="Q5136" s="180"/>
      <c r="S5136" s="189"/>
      <c r="T5136" s="180"/>
      <c r="V5136" s="189"/>
      <c r="W5136" s="180"/>
      <c r="Y5136" s="189"/>
      <c r="Z5136" s="180"/>
      <c r="AB5136" s="185"/>
    </row>
    <row r="5137" spans="6:28" s="178" customFormat="1" ht="15" customHeight="1" x14ac:dyDescent="0.15">
      <c r="F5137" s="189"/>
      <c r="I5137" s="180"/>
      <c r="J5137" s="180"/>
      <c r="K5137" s="180"/>
      <c r="M5137" s="189"/>
      <c r="N5137" s="180"/>
      <c r="P5137" s="189"/>
      <c r="Q5137" s="180"/>
      <c r="S5137" s="189"/>
      <c r="T5137" s="180"/>
      <c r="V5137" s="189"/>
      <c r="W5137" s="180"/>
      <c r="Y5137" s="189"/>
      <c r="Z5137" s="180"/>
      <c r="AB5137" s="185"/>
    </row>
    <row r="5138" spans="6:28" s="178" customFormat="1" ht="15" customHeight="1" x14ac:dyDescent="0.15">
      <c r="F5138" s="189"/>
      <c r="I5138" s="180"/>
      <c r="J5138" s="180"/>
      <c r="K5138" s="180"/>
      <c r="M5138" s="189"/>
      <c r="N5138" s="180"/>
      <c r="P5138" s="189"/>
      <c r="Q5138" s="180"/>
      <c r="S5138" s="189"/>
      <c r="T5138" s="180"/>
      <c r="V5138" s="189"/>
      <c r="W5138" s="180"/>
      <c r="Y5138" s="189"/>
      <c r="Z5138" s="180"/>
      <c r="AB5138" s="185"/>
    </row>
    <row r="5139" spans="6:28" s="178" customFormat="1" ht="15" customHeight="1" x14ac:dyDescent="0.15">
      <c r="F5139" s="189"/>
      <c r="I5139" s="180"/>
      <c r="J5139" s="180"/>
      <c r="K5139" s="180"/>
      <c r="M5139" s="189"/>
      <c r="N5139" s="180"/>
      <c r="P5139" s="189"/>
      <c r="Q5139" s="180"/>
      <c r="S5139" s="189"/>
      <c r="T5139" s="180"/>
      <c r="V5139" s="189"/>
      <c r="W5139" s="180"/>
      <c r="Y5139" s="189"/>
      <c r="Z5139" s="180"/>
      <c r="AB5139" s="185"/>
    </row>
    <row r="5140" spans="6:28" s="178" customFormat="1" ht="15" customHeight="1" x14ac:dyDescent="0.15">
      <c r="F5140" s="189"/>
      <c r="I5140" s="180"/>
      <c r="J5140" s="180"/>
      <c r="K5140" s="180"/>
      <c r="M5140" s="189"/>
      <c r="N5140" s="180"/>
      <c r="P5140" s="189"/>
      <c r="Q5140" s="180"/>
      <c r="S5140" s="189"/>
      <c r="T5140" s="180"/>
      <c r="V5140" s="189"/>
      <c r="W5140" s="180"/>
      <c r="Y5140" s="189"/>
      <c r="Z5140" s="180"/>
      <c r="AB5140" s="185"/>
    </row>
    <row r="5141" spans="6:28" s="178" customFormat="1" ht="15" customHeight="1" x14ac:dyDescent="0.15">
      <c r="F5141" s="189"/>
      <c r="I5141" s="180"/>
      <c r="J5141" s="180"/>
      <c r="K5141" s="180"/>
      <c r="M5141" s="189"/>
      <c r="N5141" s="180"/>
      <c r="P5141" s="189"/>
      <c r="Q5141" s="180"/>
      <c r="S5141" s="189"/>
      <c r="T5141" s="180"/>
      <c r="V5141" s="189"/>
      <c r="W5141" s="180"/>
      <c r="Y5141" s="189"/>
      <c r="Z5141" s="180"/>
      <c r="AB5141" s="185"/>
    </row>
    <row r="5142" spans="6:28" s="178" customFormat="1" ht="15" customHeight="1" x14ac:dyDescent="0.15">
      <c r="F5142" s="189"/>
      <c r="I5142" s="180"/>
      <c r="J5142" s="180"/>
      <c r="K5142" s="180"/>
      <c r="M5142" s="189"/>
      <c r="N5142" s="180"/>
      <c r="P5142" s="189"/>
      <c r="Q5142" s="180"/>
      <c r="S5142" s="189"/>
      <c r="T5142" s="180"/>
      <c r="V5142" s="189"/>
      <c r="W5142" s="180"/>
      <c r="Y5142" s="189"/>
      <c r="Z5142" s="180"/>
      <c r="AB5142" s="185"/>
    </row>
    <row r="5143" spans="6:28" s="178" customFormat="1" ht="15" customHeight="1" x14ac:dyDescent="0.15">
      <c r="F5143" s="189"/>
      <c r="I5143" s="180"/>
      <c r="J5143" s="180"/>
      <c r="K5143" s="180"/>
      <c r="M5143" s="189"/>
      <c r="N5143" s="180"/>
      <c r="P5143" s="189"/>
      <c r="Q5143" s="180"/>
      <c r="S5143" s="189"/>
      <c r="T5143" s="180"/>
      <c r="V5143" s="189"/>
      <c r="W5143" s="180"/>
      <c r="Y5143" s="189"/>
      <c r="Z5143" s="180"/>
      <c r="AB5143" s="185"/>
    </row>
    <row r="5144" spans="6:28" s="178" customFormat="1" ht="15" customHeight="1" x14ac:dyDescent="0.15">
      <c r="F5144" s="189"/>
      <c r="I5144" s="180"/>
      <c r="J5144" s="180"/>
      <c r="K5144" s="180"/>
      <c r="M5144" s="189"/>
      <c r="N5144" s="180"/>
      <c r="P5144" s="189"/>
      <c r="Q5144" s="180"/>
      <c r="S5144" s="189"/>
      <c r="T5144" s="180"/>
      <c r="V5144" s="189"/>
      <c r="W5144" s="180"/>
      <c r="Y5144" s="189"/>
      <c r="Z5144" s="180"/>
      <c r="AB5144" s="185"/>
    </row>
    <row r="5145" spans="6:28" s="178" customFormat="1" ht="15" customHeight="1" x14ac:dyDescent="0.15">
      <c r="F5145" s="189"/>
      <c r="I5145" s="180"/>
      <c r="J5145" s="180"/>
      <c r="K5145" s="180"/>
      <c r="M5145" s="189"/>
      <c r="N5145" s="180"/>
      <c r="P5145" s="189"/>
      <c r="Q5145" s="180"/>
      <c r="S5145" s="189"/>
      <c r="T5145" s="180"/>
      <c r="V5145" s="189"/>
      <c r="W5145" s="180"/>
      <c r="Y5145" s="189"/>
      <c r="Z5145" s="180"/>
      <c r="AB5145" s="185"/>
    </row>
    <row r="5146" spans="6:28" s="178" customFormat="1" ht="15" customHeight="1" x14ac:dyDescent="0.15">
      <c r="F5146" s="189"/>
      <c r="I5146" s="180"/>
      <c r="J5146" s="180"/>
      <c r="K5146" s="180"/>
      <c r="M5146" s="189"/>
      <c r="N5146" s="180"/>
      <c r="P5146" s="189"/>
      <c r="Q5146" s="180"/>
      <c r="S5146" s="189"/>
      <c r="T5146" s="180"/>
      <c r="V5146" s="189"/>
      <c r="W5146" s="180"/>
      <c r="Y5146" s="189"/>
      <c r="Z5146" s="180"/>
      <c r="AB5146" s="185"/>
    </row>
    <row r="5147" spans="6:28" s="178" customFormat="1" ht="15" customHeight="1" x14ac:dyDescent="0.15">
      <c r="F5147" s="189"/>
      <c r="I5147" s="180"/>
      <c r="J5147" s="180"/>
      <c r="K5147" s="180"/>
      <c r="M5147" s="189"/>
      <c r="N5147" s="180"/>
      <c r="P5147" s="189"/>
      <c r="Q5147" s="180"/>
      <c r="S5147" s="189"/>
      <c r="T5147" s="180"/>
      <c r="V5147" s="189"/>
      <c r="W5147" s="180"/>
      <c r="Y5147" s="189"/>
      <c r="Z5147" s="180"/>
      <c r="AB5147" s="185"/>
    </row>
    <row r="5148" spans="6:28" s="178" customFormat="1" ht="15" customHeight="1" x14ac:dyDescent="0.15">
      <c r="F5148" s="189"/>
      <c r="I5148" s="180"/>
      <c r="J5148" s="180"/>
      <c r="K5148" s="180"/>
      <c r="M5148" s="189"/>
      <c r="N5148" s="180"/>
      <c r="P5148" s="189"/>
      <c r="Q5148" s="180"/>
      <c r="S5148" s="189"/>
      <c r="T5148" s="180"/>
      <c r="V5148" s="189"/>
      <c r="W5148" s="180"/>
      <c r="Y5148" s="189"/>
      <c r="Z5148" s="180"/>
      <c r="AB5148" s="185"/>
    </row>
    <row r="5149" spans="6:28" s="178" customFormat="1" ht="15" customHeight="1" x14ac:dyDescent="0.15">
      <c r="F5149" s="189"/>
      <c r="I5149" s="180"/>
      <c r="J5149" s="180"/>
      <c r="K5149" s="180"/>
      <c r="M5149" s="189"/>
      <c r="N5149" s="180"/>
      <c r="P5149" s="189"/>
      <c r="Q5149" s="180"/>
      <c r="S5149" s="189"/>
      <c r="T5149" s="180"/>
      <c r="V5149" s="189"/>
      <c r="W5149" s="180"/>
      <c r="Y5149" s="189"/>
      <c r="Z5149" s="180"/>
      <c r="AB5149" s="185"/>
    </row>
    <row r="5150" spans="6:28" s="178" customFormat="1" ht="15" customHeight="1" x14ac:dyDescent="0.15">
      <c r="F5150" s="189"/>
      <c r="I5150" s="180"/>
      <c r="J5150" s="180"/>
      <c r="K5150" s="180"/>
      <c r="M5150" s="189"/>
      <c r="N5150" s="180"/>
      <c r="P5150" s="189"/>
      <c r="Q5150" s="180"/>
      <c r="S5150" s="189"/>
      <c r="T5150" s="180"/>
      <c r="V5150" s="189"/>
      <c r="W5150" s="180"/>
      <c r="Y5150" s="189"/>
      <c r="Z5150" s="180"/>
      <c r="AB5150" s="185"/>
    </row>
    <row r="5151" spans="6:28" s="178" customFormat="1" ht="15" customHeight="1" x14ac:dyDescent="0.15">
      <c r="F5151" s="189"/>
      <c r="I5151" s="180"/>
      <c r="J5151" s="180"/>
      <c r="K5151" s="180"/>
      <c r="M5151" s="189"/>
      <c r="N5151" s="180"/>
      <c r="P5151" s="189"/>
      <c r="Q5151" s="180"/>
      <c r="S5151" s="189"/>
      <c r="T5151" s="180"/>
      <c r="V5151" s="189"/>
      <c r="W5151" s="180"/>
      <c r="Y5151" s="189"/>
      <c r="Z5151" s="180"/>
      <c r="AB5151" s="185"/>
    </row>
    <row r="5152" spans="6:28" s="178" customFormat="1" ht="15" customHeight="1" x14ac:dyDescent="0.15">
      <c r="F5152" s="189"/>
      <c r="I5152" s="180"/>
      <c r="J5152" s="180"/>
      <c r="K5152" s="180"/>
      <c r="M5152" s="189"/>
      <c r="N5152" s="180"/>
      <c r="P5152" s="189"/>
      <c r="Q5152" s="180"/>
      <c r="S5152" s="189"/>
      <c r="T5152" s="180"/>
      <c r="V5152" s="189"/>
      <c r="W5152" s="180"/>
      <c r="Y5152" s="189"/>
      <c r="Z5152" s="180"/>
      <c r="AB5152" s="185"/>
    </row>
    <row r="5153" spans="6:28" s="178" customFormat="1" ht="15" customHeight="1" x14ac:dyDescent="0.15">
      <c r="F5153" s="189"/>
      <c r="I5153" s="180"/>
      <c r="J5153" s="180"/>
      <c r="K5153" s="180"/>
      <c r="M5153" s="189"/>
      <c r="N5153" s="180"/>
      <c r="P5153" s="189"/>
      <c r="Q5153" s="180"/>
      <c r="S5153" s="189"/>
      <c r="T5153" s="180"/>
      <c r="V5153" s="189"/>
      <c r="W5153" s="180"/>
      <c r="Y5153" s="189"/>
      <c r="Z5153" s="180"/>
      <c r="AB5153" s="185"/>
    </row>
    <row r="5154" spans="6:28" s="178" customFormat="1" ht="15" customHeight="1" x14ac:dyDescent="0.15">
      <c r="F5154" s="189"/>
      <c r="I5154" s="180"/>
      <c r="J5154" s="180"/>
      <c r="K5154" s="180"/>
      <c r="M5154" s="189"/>
      <c r="N5154" s="180"/>
      <c r="P5154" s="189"/>
      <c r="Q5154" s="180"/>
      <c r="S5154" s="189"/>
      <c r="T5154" s="180"/>
      <c r="V5154" s="189"/>
      <c r="W5154" s="180"/>
      <c r="Y5154" s="189"/>
      <c r="Z5154" s="180"/>
      <c r="AB5154" s="185"/>
    </row>
    <row r="5155" spans="6:28" s="178" customFormat="1" ht="15" customHeight="1" x14ac:dyDescent="0.15">
      <c r="F5155" s="189"/>
      <c r="I5155" s="180"/>
      <c r="J5155" s="180"/>
      <c r="K5155" s="180"/>
      <c r="M5155" s="189"/>
      <c r="N5155" s="180"/>
      <c r="P5155" s="189"/>
      <c r="Q5155" s="180"/>
      <c r="S5155" s="189"/>
      <c r="T5155" s="180"/>
      <c r="V5155" s="189"/>
      <c r="W5155" s="180"/>
      <c r="Y5155" s="189"/>
      <c r="Z5155" s="180"/>
      <c r="AB5155" s="185"/>
    </row>
    <row r="5156" spans="6:28" s="178" customFormat="1" ht="15" customHeight="1" x14ac:dyDescent="0.15">
      <c r="F5156" s="189"/>
      <c r="I5156" s="180"/>
      <c r="J5156" s="180"/>
      <c r="K5156" s="180"/>
      <c r="M5156" s="189"/>
      <c r="N5156" s="180"/>
      <c r="P5156" s="189"/>
      <c r="Q5156" s="180"/>
      <c r="S5156" s="189"/>
      <c r="T5156" s="180"/>
      <c r="V5156" s="189"/>
      <c r="W5156" s="180"/>
      <c r="Y5156" s="189"/>
      <c r="Z5156" s="180"/>
      <c r="AB5156" s="185"/>
    </row>
    <row r="5157" spans="6:28" s="178" customFormat="1" ht="15" customHeight="1" x14ac:dyDescent="0.15">
      <c r="F5157" s="189"/>
      <c r="I5157" s="180"/>
      <c r="J5157" s="180"/>
      <c r="K5157" s="180"/>
      <c r="M5157" s="189"/>
      <c r="N5157" s="180"/>
      <c r="P5157" s="189"/>
      <c r="Q5157" s="180"/>
      <c r="S5157" s="189"/>
      <c r="T5157" s="180"/>
      <c r="V5157" s="189"/>
      <c r="W5157" s="180"/>
      <c r="Y5157" s="189"/>
      <c r="Z5157" s="180"/>
      <c r="AB5157" s="185"/>
    </row>
    <row r="5158" spans="6:28" s="178" customFormat="1" ht="15" customHeight="1" x14ac:dyDescent="0.15">
      <c r="F5158" s="189"/>
      <c r="I5158" s="180"/>
      <c r="J5158" s="180"/>
      <c r="K5158" s="180"/>
      <c r="M5158" s="189"/>
      <c r="N5158" s="180"/>
      <c r="P5158" s="189"/>
      <c r="Q5158" s="180"/>
      <c r="S5158" s="189"/>
      <c r="T5158" s="180"/>
      <c r="V5158" s="189"/>
      <c r="W5158" s="180"/>
      <c r="Y5158" s="189"/>
      <c r="Z5158" s="180"/>
      <c r="AB5158" s="185"/>
    </row>
    <row r="5159" spans="6:28" s="178" customFormat="1" ht="15" customHeight="1" x14ac:dyDescent="0.15">
      <c r="F5159" s="189"/>
      <c r="I5159" s="180"/>
      <c r="J5159" s="180"/>
      <c r="K5159" s="180"/>
      <c r="M5159" s="189"/>
      <c r="N5159" s="180"/>
      <c r="P5159" s="189"/>
      <c r="Q5159" s="180"/>
      <c r="S5159" s="189"/>
      <c r="T5159" s="180"/>
      <c r="V5159" s="189"/>
      <c r="W5159" s="180"/>
      <c r="Y5159" s="189"/>
      <c r="Z5159" s="180"/>
      <c r="AB5159" s="185"/>
    </row>
    <row r="5160" spans="6:28" s="178" customFormat="1" ht="15" customHeight="1" x14ac:dyDescent="0.15">
      <c r="F5160" s="189"/>
      <c r="I5160" s="180"/>
      <c r="J5160" s="180"/>
      <c r="K5160" s="180"/>
      <c r="M5160" s="189"/>
      <c r="N5160" s="180"/>
      <c r="P5160" s="189"/>
      <c r="Q5160" s="180"/>
      <c r="S5160" s="189"/>
      <c r="T5160" s="180"/>
      <c r="V5160" s="189"/>
      <c r="W5160" s="180"/>
      <c r="Y5160" s="189"/>
      <c r="Z5160" s="180"/>
      <c r="AB5160" s="185"/>
    </row>
    <row r="5161" spans="6:28" s="178" customFormat="1" ht="15" customHeight="1" x14ac:dyDescent="0.15">
      <c r="F5161" s="189"/>
      <c r="I5161" s="180"/>
      <c r="J5161" s="180"/>
      <c r="K5161" s="180"/>
      <c r="M5161" s="189"/>
      <c r="N5161" s="180"/>
      <c r="P5161" s="189"/>
      <c r="Q5161" s="180"/>
      <c r="S5161" s="189"/>
      <c r="T5161" s="180"/>
      <c r="V5161" s="189"/>
      <c r="W5161" s="180"/>
      <c r="Y5161" s="189"/>
      <c r="Z5161" s="180"/>
      <c r="AB5161" s="185"/>
    </row>
    <row r="5162" spans="6:28" s="178" customFormat="1" ht="15" customHeight="1" x14ac:dyDescent="0.15">
      <c r="F5162" s="189"/>
      <c r="I5162" s="180"/>
      <c r="J5162" s="180"/>
      <c r="K5162" s="180"/>
      <c r="M5162" s="189"/>
      <c r="N5162" s="180"/>
      <c r="P5162" s="189"/>
      <c r="Q5162" s="180"/>
      <c r="S5162" s="189"/>
      <c r="T5162" s="180"/>
      <c r="V5162" s="189"/>
      <c r="W5162" s="180"/>
      <c r="Y5162" s="189"/>
      <c r="Z5162" s="180"/>
      <c r="AB5162" s="185"/>
    </row>
    <row r="5163" spans="6:28" s="178" customFormat="1" ht="15" customHeight="1" x14ac:dyDescent="0.15">
      <c r="F5163" s="189"/>
      <c r="I5163" s="180"/>
      <c r="J5163" s="180"/>
      <c r="K5163" s="180"/>
      <c r="M5163" s="189"/>
      <c r="N5163" s="180"/>
      <c r="P5163" s="189"/>
      <c r="Q5163" s="180"/>
      <c r="S5163" s="189"/>
      <c r="T5163" s="180"/>
      <c r="V5163" s="189"/>
      <c r="W5163" s="180"/>
      <c r="Y5163" s="189"/>
      <c r="Z5163" s="180"/>
      <c r="AB5163" s="185"/>
    </row>
    <row r="5164" spans="6:28" s="178" customFormat="1" ht="15" customHeight="1" x14ac:dyDescent="0.15">
      <c r="F5164" s="189"/>
      <c r="I5164" s="180"/>
      <c r="J5164" s="180"/>
      <c r="K5164" s="180"/>
      <c r="M5164" s="189"/>
      <c r="N5164" s="180"/>
      <c r="P5164" s="189"/>
      <c r="Q5164" s="180"/>
      <c r="S5164" s="189"/>
      <c r="T5164" s="180"/>
      <c r="V5164" s="189"/>
      <c r="W5164" s="180"/>
      <c r="Y5164" s="189"/>
      <c r="Z5164" s="180"/>
      <c r="AB5164" s="185"/>
    </row>
    <row r="5165" spans="6:28" s="178" customFormat="1" ht="15" customHeight="1" x14ac:dyDescent="0.15">
      <c r="F5165" s="189"/>
      <c r="I5165" s="180"/>
      <c r="J5165" s="180"/>
      <c r="K5165" s="180"/>
      <c r="M5165" s="189"/>
      <c r="N5165" s="180"/>
      <c r="P5165" s="189"/>
      <c r="Q5165" s="180"/>
      <c r="S5165" s="189"/>
      <c r="T5165" s="180"/>
      <c r="V5165" s="189"/>
      <c r="W5165" s="180"/>
      <c r="Y5165" s="189"/>
      <c r="Z5165" s="180"/>
      <c r="AB5165" s="185"/>
    </row>
    <row r="5166" spans="6:28" s="178" customFormat="1" ht="15" customHeight="1" x14ac:dyDescent="0.15">
      <c r="F5166" s="189"/>
      <c r="I5166" s="180"/>
      <c r="J5166" s="180"/>
      <c r="K5166" s="180"/>
      <c r="M5166" s="189"/>
      <c r="N5166" s="180"/>
      <c r="P5166" s="189"/>
      <c r="Q5166" s="180"/>
      <c r="S5166" s="189"/>
      <c r="T5166" s="180"/>
      <c r="V5166" s="189"/>
      <c r="W5166" s="180"/>
      <c r="Y5166" s="189"/>
      <c r="Z5166" s="180"/>
      <c r="AB5166" s="185"/>
    </row>
    <row r="5167" spans="6:28" s="178" customFormat="1" ht="15" customHeight="1" x14ac:dyDescent="0.15">
      <c r="F5167" s="189"/>
      <c r="I5167" s="180"/>
      <c r="J5167" s="180"/>
      <c r="K5167" s="180"/>
      <c r="M5167" s="189"/>
      <c r="N5167" s="180"/>
      <c r="P5167" s="189"/>
      <c r="Q5167" s="180"/>
      <c r="S5167" s="189"/>
      <c r="T5167" s="180"/>
      <c r="V5167" s="189"/>
      <c r="W5167" s="180"/>
      <c r="Y5167" s="189"/>
      <c r="Z5167" s="180"/>
      <c r="AB5167" s="185"/>
    </row>
    <row r="5168" spans="6:28" s="178" customFormat="1" ht="15" customHeight="1" x14ac:dyDescent="0.15">
      <c r="F5168" s="189"/>
      <c r="I5168" s="180"/>
      <c r="J5168" s="180"/>
      <c r="K5168" s="180"/>
      <c r="M5168" s="189"/>
      <c r="N5168" s="180"/>
      <c r="P5168" s="189"/>
      <c r="Q5168" s="180"/>
      <c r="S5168" s="189"/>
      <c r="T5168" s="180"/>
      <c r="V5168" s="189"/>
      <c r="W5168" s="180"/>
      <c r="Y5168" s="189"/>
      <c r="Z5168" s="180"/>
      <c r="AB5168" s="185"/>
    </row>
    <row r="5169" spans="6:28" s="178" customFormat="1" ht="15" customHeight="1" x14ac:dyDescent="0.15">
      <c r="F5169" s="189"/>
      <c r="I5169" s="180"/>
      <c r="J5169" s="180"/>
      <c r="K5169" s="180"/>
      <c r="M5169" s="189"/>
      <c r="N5169" s="180"/>
      <c r="P5169" s="189"/>
      <c r="Q5169" s="180"/>
      <c r="S5169" s="189"/>
      <c r="T5169" s="180"/>
      <c r="V5169" s="189"/>
      <c r="W5169" s="180"/>
      <c r="Y5169" s="189"/>
      <c r="Z5169" s="180"/>
      <c r="AB5169" s="185"/>
    </row>
    <row r="5170" spans="6:28" s="178" customFormat="1" ht="15" customHeight="1" x14ac:dyDescent="0.15">
      <c r="F5170" s="189"/>
      <c r="I5170" s="180"/>
      <c r="J5170" s="180"/>
      <c r="K5170" s="180"/>
      <c r="M5170" s="189"/>
      <c r="N5170" s="180"/>
      <c r="P5170" s="189"/>
      <c r="Q5170" s="180"/>
      <c r="S5170" s="189"/>
      <c r="T5170" s="180"/>
      <c r="V5170" s="189"/>
      <c r="W5170" s="180"/>
      <c r="Y5170" s="189"/>
      <c r="Z5170" s="180"/>
      <c r="AB5170" s="185"/>
    </row>
    <row r="5171" spans="6:28" s="178" customFormat="1" ht="15" customHeight="1" x14ac:dyDescent="0.15">
      <c r="F5171" s="189"/>
      <c r="I5171" s="180"/>
      <c r="J5171" s="180"/>
      <c r="K5171" s="180"/>
      <c r="M5171" s="189"/>
      <c r="N5171" s="180"/>
      <c r="P5171" s="189"/>
      <c r="Q5171" s="180"/>
      <c r="S5171" s="189"/>
      <c r="T5171" s="180"/>
      <c r="V5171" s="189"/>
      <c r="W5171" s="180"/>
      <c r="Y5171" s="189"/>
      <c r="Z5171" s="180"/>
      <c r="AB5171" s="185"/>
    </row>
    <row r="5172" spans="6:28" s="178" customFormat="1" ht="15" customHeight="1" x14ac:dyDescent="0.15">
      <c r="F5172" s="189"/>
      <c r="I5172" s="180"/>
      <c r="J5172" s="180"/>
      <c r="K5172" s="180"/>
      <c r="M5172" s="189"/>
      <c r="N5172" s="180"/>
      <c r="P5172" s="189"/>
      <c r="Q5172" s="180"/>
      <c r="S5172" s="189"/>
      <c r="T5172" s="180"/>
      <c r="V5172" s="189"/>
      <c r="W5172" s="180"/>
      <c r="Y5172" s="189"/>
      <c r="Z5172" s="180"/>
      <c r="AB5172" s="185"/>
    </row>
    <row r="5173" spans="6:28" s="178" customFormat="1" ht="15" customHeight="1" x14ac:dyDescent="0.15">
      <c r="F5173" s="189"/>
      <c r="I5173" s="180"/>
      <c r="J5173" s="180"/>
      <c r="K5173" s="180"/>
      <c r="M5173" s="189"/>
      <c r="N5173" s="180"/>
      <c r="P5173" s="189"/>
      <c r="Q5173" s="180"/>
      <c r="S5173" s="189"/>
      <c r="T5173" s="180"/>
      <c r="V5173" s="189"/>
      <c r="W5173" s="180"/>
      <c r="Y5173" s="189"/>
      <c r="Z5173" s="180"/>
      <c r="AB5173" s="185"/>
    </row>
    <row r="5174" spans="6:28" s="178" customFormat="1" ht="15" customHeight="1" x14ac:dyDescent="0.15">
      <c r="F5174" s="189"/>
      <c r="I5174" s="180"/>
      <c r="J5174" s="180"/>
      <c r="K5174" s="180"/>
      <c r="M5174" s="189"/>
      <c r="N5174" s="180"/>
      <c r="P5174" s="189"/>
      <c r="Q5174" s="180"/>
      <c r="S5174" s="189"/>
      <c r="T5174" s="180"/>
      <c r="V5174" s="189"/>
      <c r="W5174" s="180"/>
      <c r="Y5174" s="189"/>
      <c r="Z5174" s="180"/>
      <c r="AB5174" s="185"/>
    </row>
    <row r="5175" spans="6:28" s="178" customFormat="1" ht="15" customHeight="1" x14ac:dyDescent="0.15">
      <c r="F5175" s="189"/>
      <c r="I5175" s="180"/>
      <c r="J5175" s="180"/>
      <c r="K5175" s="180"/>
      <c r="M5175" s="189"/>
      <c r="N5175" s="180"/>
      <c r="P5175" s="189"/>
      <c r="Q5175" s="180"/>
      <c r="S5175" s="189"/>
      <c r="T5175" s="180"/>
      <c r="V5175" s="189"/>
      <c r="W5175" s="180"/>
      <c r="Y5175" s="189"/>
      <c r="Z5175" s="180"/>
      <c r="AB5175" s="185"/>
    </row>
    <row r="5176" spans="6:28" s="178" customFormat="1" ht="15" customHeight="1" x14ac:dyDescent="0.15">
      <c r="F5176" s="189"/>
      <c r="I5176" s="180"/>
      <c r="J5176" s="180"/>
      <c r="K5176" s="180"/>
      <c r="M5176" s="189"/>
      <c r="N5176" s="180"/>
      <c r="P5176" s="189"/>
      <c r="Q5176" s="180"/>
      <c r="S5176" s="189"/>
      <c r="T5176" s="180"/>
      <c r="V5176" s="189"/>
      <c r="W5176" s="180"/>
      <c r="Y5176" s="189"/>
      <c r="Z5176" s="180"/>
      <c r="AB5176" s="185"/>
    </row>
    <row r="5177" spans="6:28" s="178" customFormat="1" ht="15" customHeight="1" x14ac:dyDescent="0.15">
      <c r="F5177" s="189"/>
      <c r="I5177" s="180"/>
      <c r="J5177" s="180"/>
      <c r="K5177" s="180"/>
      <c r="M5177" s="189"/>
      <c r="N5177" s="180"/>
      <c r="P5177" s="189"/>
      <c r="Q5177" s="180"/>
      <c r="S5177" s="189"/>
      <c r="T5177" s="180"/>
      <c r="V5177" s="189"/>
      <c r="W5177" s="180"/>
      <c r="Y5177" s="189"/>
      <c r="Z5177" s="180"/>
      <c r="AB5177" s="185"/>
    </row>
    <row r="5178" spans="6:28" s="178" customFormat="1" ht="15" customHeight="1" x14ac:dyDescent="0.15">
      <c r="F5178" s="189"/>
      <c r="I5178" s="180"/>
      <c r="J5178" s="180"/>
      <c r="K5178" s="180"/>
      <c r="M5178" s="189"/>
      <c r="N5178" s="180"/>
      <c r="P5178" s="189"/>
      <c r="Q5178" s="180"/>
      <c r="S5178" s="189"/>
      <c r="T5178" s="180"/>
      <c r="V5178" s="189"/>
      <c r="W5178" s="180"/>
      <c r="Y5178" s="189"/>
      <c r="Z5178" s="180"/>
      <c r="AB5178" s="185"/>
    </row>
    <row r="5179" spans="6:28" s="178" customFormat="1" ht="15" customHeight="1" x14ac:dyDescent="0.15">
      <c r="F5179" s="189"/>
      <c r="I5179" s="180"/>
      <c r="J5179" s="180"/>
      <c r="K5179" s="180"/>
      <c r="M5179" s="189"/>
      <c r="N5179" s="180"/>
      <c r="P5179" s="189"/>
      <c r="Q5179" s="180"/>
      <c r="S5179" s="189"/>
      <c r="T5179" s="180"/>
      <c r="V5179" s="189"/>
      <c r="W5179" s="180"/>
      <c r="Y5179" s="189"/>
      <c r="Z5179" s="180"/>
      <c r="AB5179" s="185"/>
    </row>
    <row r="5180" spans="6:28" s="178" customFormat="1" ht="15" customHeight="1" x14ac:dyDescent="0.15">
      <c r="F5180" s="189"/>
      <c r="I5180" s="180"/>
      <c r="J5180" s="180"/>
      <c r="K5180" s="180"/>
      <c r="M5180" s="189"/>
      <c r="N5180" s="180"/>
      <c r="P5180" s="189"/>
      <c r="Q5180" s="180"/>
      <c r="S5180" s="189"/>
      <c r="T5180" s="180"/>
      <c r="V5180" s="189"/>
      <c r="W5180" s="180"/>
      <c r="Y5180" s="189"/>
      <c r="Z5180" s="180"/>
      <c r="AB5180" s="185"/>
    </row>
    <row r="5181" spans="6:28" s="178" customFormat="1" ht="15" customHeight="1" x14ac:dyDescent="0.15">
      <c r="F5181" s="189"/>
      <c r="I5181" s="180"/>
      <c r="J5181" s="180"/>
      <c r="K5181" s="180"/>
      <c r="M5181" s="189"/>
      <c r="N5181" s="180"/>
      <c r="P5181" s="189"/>
      <c r="Q5181" s="180"/>
      <c r="S5181" s="189"/>
      <c r="T5181" s="180"/>
      <c r="V5181" s="189"/>
      <c r="W5181" s="180"/>
      <c r="Y5181" s="189"/>
      <c r="Z5181" s="180"/>
      <c r="AB5181" s="185"/>
    </row>
    <row r="5182" spans="6:28" s="178" customFormat="1" ht="15" customHeight="1" x14ac:dyDescent="0.15">
      <c r="F5182" s="189"/>
      <c r="I5182" s="180"/>
      <c r="J5182" s="180"/>
      <c r="K5182" s="180"/>
      <c r="M5182" s="189"/>
      <c r="N5182" s="180"/>
      <c r="P5182" s="189"/>
      <c r="Q5182" s="180"/>
      <c r="S5182" s="189"/>
      <c r="T5182" s="180"/>
      <c r="V5182" s="189"/>
      <c r="W5182" s="180"/>
      <c r="Y5182" s="189"/>
      <c r="Z5182" s="180"/>
      <c r="AB5182" s="185"/>
    </row>
    <row r="5183" spans="6:28" s="178" customFormat="1" ht="15" customHeight="1" x14ac:dyDescent="0.15">
      <c r="F5183" s="189"/>
      <c r="I5183" s="180"/>
      <c r="J5183" s="180"/>
      <c r="K5183" s="180"/>
      <c r="M5183" s="189"/>
      <c r="N5183" s="180"/>
      <c r="P5183" s="189"/>
      <c r="Q5183" s="180"/>
      <c r="S5183" s="189"/>
      <c r="T5183" s="180"/>
      <c r="V5183" s="189"/>
      <c r="W5183" s="180"/>
      <c r="Y5183" s="189"/>
      <c r="Z5183" s="180"/>
      <c r="AB5183" s="185"/>
    </row>
    <row r="5184" spans="6:28" s="178" customFormat="1" ht="15" customHeight="1" x14ac:dyDescent="0.15">
      <c r="F5184" s="189"/>
      <c r="I5184" s="180"/>
      <c r="J5184" s="180"/>
      <c r="K5184" s="180"/>
      <c r="M5184" s="189"/>
      <c r="N5184" s="180"/>
      <c r="P5184" s="189"/>
      <c r="Q5184" s="180"/>
      <c r="S5184" s="189"/>
      <c r="T5184" s="180"/>
      <c r="V5184" s="189"/>
      <c r="W5184" s="180"/>
      <c r="Y5184" s="189"/>
      <c r="Z5184" s="180"/>
      <c r="AB5184" s="185"/>
    </row>
    <row r="5185" spans="6:28" s="178" customFormat="1" ht="15" customHeight="1" x14ac:dyDescent="0.15">
      <c r="F5185" s="189"/>
      <c r="I5185" s="180"/>
      <c r="J5185" s="180"/>
      <c r="K5185" s="180"/>
      <c r="M5185" s="189"/>
      <c r="N5185" s="180"/>
      <c r="P5185" s="189"/>
      <c r="Q5185" s="180"/>
      <c r="S5185" s="189"/>
      <c r="T5185" s="180"/>
      <c r="V5185" s="189"/>
      <c r="W5185" s="180"/>
      <c r="Y5185" s="189"/>
      <c r="Z5185" s="180"/>
      <c r="AB5185" s="185"/>
    </row>
    <row r="5186" spans="6:28" s="178" customFormat="1" ht="15" customHeight="1" x14ac:dyDescent="0.15">
      <c r="F5186" s="189"/>
      <c r="I5186" s="180"/>
      <c r="J5186" s="180"/>
      <c r="K5186" s="180"/>
      <c r="M5186" s="189"/>
      <c r="N5186" s="180"/>
      <c r="P5186" s="189"/>
      <c r="Q5186" s="180"/>
      <c r="S5186" s="189"/>
      <c r="T5186" s="180"/>
      <c r="V5186" s="189"/>
      <c r="W5186" s="180"/>
      <c r="Y5186" s="189"/>
      <c r="Z5186" s="180"/>
      <c r="AB5186" s="185"/>
    </row>
    <row r="5187" spans="6:28" s="178" customFormat="1" ht="15" customHeight="1" x14ac:dyDescent="0.15">
      <c r="F5187" s="189"/>
      <c r="I5187" s="180"/>
      <c r="J5187" s="180"/>
      <c r="K5187" s="180"/>
      <c r="M5187" s="189"/>
      <c r="N5187" s="180"/>
      <c r="P5187" s="189"/>
      <c r="Q5187" s="180"/>
      <c r="S5187" s="189"/>
      <c r="T5187" s="180"/>
      <c r="V5187" s="189"/>
      <c r="W5187" s="180"/>
      <c r="Y5187" s="189"/>
      <c r="Z5187" s="180"/>
      <c r="AB5187" s="185"/>
    </row>
    <row r="5188" spans="6:28" s="178" customFormat="1" ht="15" customHeight="1" x14ac:dyDescent="0.15">
      <c r="F5188" s="189"/>
      <c r="I5188" s="180"/>
      <c r="J5188" s="180"/>
      <c r="K5188" s="180"/>
      <c r="M5188" s="189"/>
      <c r="N5188" s="180"/>
      <c r="P5188" s="189"/>
      <c r="Q5188" s="180"/>
      <c r="S5188" s="189"/>
      <c r="T5188" s="180"/>
      <c r="V5188" s="189"/>
      <c r="W5188" s="180"/>
      <c r="Y5188" s="189"/>
      <c r="Z5188" s="180"/>
      <c r="AB5188" s="185"/>
    </row>
    <row r="5189" spans="6:28" s="178" customFormat="1" ht="15" customHeight="1" x14ac:dyDescent="0.15">
      <c r="F5189" s="189"/>
      <c r="I5189" s="180"/>
      <c r="J5189" s="180"/>
      <c r="K5189" s="180"/>
      <c r="M5189" s="189"/>
      <c r="N5189" s="180"/>
      <c r="P5189" s="189"/>
      <c r="Q5189" s="180"/>
      <c r="S5189" s="189"/>
      <c r="T5189" s="180"/>
      <c r="V5189" s="189"/>
      <c r="W5189" s="180"/>
      <c r="Y5189" s="189"/>
      <c r="Z5189" s="180"/>
      <c r="AB5189" s="185"/>
    </row>
    <row r="5190" spans="6:28" s="178" customFormat="1" ht="15" customHeight="1" x14ac:dyDescent="0.15">
      <c r="F5190" s="189"/>
      <c r="I5190" s="180"/>
      <c r="J5190" s="180"/>
      <c r="K5190" s="180"/>
      <c r="M5190" s="189"/>
      <c r="N5190" s="180"/>
      <c r="P5190" s="189"/>
      <c r="Q5190" s="180"/>
      <c r="S5190" s="189"/>
      <c r="T5190" s="180"/>
      <c r="V5190" s="189"/>
      <c r="W5190" s="180"/>
      <c r="Y5190" s="189"/>
      <c r="Z5190" s="180"/>
      <c r="AB5190" s="185"/>
    </row>
    <row r="5191" spans="6:28" s="178" customFormat="1" ht="15" customHeight="1" x14ac:dyDescent="0.15">
      <c r="F5191" s="189"/>
      <c r="I5191" s="180"/>
      <c r="J5191" s="180"/>
      <c r="K5191" s="180"/>
      <c r="M5191" s="189"/>
      <c r="N5191" s="180"/>
      <c r="P5191" s="189"/>
      <c r="Q5191" s="180"/>
      <c r="S5191" s="189"/>
      <c r="T5191" s="180"/>
      <c r="V5191" s="189"/>
      <c r="W5191" s="180"/>
      <c r="Y5191" s="189"/>
      <c r="Z5191" s="180"/>
      <c r="AB5191" s="185"/>
    </row>
    <row r="5192" spans="6:28" s="178" customFormat="1" ht="15" customHeight="1" x14ac:dyDescent="0.15">
      <c r="F5192" s="189"/>
      <c r="I5192" s="180"/>
      <c r="J5192" s="180"/>
      <c r="K5192" s="180"/>
      <c r="M5192" s="189"/>
      <c r="N5192" s="180"/>
      <c r="P5192" s="189"/>
      <c r="Q5192" s="180"/>
      <c r="S5192" s="189"/>
      <c r="T5192" s="180"/>
      <c r="V5192" s="189"/>
      <c r="W5192" s="180"/>
      <c r="Y5192" s="189"/>
      <c r="Z5192" s="180"/>
      <c r="AB5192" s="185"/>
    </row>
    <row r="5193" spans="6:28" s="178" customFormat="1" ht="15" customHeight="1" x14ac:dyDescent="0.15">
      <c r="F5193" s="189"/>
      <c r="I5193" s="180"/>
      <c r="J5193" s="180"/>
      <c r="K5193" s="180"/>
      <c r="M5193" s="189"/>
      <c r="N5193" s="180"/>
      <c r="P5193" s="189"/>
      <c r="Q5193" s="180"/>
      <c r="S5193" s="189"/>
      <c r="T5193" s="180"/>
      <c r="V5193" s="189"/>
      <c r="W5193" s="180"/>
      <c r="Y5193" s="189"/>
      <c r="Z5193" s="180"/>
      <c r="AB5193" s="185"/>
    </row>
    <row r="5194" spans="6:28" s="178" customFormat="1" ht="15" customHeight="1" x14ac:dyDescent="0.15">
      <c r="F5194" s="189"/>
      <c r="I5194" s="180"/>
      <c r="J5194" s="180"/>
      <c r="K5194" s="180"/>
      <c r="M5194" s="189"/>
      <c r="N5194" s="180"/>
      <c r="P5194" s="189"/>
      <c r="Q5194" s="180"/>
      <c r="S5194" s="189"/>
      <c r="T5194" s="180"/>
      <c r="V5194" s="189"/>
      <c r="W5194" s="180"/>
      <c r="Y5194" s="189"/>
      <c r="Z5194" s="180"/>
      <c r="AB5194" s="185"/>
    </row>
    <row r="5195" spans="6:28" s="178" customFormat="1" ht="15" customHeight="1" x14ac:dyDescent="0.15">
      <c r="F5195" s="189"/>
      <c r="I5195" s="180"/>
      <c r="J5195" s="180"/>
      <c r="K5195" s="180"/>
      <c r="M5195" s="189"/>
      <c r="N5195" s="180"/>
      <c r="P5195" s="189"/>
      <c r="Q5195" s="180"/>
      <c r="S5195" s="189"/>
      <c r="T5195" s="180"/>
      <c r="V5195" s="189"/>
      <c r="W5195" s="180"/>
      <c r="Y5195" s="189"/>
      <c r="Z5195" s="180"/>
      <c r="AB5195" s="185"/>
    </row>
    <row r="5196" spans="6:28" s="178" customFormat="1" ht="15" customHeight="1" x14ac:dyDescent="0.15">
      <c r="F5196" s="189"/>
      <c r="I5196" s="180"/>
      <c r="J5196" s="180"/>
      <c r="K5196" s="180"/>
      <c r="M5196" s="189"/>
      <c r="N5196" s="180"/>
      <c r="P5196" s="189"/>
      <c r="Q5196" s="180"/>
      <c r="S5196" s="189"/>
      <c r="T5196" s="180"/>
      <c r="V5196" s="189"/>
      <c r="W5196" s="180"/>
      <c r="Y5196" s="189"/>
      <c r="Z5196" s="180"/>
      <c r="AB5196" s="185"/>
    </row>
    <row r="5197" spans="6:28" s="178" customFormat="1" ht="15" customHeight="1" x14ac:dyDescent="0.15">
      <c r="F5197" s="189"/>
      <c r="I5197" s="180"/>
      <c r="J5197" s="180"/>
      <c r="K5197" s="180"/>
      <c r="M5197" s="189"/>
      <c r="N5197" s="180"/>
      <c r="P5197" s="189"/>
      <c r="Q5197" s="180"/>
      <c r="S5197" s="189"/>
      <c r="T5197" s="180"/>
      <c r="V5197" s="189"/>
      <c r="W5197" s="180"/>
      <c r="Y5197" s="189"/>
      <c r="Z5197" s="180"/>
      <c r="AB5197" s="185"/>
    </row>
    <row r="5198" spans="6:28" s="178" customFormat="1" ht="15" customHeight="1" x14ac:dyDescent="0.15">
      <c r="F5198" s="189"/>
      <c r="I5198" s="180"/>
      <c r="J5198" s="180"/>
      <c r="K5198" s="180"/>
      <c r="M5198" s="189"/>
      <c r="N5198" s="180"/>
      <c r="P5198" s="189"/>
      <c r="Q5198" s="180"/>
      <c r="S5198" s="189"/>
      <c r="T5198" s="180"/>
      <c r="V5198" s="189"/>
      <c r="W5198" s="180"/>
      <c r="Y5198" s="189"/>
      <c r="Z5198" s="180"/>
      <c r="AB5198" s="185"/>
    </row>
    <row r="5199" spans="6:28" s="178" customFormat="1" ht="15" customHeight="1" x14ac:dyDescent="0.15">
      <c r="F5199" s="189"/>
      <c r="I5199" s="180"/>
      <c r="J5199" s="180"/>
      <c r="K5199" s="180"/>
      <c r="M5199" s="189"/>
      <c r="N5199" s="180"/>
      <c r="P5199" s="189"/>
      <c r="Q5199" s="180"/>
      <c r="S5199" s="189"/>
      <c r="T5199" s="180"/>
      <c r="V5199" s="189"/>
      <c r="W5199" s="180"/>
      <c r="Y5199" s="189"/>
      <c r="Z5199" s="180"/>
      <c r="AB5199" s="185"/>
    </row>
    <row r="5200" spans="6:28" s="178" customFormat="1" ht="15" customHeight="1" x14ac:dyDescent="0.15">
      <c r="F5200" s="189"/>
      <c r="I5200" s="180"/>
      <c r="J5200" s="180"/>
      <c r="K5200" s="180"/>
      <c r="M5200" s="189"/>
      <c r="N5200" s="180"/>
      <c r="P5200" s="189"/>
      <c r="Q5200" s="180"/>
      <c r="S5200" s="189"/>
      <c r="T5200" s="180"/>
      <c r="V5200" s="189"/>
      <c r="W5200" s="180"/>
      <c r="Y5200" s="189"/>
      <c r="Z5200" s="180"/>
      <c r="AB5200" s="185"/>
    </row>
    <row r="5201" spans="6:28" s="178" customFormat="1" ht="15" customHeight="1" x14ac:dyDescent="0.15">
      <c r="F5201" s="189"/>
      <c r="I5201" s="180"/>
      <c r="J5201" s="180"/>
      <c r="K5201" s="180"/>
      <c r="M5201" s="189"/>
      <c r="N5201" s="180"/>
      <c r="P5201" s="189"/>
      <c r="Q5201" s="180"/>
      <c r="S5201" s="189"/>
      <c r="T5201" s="180"/>
      <c r="V5201" s="189"/>
      <c r="W5201" s="180"/>
      <c r="Y5201" s="189"/>
      <c r="Z5201" s="180"/>
      <c r="AB5201" s="185"/>
    </row>
    <row r="5202" spans="6:28" s="178" customFormat="1" ht="15" customHeight="1" x14ac:dyDescent="0.15">
      <c r="F5202" s="189"/>
      <c r="I5202" s="180"/>
      <c r="J5202" s="180"/>
      <c r="K5202" s="180"/>
      <c r="M5202" s="189"/>
      <c r="N5202" s="180"/>
      <c r="P5202" s="189"/>
      <c r="Q5202" s="180"/>
      <c r="S5202" s="189"/>
      <c r="T5202" s="180"/>
      <c r="V5202" s="189"/>
      <c r="W5202" s="180"/>
      <c r="Y5202" s="189"/>
      <c r="Z5202" s="180"/>
      <c r="AB5202" s="185"/>
    </row>
    <row r="5203" spans="6:28" s="178" customFormat="1" ht="15" customHeight="1" x14ac:dyDescent="0.15">
      <c r="F5203" s="189"/>
      <c r="I5203" s="180"/>
      <c r="J5203" s="180"/>
      <c r="K5203" s="180"/>
      <c r="M5203" s="189"/>
      <c r="N5203" s="180"/>
      <c r="P5203" s="189"/>
      <c r="Q5203" s="180"/>
      <c r="S5203" s="189"/>
      <c r="T5203" s="180"/>
      <c r="V5203" s="189"/>
      <c r="W5203" s="180"/>
      <c r="Y5203" s="189"/>
      <c r="Z5203" s="180"/>
      <c r="AB5203" s="185"/>
    </row>
    <row r="5204" spans="6:28" s="178" customFormat="1" ht="15" customHeight="1" x14ac:dyDescent="0.15">
      <c r="F5204" s="189"/>
      <c r="I5204" s="180"/>
      <c r="J5204" s="180"/>
      <c r="K5204" s="180"/>
      <c r="M5204" s="189"/>
      <c r="N5204" s="180"/>
      <c r="P5204" s="189"/>
      <c r="Q5204" s="180"/>
      <c r="S5204" s="189"/>
      <c r="T5204" s="180"/>
      <c r="V5204" s="189"/>
      <c r="W5204" s="180"/>
      <c r="Y5204" s="189"/>
      <c r="Z5204" s="180"/>
      <c r="AB5204" s="185"/>
    </row>
    <row r="5205" spans="6:28" s="178" customFormat="1" ht="15" customHeight="1" x14ac:dyDescent="0.15">
      <c r="F5205" s="189"/>
      <c r="I5205" s="180"/>
      <c r="J5205" s="180"/>
      <c r="K5205" s="180"/>
      <c r="M5205" s="189"/>
      <c r="N5205" s="180"/>
      <c r="P5205" s="189"/>
      <c r="Q5205" s="180"/>
      <c r="S5205" s="189"/>
      <c r="T5205" s="180"/>
      <c r="V5205" s="189"/>
      <c r="W5205" s="180"/>
      <c r="Y5205" s="189"/>
      <c r="Z5205" s="180"/>
      <c r="AB5205" s="185"/>
    </row>
    <row r="5206" spans="6:28" s="178" customFormat="1" ht="15" customHeight="1" x14ac:dyDescent="0.15">
      <c r="F5206" s="189"/>
      <c r="I5206" s="180"/>
      <c r="J5206" s="180"/>
      <c r="K5206" s="180"/>
      <c r="M5206" s="189"/>
      <c r="N5206" s="180"/>
      <c r="P5206" s="189"/>
      <c r="Q5206" s="180"/>
      <c r="S5206" s="189"/>
      <c r="T5206" s="180"/>
      <c r="V5206" s="189"/>
      <c r="W5206" s="180"/>
      <c r="Y5206" s="189"/>
      <c r="Z5206" s="180"/>
      <c r="AB5206" s="185"/>
    </row>
    <row r="5207" spans="6:28" s="178" customFormat="1" ht="15" customHeight="1" x14ac:dyDescent="0.15">
      <c r="F5207" s="189"/>
      <c r="I5207" s="180"/>
      <c r="J5207" s="180"/>
      <c r="K5207" s="180"/>
      <c r="M5207" s="189"/>
      <c r="N5207" s="180"/>
      <c r="P5207" s="189"/>
      <c r="Q5207" s="180"/>
      <c r="S5207" s="189"/>
      <c r="T5207" s="180"/>
      <c r="V5207" s="189"/>
      <c r="W5207" s="180"/>
      <c r="Y5207" s="189"/>
      <c r="Z5207" s="180"/>
      <c r="AB5207" s="185"/>
    </row>
    <row r="5208" spans="6:28" s="178" customFormat="1" ht="15" customHeight="1" x14ac:dyDescent="0.15">
      <c r="F5208" s="189"/>
      <c r="I5208" s="180"/>
      <c r="J5208" s="180"/>
      <c r="K5208" s="180"/>
      <c r="M5208" s="189"/>
      <c r="N5208" s="180"/>
      <c r="P5208" s="189"/>
      <c r="Q5208" s="180"/>
      <c r="S5208" s="189"/>
      <c r="T5208" s="180"/>
      <c r="V5208" s="189"/>
      <c r="W5208" s="180"/>
      <c r="Y5208" s="189"/>
      <c r="Z5208" s="180"/>
      <c r="AB5208" s="185"/>
    </row>
    <row r="5209" spans="6:28" s="178" customFormat="1" ht="15" customHeight="1" x14ac:dyDescent="0.15">
      <c r="F5209" s="189"/>
      <c r="I5209" s="180"/>
      <c r="J5209" s="180"/>
      <c r="K5209" s="180"/>
      <c r="M5209" s="189"/>
      <c r="N5209" s="180"/>
      <c r="P5209" s="189"/>
      <c r="Q5209" s="180"/>
      <c r="S5209" s="189"/>
      <c r="T5209" s="180"/>
      <c r="V5209" s="189"/>
      <c r="W5209" s="180"/>
      <c r="Y5209" s="189"/>
      <c r="Z5209" s="180"/>
      <c r="AB5209" s="185"/>
    </row>
    <row r="5210" spans="6:28" s="178" customFormat="1" ht="15" customHeight="1" x14ac:dyDescent="0.15">
      <c r="F5210" s="189"/>
      <c r="I5210" s="180"/>
      <c r="J5210" s="180"/>
      <c r="K5210" s="180"/>
      <c r="M5210" s="189"/>
      <c r="N5210" s="180"/>
      <c r="P5210" s="189"/>
      <c r="Q5210" s="180"/>
      <c r="S5210" s="189"/>
      <c r="T5210" s="180"/>
      <c r="V5210" s="189"/>
      <c r="W5210" s="180"/>
      <c r="Y5210" s="189"/>
      <c r="Z5210" s="180"/>
      <c r="AB5210" s="185"/>
    </row>
    <row r="5211" spans="6:28" s="178" customFormat="1" ht="15" customHeight="1" x14ac:dyDescent="0.15">
      <c r="F5211" s="189"/>
      <c r="I5211" s="180"/>
      <c r="J5211" s="180"/>
      <c r="K5211" s="180"/>
      <c r="M5211" s="189"/>
      <c r="N5211" s="180"/>
      <c r="P5211" s="189"/>
      <c r="Q5211" s="180"/>
      <c r="S5211" s="189"/>
      <c r="T5211" s="180"/>
      <c r="V5211" s="189"/>
      <c r="W5211" s="180"/>
      <c r="Y5211" s="189"/>
      <c r="Z5211" s="180"/>
      <c r="AB5211" s="185"/>
    </row>
    <row r="5212" spans="6:28" s="178" customFormat="1" ht="15" customHeight="1" x14ac:dyDescent="0.15">
      <c r="F5212" s="189"/>
      <c r="I5212" s="180"/>
      <c r="J5212" s="180"/>
      <c r="K5212" s="180"/>
      <c r="M5212" s="189"/>
      <c r="N5212" s="180"/>
      <c r="P5212" s="189"/>
      <c r="Q5212" s="180"/>
      <c r="S5212" s="189"/>
      <c r="T5212" s="180"/>
      <c r="V5212" s="189"/>
      <c r="W5212" s="180"/>
      <c r="Y5212" s="189"/>
      <c r="Z5212" s="180"/>
      <c r="AB5212" s="185"/>
    </row>
    <row r="5213" spans="6:28" s="178" customFormat="1" ht="15" customHeight="1" x14ac:dyDescent="0.15">
      <c r="F5213" s="189"/>
      <c r="I5213" s="180"/>
      <c r="J5213" s="180"/>
      <c r="K5213" s="180"/>
      <c r="M5213" s="189"/>
      <c r="N5213" s="180"/>
      <c r="P5213" s="189"/>
      <c r="Q5213" s="180"/>
      <c r="S5213" s="189"/>
      <c r="T5213" s="180"/>
      <c r="V5213" s="189"/>
      <c r="W5213" s="180"/>
      <c r="Y5213" s="189"/>
      <c r="Z5213" s="180"/>
      <c r="AB5213" s="185"/>
    </row>
    <row r="5214" spans="6:28" s="178" customFormat="1" ht="15" customHeight="1" x14ac:dyDescent="0.15">
      <c r="F5214" s="189"/>
      <c r="I5214" s="180"/>
      <c r="J5214" s="180"/>
      <c r="K5214" s="180"/>
      <c r="M5214" s="189"/>
      <c r="N5214" s="180"/>
      <c r="P5214" s="189"/>
      <c r="Q5214" s="180"/>
      <c r="S5214" s="189"/>
      <c r="T5214" s="180"/>
      <c r="V5214" s="189"/>
      <c r="W5214" s="180"/>
      <c r="Y5214" s="189"/>
      <c r="Z5214" s="180"/>
      <c r="AB5214" s="185"/>
    </row>
    <row r="5215" spans="6:28" s="178" customFormat="1" ht="15" customHeight="1" x14ac:dyDescent="0.15">
      <c r="F5215" s="189"/>
      <c r="I5215" s="180"/>
      <c r="J5215" s="180"/>
      <c r="K5215" s="180"/>
      <c r="M5215" s="189"/>
      <c r="N5215" s="180"/>
      <c r="P5215" s="189"/>
      <c r="Q5215" s="180"/>
      <c r="S5215" s="189"/>
      <c r="T5215" s="180"/>
      <c r="V5215" s="189"/>
      <c r="W5215" s="180"/>
      <c r="Y5215" s="189"/>
      <c r="Z5215" s="180"/>
      <c r="AB5215" s="185"/>
    </row>
    <row r="5216" spans="6:28" s="178" customFormat="1" ht="15" customHeight="1" x14ac:dyDescent="0.15">
      <c r="F5216" s="189"/>
      <c r="I5216" s="180"/>
      <c r="J5216" s="180"/>
      <c r="K5216" s="180"/>
      <c r="M5216" s="189"/>
      <c r="N5216" s="180"/>
      <c r="P5216" s="189"/>
      <c r="Q5216" s="180"/>
      <c r="S5216" s="189"/>
      <c r="T5216" s="180"/>
      <c r="V5216" s="189"/>
      <c r="W5216" s="180"/>
      <c r="Y5216" s="189"/>
      <c r="Z5216" s="180"/>
      <c r="AB5216" s="185"/>
    </row>
    <row r="5217" spans="6:28" s="178" customFormat="1" ht="15" customHeight="1" x14ac:dyDescent="0.15">
      <c r="F5217" s="189"/>
      <c r="I5217" s="180"/>
      <c r="J5217" s="180"/>
      <c r="K5217" s="180"/>
      <c r="M5217" s="189"/>
      <c r="N5217" s="180"/>
      <c r="P5217" s="189"/>
      <c r="Q5217" s="180"/>
      <c r="S5217" s="189"/>
      <c r="T5217" s="180"/>
      <c r="V5217" s="189"/>
      <c r="W5217" s="180"/>
      <c r="Y5217" s="189"/>
      <c r="Z5217" s="180"/>
      <c r="AB5217" s="185"/>
    </row>
    <row r="5218" spans="6:28" s="178" customFormat="1" ht="15" customHeight="1" x14ac:dyDescent="0.15">
      <c r="F5218" s="189"/>
      <c r="I5218" s="180"/>
      <c r="J5218" s="180"/>
      <c r="K5218" s="180"/>
      <c r="M5218" s="189"/>
      <c r="N5218" s="180"/>
      <c r="P5218" s="189"/>
      <c r="Q5218" s="180"/>
      <c r="S5218" s="189"/>
      <c r="T5218" s="180"/>
      <c r="V5218" s="189"/>
      <c r="W5218" s="180"/>
      <c r="Y5218" s="189"/>
      <c r="Z5218" s="180"/>
      <c r="AB5218" s="185"/>
    </row>
    <row r="5219" spans="6:28" s="178" customFormat="1" ht="15" customHeight="1" x14ac:dyDescent="0.15">
      <c r="F5219" s="189"/>
      <c r="I5219" s="180"/>
      <c r="J5219" s="180"/>
      <c r="K5219" s="180"/>
      <c r="M5219" s="189"/>
      <c r="N5219" s="180"/>
      <c r="P5219" s="189"/>
      <c r="Q5219" s="180"/>
      <c r="S5219" s="189"/>
      <c r="T5219" s="180"/>
      <c r="V5219" s="189"/>
      <c r="W5219" s="180"/>
      <c r="Y5219" s="189"/>
      <c r="Z5219" s="180"/>
      <c r="AB5219" s="185"/>
    </row>
    <row r="5220" spans="6:28" s="178" customFormat="1" ht="15" customHeight="1" x14ac:dyDescent="0.15">
      <c r="F5220" s="189"/>
      <c r="I5220" s="180"/>
      <c r="J5220" s="180"/>
      <c r="K5220" s="180"/>
      <c r="M5220" s="189"/>
      <c r="N5220" s="180"/>
      <c r="P5220" s="189"/>
      <c r="Q5220" s="180"/>
      <c r="S5220" s="189"/>
      <c r="T5220" s="180"/>
      <c r="V5220" s="189"/>
      <c r="W5220" s="180"/>
      <c r="Y5220" s="189"/>
      <c r="Z5220" s="180"/>
      <c r="AB5220" s="185"/>
    </row>
    <row r="5221" spans="6:28" s="178" customFormat="1" ht="15" customHeight="1" x14ac:dyDescent="0.15">
      <c r="F5221" s="189"/>
      <c r="I5221" s="180"/>
      <c r="J5221" s="180"/>
      <c r="K5221" s="180"/>
      <c r="M5221" s="189"/>
      <c r="N5221" s="180"/>
      <c r="P5221" s="189"/>
      <c r="Q5221" s="180"/>
      <c r="S5221" s="189"/>
      <c r="T5221" s="180"/>
      <c r="V5221" s="189"/>
      <c r="W5221" s="180"/>
      <c r="Y5221" s="189"/>
      <c r="Z5221" s="180"/>
      <c r="AB5221" s="185"/>
    </row>
    <row r="5222" spans="6:28" s="178" customFormat="1" ht="15" customHeight="1" x14ac:dyDescent="0.15">
      <c r="F5222" s="189"/>
      <c r="I5222" s="180"/>
      <c r="J5222" s="180"/>
      <c r="K5222" s="180"/>
      <c r="M5222" s="189"/>
      <c r="N5222" s="180"/>
      <c r="P5222" s="189"/>
      <c r="Q5222" s="180"/>
      <c r="S5222" s="189"/>
      <c r="T5222" s="180"/>
      <c r="V5222" s="189"/>
      <c r="W5222" s="180"/>
      <c r="Y5222" s="189"/>
      <c r="Z5222" s="180"/>
      <c r="AB5222" s="185"/>
    </row>
    <row r="5223" spans="6:28" s="178" customFormat="1" ht="15" customHeight="1" x14ac:dyDescent="0.15">
      <c r="F5223" s="189"/>
      <c r="I5223" s="180"/>
      <c r="J5223" s="180"/>
      <c r="K5223" s="180"/>
      <c r="M5223" s="189"/>
      <c r="N5223" s="180"/>
      <c r="P5223" s="189"/>
      <c r="Q5223" s="180"/>
      <c r="S5223" s="189"/>
      <c r="T5223" s="180"/>
      <c r="V5223" s="189"/>
      <c r="W5223" s="180"/>
      <c r="Y5223" s="189"/>
      <c r="Z5223" s="180"/>
      <c r="AB5223" s="185"/>
    </row>
    <row r="5224" spans="6:28" s="178" customFormat="1" ht="15" customHeight="1" x14ac:dyDescent="0.15">
      <c r="F5224" s="189"/>
      <c r="I5224" s="180"/>
      <c r="J5224" s="180"/>
      <c r="K5224" s="180"/>
      <c r="M5224" s="189"/>
      <c r="N5224" s="180"/>
      <c r="P5224" s="189"/>
      <c r="Q5224" s="180"/>
      <c r="S5224" s="189"/>
      <c r="T5224" s="180"/>
      <c r="V5224" s="189"/>
      <c r="W5224" s="180"/>
      <c r="Y5224" s="189"/>
      <c r="Z5224" s="180"/>
      <c r="AB5224" s="185"/>
    </row>
    <row r="5225" spans="6:28" s="178" customFormat="1" ht="15" customHeight="1" x14ac:dyDescent="0.15">
      <c r="F5225" s="189"/>
      <c r="I5225" s="180"/>
      <c r="J5225" s="180"/>
      <c r="K5225" s="180"/>
      <c r="M5225" s="189"/>
      <c r="N5225" s="180"/>
      <c r="P5225" s="189"/>
      <c r="Q5225" s="180"/>
      <c r="S5225" s="189"/>
      <c r="T5225" s="180"/>
      <c r="V5225" s="189"/>
      <c r="W5225" s="180"/>
      <c r="Y5225" s="189"/>
      <c r="Z5225" s="180"/>
      <c r="AB5225" s="185"/>
    </row>
    <row r="5226" spans="6:28" s="178" customFormat="1" ht="15" customHeight="1" x14ac:dyDescent="0.15">
      <c r="F5226" s="189"/>
      <c r="I5226" s="180"/>
      <c r="J5226" s="180"/>
      <c r="K5226" s="180"/>
      <c r="M5226" s="189"/>
      <c r="N5226" s="180"/>
      <c r="P5226" s="189"/>
      <c r="Q5226" s="180"/>
      <c r="S5226" s="189"/>
      <c r="T5226" s="180"/>
      <c r="V5226" s="189"/>
      <c r="W5226" s="180"/>
      <c r="Y5226" s="189"/>
      <c r="Z5226" s="180"/>
      <c r="AB5226" s="185"/>
    </row>
    <row r="5227" spans="6:28" s="178" customFormat="1" ht="15" customHeight="1" x14ac:dyDescent="0.15">
      <c r="F5227" s="189"/>
      <c r="I5227" s="180"/>
      <c r="J5227" s="180"/>
      <c r="K5227" s="180"/>
      <c r="M5227" s="189"/>
      <c r="N5227" s="180"/>
      <c r="P5227" s="189"/>
      <c r="Q5227" s="180"/>
      <c r="S5227" s="189"/>
      <c r="T5227" s="180"/>
      <c r="V5227" s="189"/>
      <c r="W5227" s="180"/>
      <c r="Y5227" s="189"/>
      <c r="Z5227" s="180"/>
      <c r="AB5227" s="185"/>
    </row>
    <row r="5228" spans="6:28" s="178" customFormat="1" ht="15" customHeight="1" x14ac:dyDescent="0.15">
      <c r="F5228" s="189"/>
      <c r="I5228" s="180"/>
      <c r="J5228" s="180"/>
      <c r="K5228" s="180"/>
      <c r="M5228" s="189"/>
      <c r="N5228" s="180"/>
      <c r="P5228" s="189"/>
      <c r="Q5228" s="180"/>
      <c r="S5228" s="189"/>
      <c r="T5228" s="180"/>
      <c r="V5228" s="189"/>
      <c r="W5228" s="180"/>
      <c r="Y5228" s="189"/>
      <c r="Z5228" s="180"/>
      <c r="AB5228" s="185"/>
    </row>
    <row r="5229" spans="6:28" s="178" customFormat="1" ht="15" customHeight="1" x14ac:dyDescent="0.15">
      <c r="F5229" s="189"/>
      <c r="I5229" s="180"/>
      <c r="J5229" s="180"/>
      <c r="K5229" s="180"/>
      <c r="M5229" s="189"/>
      <c r="N5229" s="180"/>
      <c r="P5229" s="189"/>
      <c r="Q5229" s="180"/>
      <c r="S5229" s="189"/>
      <c r="T5229" s="180"/>
      <c r="V5229" s="189"/>
      <c r="W5229" s="180"/>
      <c r="Y5229" s="189"/>
      <c r="Z5229" s="180"/>
      <c r="AB5229" s="185"/>
    </row>
    <row r="5230" spans="6:28" s="178" customFormat="1" ht="15" customHeight="1" x14ac:dyDescent="0.15">
      <c r="F5230" s="189"/>
      <c r="I5230" s="180"/>
      <c r="J5230" s="180"/>
      <c r="K5230" s="180"/>
      <c r="M5230" s="189"/>
      <c r="N5230" s="180"/>
      <c r="P5230" s="189"/>
      <c r="Q5230" s="180"/>
      <c r="S5230" s="189"/>
      <c r="T5230" s="180"/>
      <c r="V5230" s="189"/>
      <c r="W5230" s="180"/>
      <c r="Y5230" s="189"/>
      <c r="Z5230" s="180"/>
      <c r="AB5230" s="185"/>
    </row>
    <row r="5231" spans="6:28" s="178" customFormat="1" ht="15" customHeight="1" x14ac:dyDescent="0.15">
      <c r="F5231" s="189"/>
      <c r="I5231" s="180"/>
      <c r="J5231" s="180"/>
      <c r="K5231" s="180"/>
      <c r="M5231" s="189"/>
      <c r="N5231" s="180"/>
      <c r="P5231" s="189"/>
      <c r="Q5231" s="180"/>
      <c r="S5231" s="189"/>
      <c r="T5231" s="180"/>
      <c r="V5231" s="189"/>
      <c r="W5231" s="180"/>
      <c r="Y5231" s="189"/>
      <c r="Z5231" s="180"/>
      <c r="AB5231" s="185"/>
    </row>
    <row r="5232" spans="6:28" s="178" customFormat="1" ht="15" customHeight="1" x14ac:dyDescent="0.15">
      <c r="F5232" s="189"/>
      <c r="I5232" s="180"/>
      <c r="J5232" s="180"/>
      <c r="K5232" s="180"/>
      <c r="M5232" s="189"/>
      <c r="N5232" s="180"/>
      <c r="P5232" s="189"/>
      <c r="Q5232" s="180"/>
      <c r="S5232" s="189"/>
      <c r="T5232" s="180"/>
      <c r="V5232" s="189"/>
      <c r="W5232" s="180"/>
      <c r="Y5232" s="189"/>
      <c r="Z5232" s="180"/>
      <c r="AB5232" s="185"/>
    </row>
    <row r="5233" spans="6:28" s="178" customFormat="1" ht="15" customHeight="1" x14ac:dyDescent="0.15">
      <c r="F5233" s="189"/>
      <c r="I5233" s="180"/>
      <c r="J5233" s="180"/>
      <c r="K5233" s="180"/>
      <c r="M5233" s="189"/>
      <c r="N5233" s="180"/>
      <c r="P5233" s="189"/>
      <c r="Q5233" s="180"/>
      <c r="S5233" s="189"/>
      <c r="T5233" s="180"/>
      <c r="V5233" s="189"/>
      <c r="W5233" s="180"/>
      <c r="Y5233" s="189"/>
      <c r="Z5233" s="180"/>
      <c r="AB5233" s="185"/>
    </row>
    <row r="5234" spans="6:28" s="178" customFormat="1" ht="15" customHeight="1" x14ac:dyDescent="0.15">
      <c r="F5234" s="189"/>
      <c r="I5234" s="180"/>
      <c r="J5234" s="180"/>
      <c r="K5234" s="180"/>
      <c r="M5234" s="189"/>
      <c r="N5234" s="180"/>
      <c r="P5234" s="189"/>
      <c r="Q5234" s="180"/>
      <c r="S5234" s="189"/>
      <c r="T5234" s="180"/>
      <c r="V5234" s="189"/>
      <c r="W5234" s="180"/>
      <c r="Y5234" s="189"/>
      <c r="Z5234" s="180"/>
      <c r="AB5234" s="185"/>
    </row>
    <row r="5235" spans="6:28" s="178" customFormat="1" ht="15" customHeight="1" x14ac:dyDescent="0.15">
      <c r="F5235" s="189"/>
      <c r="I5235" s="180"/>
      <c r="J5235" s="180"/>
      <c r="K5235" s="180"/>
      <c r="M5235" s="189"/>
      <c r="N5235" s="180"/>
      <c r="P5235" s="189"/>
      <c r="Q5235" s="180"/>
      <c r="S5235" s="189"/>
      <c r="T5235" s="180"/>
      <c r="V5235" s="189"/>
      <c r="W5235" s="180"/>
      <c r="Y5235" s="189"/>
      <c r="Z5235" s="180"/>
      <c r="AB5235" s="185"/>
    </row>
    <row r="5236" spans="6:28" s="178" customFormat="1" ht="15" customHeight="1" x14ac:dyDescent="0.15">
      <c r="F5236" s="189"/>
      <c r="I5236" s="180"/>
      <c r="J5236" s="180"/>
      <c r="K5236" s="180"/>
      <c r="M5236" s="189"/>
      <c r="N5236" s="180"/>
      <c r="P5236" s="189"/>
      <c r="Q5236" s="180"/>
      <c r="S5236" s="189"/>
      <c r="T5236" s="180"/>
      <c r="V5236" s="189"/>
      <c r="W5236" s="180"/>
      <c r="Y5236" s="189"/>
      <c r="Z5236" s="180"/>
      <c r="AB5236" s="185"/>
    </row>
    <row r="5237" spans="6:28" s="178" customFormat="1" ht="15" customHeight="1" x14ac:dyDescent="0.15">
      <c r="F5237" s="189"/>
      <c r="I5237" s="180"/>
      <c r="J5237" s="180"/>
      <c r="K5237" s="180"/>
      <c r="M5237" s="189"/>
      <c r="N5237" s="180"/>
      <c r="P5237" s="189"/>
      <c r="Q5237" s="180"/>
      <c r="S5237" s="189"/>
      <c r="T5237" s="180"/>
      <c r="V5237" s="189"/>
      <c r="W5237" s="180"/>
      <c r="Y5237" s="189"/>
      <c r="Z5237" s="180"/>
      <c r="AB5237" s="185"/>
    </row>
    <row r="5238" spans="6:28" s="178" customFormat="1" ht="15" customHeight="1" x14ac:dyDescent="0.15">
      <c r="F5238" s="189"/>
      <c r="I5238" s="180"/>
      <c r="J5238" s="180"/>
      <c r="K5238" s="180"/>
      <c r="M5238" s="189"/>
      <c r="N5238" s="180"/>
      <c r="P5238" s="189"/>
      <c r="Q5238" s="180"/>
      <c r="S5238" s="189"/>
      <c r="T5238" s="180"/>
      <c r="V5238" s="189"/>
      <c r="W5238" s="180"/>
      <c r="Y5238" s="189"/>
      <c r="Z5238" s="180"/>
      <c r="AB5238" s="185"/>
    </row>
    <row r="5239" spans="6:28" s="178" customFormat="1" ht="15" customHeight="1" x14ac:dyDescent="0.15">
      <c r="F5239" s="189"/>
      <c r="I5239" s="180"/>
      <c r="J5239" s="180"/>
      <c r="K5239" s="180"/>
      <c r="M5239" s="189"/>
      <c r="N5239" s="180"/>
      <c r="P5239" s="189"/>
      <c r="Q5239" s="180"/>
      <c r="S5239" s="189"/>
      <c r="T5239" s="180"/>
      <c r="V5239" s="189"/>
      <c r="W5239" s="180"/>
      <c r="Y5239" s="189"/>
      <c r="Z5239" s="180"/>
      <c r="AB5239" s="185"/>
    </row>
    <row r="5240" spans="6:28" s="178" customFormat="1" ht="15" customHeight="1" x14ac:dyDescent="0.15">
      <c r="F5240" s="189"/>
      <c r="I5240" s="180"/>
      <c r="J5240" s="180"/>
      <c r="K5240" s="180"/>
      <c r="M5240" s="189"/>
      <c r="N5240" s="180"/>
      <c r="P5240" s="189"/>
      <c r="Q5240" s="180"/>
      <c r="S5240" s="189"/>
      <c r="T5240" s="180"/>
      <c r="V5240" s="189"/>
      <c r="W5240" s="180"/>
      <c r="Y5240" s="189"/>
      <c r="Z5240" s="180"/>
      <c r="AB5240" s="185"/>
    </row>
    <row r="5241" spans="6:28" s="178" customFormat="1" ht="15" customHeight="1" x14ac:dyDescent="0.15">
      <c r="F5241" s="189"/>
      <c r="I5241" s="180"/>
      <c r="J5241" s="180"/>
      <c r="K5241" s="180"/>
      <c r="M5241" s="189"/>
      <c r="N5241" s="180"/>
      <c r="P5241" s="189"/>
      <c r="Q5241" s="180"/>
      <c r="S5241" s="189"/>
      <c r="T5241" s="180"/>
      <c r="V5241" s="189"/>
      <c r="W5241" s="180"/>
      <c r="Y5241" s="189"/>
      <c r="Z5241" s="180"/>
      <c r="AB5241" s="185"/>
    </row>
    <row r="5242" spans="6:28" s="178" customFormat="1" ht="15" customHeight="1" x14ac:dyDescent="0.15">
      <c r="F5242" s="189"/>
      <c r="I5242" s="180"/>
      <c r="J5242" s="180"/>
      <c r="K5242" s="180"/>
      <c r="M5242" s="189"/>
      <c r="N5242" s="180"/>
      <c r="P5242" s="189"/>
      <c r="Q5242" s="180"/>
      <c r="S5242" s="189"/>
      <c r="T5242" s="180"/>
      <c r="V5242" s="189"/>
      <c r="W5242" s="180"/>
      <c r="Y5242" s="189"/>
      <c r="Z5242" s="180"/>
      <c r="AB5242" s="185"/>
    </row>
    <row r="5243" spans="6:28" s="178" customFormat="1" ht="15" customHeight="1" x14ac:dyDescent="0.15">
      <c r="F5243" s="189"/>
      <c r="I5243" s="180"/>
      <c r="J5243" s="180"/>
      <c r="K5243" s="180"/>
      <c r="M5243" s="189"/>
      <c r="N5243" s="180"/>
      <c r="P5243" s="189"/>
      <c r="Q5243" s="180"/>
      <c r="S5243" s="189"/>
      <c r="T5243" s="180"/>
      <c r="V5243" s="189"/>
      <c r="W5243" s="180"/>
      <c r="Y5243" s="189"/>
      <c r="Z5243" s="180"/>
      <c r="AB5243" s="185"/>
    </row>
    <row r="5244" spans="6:28" s="178" customFormat="1" ht="15" customHeight="1" x14ac:dyDescent="0.15">
      <c r="F5244" s="189"/>
      <c r="I5244" s="180"/>
      <c r="J5244" s="180"/>
      <c r="K5244" s="180"/>
      <c r="M5244" s="189"/>
      <c r="N5244" s="180"/>
      <c r="P5244" s="189"/>
      <c r="Q5244" s="180"/>
      <c r="S5244" s="189"/>
      <c r="T5244" s="180"/>
      <c r="V5244" s="189"/>
      <c r="W5244" s="180"/>
      <c r="Y5244" s="189"/>
      <c r="Z5244" s="180"/>
      <c r="AB5244" s="185"/>
    </row>
    <row r="5245" spans="6:28" s="178" customFormat="1" ht="15" customHeight="1" x14ac:dyDescent="0.15">
      <c r="F5245" s="189"/>
      <c r="I5245" s="180"/>
      <c r="J5245" s="180"/>
      <c r="K5245" s="180"/>
      <c r="M5245" s="189"/>
      <c r="N5245" s="180"/>
      <c r="P5245" s="189"/>
      <c r="Q5245" s="180"/>
      <c r="S5245" s="189"/>
      <c r="T5245" s="180"/>
      <c r="V5245" s="189"/>
      <c r="W5245" s="180"/>
      <c r="Y5245" s="189"/>
      <c r="Z5245" s="180"/>
      <c r="AB5245" s="185"/>
    </row>
    <row r="5246" spans="6:28" s="178" customFormat="1" ht="15" customHeight="1" x14ac:dyDescent="0.15">
      <c r="F5246" s="189"/>
      <c r="I5246" s="180"/>
      <c r="J5246" s="180"/>
      <c r="K5246" s="180"/>
      <c r="M5246" s="189"/>
      <c r="N5246" s="180"/>
      <c r="P5246" s="189"/>
      <c r="Q5246" s="180"/>
      <c r="S5246" s="189"/>
      <c r="T5246" s="180"/>
      <c r="V5246" s="189"/>
      <c r="W5246" s="180"/>
      <c r="Y5246" s="189"/>
      <c r="Z5246" s="180"/>
      <c r="AB5246" s="185"/>
    </row>
    <row r="5247" spans="6:28" s="178" customFormat="1" ht="15" customHeight="1" x14ac:dyDescent="0.15">
      <c r="F5247" s="189"/>
      <c r="I5247" s="180"/>
      <c r="J5247" s="180"/>
      <c r="K5247" s="180"/>
      <c r="M5247" s="189"/>
      <c r="N5247" s="180"/>
      <c r="P5247" s="189"/>
      <c r="Q5247" s="180"/>
      <c r="S5247" s="189"/>
      <c r="T5247" s="180"/>
      <c r="V5247" s="189"/>
      <c r="W5247" s="180"/>
      <c r="Y5247" s="189"/>
      <c r="Z5247" s="180"/>
      <c r="AB5247" s="185"/>
    </row>
    <row r="5248" spans="6:28" s="178" customFormat="1" ht="15" customHeight="1" x14ac:dyDescent="0.15">
      <c r="F5248" s="189"/>
      <c r="I5248" s="180"/>
      <c r="J5248" s="180"/>
      <c r="K5248" s="180"/>
      <c r="M5248" s="189"/>
      <c r="N5248" s="180"/>
      <c r="P5248" s="189"/>
      <c r="Q5248" s="180"/>
      <c r="S5248" s="189"/>
      <c r="T5248" s="180"/>
      <c r="V5248" s="189"/>
      <c r="W5248" s="180"/>
      <c r="Y5248" s="189"/>
      <c r="Z5248" s="180"/>
      <c r="AB5248" s="185"/>
    </row>
    <row r="5249" spans="6:28" s="178" customFormat="1" ht="15" customHeight="1" x14ac:dyDescent="0.15">
      <c r="F5249" s="189"/>
      <c r="I5249" s="180"/>
      <c r="J5249" s="180"/>
      <c r="K5249" s="180"/>
      <c r="M5249" s="189"/>
      <c r="N5249" s="180"/>
      <c r="P5249" s="189"/>
      <c r="Q5249" s="180"/>
      <c r="S5249" s="189"/>
      <c r="T5249" s="180"/>
      <c r="V5249" s="189"/>
      <c r="W5249" s="180"/>
      <c r="Y5249" s="189"/>
      <c r="Z5249" s="180"/>
      <c r="AB5249" s="185"/>
    </row>
    <row r="5250" spans="6:28" s="178" customFormat="1" ht="15" customHeight="1" x14ac:dyDescent="0.15">
      <c r="F5250" s="189"/>
      <c r="I5250" s="180"/>
      <c r="J5250" s="180"/>
      <c r="K5250" s="180"/>
      <c r="M5250" s="189"/>
      <c r="N5250" s="180"/>
      <c r="P5250" s="189"/>
      <c r="Q5250" s="180"/>
      <c r="S5250" s="189"/>
      <c r="T5250" s="180"/>
      <c r="V5250" s="189"/>
      <c r="W5250" s="180"/>
      <c r="Y5250" s="189"/>
      <c r="Z5250" s="180"/>
      <c r="AB5250" s="185"/>
    </row>
    <row r="5251" spans="6:28" s="178" customFormat="1" ht="15" customHeight="1" x14ac:dyDescent="0.15">
      <c r="F5251" s="189"/>
      <c r="I5251" s="180"/>
      <c r="J5251" s="180"/>
      <c r="K5251" s="180"/>
      <c r="M5251" s="189"/>
      <c r="N5251" s="180"/>
      <c r="P5251" s="189"/>
      <c r="Q5251" s="180"/>
      <c r="S5251" s="189"/>
      <c r="T5251" s="180"/>
      <c r="V5251" s="189"/>
      <c r="W5251" s="180"/>
      <c r="Y5251" s="189"/>
      <c r="Z5251" s="180"/>
      <c r="AB5251" s="185"/>
    </row>
    <row r="5252" spans="6:28" s="178" customFormat="1" ht="15" customHeight="1" x14ac:dyDescent="0.15">
      <c r="F5252" s="189"/>
      <c r="I5252" s="180"/>
      <c r="J5252" s="180"/>
      <c r="K5252" s="180"/>
      <c r="M5252" s="189"/>
      <c r="N5252" s="180"/>
      <c r="P5252" s="189"/>
      <c r="Q5252" s="180"/>
      <c r="S5252" s="189"/>
      <c r="T5252" s="180"/>
      <c r="V5252" s="189"/>
      <c r="W5252" s="180"/>
      <c r="Y5252" s="189"/>
      <c r="Z5252" s="180"/>
      <c r="AB5252" s="185"/>
    </row>
    <row r="5253" spans="6:28" s="178" customFormat="1" ht="15" customHeight="1" x14ac:dyDescent="0.15">
      <c r="F5253" s="189"/>
      <c r="I5253" s="180"/>
      <c r="J5253" s="180"/>
      <c r="K5253" s="180"/>
      <c r="M5253" s="189"/>
      <c r="N5253" s="180"/>
      <c r="P5253" s="189"/>
      <c r="Q5253" s="180"/>
      <c r="S5253" s="189"/>
      <c r="T5253" s="180"/>
      <c r="V5253" s="189"/>
      <c r="W5253" s="180"/>
      <c r="Y5253" s="189"/>
      <c r="Z5253" s="180"/>
      <c r="AB5253" s="185"/>
    </row>
    <row r="5254" spans="6:28" s="178" customFormat="1" ht="15" customHeight="1" x14ac:dyDescent="0.15">
      <c r="F5254" s="189"/>
      <c r="I5254" s="180"/>
      <c r="J5254" s="180"/>
      <c r="K5254" s="180"/>
      <c r="M5254" s="189"/>
      <c r="N5254" s="180"/>
      <c r="P5254" s="189"/>
      <c r="Q5254" s="180"/>
      <c r="S5254" s="189"/>
      <c r="T5254" s="180"/>
      <c r="V5254" s="189"/>
      <c r="W5254" s="180"/>
      <c r="Y5254" s="189"/>
      <c r="Z5254" s="180"/>
      <c r="AB5254" s="185"/>
    </row>
    <row r="5255" spans="6:28" s="178" customFormat="1" ht="15" customHeight="1" x14ac:dyDescent="0.15">
      <c r="F5255" s="189"/>
      <c r="I5255" s="180"/>
      <c r="J5255" s="180"/>
      <c r="K5255" s="180"/>
      <c r="M5255" s="189"/>
      <c r="N5255" s="180"/>
      <c r="P5255" s="189"/>
      <c r="Q5255" s="180"/>
      <c r="S5255" s="189"/>
      <c r="T5255" s="180"/>
      <c r="V5255" s="189"/>
      <c r="W5255" s="180"/>
      <c r="Y5255" s="189"/>
      <c r="Z5255" s="180"/>
      <c r="AB5255" s="185"/>
    </row>
    <row r="5256" spans="6:28" s="178" customFormat="1" ht="15" customHeight="1" x14ac:dyDescent="0.15">
      <c r="F5256" s="189"/>
      <c r="I5256" s="180"/>
      <c r="J5256" s="180"/>
      <c r="K5256" s="180"/>
      <c r="M5256" s="189"/>
      <c r="N5256" s="180"/>
      <c r="P5256" s="189"/>
      <c r="Q5256" s="180"/>
      <c r="S5256" s="189"/>
      <c r="T5256" s="180"/>
      <c r="V5256" s="189"/>
      <c r="W5256" s="180"/>
      <c r="Y5256" s="189"/>
      <c r="Z5256" s="180"/>
      <c r="AB5256" s="185"/>
    </row>
    <row r="5257" spans="6:28" s="178" customFormat="1" ht="15" customHeight="1" x14ac:dyDescent="0.15">
      <c r="F5257" s="189"/>
      <c r="I5257" s="180"/>
      <c r="J5257" s="180"/>
      <c r="K5257" s="180"/>
      <c r="M5257" s="189"/>
      <c r="N5257" s="180"/>
      <c r="P5257" s="189"/>
      <c r="Q5257" s="180"/>
      <c r="S5257" s="189"/>
      <c r="T5257" s="180"/>
      <c r="V5257" s="189"/>
      <c r="W5257" s="180"/>
      <c r="Y5257" s="189"/>
      <c r="Z5257" s="180"/>
      <c r="AB5257" s="185"/>
    </row>
    <row r="5258" spans="6:28" s="178" customFormat="1" ht="15" customHeight="1" x14ac:dyDescent="0.15">
      <c r="F5258" s="189"/>
      <c r="I5258" s="180"/>
      <c r="J5258" s="180"/>
      <c r="K5258" s="180"/>
      <c r="M5258" s="189"/>
      <c r="N5258" s="180"/>
      <c r="P5258" s="189"/>
      <c r="Q5258" s="180"/>
      <c r="S5258" s="189"/>
      <c r="T5258" s="180"/>
      <c r="V5258" s="189"/>
      <c r="W5258" s="180"/>
      <c r="Y5258" s="189"/>
      <c r="Z5258" s="180"/>
      <c r="AB5258" s="185"/>
    </row>
    <row r="5259" spans="6:28" s="178" customFormat="1" ht="15" customHeight="1" x14ac:dyDescent="0.15">
      <c r="F5259" s="189"/>
      <c r="I5259" s="180"/>
      <c r="J5259" s="180"/>
      <c r="K5259" s="180"/>
      <c r="M5259" s="189"/>
      <c r="N5259" s="180"/>
      <c r="P5259" s="189"/>
      <c r="Q5259" s="180"/>
      <c r="S5259" s="189"/>
      <c r="T5259" s="180"/>
      <c r="V5259" s="189"/>
      <c r="W5259" s="180"/>
      <c r="Y5259" s="189"/>
      <c r="Z5259" s="180"/>
      <c r="AB5259" s="185"/>
    </row>
    <row r="5260" spans="6:28" s="178" customFormat="1" ht="15" customHeight="1" x14ac:dyDescent="0.15">
      <c r="F5260" s="189"/>
      <c r="I5260" s="180"/>
      <c r="J5260" s="180"/>
      <c r="K5260" s="180"/>
      <c r="M5260" s="189"/>
      <c r="N5260" s="180"/>
      <c r="P5260" s="189"/>
      <c r="Q5260" s="180"/>
      <c r="S5260" s="189"/>
      <c r="T5260" s="180"/>
      <c r="V5260" s="189"/>
      <c r="W5260" s="180"/>
      <c r="Y5260" s="189"/>
      <c r="Z5260" s="180"/>
      <c r="AB5260" s="185"/>
    </row>
    <row r="5261" spans="6:28" s="178" customFormat="1" ht="15" customHeight="1" x14ac:dyDescent="0.15">
      <c r="F5261" s="189"/>
      <c r="I5261" s="180"/>
      <c r="J5261" s="180"/>
      <c r="K5261" s="180"/>
      <c r="M5261" s="189"/>
      <c r="N5261" s="180"/>
      <c r="P5261" s="189"/>
      <c r="Q5261" s="180"/>
      <c r="S5261" s="189"/>
      <c r="T5261" s="180"/>
      <c r="V5261" s="189"/>
      <c r="W5261" s="180"/>
      <c r="Y5261" s="189"/>
      <c r="Z5261" s="180"/>
      <c r="AB5261" s="185"/>
    </row>
    <row r="5262" spans="6:28" s="178" customFormat="1" ht="15" customHeight="1" x14ac:dyDescent="0.15">
      <c r="F5262" s="189"/>
      <c r="I5262" s="180"/>
      <c r="J5262" s="180"/>
      <c r="K5262" s="180"/>
      <c r="M5262" s="189"/>
      <c r="N5262" s="180"/>
      <c r="P5262" s="189"/>
      <c r="Q5262" s="180"/>
      <c r="S5262" s="189"/>
      <c r="T5262" s="180"/>
      <c r="V5262" s="189"/>
      <c r="W5262" s="180"/>
      <c r="Y5262" s="189"/>
      <c r="Z5262" s="180"/>
      <c r="AB5262" s="185"/>
    </row>
    <row r="5263" spans="6:28" s="178" customFormat="1" ht="15" customHeight="1" x14ac:dyDescent="0.15">
      <c r="F5263" s="189"/>
      <c r="I5263" s="180"/>
      <c r="J5263" s="180"/>
      <c r="K5263" s="180"/>
      <c r="M5263" s="189"/>
      <c r="N5263" s="180"/>
      <c r="P5263" s="189"/>
      <c r="Q5263" s="180"/>
      <c r="S5263" s="189"/>
      <c r="T5263" s="180"/>
      <c r="V5263" s="189"/>
      <c r="W5263" s="180"/>
      <c r="Y5263" s="189"/>
      <c r="Z5263" s="180"/>
      <c r="AB5263" s="185"/>
    </row>
    <row r="5264" spans="6:28" s="178" customFormat="1" ht="15" customHeight="1" x14ac:dyDescent="0.15">
      <c r="F5264" s="189"/>
      <c r="I5264" s="180"/>
      <c r="J5264" s="180"/>
      <c r="K5264" s="180"/>
      <c r="M5264" s="189"/>
      <c r="N5264" s="180"/>
      <c r="P5264" s="189"/>
      <c r="Q5264" s="180"/>
      <c r="S5264" s="189"/>
      <c r="T5264" s="180"/>
      <c r="V5264" s="189"/>
      <c r="W5264" s="180"/>
      <c r="Y5264" s="189"/>
      <c r="Z5264" s="180"/>
      <c r="AB5264" s="185"/>
    </row>
    <row r="5265" spans="6:28" s="178" customFormat="1" ht="15" customHeight="1" x14ac:dyDescent="0.15">
      <c r="F5265" s="189"/>
      <c r="I5265" s="180"/>
      <c r="J5265" s="180"/>
      <c r="K5265" s="180"/>
      <c r="M5265" s="189"/>
      <c r="N5265" s="180"/>
      <c r="P5265" s="189"/>
      <c r="Q5265" s="180"/>
      <c r="S5265" s="189"/>
      <c r="T5265" s="180"/>
      <c r="V5265" s="189"/>
      <c r="W5265" s="180"/>
      <c r="Y5265" s="189"/>
      <c r="Z5265" s="180"/>
      <c r="AB5265" s="185"/>
    </row>
    <row r="5266" spans="6:28" s="178" customFormat="1" ht="15" customHeight="1" x14ac:dyDescent="0.15">
      <c r="F5266" s="189"/>
      <c r="I5266" s="180"/>
      <c r="J5266" s="180"/>
      <c r="K5266" s="180"/>
      <c r="M5266" s="189"/>
      <c r="N5266" s="180"/>
      <c r="P5266" s="189"/>
      <c r="Q5266" s="180"/>
      <c r="S5266" s="189"/>
      <c r="T5266" s="180"/>
      <c r="V5266" s="189"/>
      <c r="W5266" s="180"/>
      <c r="Y5266" s="189"/>
      <c r="Z5266" s="180"/>
      <c r="AB5266" s="185"/>
    </row>
    <row r="5267" spans="6:28" s="178" customFormat="1" ht="15" customHeight="1" x14ac:dyDescent="0.15">
      <c r="F5267" s="189"/>
      <c r="I5267" s="180"/>
      <c r="J5267" s="180"/>
      <c r="K5267" s="180"/>
      <c r="M5267" s="189"/>
      <c r="N5267" s="180"/>
      <c r="P5267" s="189"/>
      <c r="Q5267" s="180"/>
      <c r="S5267" s="189"/>
      <c r="T5267" s="180"/>
      <c r="V5267" s="189"/>
      <c r="W5267" s="180"/>
      <c r="Y5267" s="189"/>
      <c r="Z5267" s="180"/>
      <c r="AB5267" s="185"/>
    </row>
    <row r="5268" spans="6:28" s="178" customFormat="1" ht="15" customHeight="1" x14ac:dyDescent="0.15">
      <c r="F5268" s="189"/>
      <c r="I5268" s="180"/>
      <c r="J5268" s="180"/>
      <c r="K5268" s="180"/>
      <c r="M5268" s="189"/>
      <c r="N5268" s="180"/>
      <c r="P5268" s="189"/>
      <c r="Q5268" s="180"/>
      <c r="S5268" s="189"/>
      <c r="T5268" s="180"/>
      <c r="V5268" s="189"/>
      <c r="W5268" s="180"/>
      <c r="Y5268" s="189"/>
      <c r="Z5268" s="180"/>
      <c r="AB5268" s="185"/>
    </row>
    <row r="5269" spans="6:28" s="178" customFormat="1" ht="15" customHeight="1" x14ac:dyDescent="0.15">
      <c r="F5269" s="189"/>
      <c r="I5269" s="180"/>
      <c r="J5269" s="180"/>
      <c r="K5269" s="180"/>
      <c r="M5269" s="189"/>
      <c r="N5269" s="180"/>
      <c r="P5269" s="189"/>
      <c r="Q5269" s="180"/>
      <c r="S5269" s="189"/>
      <c r="T5269" s="180"/>
      <c r="V5269" s="189"/>
      <c r="W5269" s="180"/>
      <c r="Y5269" s="189"/>
      <c r="Z5269" s="180"/>
      <c r="AB5269" s="185"/>
    </row>
    <row r="5270" spans="6:28" s="178" customFormat="1" ht="15" customHeight="1" x14ac:dyDescent="0.15">
      <c r="F5270" s="189"/>
      <c r="I5270" s="180"/>
      <c r="J5270" s="180"/>
      <c r="K5270" s="180"/>
      <c r="M5270" s="189"/>
      <c r="N5270" s="180"/>
      <c r="P5270" s="189"/>
      <c r="Q5270" s="180"/>
      <c r="S5270" s="189"/>
      <c r="T5270" s="180"/>
      <c r="V5270" s="189"/>
      <c r="W5270" s="180"/>
      <c r="Y5270" s="189"/>
      <c r="Z5270" s="180"/>
      <c r="AB5270" s="185"/>
    </row>
    <row r="5271" spans="6:28" s="178" customFormat="1" ht="15" customHeight="1" x14ac:dyDescent="0.15">
      <c r="F5271" s="189"/>
      <c r="I5271" s="180"/>
      <c r="J5271" s="180"/>
      <c r="K5271" s="180"/>
      <c r="M5271" s="189"/>
      <c r="N5271" s="180"/>
      <c r="P5271" s="189"/>
      <c r="Q5271" s="180"/>
      <c r="S5271" s="189"/>
      <c r="T5271" s="180"/>
      <c r="V5271" s="189"/>
      <c r="W5271" s="180"/>
      <c r="Y5271" s="189"/>
      <c r="Z5271" s="180"/>
      <c r="AB5271" s="185"/>
    </row>
    <row r="5272" spans="6:28" s="178" customFormat="1" ht="15" customHeight="1" x14ac:dyDescent="0.15">
      <c r="F5272" s="189"/>
      <c r="I5272" s="180"/>
      <c r="J5272" s="180"/>
      <c r="K5272" s="180"/>
      <c r="M5272" s="189"/>
      <c r="N5272" s="180"/>
      <c r="P5272" s="189"/>
      <c r="Q5272" s="180"/>
      <c r="S5272" s="189"/>
      <c r="T5272" s="180"/>
      <c r="V5272" s="189"/>
      <c r="W5272" s="180"/>
      <c r="Y5272" s="189"/>
      <c r="Z5272" s="180"/>
      <c r="AB5272" s="185"/>
    </row>
    <row r="5273" spans="6:28" s="178" customFormat="1" ht="15" customHeight="1" x14ac:dyDescent="0.15">
      <c r="F5273" s="189"/>
      <c r="I5273" s="180"/>
      <c r="J5273" s="180"/>
      <c r="K5273" s="180"/>
      <c r="M5273" s="189"/>
      <c r="N5273" s="180"/>
      <c r="P5273" s="189"/>
      <c r="Q5273" s="180"/>
      <c r="S5273" s="189"/>
      <c r="T5273" s="180"/>
      <c r="V5273" s="189"/>
      <c r="W5273" s="180"/>
      <c r="Y5273" s="189"/>
      <c r="Z5273" s="180"/>
      <c r="AB5273" s="185"/>
    </row>
    <row r="5274" spans="6:28" s="178" customFormat="1" ht="15" customHeight="1" x14ac:dyDescent="0.15">
      <c r="F5274" s="189"/>
      <c r="I5274" s="180"/>
      <c r="J5274" s="180"/>
      <c r="K5274" s="180"/>
      <c r="M5274" s="189"/>
      <c r="N5274" s="180"/>
      <c r="P5274" s="189"/>
      <c r="Q5274" s="180"/>
      <c r="S5274" s="189"/>
      <c r="T5274" s="180"/>
      <c r="V5274" s="189"/>
      <c r="W5274" s="180"/>
      <c r="Y5274" s="189"/>
      <c r="Z5274" s="180"/>
      <c r="AB5274" s="185"/>
    </row>
    <row r="5275" spans="6:28" s="178" customFormat="1" ht="15" customHeight="1" x14ac:dyDescent="0.15">
      <c r="F5275" s="189"/>
      <c r="I5275" s="180"/>
      <c r="J5275" s="180"/>
      <c r="K5275" s="180"/>
      <c r="M5275" s="189"/>
      <c r="N5275" s="180"/>
      <c r="P5275" s="189"/>
      <c r="Q5275" s="180"/>
      <c r="S5275" s="189"/>
      <c r="T5275" s="180"/>
      <c r="V5275" s="189"/>
      <c r="W5275" s="180"/>
      <c r="Y5275" s="189"/>
      <c r="Z5275" s="180"/>
      <c r="AB5275" s="185"/>
    </row>
    <row r="5276" spans="6:28" s="178" customFormat="1" ht="15" customHeight="1" x14ac:dyDescent="0.15">
      <c r="F5276" s="189"/>
      <c r="I5276" s="180"/>
      <c r="J5276" s="180"/>
      <c r="K5276" s="180"/>
      <c r="M5276" s="189"/>
      <c r="N5276" s="180"/>
      <c r="P5276" s="189"/>
      <c r="Q5276" s="180"/>
      <c r="S5276" s="189"/>
      <c r="T5276" s="180"/>
      <c r="V5276" s="189"/>
      <c r="W5276" s="180"/>
      <c r="Y5276" s="189"/>
      <c r="Z5276" s="180"/>
      <c r="AB5276" s="185"/>
    </row>
    <row r="5277" spans="6:28" s="178" customFormat="1" ht="15" customHeight="1" x14ac:dyDescent="0.15">
      <c r="F5277" s="189"/>
      <c r="I5277" s="180"/>
      <c r="J5277" s="180"/>
      <c r="K5277" s="180"/>
      <c r="M5277" s="189"/>
      <c r="N5277" s="180"/>
      <c r="P5277" s="189"/>
      <c r="Q5277" s="180"/>
      <c r="S5277" s="189"/>
      <c r="T5277" s="180"/>
      <c r="V5277" s="189"/>
      <c r="W5277" s="180"/>
      <c r="Y5277" s="189"/>
      <c r="Z5277" s="180"/>
      <c r="AB5277" s="185"/>
    </row>
    <row r="5278" spans="6:28" s="178" customFormat="1" ht="15" customHeight="1" x14ac:dyDescent="0.15">
      <c r="F5278" s="189"/>
      <c r="I5278" s="180"/>
      <c r="J5278" s="180"/>
      <c r="K5278" s="180"/>
      <c r="M5278" s="189"/>
      <c r="N5278" s="180"/>
      <c r="P5278" s="189"/>
      <c r="Q5278" s="180"/>
      <c r="S5278" s="189"/>
      <c r="T5278" s="180"/>
      <c r="V5278" s="189"/>
      <c r="W5278" s="180"/>
      <c r="Y5278" s="189"/>
      <c r="Z5278" s="180"/>
      <c r="AB5278" s="185"/>
    </row>
    <row r="5279" spans="6:28" s="178" customFormat="1" ht="15" customHeight="1" x14ac:dyDescent="0.15">
      <c r="F5279" s="189"/>
      <c r="I5279" s="180"/>
      <c r="J5279" s="180"/>
      <c r="K5279" s="180"/>
      <c r="M5279" s="189"/>
      <c r="N5279" s="180"/>
      <c r="P5279" s="189"/>
      <c r="Q5279" s="180"/>
      <c r="S5279" s="189"/>
      <c r="T5279" s="180"/>
      <c r="V5279" s="189"/>
      <c r="W5279" s="180"/>
      <c r="Y5279" s="189"/>
      <c r="Z5279" s="180"/>
      <c r="AB5279" s="185"/>
    </row>
    <row r="5280" spans="6:28" s="178" customFormat="1" ht="15" customHeight="1" x14ac:dyDescent="0.15">
      <c r="F5280" s="189"/>
      <c r="I5280" s="180"/>
      <c r="J5280" s="180"/>
      <c r="K5280" s="180"/>
      <c r="M5280" s="189"/>
      <c r="N5280" s="180"/>
      <c r="P5280" s="189"/>
      <c r="Q5280" s="180"/>
      <c r="S5280" s="189"/>
      <c r="T5280" s="180"/>
      <c r="V5280" s="189"/>
      <c r="W5280" s="180"/>
      <c r="Y5280" s="189"/>
      <c r="Z5280" s="180"/>
      <c r="AB5280" s="185"/>
    </row>
    <row r="5281" spans="6:28" s="178" customFormat="1" ht="15" customHeight="1" x14ac:dyDescent="0.15">
      <c r="F5281" s="189"/>
      <c r="I5281" s="180"/>
      <c r="J5281" s="180"/>
      <c r="K5281" s="180"/>
      <c r="M5281" s="189"/>
      <c r="N5281" s="180"/>
      <c r="P5281" s="189"/>
      <c r="Q5281" s="180"/>
      <c r="S5281" s="189"/>
      <c r="T5281" s="180"/>
      <c r="V5281" s="189"/>
      <c r="W5281" s="180"/>
      <c r="Y5281" s="189"/>
      <c r="Z5281" s="180"/>
      <c r="AB5281" s="185"/>
    </row>
    <row r="5282" spans="6:28" s="178" customFormat="1" ht="15" customHeight="1" x14ac:dyDescent="0.15">
      <c r="F5282" s="189"/>
      <c r="I5282" s="180"/>
      <c r="J5282" s="180"/>
      <c r="K5282" s="180"/>
      <c r="M5282" s="189"/>
      <c r="N5282" s="180"/>
      <c r="P5282" s="189"/>
      <c r="Q5282" s="180"/>
      <c r="S5282" s="189"/>
      <c r="T5282" s="180"/>
      <c r="V5282" s="189"/>
      <c r="W5282" s="180"/>
      <c r="Y5282" s="189"/>
      <c r="Z5282" s="180"/>
      <c r="AB5282" s="185"/>
    </row>
    <row r="5283" spans="6:28" s="178" customFormat="1" ht="15" customHeight="1" x14ac:dyDescent="0.15">
      <c r="F5283" s="189"/>
      <c r="I5283" s="180"/>
      <c r="J5283" s="180"/>
      <c r="K5283" s="180"/>
      <c r="M5283" s="189"/>
      <c r="N5283" s="180"/>
      <c r="P5283" s="189"/>
      <c r="Q5283" s="180"/>
      <c r="S5283" s="189"/>
      <c r="T5283" s="180"/>
      <c r="V5283" s="189"/>
      <c r="W5283" s="180"/>
      <c r="Y5283" s="189"/>
      <c r="Z5283" s="180"/>
      <c r="AB5283" s="185"/>
    </row>
    <row r="5284" spans="6:28" s="178" customFormat="1" ht="15" customHeight="1" x14ac:dyDescent="0.15">
      <c r="F5284" s="189"/>
      <c r="I5284" s="180"/>
      <c r="J5284" s="180"/>
      <c r="K5284" s="180"/>
      <c r="M5284" s="189"/>
      <c r="N5284" s="180"/>
      <c r="P5284" s="189"/>
      <c r="Q5284" s="180"/>
      <c r="S5284" s="189"/>
      <c r="T5284" s="180"/>
      <c r="V5284" s="189"/>
      <c r="W5284" s="180"/>
      <c r="Y5284" s="189"/>
      <c r="Z5284" s="180"/>
      <c r="AB5284" s="185"/>
    </row>
    <row r="5285" spans="6:28" s="178" customFormat="1" ht="15" customHeight="1" x14ac:dyDescent="0.15">
      <c r="F5285" s="189"/>
      <c r="I5285" s="180"/>
      <c r="J5285" s="180"/>
      <c r="K5285" s="180"/>
      <c r="M5285" s="189"/>
      <c r="N5285" s="180"/>
      <c r="P5285" s="189"/>
      <c r="Q5285" s="180"/>
      <c r="S5285" s="189"/>
      <c r="T5285" s="180"/>
      <c r="V5285" s="189"/>
      <c r="W5285" s="180"/>
      <c r="Y5285" s="189"/>
      <c r="Z5285" s="180"/>
      <c r="AB5285" s="185"/>
    </row>
    <row r="5286" spans="6:28" s="178" customFormat="1" ht="15" customHeight="1" x14ac:dyDescent="0.15">
      <c r="F5286" s="189"/>
      <c r="I5286" s="180"/>
      <c r="J5286" s="180"/>
      <c r="K5286" s="180"/>
      <c r="M5286" s="189"/>
      <c r="N5286" s="180"/>
      <c r="P5286" s="189"/>
      <c r="Q5286" s="180"/>
      <c r="S5286" s="189"/>
      <c r="T5286" s="180"/>
      <c r="V5286" s="189"/>
      <c r="W5286" s="180"/>
      <c r="Y5286" s="189"/>
      <c r="Z5286" s="180"/>
      <c r="AB5286" s="185"/>
    </row>
    <row r="5287" spans="6:28" s="178" customFormat="1" ht="15" customHeight="1" x14ac:dyDescent="0.15">
      <c r="F5287" s="189"/>
      <c r="I5287" s="180"/>
      <c r="J5287" s="180"/>
      <c r="K5287" s="180"/>
      <c r="M5287" s="189"/>
      <c r="N5287" s="180"/>
      <c r="P5287" s="189"/>
      <c r="Q5287" s="180"/>
      <c r="S5287" s="189"/>
      <c r="T5287" s="180"/>
      <c r="V5287" s="189"/>
      <c r="W5287" s="180"/>
      <c r="Y5287" s="189"/>
      <c r="Z5287" s="180"/>
      <c r="AB5287" s="185"/>
    </row>
    <row r="5288" spans="6:28" s="178" customFormat="1" ht="15" customHeight="1" x14ac:dyDescent="0.15">
      <c r="F5288" s="189"/>
      <c r="I5288" s="180"/>
      <c r="J5288" s="180"/>
      <c r="K5288" s="180"/>
      <c r="M5288" s="189"/>
      <c r="N5288" s="180"/>
      <c r="P5288" s="189"/>
      <c r="Q5288" s="180"/>
      <c r="S5288" s="189"/>
      <c r="T5288" s="180"/>
      <c r="V5288" s="189"/>
      <c r="W5288" s="180"/>
      <c r="Y5288" s="189"/>
      <c r="Z5288" s="180"/>
      <c r="AB5288" s="185"/>
    </row>
    <row r="5289" spans="6:28" s="178" customFormat="1" ht="15" customHeight="1" x14ac:dyDescent="0.15">
      <c r="F5289" s="189"/>
      <c r="I5289" s="180"/>
      <c r="J5289" s="180"/>
      <c r="K5289" s="180"/>
      <c r="M5289" s="189"/>
      <c r="N5289" s="180"/>
      <c r="P5289" s="189"/>
      <c r="Q5289" s="180"/>
      <c r="S5289" s="189"/>
      <c r="T5289" s="180"/>
      <c r="V5289" s="189"/>
      <c r="W5289" s="180"/>
      <c r="Y5289" s="189"/>
      <c r="Z5289" s="180"/>
      <c r="AB5289" s="185"/>
    </row>
    <row r="5290" spans="6:28" s="178" customFormat="1" ht="15" customHeight="1" x14ac:dyDescent="0.15">
      <c r="F5290" s="189"/>
      <c r="I5290" s="180"/>
      <c r="J5290" s="180"/>
      <c r="K5290" s="180"/>
      <c r="M5290" s="189"/>
      <c r="N5290" s="180"/>
      <c r="P5290" s="189"/>
      <c r="Q5290" s="180"/>
      <c r="S5290" s="189"/>
      <c r="T5290" s="180"/>
      <c r="V5290" s="189"/>
      <c r="W5290" s="180"/>
      <c r="Y5290" s="189"/>
      <c r="Z5290" s="180"/>
      <c r="AB5290" s="185"/>
    </row>
    <row r="5291" spans="6:28" s="178" customFormat="1" ht="15" customHeight="1" x14ac:dyDescent="0.15">
      <c r="F5291" s="189"/>
      <c r="I5291" s="180"/>
      <c r="J5291" s="180"/>
      <c r="K5291" s="180"/>
      <c r="M5291" s="189"/>
      <c r="N5291" s="180"/>
      <c r="P5291" s="189"/>
      <c r="Q5291" s="180"/>
      <c r="S5291" s="189"/>
      <c r="T5291" s="180"/>
      <c r="V5291" s="189"/>
      <c r="W5291" s="180"/>
      <c r="Y5291" s="189"/>
      <c r="Z5291" s="180"/>
      <c r="AB5291" s="185"/>
    </row>
    <row r="5292" spans="6:28" s="178" customFormat="1" ht="15" customHeight="1" x14ac:dyDescent="0.15">
      <c r="F5292" s="189"/>
      <c r="I5292" s="180"/>
      <c r="J5292" s="180"/>
      <c r="K5292" s="180"/>
      <c r="M5292" s="189"/>
      <c r="N5292" s="180"/>
      <c r="P5292" s="189"/>
      <c r="Q5292" s="180"/>
      <c r="S5292" s="189"/>
      <c r="T5292" s="180"/>
      <c r="V5292" s="189"/>
      <c r="W5292" s="180"/>
      <c r="Y5292" s="189"/>
      <c r="Z5292" s="180"/>
      <c r="AB5292" s="185"/>
    </row>
    <row r="5293" spans="6:28" s="178" customFormat="1" ht="15" customHeight="1" x14ac:dyDescent="0.15">
      <c r="F5293" s="189"/>
      <c r="I5293" s="180"/>
      <c r="J5293" s="180"/>
      <c r="K5293" s="180"/>
      <c r="M5293" s="189"/>
      <c r="N5293" s="180"/>
      <c r="P5293" s="189"/>
      <c r="Q5293" s="180"/>
      <c r="S5293" s="189"/>
      <c r="T5293" s="180"/>
      <c r="V5293" s="189"/>
      <c r="W5293" s="180"/>
      <c r="Y5293" s="189"/>
      <c r="Z5293" s="180"/>
      <c r="AB5293" s="185"/>
    </row>
    <row r="5294" spans="6:28" s="178" customFormat="1" ht="15" customHeight="1" x14ac:dyDescent="0.15">
      <c r="F5294" s="189"/>
      <c r="I5294" s="180"/>
      <c r="J5294" s="180"/>
      <c r="K5294" s="180"/>
      <c r="M5294" s="189"/>
      <c r="N5294" s="180"/>
      <c r="P5294" s="189"/>
      <c r="Q5294" s="180"/>
      <c r="S5294" s="189"/>
      <c r="T5294" s="180"/>
      <c r="V5294" s="189"/>
      <c r="W5294" s="180"/>
      <c r="Y5294" s="189"/>
      <c r="Z5294" s="180"/>
      <c r="AB5294" s="185"/>
    </row>
    <row r="5295" spans="6:28" s="178" customFormat="1" ht="15" customHeight="1" x14ac:dyDescent="0.15">
      <c r="F5295" s="189"/>
      <c r="I5295" s="180"/>
      <c r="J5295" s="180"/>
      <c r="K5295" s="180"/>
      <c r="M5295" s="189"/>
      <c r="N5295" s="180"/>
      <c r="P5295" s="189"/>
      <c r="Q5295" s="180"/>
      <c r="S5295" s="189"/>
      <c r="T5295" s="180"/>
      <c r="V5295" s="189"/>
      <c r="W5295" s="180"/>
      <c r="Y5295" s="189"/>
      <c r="Z5295" s="180"/>
      <c r="AB5295" s="185"/>
    </row>
    <row r="5296" spans="6:28" s="178" customFormat="1" ht="15" customHeight="1" x14ac:dyDescent="0.15">
      <c r="F5296" s="189"/>
      <c r="I5296" s="180"/>
      <c r="J5296" s="180"/>
      <c r="K5296" s="180"/>
      <c r="M5296" s="189"/>
      <c r="N5296" s="180"/>
      <c r="P5296" s="189"/>
      <c r="Q5296" s="180"/>
      <c r="S5296" s="189"/>
      <c r="T5296" s="180"/>
      <c r="V5296" s="189"/>
      <c r="W5296" s="180"/>
      <c r="Y5296" s="189"/>
      <c r="Z5296" s="180"/>
      <c r="AB5296" s="185"/>
    </row>
    <row r="5297" spans="6:28" s="178" customFormat="1" ht="15" customHeight="1" x14ac:dyDescent="0.15">
      <c r="F5297" s="189"/>
      <c r="I5297" s="180"/>
      <c r="J5297" s="180"/>
      <c r="K5297" s="180"/>
      <c r="M5297" s="189"/>
      <c r="N5297" s="180"/>
      <c r="P5297" s="189"/>
      <c r="Q5297" s="180"/>
      <c r="S5297" s="189"/>
      <c r="T5297" s="180"/>
      <c r="V5297" s="189"/>
      <c r="W5297" s="180"/>
      <c r="Y5297" s="189"/>
      <c r="Z5297" s="180"/>
      <c r="AB5297" s="185"/>
    </row>
    <row r="5298" spans="6:28" s="178" customFormat="1" ht="15" customHeight="1" x14ac:dyDescent="0.15">
      <c r="F5298" s="189"/>
      <c r="I5298" s="180"/>
      <c r="J5298" s="180"/>
      <c r="K5298" s="180"/>
      <c r="M5298" s="189"/>
      <c r="N5298" s="180"/>
      <c r="P5298" s="189"/>
      <c r="Q5298" s="180"/>
      <c r="S5298" s="189"/>
      <c r="T5298" s="180"/>
      <c r="V5298" s="189"/>
      <c r="W5298" s="180"/>
      <c r="Y5298" s="189"/>
      <c r="Z5298" s="180"/>
      <c r="AB5298" s="185"/>
    </row>
    <row r="5299" spans="6:28" s="178" customFormat="1" ht="15" customHeight="1" x14ac:dyDescent="0.15">
      <c r="F5299" s="189"/>
      <c r="I5299" s="180"/>
      <c r="J5299" s="180"/>
      <c r="K5299" s="180"/>
      <c r="M5299" s="189"/>
      <c r="N5299" s="180"/>
      <c r="P5299" s="189"/>
      <c r="Q5299" s="180"/>
      <c r="S5299" s="189"/>
      <c r="T5299" s="180"/>
      <c r="V5299" s="189"/>
      <c r="W5299" s="180"/>
      <c r="Y5299" s="189"/>
      <c r="Z5299" s="180"/>
      <c r="AB5299" s="185"/>
    </row>
    <row r="5300" spans="6:28" s="178" customFormat="1" ht="15" customHeight="1" x14ac:dyDescent="0.15">
      <c r="F5300" s="189"/>
      <c r="I5300" s="180"/>
      <c r="J5300" s="180"/>
      <c r="K5300" s="180"/>
      <c r="M5300" s="189"/>
      <c r="N5300" s="180"/>
      <c r="P5300" s="189"/>
      <c r="Q5300" s="180"/>
      <c r="S5300" s="189"/>
      <c r="T5300" s="180"/>
      <c r="V5300" s="189"/>
      <c r="W5300" s="180"/>
      <c r="Y5300" s="189"/>
      <c r="Z5300" s="180"/>
      <c r="AB5300" s="185"/>
    </row>
    <row r="5301" spans="6:28" s="178" customFormat="1" ht="15" customHeight="1" x14ac:dyDescent="0.15">
      <c r="F5301" s="189"/>
      <c r="I5301" s="180"/>
      <c r="J5301" s="180"/>
      <c r="K5301" s="180"/>
      <c r="M5301" s="189"/>
      <c r="N5301" s="180"/>
      <c r="P5301" s="189"/>
      <c r="Q5301" s="180"/>
      <c r="S5301" s="189"/>
      <c r="T5301" s="180"/>
      <c r="V5301" s="189"/>
      <c r="W5301" s="180"/>
      <c r="Y5301" s="189"/>
      <c r="Z5301" s="180"/>
      <c r="AB5301" s="185"/>
    </row>
    <row r="5302" spans="6:28" s="178" customFormat="1" ht="15" customHeight="1" x14ac:dyDescent="0.15">
      <c r="F5302" s="189"/>
      <c r="I5302" s="180"/>
      <c r="J5302" s="180"/>
      <c r="K5302" s="180"/>
      <c r="M5302" s="189"/>
      <c r="N5302" s="180"/>
      <c r="P5302" s="189"/>
      <c r="Q5302" s="180"/>
      <c r="S5302" s="189"/>
      <c r="T5302" s="180"/>
      <c r="V5302" s="189"/>
      <c r="W5302" s="180"/>
      <c r="Y5302" s="189"/>
      <c r="Z5302" s="180"/>
      <c r="AB5302" s="185"/>
    </row>
    <row r="5303" spans="6:28" s="178" customFormat="1" ht="15" customHeight="1" x14ac:dyDescent="0.15">
      <c r="F5303" s="189"/>
      <c r="I5303" s="180"/>
      <c r="J5303" s="180"/>
      <c r="K5303" s="180"/>
      <c r="M5303" s="189"/>
      <c r="N5303" s="180"/>
      <c r="P5303" s="189"/>
      <c r="Q5303" s="180"/>
      <c r="S5303" s="189"/>
      <c r="T5303" s="180"/>
      <c r="V5303" s="189"/>
      <c r="W5303" s="180"/>
      <c r="Y5303" s="189"/>
      <c r="Z5303" s="180"/>
      <c r="AB5303" s="185"/>
    </row>
    <row r="5304" spans="6:28" s="178" customFormat="1" ht="15" customHeight="1" x14ac:dyDescent="0.15">
      <c r="F5304" s="189"/>
      <c r="I5304" s="180"/>
      <c r="J5304" s="180"/>
      <c r="K5304" s="180"/>
      <c r="M5304" s="189"/>
      <c r="N5304" s="180"/>
      <c r="P5304" s="189"/>
      <c r="Q5304" s="180"/>
      <c r="S5304" s="189"/>
      <c r="T5304" s="180"/>
      <c r="V5304" s="189"/>
      <c r="W5304" s="180"/>
      <c r="Y5304" s="189"/>
      <c r="Z5304" s="180"/>
      <c r="AB5304" s="185"/>
    </row>
    <row r="5305" spans="6:28" s="178" customFormat="1" ht="15" customHeight="1" x14ac:dyDescent="0.15">
      <c r="F5305" s="189"/>
      <c r="I5305" s="180"/>
      <c r="J5305" s="180"/>
      <c r="K5305" s="180"/>
      <c r="M5305" s="189"/>
      <c r="N5305" s="180"/>
      <c r="P5305" s="189"/>
      <c r="Q5305" s="180"/>
      <c r="S5305" s="189"/>
      <c r="T5305" s="180"/>
      <c r="V5305" s="189"/>
      <c r="W5305" s="180"/>
      <c r="Y5305" s="189"/>
      <c r="Z5305" s="180"/>
      <c r="AB5305" s="185"/>
    </row>
    <row r="5306" spans="6:28" s="178" customFormat="1" ht="15" customHeight="1" x14ac:dyDescent="0.15">
      <c r="F5306" s="189"/>
      <c r="I5306" s="180"/>
      <c r="J5306" s="180"/>
      <c r="K5306" s="180"/>
      <c r="M5306" s="189"/>
      <c r="N5306" s="180"/>
      <c r="P5306" s="189"/>
      <c r="Q5306" s="180"/>
      <c r="S5306" s="189"/>
      <c r="T5306" s="180"/>
      <c r="V5306" s="189"/>
      <c r="W5306" s="180"/>
      <c r="Y5306" s="189"/>
      <c r="Z5306" s="180"/>
      <c r="AB5306" s="185"/>
    </row>
    <row r="5307" spans="6:28" s="178" customFormat="1" ht="15" customHeight="1" x14ac:dyDescent="0.15">
      <c r="F5307" s="189"/>
      <c r="I5307" s="180"/>
      <c r="J5307" s="180"/>
      <c r="K5307" s="180"/>
      <c r="M5307" s="189"/>
      <c r="N5307" s="180"/>
      <c r="P5307" s="189"/>
      <c r="Q5307" s="180"/>
      <c r="S5307" s="189"/>
      <c r="T5307" s="180"/>
      <c r="V5307" s="189"/>
      <c r="W5307" s="180"/>
      <c r="Y5307" s="189"/>
      <c r="Z5307" s="180"/>
      <c r="AB5307" s="185"/>
    </row>
    <row r="5308" spans="6:28" s="178" customFormat="1" ht="15" customHeight="1" x14ac:dyDescent="0.15">
      <c r="F5308" s="189"/>
      <c r="I5308" s="180"/>
      <c r="J5308" s="180"/>
      <c r="K5308" s="180"/>
      <c r="M5308" s="189"/>
      <c r="N5308" s="180"/>
      <c r="P5308" s="189"/>
      <c r="Q5308" s="180"/>
      <c r="S5308" s="189"/>
      <c r="T5308" s="180"/>
      <c r="V5308" s="189"/>
      <c r="W5308" s="180"/>
      <c r="Y5308" s="189"/>
      <c r="Z5308" s="180"/>
      <c r="AB5308" s="185"/>
    </row>
    <row r="5309" spans="6:28" s="178" customFormat="1" ht="15" customHeight="1" x14ac:dyDescent="0.15">
      <c r="F5309" s="189"/>
      <c r="I5309" s="180"/>
      <c r="J5309" s="180"/>
      <c r="K5309" s="180"/>
      <c r="M5309" s="189"/>
      <c r="N5309" s="180"/>
      <c r="P5309" s="189"/>
      <c r="Q5309" s="180"/>
      <c r="S5309" s="189"/>
      <c r="T5309" s="180"/>
      <c r="V5309" s="189"/>
      <c r="W5309" s="180"/>
      <c r="Y5309" s="189"/>
      <c r="Z5309" s="180"/>
      <c r="AB5309" s="185"/>
    </row>
    <row r="5310" spans="6:28" s="178" customFormat="1" ht="15" customHeight="1" x14ac:dyDescent="0.15">
      <c r="F5310" s="189"/>
      <c r="I5310" s="180"/>
      <c r="J5310" s="180"/>
      <c r="K5310" s="180"/>
      <c r="M5310" s="189"/>
      <c r="N5310" s="180"/>
      <c r="P5310" s="189"/>
      <c r="Q5310" s="180"/>
      <c r="S5310" s="189"/>
      <c r="T5310" s="180"/>
      <c r="V5310" s="189"/>
      <c r="W5310" s="180"/>
      <c r="Y5310" s="189"/>
      <c r="Z5310" s="180"/>
      <c r="AB5310" s="185"/>
    </row>
    <row r="5311" spans="6:28" s="178" customFormat="1" ht="15" customHeight="1" x14ac:dyDescent="0.15">
      <c r="F5311" s="189"/>
      <c r="I5311" s="180"/>
      <c r="J5311" s="180"/>
      <c r="K5311" s="180"/>
      <c r="M5311" s="189"/>
      <c r="N5311" s="180"/>
      <c r="P5311" s="189"/>
      <c r="Q5311" s="180"/>
      <c r="S5311" s="189"/>
      <c r="T5311" s="180"/>
      <c r="V5311" s="189"/>
      <c r="W5311" s="180"/>
      <c r="Y5311" s="189"/>
      <c r="Z5311" s="180"/>
      <c r="AB5311" s="185"/>
    </row>
    <row r="5312" spans="6:28" s="178" customFormat="1" ht="15" customHeight="1" x14ac:dyDescent="0.15">
      <c r="F5312" s="189"/>
      <c r="I5312" s="180"/>
      <c r="J5312" s="180"/>
      <c r="K5312" s="180"/>
      <c r="M5312" s="189"/>
      <c r="N5312" s="180"/>
      <c r="P5312" s="189"/>
      <c r="Q5312" s="180"/>
      <c r="S5312" s="189"/>
      <c r="T5312" s="180"/>
      <c r="V5312" s="189"/>
      <c r="W5312" s="180"/>
      <c r="Y5312" s="189"/>
      <c r="Z5312" s="180"/>
      <c r="AB5312" s="185"/>
    </row>
    <row r="5313" spans="6:28" s="178" customFormat="1" ht="15" customHeight="1" x14ac:dyDescent="0.15">
      <c r="F5313" s="189"/>
      <c r="I5313" s="180"/>
      <c r="J5313" s="180"/>
      <c r="K5313" s="180"/>
      <c r="M5313" s="189"/>
      <c r="N5313" s="180"/>
      <c r="P5313" s="189"/>
      <c r="Q5313" s="180"/>
      <c r="S5313" s="189"/>
      <c r="T5313" s="180"/>
      <c r="V5313" s="189"/>
      <c r="W5313" s="180"/>
      <c r="Y5313" s="189"/>
      <c r="Z5313" s="180"/>
      <c r="AB5313" s="185"/>
    </row>
    <row r="5314" spans="6:28" s="178" customFormat="1" ht="15" customHeight="1" x14ac:dyDescent="0.15">
      <c r="F5314" s="189"/>
      <c r="I5314" s="180"/>
      <c r="J5314" s="180"/>
      <c r="K5314" s="180"/>
      <c r="M5314" s="189"/>
      <c r="N5314" s="180"/>
      <c r="P5314" s="189"/>
      <c r="Q5314" s="180"/>
      <c r="S5314" s="189"/>
      <c r="T5314" s="180"/>
      <c r="V5314" s="189"/>
      <c r="W5314" s="180"/>
      <c r="Y5314" s="189"/>
      <c r="Z5314" s="180"/>
      <c r="AB5314" s="185"/>
    </row>
    <row r="5315" spans="6:28" s="178" customFormat="1" ht="15" customHeight="1" x14ac:dyDescent="0.15">
      <c r="F5315" s="189"/>
      <c r="I5315" s="180"/>
      <c r="J5315" s="180"/>
      <c r="K5315" s="180"/>
      <c r="M5315" s="189"/>
      <c r="N5315" s="180"/>
      <c r="P5315" s="189"/>
      <c r="Q5315" s="180"/>
      <c r="S5315" s="189"/>
      <c r="T5315" s="180"/>
      <c r="V5315" s="189"/>
      <c r="W5315" s="180"/>
      <c r="Y5315" s="189"/>
      <c r="Z5315" s="180"/>
      <c r="AB5315" s="185"/>
    </row>
    <row r="5316" spans="6:28" s="178" customFormat="1" ht="15" customHeight="1" x14ac:dyDescent="0.15">
      <c r="F5316" s="189"/>
      <c r="I5316" s="180"/>
      <c r="J5316" s="180"/>
      <c r="K5316" s="180"/>
      <c r="M5316" s="189"/>
      <c r="N5316" s="180"/>
      <c r="P5316" s="189"/>
      <c r="Q5316" s="180"/>
      <c r="S5316" s="189"/>
      <c r="T5316" s="180"/>
      <c r="V5316" s="189"/>
      <c r="W5316" s="180"/>
      <c r="Y5316" s="189"/>
      <c r="Z5316" s="180"/>
      <c r="AB5316" s="185"/>
    </row>
    <row r="5317" spans="6:28" s="178" customFormat="1" ht="15" customHeight="1" x14ac:dyDescent="0.15">
      <c r="F5317" s="189"/>
      <c r="I5317" s="180"/>
      <c r="J5317" s="180"/>
      <c r="K5317" s="180"/>
      <c r="M5317" s="189"/>
      <c r="N5317" s="180"/>
      <c r="P5317" s="189"/>
      <c r="Q5317" s="180"/>
      <c r="S5317" s="189"/>
      <c r="T5317" s="180"/>
      <c r="V5317" s="189"/>
      <c r="W5317" s="180"/>
      <c r="Y5317" s="189"/>
      <c r="Z5317" s="180"/>
      <c r="AB5317" s="185"/>
    </row>
    <row r="5318" spans="6:28" s="178" customFormat="1" ht="15" customHeight="1" x14ac:dyDescent="0.15">
      <c r="F5318" s="189"/>
      <c r="I5318" s="180"/>
      <c r="J5318" s="180"/>
      <c r="K5318" s="180"/>
      <c r="M5318" s="189"/>
      <c r="N5318" s="180"/>
      <c r="P5318" s="189"/>
      <c r="Q5318" s="180"/>
      <c r="S5318" s="189"/>
      <c r="T5318" s="180"/>
      <c r="V5318" s="189"/>
      <c r="W5318" s="180"/>
      <c r="Y5318" s="189"/>
      <c r="Z5318" s="180"/>
      <c r="AB5318" s="185"/>
    </row>
    <row r="5319" spans="6:28" s="178" customFormat="1" ht="15" customHeight="1" x14ac:dyDescent="0.15">
      <c r="F5319" s="189"/>
      <c r="I5319" s="180"/>
      <c r="J5319" s="180"/>
      <c r="K5319" s="180"/>
      <c r="M5319" s="189"/>
      <c r="N5319" s="180"/>
      <c r="P5319" s="189"/>
      <c r="Q5319" s="180"/>
      <c r="S5319" s="189"/>
      <c r="T5319" s="180"/>
      <c r="V5319" s="189"/>
      <c r="W5319" s="180"/>
      <c r="Y5319" s="189"/>
      <c r="Z5319" s="180"/>
      <c r="AB5319" s="185"/>
    </row>
    <row r="5320" spans="6:28" s="178" customFormat="1" ht="15" customHeight="1" x14ac:dyDescent="0.15">
      <c r="F5320" s="189"/>
      <c r="I5320" s="180"/>
      <c r="J5320" s="180"/>
      <c r="K5320" s="180"/>
      <c r="M5320" s="189"/>
      <c r="N5320" s="180"/>
      <c r="P5320" s="189"/>
      <c r="Q5320" s="180"/>
      <c r="S5320" s="189"/>
      <c r="T5320" s="180"/>
      <c r="V5320" s="189"/>
      <c r="W5320" s="180"/>
      <c r="Y5320" s="189"/>
      <c r="Z5320" s="180"/>
      <c r="AB5320" s="185"/>
    </row>
    <row r="5321" spans="6:28" s="178" customFormat="1" ht="15" customHeight="1" x14ac:dyDescent="0.15">
      <c r="F5321" s="189"/>
      <c r="I5321" s="180"/>
      <c r="J5321" s="180"/>
      <c r="K5321" s="180"/>
      <c r="M5321" s="189"/>
      <c r="N5321" s="180"/>
      <c r="P5321" s="189"/>
      <c r="Q5321" s="180"/>
      <c r="S5321" s="189"/>
      <c r="T5321" s="180"/>
      <c r="V5321" s="189"/>
      <c r="W5321" s="180"/>
      <c r="Y5321" s="189"/>
      <c r="Z5321" s="180"/>
      <c r="AB5321" s="185"/>
    </row>
    <row r="5322" spans="6:28" s="178" customFormat="1" ht="15" customHeight="1" x14ac:dyDescent="0.15">
      <c r="F5322" s="189"/>
      <c r="I5322" s="180"/>
      <c r="J5322" s="180"/>
      <c r="K5322" s="180"/>
      <c r="M5322" s="189"/>
      <c r="N5322" s="180"/>
      <c r="P5322" s="189"/>
      <c r="Q5322" s="180"/>
      <c r="S5322" s="189"/>
      <c r="T5322" s="180"/>
      <c r="V5322" s="189"/>
      <c r="W5322" s="180"/>
      <c r="Y5322" s="189"/>
      <c r="Z5322" s="180"/>
      <c r="AB5322" s="185"/>
    </row>
    <row r="5323" spans="6:28" s="178" customFormat="1" ht="15" customHeight="1" x14ac:dyDescent="0.15">
      <c r="F5323" s="189"/>
      <c r="I5323" s="180"/>
      <c r="J5323" s="180"/>
      <c r="K5323" s="180"/>
      <c r="M5323" s="189"/>
      <c r="N5323" s="180"/>
      <c r="P5323" s="189"/>
      <c r="Q5323" s="180"/>
      <c r="S5323" s="189"/>
      <c r="T5323" s="180"/>
      <c r="V5323" s="189"/>
      <c r="W5323" s="180"/>
      <c r="Y5323" s="189"/>
      <c r="Z5323" s="180"/>
      <c r="AB5323" s="185"/>
    </row>
    <row r="5324" spans="6:28" s="178" customFormat="1" ht="15" customHeight="1" x14ac:dyDescent="0.15">
      <c r="F5324" s="189"/>
      <c r="I5324" s="180"/>
      <c r="J5324" s="180"/>
      <c r="K5324" s="180"/>
      <c r="M5324" s="189"/>
      <c r="N5324" s="180"/>
      <c r="P5324" s="189"/>
      <c r="Q5324" s="180"/>
      <c r="S5324" s="189"/>
      <c r="T5324" s="180"/>
      <c r="V5324" s="189"/>
      <c r="W5324" s="180"/>
      <c r="Y5324" s="189"/>
      <c r="Z5324" s="180"/>
      <c r="AB5324" s="185"/>
    </row>
    <row r="5325" spans="6:28" s="178" customFormat="1" ht="15" customHeight="1" x14ac:dyDescent="0.15">
      <c r="F5325" s="189"/>
      <c r="I5325" s="180"/>
      <c r="J5325" s="180"/>
      <c r="K5325" s="180"/>
      <c r="M5325" s="189"/>
      <c r="N5325" s="180"/>
      <c r="P5325" s="189"/>
      <c r="Q5325" s="180"/>
      <c r="S5325" s="189"/>
      <c r="T5325" s="180"/>
      <c r="V5325" s="189"/>
      <c r="W5325" s="180"/>
      <c r="Y5325" s="189"/>
      <c r="Z5325" s="180"/>
      <c r="AB5325" s="185"/>
    </row>
    <row r="5326" spans="6:28" s="178" customFormat="1" ht="15" customHeight="1" x14ac:dyDescent="0.15">
      <c r="F5326" s="189"/>
      <c r="I5326" s="180"/>
      <c r="J5326" s="180"/>
      <c r="K5326" s="180"/>
      <c r="M5326" s="189"/>
      <c r="N5326" s="180"/>
      <c r="P5326" s="189"/>
      <c r="Q5326" s="180"/>
      <c r="S5326" s="189"/>
      <c r="T5326" s="180"/>
      <c r="V5326" s="189"/>
      <c r="W5326" s="180"/>
      <c r="Y5326" s="189"/>
      <c r="Z5326" s="180"/>
      <c r="AB5326" s="185"/>
    </row>
    <row r="5327" spans="6:28" s="178" customFormat="1" ht="15" customHeight="1" x14ac:dyDescent="0.15">
      <c r="F5327" s="189"/>
      <c r="I5327" s="180"/>
      <c r="J5327" s="180"/>
      <c r="K5327" s="180"/>
      <c r="M5327" s="189"/>
      <c r="N5327" s="180"/>
      <c r="P5327" s="189"/>
      <c r="Q5327" s="180"/>
      <c r="S5327" s="189"/>
      <c r="T5327" s="180"/>
      <c r="V5327" s="189"/>
      <c r="W5327" s="180"/>
      <c r="Y5327" s="189"/>
      <c r="Z5327" s="180"/>
      <c r="AB5327" s="185"/>
    </row>
    <row r="5328" spans="6:28" s="178" customFormat="1" ht="15" customHeight="1" x14ac:dyDescent="0.15">
      <c r="F5328" s="189"/>
      <c r="I5328" s="180"/>
      <c r="J5328" s="180"/>
      <c r="K5328" s="180"/>
      <c r="M5328" s="189"/>
      <c r="N5328" s="180"/>
      <c r="P5328" s="189"/>
      <c r="Q5328" s="180"/>
      <c r="S5328" s="189"/>
      <c r="T5328" s="180"/>
      <c r="V5328" s="189"/>
      <c r="W5328" s="180"/>
      <c r="Y5328" s="189"/>
      <c r="Z5328" s="180"/>
      <c r="AB5328" s="185"/>
    </row>
    <row r="5329" spans="6:28" s="178" customFormat="1" ht="15" customHeight="1" x14ac:dyDescent="0.15">
      <c r="F5329" s="189"/>
      <c r="I5329" s="180"/>
      <c r="J5329" s="180"/>
      <c r="K5329" s="180"/>
      <c r="M5329" s="189"/>
      <c r="N5329" s="180"/>
      <c r="P5329" s="189"/>
      <c r="Q5329" s="180"/>
      <c r="S5329" s="189"/>
      <c r="T5329" s="180"/>
      <c r="V5329" s="189"/>
      <c r="W5329" s="180"/>
      <c r="Y5329" s="189"/>
      <c r="Z5329" s="180"/>
      <c r="AB5329" s="185"/>
    </row>
    <row r="5330" spans="6:28" s="178" customFormat="1" ht="15" customHeight="1" x14ac:dyDescent="0.15">
      <c r="F5330" s="189"/>
      <c r="I5330" s="180"/>
      <c r="J5330" s="180"/>
      <c r="K5330" s="180"/>
      <c r="M5330" s="189"/>
      <c r="N5330" s="180"/>
      <c r="P5330" s="189"/>
      <c r="Q5330" s="180"/>
      <c r="S5330" s="189"/>
      <c r="T5330" s="180"/>
      <c r="V5330" s="189"/>
      <c r="W5330" s="180"/>
      <c r="Y5330" s="189"/>
      <c r="Z5330" s="180"/>
      <c r="AB5330" s="185"/>
    </row>
    <row r="5331" spans="6:28" s="178" customFormat="1" ht="15" customHeight="1" x14ac:dyDescent="0.15">
      <c r="F5331" s="189"/>
      <c r="I5331" s="180"/>
      <c r="J5331" s="180"/>
      <c r="K5331" s="180"/>
      <c r="M5331" s="189"/>
      <c r="N5331" s="180"/>
      <c r="P5331" s="189"/>
      <c r="Q5331" s="180"/>
      <c r="S5331" s="189"/>
      <c r="T5331" s="180"/>
      <c r="V5331" s="189"/>
      <c r="W5331" s="180"/>
      <c r="Y5331" s="189"/>
      <c r="Z5331" s="180"/>
      <c r="AB5331" s="185"/>
    </row>
    <row r="5332" spans="6:28" s="178" customFormat="1" ht="15" customHeight="1" x14ac:dyDescent="0.15">
      <c r="F5332" s="189"/>
      <c r="I5332" s="180"/>
      <c r="J5332" s="180"/>
      <c r="K5332" s="180"/>
      <c r="M5332" s="189"/>
      <c r="N5332" s="180"/>
      <c r="P5332" s="189"/>
      <c r="Q5332" s="180"/>
      <c r="S5332" s="189"/>
      <c r="T5332" s="180"/>
      <c r="V5332" s="189"/>
      <c r="W5332" s="180"/>
      <c r="Y5332" s="189"/>
      <c r="Z5332" s="180"/>
      <c r="AB5332" s="185"/>
    </row>
    <row r="5333" spans="6:28" s="178" customFormat="1" ht="15" customHeight="1" x14ac:dyDescent="0.15">
      <c r="F5333" s="189"/>
      <c r="I5333" s="180"/>
      <c r="J5333" s="180"/>
      <c r="K5333" s="180"/>
      <c r="M5333" s="189"/>
      <c r="N5333" s="180"/>
      <c r="P5333" s="189"/>
      <c r="Q5333" s="180"/>
      <c r="S5333" s="189"/>
      <c r="T5333" s="180"/>
      <c r="V5333" s="189"/>
      <c r="W5333" s="180"/>
      <c r="Y5333" s="189"/>
      <c r="Z5333" s="180"/>
      <c r="AB5333" s="185"/>
    </row>
    <row r="5334" spans="6:28" s="178" customFormat="1" ht="15" customHeight="1" x14ac:dyDescent="0.15">
      <c r="F5334" s="189"/>
      <c r="I5334" s="180"/>
      <c r="J5334" s="180"/>
      <c r="K5334" s="180"/>
      <c r="M5334" s="189"/>
      <c r="N5334" s="180"/>
      <c r="P5334" s="189"/>
      <c r="Q5334" s="180"/>
      <c r="S5334" s="189"/>
      <c r="T5334" s="180"/>
      <c r="V5334" s="189"/>
      <c r="W5334" s="180"/>
      <c r="Y5334" s="189"/>
      <c r="Z5334" s="180"/>
      <c r="AB5334" s="185"/>
    </row>
    <row r="5335" spans="6:28" s="178" customFormat="1" ht="15" customHeight="1" x14ac:dyDescent="0.15">
      <c r="F5335" s="189"/>
      <c r="I5335" s="180"/>
      <c r="J5335" s="180"/>
      <c r="K5335" s="180"/>
      <c r="M5335" s="189"/>
      <c r="N5335" s="180"/>
      <c r="P5335" s="189"/>
      <c r="Q5335" s="180"/>
      <c r="S5335" s="189"/>
      <c r="T5335" s="180"/>
      <c r="V5335" s="189"/>
      <c r="W5335" s="180"/>
      <c r="Y5335" s="189"/>
      <c r="Z5335" s="180"/>
      <c r="AB5335" s="185"/>
    </row>
    <row r="5336" spans="6:28" s="178" customFormat="1" ht="15" customHeight="1" x14ac:dyDescent="0.15">
      <c r="F5336" s="189"/>
      <c r="I5336" s="180"/>
      <c r="J5336" s="180"/>
      <c r="K5336" s="180"/>
      <c r="M5336" s="189"/>
      <c r="N5336" s="180"/>
      <c r="P5336" s="189"/>
      <c r="Q5336" s="180"/>
      <c r="S5336" s="189"/>
      <c r="T5336" s="180"/>
      <c r="V5336" s="189"/>
      <c r="W5336" s="180"/>
      <c r="Y5336" s="189"/>
      <c r="Z5336" s="180"/>
      <c r="AB5336" s="185"/>
    </row>
    <row r="5337" spans="6:28" s="178" customFormat="1" ht="15" customHeight="1" x14ac:dyDescent="0.15">
      <c r="F5337" s="189"/>
      <c r="I5337" s="180"/>
      <c r="J5337" s="180"/>
      <c r="K5337" s="180"/>
      <c r="M5337" s="189"/>
      <c r="N5337" s="180"/>
      <c r="P5337" s="189"/>
      <c r="Q5337" s="180"/>
      <c r="S5337" s="189"/>
      <c r="T5337" s="180"/>
      <c r="V5337" s="189"/>
      <c r="W5337" s="180"/>
      <c r="Y5337" s="189"/>
      <c r="Z5337" s="180"/>
      <c r="AB5337" s="185"/>
    </row>
    <row r="5338" spans="6:28" s="178" customFormat="1" ht="15" customHeight="1" x14ac:dyDescent="0.15">
      <c r="F5338" s="189"/>
      <c r="I5338" s="180"/>
      <c r="J5338" s="180"/>
      <c r="K5338" s="180"/>
      <c r="M5338" s="189"/>
      <c r="N5338" s="180"/>
      <c r="P5338" s="189"/>
      <c r="Q5338" s="180"/>
      <c r="S5338" s="189"/>
      <c r="T5338" s="180"/>
      <c r="V5338" s="189"/>
      <c r="W5338" s="180"/>
      <c r="Y5338" s="189"/>
      <c r="Z5338" s="180"/>
      <c r="AB5338" s="185"/>
    </row>
    <row r="5339" spans="6:28" s="178" customFormat="1" ht="15" customHeight="1" x14ac:dyDescent="0.15">
      <c r="F5339" s="189"/>
      <c r="I5339" s="180"/>
      <c r="J5339" s="180"/>
      <c r="K5339" s="180"/>
      <c r="M5339" s="189"/>
      <c r="N5339" s="180"/>
      <c r="P5339" s="189"/>
      <c r="Q5339" s="180"/>
      <c r="S5339" s="189"/>
      <c r="T5339" s="180"/>
      <c r="V5339" s="189"/>
      <c r="W5339" s="180"/>
      <c r="Y5339" s="189"/>
      <c r="Z5339" s="180"/>
      <c r="AB5339" s="185"/>
    </row>
    <row r="5340" spans="6:28" s="178" customFormat="1" ht="15" customHeight="1" x14ac:dyDescent="0.15">
      <c r="F5340" s="189"/>
      <c r="I5340" s="180"/>
      <c r="J5340" s="180"/>
      <c r="K5340" s="180"/>
      <c r="M5340" s="189"/>
      <c r="N5340" s="180"/>
      <c r="P5340" s="189"/>
      <c r="Q5340" s="180"/>
      <c r="S5340" s="189"/>
      <c r="T5340" s="180"/>
      <c r="V5340" s="189"/>
      <c r="W5340" s="180"/>
      <c r="Y5340" s="189"/>
      <c r="Z5340" s="180"/>
      <c r="AB5340" s="185"/>
    </row>
    <row r="5341" spans="6:28" s="178" customFormat="1" ht="15" customHeight="1" x14ac:dyDescent="0.15">
      <c r="F5341" s="189"/>
      <c r="I5341" s="180"/>
      <c r="J5341" s="180"/>
      <c r="K5341" s="180"/>
      <c r="M5341" s="189"/>
      <c r="N5341" s="180"/>
      <c r="P5341" s="189"/>
      <c r="Q5341" s="180"/>
      <c r="S5341" s="189"/>
      <c r="T5341" s="180"/>
      <c r="V5341" s="189"/>
      <c r="W5341" s="180"/>
      <c r="Y5341" s="189"/>
      <c r="Z5341" s="180"/>
      <c r="AB5341" s="185"/>
    </row>
    <row r="5342" spans="6:28" s="178" customFormat="1" ht="15" customHeight="1" x14ac:dyDescent="0.15">
      <c r="F5342" s="189"/>
      <c r="I5342" s="180"/>
      <c r="J5342" s="180"/>
      <c r="K5342" s="180"/>
      <c r="M5342" s="189"/>
      <c r="N5342" s="180"/>
      <c r="P5342" s="189"/>
      <c r="Q5342" s="180"/>
      <c r="S5342" s="189"/>
      <c r="T5342" s="180"/>
      <c r="V5342" s="189"/>
      <c r="W5342" s="180"/>
      <c r="Y5342" s="189"/>
      <c r="Z5342" s="180"/>
      <c r="AB5342" s="185"/>
    </row>
    <row r="5343" spans="6:28" s="178" customFormat="1" ht="15" customHeight="1" x14ac:dyDescent="0.15">
      <c r="F5343" s="189"/>
      <c r="I5343" s="180"/>
      <c r="J5343" s="180"/>
      <c r="K5343" s="180"/>
      <c r="M5343" s="189"/>
      <c r="N5343" s="180"/>
      <c r="P5343" s="189"/>
      <c r="Q5343" s="180"/>
      <c r="S5343" s="189"/>
      <c r="T5343" s="180"/>
      <c r="V5343" s="189"/>
      <c r="W5343" s="180"/>
      <c r="Y5343" s="189"/>
      <c r="Z5343" s="180"/>
      <c r="AB5343" s="185"/>
    </row>
    <row r="5344" spans="6:28" s="178" customFormat="1" ht="15" customHeight="1" x14ac:dyDescent="0.15">
      <c r="F5344" s="189"/>
      <c r="I5344" s="180"/>
      <c r="J5344" s="180"/>
      <c r="K5344" s="180"/>
      <c r="M5344" s="189"/>
      <c r="N5344" s="180"/>
      <c r="P5344" s="189"/>
      <c r="Q5344" s="180"/>
      <c r="S5344" s="189"/>
      <c r="T5344" s="180"/>
      <c r="V5344" s="189"/>
      <c r="W5344" s="180"/>
      <c r="Y5344" s="189"/>
      <c r="Z5344" s="180"/>
      <c r="AB5344" s="185"/>
    </row>
    <row r="5345" spans="6:28" s="178" customFormat="1" ht="15" customHeight="1" x14ac:dyDescent="0.15">
      <c r="F5345" s="189"/>
      <c r="I5345" s="180"/>
      <c r="J5345" s="180"/>
      <c r="K5345" s="180"/>
      <c r="M5345" s="189"/>
      <c r="N5345" s="180"/>
      <c r="P5345" s="189"/>
      <c r="Q5345" s="180"/>
      <c r="S5345" s="189"/>
      <c r="T5345" s="180"/>
      <c r="V5345" s="189"/>
      <c r="W5345" s="180"/>
      <c r="Y5345" s="189"/>
      <c r="Z5345" s="180"/>
      <c r="AB5345" s="185"/>
    </row>
    <row r="5346" spans="6:28" s="178" customFormat="1" ht="15" customHeight="1" x14ac:dyDescent="0.15">
      <c r="F5346" s="189"/>
      <c r="I5346" s="180"/>
      <c r="J5346" s="180"/>
      <c r="K5346" s="180"/>
      <c r="M5346" s="189"/>
      <c r="N5346" s="180"/>
      <c r="P5346" s="189"/>
      <c r="Q5346" s="180"/>
      <c r="S5346" s="189"/>
      <c r="T5346" s="180"/>
      <c r="V5346" s="189"/>
      <c r="W5346" s="180"/>
      <c r="Y5346" s="189"/>
      <c r="Z5346" s="180"/>
      <c r="AB5346" s="185"/>
    </row>
    <row r="5347" spans="6:28" s="178" customFormat="1" ht="15" customHeight="1" x14ac:dyDescent="0.15">
      <c r="F5347" s="189"/>
      <c r="I5347" s="180"/>
      <c r="J5347" s="180"/>
      <c r="K5347" s="180"/>
      <c r="M5347" s="189"/>
      <c r="N5347" s="180"/>
      <c r="P5347" s="189"/>
      <c r="Q5347" s="180"/>
      <c r="S5347" s="189"/>
      <c r="T5347" s="180"/>
      <c r="V5347" s="189"/>
      <c r="W5347" s="180"/>
      <c r="Y5347" s="189"/>
      <c r="Z5347" s="180"/>
      <c r="AB5347" s="185"/>
    </row>
    <row r="5348" spans="6:28" s="178" customFormat="1" ht="15" customHeight="1" x14ac:dyDescent="0.15">
      <c r="F5348" s="189"/>
      <c r="I5348" s="180"/>
      <c r="J5348" s="180"/>
      <c r="K5348" s="180"/>
      <c r="M5348" s="189"/>
      <c r="N5348" s="180"/>
      <c r="P5348" s="189"/>
      <c r="Q5348" s="180"/>
      <c r="S5348" s="189"/>
      <c r="T5348" s="180"/>
      <c r="V5348" s="189"/>
      <c r="W5348" s="180"/>
      <c r="Y5348" s="189"/>
      <c r="Z5348" s="180"/>
      <c r="AB5348" s="185"/>
    </row>
    <row r="5349" spans="6:28" s="178" customFormat="1" ht="15" customHeight="1" x14ac:dyDescent="0.15">
      <c r="F5349" s="189"/>
      <c r="I5349" s="180"/>
      <c r="J5349" s="180"/>
      <c r="K5349" s="180"/>
      <c r="M5349" s="189"/>
      <c r="N5349" s="180"/>
      <c r="P5349" s="189"/>
      <c r="Q5349" s="180"/>
      <c r="S5349" s="189"/>
      <c r="T5349" s="180"/>
      <c r="V5349" s="189"/>
      <c r="W5349" s="180"/>
      <c r="Y5349" s="189"/>
      <c r="Z5349" s="180"/>
      <c r="AB5349" s="185"/>
    </row>
    <row r="5350" spans="6:28" s="178" customFormat="1" ht="15" customHeight="1" x14ac:dyDescent="0.15">
      <c r="F5350" s="189"/>
      <c r="I5350" s="180"/>
      <c r="J5350" s="180"/>
      <c r="K5350" s="180"/>
      <c r="M5350" s="189"/>
      <c r="N5350" s="180"/>
      <c r="P5350" s="189"/>
      <c r="Q5350" s="180"/>
      <c r="S5350" s="189"/>
      <c r="T5350" s="180"/>
      <c r="V5350" s="189"/>
      <c r="W5350" s="180"/>
      <c r="Y5350" s="189"/>
      <c r="Z5350" s="180"/>
      <c r="AB5350" s="185"/>
    </row>
    <row r="5351" spans="6:28" s="178" customFormat="1" ht="15" customHeight="1" x14ac:dyDescent="0.15">
      <c r="F5351" s="189"/>
      <c r="I5351" s="180"/>
      <c r="J5351" s="180"/>
      <c r="K5351" s="180"/>
      <c r="M5351" s="189"/>
      <c r="N5351" s="180"/>
      <c r="P5351" s="189"/>
      <c r="Q5351" s="180"/>
      <c r="S5351" s="189"/>
      <c r="T5351" s="180"/>
      <c r="V5351" s="189"/>
      <c r="W5351" s="180"/>
      <c r="Y5351" s="189"/>
      <c r="Z5351" s="180"/>
      <c r="AB5351" s="185"/>
    </row>
    <row r="5352" spans="6:28" s="178" customFormat="1" ht="15" customHeight="1" x14ac:dyDescent="0.15">
      <c r="F5352" s="189"/>
      <c r="I5352" s="180"/>
      <c r="J5352" s="180"/>
      <c r="K5352" s="180"/>
      <c r="M5352" s="189"/>
      <c r="N5352" s="180"/>
      <c r="P5352" s="189"/>
      <c r="Q5352" s="180"/>
      <c r="S5352" s="189"/>
      <c r="T5352" s="180"/>
      <c r="V5352" s="189"/>
      <c r="W5352" s="180"/>
      <c r="Y5352" s="189"/>
      <c r="Z5352" s="180"/>
      <c r="AB5352" s="185"/>
    </row>
    <row r="5353" spans="6:28" s="178" customFormat="1" ht="15" customHeight="1" x14ac:dyDescent="0.15">
      <c r="F5353" s="189"/>
      <c r="I5353" s="180"/>
      <c r="J5353" s="180"/>
      <c r="K5353" s="180"/>
      <c r="M5353" s="189"/>
      <c r="N5353" s="180"/>
      <c r="P5353" s="189"/>
      <c r="Q5353" s="180"/>
      <c r="S5353" s="189"/>
      <c r="T5353" s="180"/>
      <c r="V5353" s="189"/>
      <c r="W5353" s="180"/>
      <c r="Y5353" s="189"/>
      <c r="Z5353" s="180"/>
      <c r="AB5353" s="185"/>
    </row>
    <row r="5354" spans="6:28" s="178" customFormat="1" ht="15" customHeight="1" x14ac:dyDescent="0.15">
      <c r="F5354" s="189"/>
      <c r="I5354" s="180"/>
      <c r="J5354" s="180"/>
      <c r="K5354" s="180"/>
      <c r="M5354" s="189"/>
      <c r="N5354" s="180"/>
      <c r="P5354" s="189"/>
      <c r="Q5354" s="180"/>
      <c r="S5354" s="189"/>
      <c r="T5354" s="180"/>
      <c r="V5354" s="189"/>
      <c r="W5354" s="180"/>
      <c r="Y5354" s="189"/>
      <c r="Z5354" s="180"/>
      <c r="AB5354" s="185"/>
    </row>
    <row r="5355" spans="6:28" s="178" customFormat="1" ht="15" customHeight="1" x14ac:dyDescent="0.15">
      <c r="F5355" s="189"/>
      <c r="I5355" s="180"/>
      <c r="J5355" s="180"/>
      <c r="K5355" s="180"/>
      <c r="M5355" s="189"/>
      <c r="N5355" s="180"/>
      <c r="P5355" s="189"/>
      <c r="Q5355" s="180"/>
      <c r="S5355" s="189"/>
      <c r="T5355" s="180"/>
      <c r="V5355" s="189"/>
      <c r="W5355" s="180"/>
      <c r="Y5355" s="189"/>
      <c r="Z5355" s="180"/>
      <c r="AB5355" s="185"/>
    </row>
    <row r="5356" spans="6:28" s="178" customFormat="1" ht="15" customHeight="1" x14ac:dyDescent="0.15">
      <c r="F5356" s="189"/>
      <c r="I5356" s="180"/>
      <c r="J5356" s="180"/>
      <c r="K5356" s="180"/>
      <c r="M5356" s="189"/>
      <c r="N5356" s="180"/>
      <c r="P5356" s="189"/>
      <c r="Q5356" s="180"/>
      <c r="S5356" s="189"/>
      <c r="T5356" s="180"/>
      <c r="V5356" s="189"/>
      <c r="W5356" s="180"/>
      <c r="Y5356" s="189"/>
      <c r="Z5356" s="180"/>
      <c r="AB5356" s="185"/>
    </row>
    <row r="5357" spans="6:28" s="178" customFormat="1" ht="15" customHeight="1" x14ac:dyDescent="0.15">
      <c r="F5357" s="189"/>
      <c r="I5357" s="180"/>
      <c r="J5357" s="180"/>
      <c r="K5357" s="180"/>
      <c r="M5357" s="189"/>
      <c r="N5357" s="180"/>
      <c r="P5357" s="189"/>
      <c r="Q5357" s="180"/>
      <c r="S5357" s="189"/>
      <c r="T5357" s="180"/>
      <c r="V5357" s="189"/>
      <c r="W5357" s="180"/>
      <c r="Y5357" s="189"/>
      <c r="Z5357" s="180"/>
      <c r="AB5357" s="185"/>
    </row>
    <row r="5358" spans="6:28" s="178" customFormat="1" ht="15" customHeight="1" x14ac:dyDescent="0.15">
      <c r="F5358" s="189"/>
      <c r="I5358" s="180"/>
      <c r="J5358" s="180"/>
      <c r="K5358" s="180"/>
      <c r="M5358" s="189"/>
      <c r="N5358" s="180"/>
      <c r="P5358" s="189"/>
      <c r="Q5358" s="180"/>
      <c r="S5358" s="189"/>
      <c r="T5358" s="180"/>
      <c r="V5358" s="189"/>
      <c r="W5358" s="180"/>
      <c r="Y5358" s="189"/>
      <c r="Z5358" s="180"/>
      <c r="AB5358" s="185"/>
    </row>
    <row r="5359" spans="6:28" s="178" customFormat="1" ht="15" customHeight="1" x14ac:dyDescent="0.15">
      <c r="F5359" s="189"/>
      <c r="I5359" s="180"/>
      <c r="J5359" s="180"/>
      <c r="K5359" s="180"/>
      <c r="M5359" s="189"/>
      <c r="N5359" s="180"/>
      <c r="P5359" s="189"/>
      <c r="Q5359" s="180"/>
      <c r="S5359" s="189"/>
      <c r="T5359" s="180"/>
      <c r="V5359" s="189"/>
      <c r="W5359" s="180"/>
      <c r="Y5359" s="189"/>
      <c r="Z5359" s="180"/>
      <c r="AB5359" s="185"/>
    </row>
    <row r="5360" spans="6:28" s="178" customFormat="1" ht="15" customHeight="1" x14ac:dyDescent="0.15">
      <c r="F5360" s="189"/>
      <c r="I5360" s="180"/>
      <c r="J5360" s="180"/>
      <c r="K5360" s="180"/>
      <c r="M5360" s="189"/>
      <c r="N5360" s="180"/>
      <c r="P5360" s="189"/>
      <c r="Q5360" s="180"/>
      <c r="S5360" s="189"/>
      <c r="T5360" s="180"/>
      <c r="V5360" s="189"/>
      <c r="W5360" s="180"/>
      <c r="Y5360" s="189"/>
      <c r="Z5360" s="180"/>
      <c r="AB5360" s="185"/>
    </row>
    <row r="5361" spans="6:28" s="178" customFormat="1" ht="15" customHeight="1" x14ac:dyDescent="0.15">
      <c r="F5361" s="189"/>
      <c r="I5361" s="180"/>
      <c r="J5361" s="180"/>
      <c r="K5361" s="180"/>
      <c r="M5361" s="189"/>
      <c r="N5361" s="180"/>
      <c r="P5361" s="189"/>
      <c r="Q5361" s="180"/>
      <c r="S5361" s="189"/>
      <c r="T5361" s="180"/>
      <c r="V5361" s="189"/>
      <c r="W5361" s="180"/>
      <c r="Y5361" s="189"/>
      <c r="Z5361" s="180"/>
      <c r="AB5361" s="185"/>
    </row>
    <row r="5362" spans="6:28" s="178" customFormat="1" ht="15" customHeight="1" x14ac:dyDescent="0.15">
      <c r="F5362" s="189"/>
      <c r="I5362" s="180"/>
      <c r="J5362" s="180"/>
      <c r="K5362" s="180"/>
      <c r="M5362" s="189"/>
      <c r="N5362" s="180"/>
      <c r="P5362" s="189"/>
      <c r="Q5362" s="180"/>
      <c r="S5362" s="189"/>
      <c r="T5362" s="180"/>
      <c r="V5362" s="189"/>
      <c r="W5362" s="180"/>
      <c r="Y5362" s="189"/>
      <c r="Z5362" s="180"/>
      <c r="AB5362" s="185"/>
    </row>
    <row r="5363" spans="6:28" s="178" customFormat="1" ht="15" customHeight="1" x14ac:dyDescent="0.15">
      <c r="F5363" s="189"/>
      <c r="I5363" s="180"/>
      <c r="J5363" s="180"/>
      <c r="K5363" s="180"/>
      <c r="M5363" s="189"/>
      <c r="N5363" s="180"/>
      <c r="P5363" s="189"/>
      <c r="Q5363" s="180"/>
      <c r="S5363" s="189"/>
      <c r="T5363" s="180"/>
      <c r="V5363" s="189"/>
      <c r="W5363" s="180"/>
      <c r="Y5363" s="189"/>
      <c r="Z5363" s="180"/>
      <c r="AB5363" s="185"/>
    </row>
    <row r="5364" spans="6:28" s="178" customFormat="1" ht="15" customHeight="1" x14ac:dyDescent="0.15">
      <c r="F5364" s="189"/>
      <c r="I5364" s="180"/>
      <c r="J5364" s="180"/>
      <c r="K5364" s="180"/>
      <c r="M5364" s="189"/>
      <c r="N5364" s="180"/>
      <c r="P5364" s="189"/>
      <c r="Q5364" s="180"/>
      <c r="S5364" s="189"/>
      <c r="T5364" s="180"/>
      <c r="V5364" s="189"/>
      <c r="W5364" s="180"/>
      <c r="Y5364" s="189"/>
      <c r="Z5364" s="180"/>
      <c r="AB5364" s="185"/>
    </row>
    <row r="5365" spans="6:28" s="178" customFormat="1" ht="15" customHeight="1" x14ac:dyDescent="0.15">
      <c r="F5365" s="189"/>
      <c r="I5365" s="180"/>
      <c r="J5365" s="180"/>
      <c r="K5365" s="180"/>
      <c r="M5365" s="189"/>
      <c r="N5365" s="180"/>
      <c r="P5365" s="189"/>
      <c r="Q5365" s="180"/>
      <c r="S5365" s="189"/>
      <c r="T5365" s="180"/>
      <c r="V5365" s="189"/>
      <c r="W5365" s="180"/>
      <c r="Y5365" s="189"/>
      <c r="Z5365" s="180"/>
      <c r="AB5365" s="185"/>
    </row>
    <row r="5366" spans="6:28" s="178" customFormat="1" ht="15" customHeight="1" x14ac:dyDescent="0.15">
      <c r="F5366" s="189"/>
      <c r="I5366" s="180"/>
      <c r="J5366" s="180"/>
      <c r="K5366" s="180"/>
      <c r="M5366" s="189"/>
      <c r="N5366" s="180"/>
      <c r="P5366" s="189"/>
      <c r="Q5366" s="180"/>
      <c r="S5366" s="189"/>
      <c r="T5366" s="180"/>
      <c r="V5366" s="189"/>
      <c r="W5366" s="180"/>
      <c r="Y5366" s="189"/>
      <c r="Z5366" s="180"/>
      <c r="AB5366" s="185"/>
    </row>
    <row r="5367" spans="6:28" s="178" customFormat="1" ht="15" customHeight="1" x14ac:dyDescent="0.15">
      <c r="F5367" s="189"/>
      <c r="I5367" s="180"/>
      <c r="J5367" s="180"/>
      <c r="K5367" s="180"/>
      <c r="M5367" s="189"/>
      <c r="N5367" s="180"/>
      <c r="P5367" s="189"/>
      <c r="Q5367" s="180"/>
      <c r="S5367" s="189"/>
      <c r="T5367" s="180"/>
      <c r="V5367" s="189"/>
      <c r="W5367" s="180"/>
      <c r="Y5367" s="189"/>
      <c r="Z5367" s="180"/>
      <c r="AB5367" s="185"/>
    </row>
    <row r="5368" spans="6:28" s="178" customFormat="1" ht="15" customHeight="1" x14ac:dyDescent="0.15">
      <c r="F5368" s="189"/>
      <c r="I5368" s="180"/>
      <c r="J5368" s="180"/>
      <c r="K5368" s="180"/>
      <c r="M5368" s="189"/>
      <c r="N5368" s="180"/>
      <c r="P5368" s="189"/>
      <c r="Q5368" s="180"/>
      <c r="S5368" s="189"/>
      <c r="T5368" s="180"/>
      <c r="V5368" s="189"/>
      <c r="W5368" s="180"/>
      <c r="Y5368" s="189"/>
      <c r="Z5368" s="180"/>
      <c r="AB5368" s="185"/>
    </row>
    <row r="5369" spans="6:28" s="178" customFormat="1" ht="15" customHeight="1" x14ac:dyDescent="0.15">
      <c r="F5369" s="189"/>
      <c r="I5369" s="180"/>
      <c r="J5369" s="180"/>
      <c r="K5369" s="180"/>
      <c r="M5369" s="189"/>
      <c r="N5369" s="180"/>
      <c r="P5369" s="189"/>
      <c r="Q5369" s="180"/>
      <c r="S5369" s="189"/>
      <c r="T5369" s="180"/>
      <c r="V5369" s="189"/>
      <c r="W5369" s="180"/>
      <c r="Y5369" s="189"/>
      <c r="Z5369" s="180"/>
      <c r="AB5369" s="185"/>
    </row>
    <row r="5370" spans="6:28" s="178" customFormat="1" ht="15" customHeight="1" x14ac:dyDescent="0.15">
      <c r="F5370" s="189"/>
      <c r="I5370" s="180"/>
      <c r="J5370" s="180"/>
      <c r="K5370" s="180"/>
      <c r="M5370" s="189"/>
      <c r="N5370" s="180"/>
      <c r="P5370" s="189"/>
      <c r="Q5370" s="180"/>
      <c r="S5370" s="189"/>
      <c r="T5370" s="180"/>
      <c r="V5370" s="189"/>
      <c r="W5370" s="180"/>
      <c r="Y5370" s="189"/>
      <c r="Z5370" s="180"/>
      <c r="AB5370" s="185"/>
    </row>
    <row r="5371" spans="6:28" s="178" customFormat="1" ht="15" customHeight="1" x14ac:dyDescent="0.15">
      <c r="F5371" s="189"/>
      <c r="I5371" s="180"/>
      <c r="J5371" s="180"/>
      <c r="K5371" s="180"/>
      <c r="M5371" s="189"/>
      <c r="N5371" s="180"/>
      <c r="P5371" s="189"/>
      <c r="Q5371" s="180"/>
      <c r="S5371" s="189"/>
      <c r="T5371" s="180"/>
      <c r="V5371" s="189"/>
      <c r="W5371" s="180"/>
      <c r="Y5371" s="189"/>
      <c r="Z5371" s="180"/>
      <c r="AB5371" s="185"/>
    </row>
    <row r="5372" spans="6:28" s="178" customFormat="1" ht="15" customHeight="1" x14ac:dyDescent="0.15">
      <c r="F5372" s="189"/>
      <c r="I5372" s="180"/>
      <c r="J5372" s="180"/>
      <c r="K5372" s="180"/>
      <c r="M5372" s="189"/>
      <c r="N5372" s="180"/>
      <c r="P5372" s="189"/>
      <c r="Q5372" s="180"/>
      <c r="S5372" s="189"/>
      <c r="T5372" s="180"/>
      <c r="V5372" s="189"/>
      <c r="W5372" s="180"/>
      <c r="Y5372" s="189"/>
      <c r="Z5372" s="180"/>
      <c r="AB5372" s="185"/>
    </row>
    <row r="5373" spans="6:28" s="178" customFormat="1" ht="15" customHeight="1" x14ac:dyDescent="0.15">
      <c r="F5373" s="189"/>
      <c r="I5373" s="180"/>
      <c r="J5373" s="180"/>
      <c r="K5373" s="180"/>
      <c r="M5373" s="189"/>
      <c r="N5373" s="180"/>
      <c r="P5373" s="189"/>
      <c r="Q5373" s="180"/>
      <c r="S5373" s="189"/>
      <c r="T5373" s="180"/>
      <c r="V5373" s="189"/>
      <c r="W5373" s="180"/>
      <c r="Y5373" s="189"/>
      <c r="Z5373" s="180"/>
      <c r="AB5373" s="185"/>
    </row>
    <row r="5374" spans="6:28" s="178" customFormat="1" ht="15" customHeight="1" x14ac:dyDescent="0.15">
      <c r="F5374" s="189"/>
      <c r="I5374" s="180"/>
      <c r="J5374" s="180"/>
      <c r="K5374" s="180"/>
      <c r="M5374" s="189"/>
      <c r="N5374" s="180"/>
      <c r="P5374" s="189"/>
      <c r="Q5374" s="180"/>
      <c r="S5374" s="189"/>
      <c r="T5374" s="180"/>
      <c r="V5374" s="189"/>
      <c r="W5374" s="180"/>
      <c r="Y5374" s="189"/>
      <c r="Z5374" s="180"/>
      <c r="AB5374" s="185"/>
    </row>
    <row r="5375" spans="6:28" s="178" customFormat="1" ht="15" customHeight="1" x14ac:dyDescent="0.15">
      <c r="F5375" s="189"/>
      <c r="I5375" s="180"/>
      <c r="J5375" s="180"/>
      <c r="K5375" s="180"/>
      <c r="M5375" s="189"/>
      <c r="N5375" s="180"/>
      <c r="P5375" s="189"/>
      <c r="Q5375" s="180"/>
      <c r="S5375" s="189"/>
      <c r="T5375" s="180"/>
      <c r="V5375" s="189"/>
      <c r="W5375" s="180"/>
      <c r="Y5375" s="189"/>
      <c r="Z5375" s="180"/>
      <c r="AB5375" s="185"/>
    </row>
    <row r="5376" spans="6:28" s="178" customFormat="1" ht="15" customHeight="1" x14ac:dyDescent="0.15">
      <c r="F5376" s="189"/>
      <c r="I5376" s="180"/>
      <c r="J5376" s="180"/>
      <c r="K5376" s="180"/>
      <c r="M5376" s="189"/>
      <c r="N5376" s="180"/>
      <c r="P5376" s="189"/>
      <c r="Q5376" s="180"/>
      <c r="S5376" s="189"/>
      <c r="T5376" s="180"/>
      <c r="V5376" s="189"/>
      <c r="W5376" s="180"/>
      <c r="Y5376" s="189"/>
      <c r="Z5376" s="180"/>
      <c r="AB5376" s="185"/>
    </row>
    <row r="5377" spans="6:28" s="178" customFormat="1" ht="15" customHeight="1" x14ac:dyDescent="0.15">
      <c r="F5377" s="189"/>
      <c r="I5377" s="180"/>
      <c r="J5377" s="180"/>
      <c r="K5377" s="180"/>
      <c r="M5377" s="189"/>
      <c r="N5377" s="180"/>
      <c r="P5377" s="189"/>
      <c r="Q5377" s="180"/>
      <c r="S5377" s="189"/>
      <c r="T5377" s="180"/>
      <c r="V5377" s="189"/>
      <c r="W5377" s="180"/>
      <c r="Y5377" s="189"/>
      <c r="Z5377" s="180"/>
      <c r="AB5377" s="185"/>
    </row>
    <row r="5378" spans="6:28" s="178" customFormat="1" ht="15" customHeight="1" x14ac:dyDescent="0.15">
      <c r="F5378" s="189"/>
      <c r="I5378" s="180"/>
      <c r="J5378" s="180"/>
      <c r="K5378" s="180"/>
      <c r="M5378" s="189"/>
      <c r="N5378" s="180"/>
      <c r="P5378" s="189"/>
      <c r="Q5378" s="180"/>
      <c r="S5378" s="189"/>
      <c r="T5378" s="180"/>
      <c r="V5378" s="189"/>
      <c r="W5378" s="180"/>
      <c r="Y5378" s="189"/>
      <c r="Z5378" s="180"/>
      <c r="AB5378" s="185"/>
    </row>
    <row r="5379" spans="6:28" s="178" customFormat="1" ht="15" customHeight="1" x14ac:dyDescent="0.15">
      <c r="F5379" s="189"/>
      <c r="I5379" s="180"/>
      <c r="J5379" s="180"/>
      <c r="K5379" s="180"/>
      <c r="M5379" s="189"/>
      <c r="N5379" s="180"/>
      <c r="P5379" s="189"/>
      <c r="Q5379" s="180"/>
      <c r="S5379" s="189"/>
      <c r="T5379" s="180"/>
      <c r="V5379" s="189"/>
      <c r="W5379" s="180"/>
      <c r="Y5379" s="189"/>
      <c r="Z5379" s="180"/>
      <c r="AB5379" s="185"/>
    </row>
    <row r="5380" spans="6:28" s="178" customFormat="1" ht="15" customHeight="1" x14ac:dyDescent="0.15">
      <c r="F5380" s="189"/>
      <c r="I5380" s="180"/>
      <c r="J5380" s="180"/>
      <c r="K5380" s="180"/>
      <c r="M5380" s="189"/>
      <c r="N5380" s="180"/>
      <c r="P5380" s="189"/>
      <c r="Q5380" s="180"/>
      <c r="S5380" s="189"/>
      <c r="T5380" s="180"/>
      <c r="V5380" s="189"/>
      <c r="W5380" s="180"/>
      <c r="Y5380" s="189"/>
      <c r="Z5380" s="180"/>
      <c r="AB5380" s="185"/>
    </row>
    <row r="5381" spans="6:28" s="178" customFormat="1" ht="15" customHeight="1" x14ac:dyDescent="0.15">
      <c r="F5381" s="189"/>
      <c r="I5381" s="180"/>
      <c r="J5381" s="180"/>
      <c r="K5381" s="180"/>
      <c r="M5381" s="189"/>
      <c r="N5381" s="180"/>
      <c r="P5381" s="189"/>
      <c r="Q5381" s="180"/>
      <c r="S5381" s="189"/>
      <c r="T5381" s="180"/>
      <c r="V5381" s="189"/>
      <c r="W5381" s="180"/>
      <c r="Y5381" s="189"/>
      <c r="Z5381" s="180"/>
      <c r="AB5381" s="185"/>
    </row>
    <row r="5382" spans="6:28" s="178" customFormat="1" ht="15" customHeight="1" x14ac:dyDescent="0.15">
      <c r="F5382" s="189"/>
      <c r="I5382" s="180"/>
      <c r="J5382" s="180"/>
      <c r="K5382" s="180"/>
      <c r="M5382" s="189"/>
      <c r="N5382" s="180"/>
      <c r="P5382" s="189"/>
      <c r="Q5382" s="180"/>
      <c r="S5382" s="189"/>
      <c r="T5382" s="180"/>
      <c r="V5382" s="189"/>
      <c r="W5382" s="180"/>
      <c r="Y5382" s="189"/>
      <c r="Z5382" s="180"/>
      <c r="AB5382" s="185"/>
    </row>
    <row r="5383" spans="6:28" s="178" customFormat="1" ht="15" customHeight="1" x14ac:dyDescent="0.15">
      <c r="F5383" s="189"/>
      <c r="I5383" s="180"/>
      <c r="J5383" s="180"/>
      <c r="K5383" s="180"/>
      <c r="M5383" s="189"/>
      <c r="N5383" s="180"/>
      <c r="P5383" s="189"/>
      <c r="Q5383" s="180"/>
      <c r="S5383" s="189"/>
      <c r="T5383" s="180"/>
      <c r="V5383" s="189"/>
      <c r="W5383" s="180"/>
      <c r="Y5383" s="189"/>
      <c r="Z5383" s="180"/>
      <c r="AB5383" s="185"/>
    </row>
    <row r="5384" spans="6:28" s="178" customFormat="1" ht="15" customHeight="1" x14ac:dyDescent="0.15">
      <c r="F5384" s="189"/>
      <c r="I5384" s="180"/>
      <c r="J5384" s="180"/>
      <c r="K5384" s="180"/>
      <c r="M5384" s="189"/>
      <c r="N5384" s="180"/>
      <c r="P5384" s="189"/>
      <c r="Q5384" s="180"/>
      <c r="S5384" s="189"/>
      <c r="T5384" s="180"/>
      <c r="V5384" s="189"/>
      <c r="W5384" s="180"/>
      <c r="Y5384" s="189"/>
      <c r="Z5384" s="180"/>
      <c r="AB5384" s="185"/>
    </row>
    <row r="5385" spans="6:28" s="178" customFormat="1" ht="15" customHeight="1" x14ac:dyDescent="0.15">
      <c r="F5385" s="189"/>
      <c r="I5385" s="180"/>
      <c r="J5385" s="180"/>
      <c r="K5385" s="180"/>
      <c r="M5385" s="189"/>
      <c r="N5385" s="180"/>
      <c r="P5385" s="189"/>
      <c r="Q5385" s="180"/>
      <c r="S5385" s="189"/>
      <c r="T5385" s="180"/>
      <c r="V5385" s="189"/>
      <c r="W5385" s="180"/>
      <c r="Y5385" s="189"/>
      <c r="Z5385" s="180"/>
      <c r="AB5385" s="185"/>
    </row>
    <row r="5386" spans="6:28" s="178" customFormat="1" ht="15" customHeight="1" x14ac:dyDescent="0.15">
      <c r="F5386" s="189"/>
      <c r="I5386" s="180"/>
      <c r="J5386" s="180"/>
      <c r="K5386" s="180"/>
      <c r="M5386" s="189"/>
      <c r="N5386" s="180"/>
      <c r="P5386" s="189"/>
      <c r="Q5386" s="180"/>
      <c r="S5386" s="189"/>
      <c r="T5386" s="180"/>
      <c r="V5386" s="189"/>
      <c r="W5386" s="180"/>
      <c r="Y5386" s="189"/>
      <c r="Z5386" s="180"/>
      <c r="AB5386" s="185"/>
    </row>
    <row r="5387" spans="6:28" s="178" customFormat="1" ht="15" customHeight="1" x14ac:dyDescent="0.15">
      <c r="F5387" s="189"/>
      <c r="I5387" s="180"/>
      <c r="J5387" s="180"/>
      <c r="K5387" s="180"/>
      <c r="M5387" s="189"/>
      <c r="N5387" s="180"/>
      <c r="P5387" s="189"/>
      <c r="Q5387" s="180"/>
      <c r="S5387" s="189"/>
      <c r="T5387" s="180"/>
      <c r="V5387" s="189"/>
      <c r="W5387" s="180"/>
      <c r="Y5387" s="189"/>
      <c r="Z5387" s="180"/>
      <c r="AB5387" s="185"/>
    </row>
    <row r="5388" spans="6:28" s="178" customFormat="1" ht="15" customHeight="1" x14ac:dyDescent="0.15">
      <c r="F5388" s="189"/>
      <c r="I5388" s="180"/>
      <c r="J5388" s="180"/>
      <c r="K5388" s="180"/>
      <c r="M5388" s="189"/>
      <c r="N5388" s="180"/>
      <c r="P5388" s="189"/>
      <c r="Q5388" s="180"/>
      <c r="S5388" s="189"/>
      <c r="T5388" s="180"/>
      <c r="V5388" s="189"/>
      <c r="W5388" s="180"/>
      <c r="Y5388" s="189"/>
      <c r="Z5388" s="180"/>
      <c r="AB5388" s="185"/>
    </row>
    <row r="5389" spans="6:28" s="178" customFormat="1" ht="15" customHeight="1" x14ac:dyDescent="0.15">
      <c r="F5389" s="189"/>
      <c r="I5389" s="180"/>
      <c r="J5389" s="180"/>
      <c r="K5389" s="180"/>
      <c r="M5389" s="189"/>
      <c r="N5389" s="180"/>
      <c r="P5389" s="189"/>
      <c r="Q5389" s="180"/>
      <c r="S5389" s="189"/>
      <c r="T5389" s="180"/>
      <c r="V5389" s="189"/>
      <c r="W5389" s="180"/>
      <c r="Y5389" s="189"/>
      <c r="Z5389" s="180"/>
      <c r="AB5389" s="185"/>
    </row>
    <row r="5390" spans="6:28" s="178" customFormat="1" ht="15" customHeight="1" x14ac:dyDescent="0.15">
      <c r="F5390" s="189"/>
      <c r="I5390" s="180"/>
      <c r="J5390" s="180"/>
      <c r="K5390" s="180"/>
      <c r="M5390" s="189"/>
      <c r="N5390" s="180"/>
      <c r="P5390" s="189"/>
      <c r="Q5390" s="180"/>
      <c r="S5390" s="189"/>
      <c r="T5390" s="180"/>
      <c r="V5390" s="189"/>
      <c r="W5390" s="180"/>
      <c r="Y5390" s="189"/>
      <c r="Z5390" s="180"/>
      <c r="AB5390" s="185"/>
    </row>
    <row r="5391" spans="6:28" s="178" customFormat="1" ht="15" customHeight="1" x14ac:dyDescent="0.15">
      <c r="F5391" s="189"/>
      <c r="I5391" s="180"/>
      <c r="J5391" s="180"/>
      <c r="K5391" s="180"/>
      <c r="M5391" s="189"/>
      <c r="N5391" s="180"/>
      <c r="P5391" s="189"/>
      <c r="Q5391" s="180"/>
      <c r="S5391" s="189"/>
      <c r="T5391" s="180"/>
      <c r="V5391" s="189"/>
      <c r="W5391" s="180"/>
      <c r="Y5391" s="189"/>
      <c r="Z5391" s="180"/>
      <c r="AB5391" s="185"/>
    </row>
    <row r="5392" spans="6:28" s="178" customFormat="1" ht="15" customHeight="1" x14ac:dyDescent="0.15">
      <c r="F5392" s="189"/>
      <c r="I5392" s="180"/>
      <c r="J5392" s="180"/>
      <c r="K5392" s="180"/>
      <c r="M5392" s="189"/>
      <c r="N5392" s="180"/>
      <c r="P5392" s="189"/>
      <c r="Q5392" s="180"/>
      <c r="S5392" s="189"/>
      <c r="T5392" s="180"/>
      <c r="V5392" s="189"/>
      <c r="W5392" s="180"/>
      <c r="Y5392" s="189"/>
      <c r="Z5392" s="180"/>
      <c r="AB5392" s="185"/>
    </row>
    <row r="5393" spans="6:28" s="178" customFormat="1" ht="15" customHeight="1" x14ac:dyDescent="0.15">
      <c r="F5393" s="189"/>
      <c r="I5393" s="180"/>
      <c r="J5393" s="180"/>
      <c r="K5393" s="180"/>
      <c r="M5393" s="189"/>
      <c r="N5393" s="180"/>
      <c r="P5393" s="189"/>
      <c r="Q5393" s="180"/>
      <c r="S5393" s="189"/>
      <c r="T5393" s="180"/>
      <c r="V5393" s="189"/>
      <c r="W5393" s="180"/>
      <c r="Y5393" s="189"/>
      <c r="Z5393" s="180"/>
      <c r="AB5393" s="185"/>
    </row>
    <row r="5394" spans="6:28" s="178" customFormat="1" ht="15" customHeight="1" x14ac:dyDescent="0.15">
      <c r="F5394" s="189"/>
      <c r="I5394" s="180"/>
      <c r="J5394" s="180"/>
      <c r="K5394" s="180"/>
      <c r="M5394" s="189"/>
      <c r="N5394" s="180"/>
      <c r="P5394" s="189"/>
      <c r="Q5394" s="180"/>
      <c r="S5394" s="189"/>
      <c r="T5394" s="180"/>
      <c r="V5394" s="189"/>
      <c r="W5394" s="180"/>
      <c r="Y5394" s="189"/>
      <c r="Z5394" s="180"/>
      <c r="AB5394" s="185"/>
    </row>
    <row r="5395" spans="6:28" s="178" customFormat="1" ht="15" customHeight="1" x14ac:dyDescent="0.15">
      <c r="F5395" s="189"/>
      <c r="I5395" s="180"/>
      <c r="J5395" s="180"/>
      <c r="K5395" s="180"/>
      <c r="M5395" s="189"/>
      <c r="N5395" s="180"/>
      <c r="P5395" s="189"/>
      <c r="Q5395" s="180"/>
      <c r="S5395" s="189"/>
      <c r="T5395" s="180"/>
      <c r="V5395" s="189"/>
      <c r="W5395" s="180"/>
      <c r="Y5395" s="189"/>
      <c r="Z5395" s="180"/>
      <c r="AB5395" s="185"/>
    </row>
    <row r="5396" spans="6:28" s="178" customFormat="1" ht="15" customHeight="1" x14ac:dyDescent="0.15">
      <c r="F5396" s="189"/>
      <c r="I5396" s="180"/>
      <c r="J5396" s="180"/>
      <c r="K5396" s="180"/>
      <c r="M5396" s="189"/>
      <c r="N5396" s="180"/>
      <c r="P5396" s="189"/>
      <c r="Q5396" s="180"/>
      <c r="S5396" s="189"/>
      <c r="T5396" s="180"/>
      <c r="V5396" s="189"/>
      <c r="W5396" s="180"/>
      <c r="Y5396" s="189"/>
      <c r="Z5396" s="180"/>
      <c r="AB5396" s="185"/>
    </row>
    <row r="5397" spans="6:28" s="178" customFormat="1" ht="15" customHeight="1" x14ac:dyDescent="0.15">
      <c r="F5397" s="189"/>
      <c r="I5397" s="180"/>
      <c r="J5397" s="180"/>
      <c r="K5397" s="180"/>
      <c r="M5397" s="189"/>
      <c r="N5397" s="180"/>
      <c r="P5397" s="189"/>
      <c r="Q5397" s="180"/>
      <c r="S5397" s="189"/>
      <c r="T5397" s="180"/>
      <c r="V5397" s="189"/>
      <c r="W5397" s="180"/>
      <c r="Y5397" s="189"/>
      <c r="Z5397" s="180"/>
      <c r="AB5397" s="185"/>
    </row>
    <row r="5398" spans="6:28" s="178" customFormat="1" ht="15" customHeight="1" x14ac:dyDescent="0.15">
      <c r="F5398" s="189"/>
      <c r="I5398" s="180"/>
      <c r="J5398" s="180"/>
      <c r="K5398" s="180"/>
      <c r="M5398" s="189"/>
      <c r="N5398" s="180"/>
      <c r="P5398" s="189"/>
      <c r="Q5398" s="180"/>
      <c r="S5398" s="189"/>
      <c r="T5398" s="180"/>
      <c r="V5398" s="189"/>
      <c r="W5398" s="180"/>
      <c r="Y5398" s="189"/>
      <c r="Z5398" s="180"/>
      <c r="AB5398" s="185"/>
    </row>
    <row r="5399" spans="6:28" s="178" customFormat="1" ht="15" customHeight="1" x14ac:dyDescent="0.15">
      <c r="F5399" s="189"/>
      <c r="I5399" s="180"/>
      <c r="J5399" s="180"/>
      <c r="K5399" s="180"/>
      <c r="M5399" s="189"/>
      <c r="N5399" s="180"/>
      <c r="P5399" s="189"/>
      <c r="Q5399" s="180"/>
      <c r="S5399" s="189"/>
      <c r="T5399" s="180"/>
      <c r="V5399" s="189"/>
      <c r="W5399" s="180"/>
      <c r="Y5399" s="189"/>
      <c r="Z5399" s="180"/>
      <c r="AB5399" s="185"/>
    </row>
    <row r="5400" spans="6:28" s="178" customFormat="1" ht="15" customHeight="1" x14ac:dyDescent="0.15">
      <c r="F5400" s="189"/>
      <c r="I5400" s="180"/>
      <c r="J5400" s="180"/>
      <c r="K5400" s="180"/>
      <c r="M5400" s="189"/>
      <c r="N5400" s="180"/>
      <c r="P5400" s="189"/>
      <c r="Q5400" s="180"/>
      <c r="S5400" s="189"/>
      <c r="T5400" s="180"/>
      <c r="V5400" s="189"/>
      <c r="W5400" s="180"/>
      <c r="Y5400" s="189"/>
      <c r="Z5400" s="180"/>
      <c r="AB5400" s="185"/>
    </row>
    <row r="5401" spans="6:28" s="178" customFormat="1" ht="15" customHeight="1" x14ac:dyDescent="0.15">
      <c r="F5401" s="189"/>
      <c r="I5401" s="180"/>
      <c r="J5401" s="180"/>
      <c r="K5401" s="180"/>
      <c r="M5401" s="189"/>
      <c r="N5401" s="180"/>
      <c r="P5401" s="189"/>
      <c r="Q5401" s="180"/>
      <c r="S5401" s="189"/>
      <c r="T5401" s="180"/>
      <c r="V5401" s="189"/>
      <c r="W5401" s="180"/>
      <c r="Y5401" s="189"/>
      <c r="Z5401" s="180"/>
      <c r="AB5401" s="185"/>
    </row>
    <row r="5402" spans="6:28" s="178" customFormat="1" ht="15" customHeight="1" x14ac:dyDescent="0.15">
      <c r="F5402" s="189"/>
      <c r="I5402" s="180"/>
      <c r="J5402" s="180"/>
      <c r="K5402" s="180"/>
      <c r="M5402" s="189"/>
      <c r="N5402" s="180"/>
      <c r="P5402" s="189"/>
      <c r="Q5402" s="180"/>
      <c r="S5402" s="189"/>
      <c r="T5402" s="180"/>
      <c r="V5402" s="189"/>
      <c r="W5402" s="180"/>
      <c r="Y5402" s="189"/>
      <c r="Z5402" s="180"/>
      <c r="AB5402" s="185"/>
    </row>
    <row r="5403" spans="6:28" s="178" customFormat="1" ht="15" customHeight="1" x14ac:dyDescent="0.15">
      <c r="F5403" s="189"/>
      <c r="I5403" s="180"/>
      <c r="J5403" s="180"/>
      <c r="K5403" s="180"/>
      <c r="M5403" s="189"/>
      <c r="N5403" s="180"/>
      <c r="P5403" s="189"/>
      <c r="Q5403" s="180"/>
      <c r="S5403" s="189"/>
      <c r="T5403" s="180"/>
      <c r="V5403" s="189"/>
      <c r="W5403" s="180"/>
      <c r="Y5403" s="189"/>
      <c r="Z5403" s="180"/>
      <c r="AB5403" s="185"/>
    </row>
    <row r="5404" spans="6:28" s="178" customFormat="1" ht="15" customHeight="1" x14ac:dyDescent="0.15">
      <c r="F5404" s="189"/>
      <c r="I5404" s="180"/>
      <c r="J5404" s="180"/>
      <c r="K5404" s="180"/>
      <c r="M5404" s="189"/>
      <c r="N5404" s="180"/>
      <c r="P5404" s="189"/>
      <c r="Q5404" s="180"/>
      <c r="S5404" s="189"/>
      <c r="T5404" s="180"/>
      <c r="V5404" s="189"/>
      <c r="W5404" s="180"/>
      <c r="Y5404" s="189"/>
      <c r="Z5404" s="180"/>
      <c r="AB5404" s="185"/>
    </row>
    <row r="5405" spans="6:28" s="178" customFormat="1" ht="15" customHeight="1" x14ac:dyDescent="0.15">
      <c r="F5405" s="189"/>
      <c r="I5405" s="180"/>
      <c r="J5405" s="180"/>
      <c r="K5405" s="180"/>
      <c r="M5405" s="189"/>
      <c r="N5405" s="180"/>
      <c r="P5405" s="189"/>
      <c r="Q5405" s="180"/>
      <c r="S5405" s="189"/>
      <c r="T5405" s="180"/>
      <c r="V5405" s="189"/>
      <c r="W5405" s="180"/>
      <c r="Y5405" s="189"/>
      <c r="Z5405" s="180"/>
      <c r="AB5405" s="185"/>
    </row>
    <row r="5406" spans="6:28" s="178" customFormat="1" ht="15" customHeight="1" x14ac:dyDescent="0.15">
      <c r="F5406" s="189"/>
      <c r="I5406" s="180"/>
      <c r="J5406" s="180"/>
      <c r="K5406" s="180"/>
      <c r="M5406" s="189"/>
      <c r="N5406" s="180"/>
      <c r="P5406" s="189"/>
      <c r="Q5406" s="180"/>
      <c r="S5406" s="189"/>
      <c r="T5406" s="180"/>
      <c r="V5406" s="189"/>
      <c r="W5406" s="180"/>
      <c r="Y5406" s="189"/>
      <c r="Z5406" s="180"/>
      <c r="AB5406" s="185"/>
    </row>
    <row r="5407" spans="6:28" s="178" customFormat="1" ht="15" customHeight="1" x14ac:dyDescent="0.15">
      <c r="F5407" s="189"/>
      <c r="I5407" s="180"/>
      <c r="J5407" s="180"/>
      <c r="K5407" s="180"/>
      <c r="M5407" s="189"/>
      <c r="N5407" s="180"/>
      <c r="P5407" s="189"/>
      <c r="Q5407" s="180"/>
      <c r="S5407" s="189"/>
      <c r="T5407" s="180"/>
      <c r="V5407" s="189"/>
      <c r="W5407" s="180"/>
      <c r="Y5407" s="189"/>
      <c r="Z5407" s="180"/>
      <c r="AB5407" s="185"/>
    </row>
    <row r="5408" spans="6:28" s="178" customFormat="1" ht="15" customHeight="1" x14ac:dyDescent="0.15">
      <c r="F5408" s="189"/>
      <c r="I5408" s="180"/>
      <c r="J5408" s="180"/>
      <c r="K5408" s="180"/>
      <c r="M5408" s="189"/>
      <c r="N5408" s="180"/>
      <c r="P5408" s="189"/>
      <c r="Q5408" s="180"/>
      <c r="S5408" s="189"/>
      <c r="T5408" s="180"/>
      <c r="V5408" s="189"/>
      <c r="W5408" s="180"/>
      <c r="Y5408" s="189"/>
      <c r="Z5408" s="180"/>
      <c r="AB5408" s="185"/>
    </row>
    <row r="5409" spans="6:28" s="178" customFormat="1" ht="15" customHeight="1" x14ac:dyDescent="0.15">
      <c r="F5409" s="189"/>
      <c r="I5409" s="180"/>
      <c r="J5409" s="180"/>
      <c r="K5409" s="180"/>
      <c r="M5409" s="189"/>
      <c r="N5409" s="180"/>
      <c r="P5409" s="189"/>
      <c r="Q5409" s="180"/>
      <c r="S5409" s="189"/>
      <c r="T5409" s="180"/>
      <c r="V5409" s="189"/>
      <c r="W5409" s="180"/>
      <c r="Y5409" s="189"/>
      <c r="Z5409" s="180"/>
      <c r="AB5409" s="185"/>
    </row>
    <row r="5410" spans="6:28" s="178" customFormat="1" ht="15" customHeight="1" x14ac:dyDescent="0.15">
      <c r="F5410" s="189"/>
      <c r="I5410" s="180"/>
      <c r="J5410" s="180"/>
      <c r="K5410" s="180"/>
      <c r="M5410" s="189"/>
      <c r="N5410" s="180"/>
      <c r="P5410" s="189"/>
      <c r="Q5410" s="180"/>
      <c r="S5410" s="189"/>
      <c r="T5410" s="180"/>
      <c r="V5410" s="189"/>
      <c r="W5410" s="180"/>
      <c r="Y5410" s="189"/>
      <c r="Z5410" s="180"/>
      <c r="AB5410" s="185"/>
    </row>
    <row r="5411" spans="6:28" s="178" customFormat="1" ht="15" customHeight="1" x14ac:dyDescent="0.15">
      <c r="F5411" s="189"/>
      <c r="I5411" s="180"/>
      <c r="J5411" s="180"/>
      <c r="K5411" s="180"/>
      <c r="M5411" s="189"/>
      <c r="N5411" s="180"/>
      <c r="P5411" s="189"/>
      <c r="Q5411" s="180"/>
      <c r="S5411" s="189"/>
      <c r="T5411" s="180"/>
      <c r="V5411" s="189"/>
      <c r="W5411" s="180"/>
      <c r="Y5411" s="189"/>
      <c r="Z5411" s="180"/>
      <c r="AB5411" s="185"/>
    </row>
    <row r="5412" spans="6:28" s="178" customFormat="1" ht="15" customHeight="1" x14ac:dyDescent="0.15">
      <c r="F5412" s="189"/>
      <c r="I5412" s="180"/>
      <c r="J5412" s="180"/>
      <c r="K5412" s="180"/>
      <c r="M5412" s="189"/>
      <c r="N5412" s="180"/>
      <c r="P5412" s="189"/>
      <c r="Q5412" s="180"/>
      <c r="S5412" s="189"/>
      <c r="T5412" s="180"/>
      <c r="V5412" s="189"/>
      <c r="W5412" s="180"/>
      <c r="Y5412" s="189"/>
      <c r="Z5412" s="180"/>
      <c r="AB5412" s="185"/>
    </row>
    <row r="5413" spans="6:28" s="178" customFormat="1" ht="15" customHeight="1" x14ac:dyDescent="0.15">
      <c r="F5413" s="189"/>
      <c r="I5413" s="180"/>
      <c r="J5413" s="180"/>
      <c r="K5413" s="180"/>
      <c r="M5413" s="189"/>
      <c r="N5413" s="180"/>
      <c r="P5413" s="189"/>
      <c r="Q5413" s="180"/>
      <c r="S5413" s="189"/>
      <c r="T5413" s="180"/>
      <c r="V5413" s="189"/>
      <c r="W5413" s="180"/>
      <c r="Y5413" s="189"/>
      <c r="Z5413" s="180"/>
      <c r="AB5413" s="185"/>
    </row>
    <row r="5414" spans="6:28" s="178" customFormat="1" ht="15" customHeight="1" x14ac:dyDescent="0.15">
      <c r="F5414" s="189"/>
      <c r="I5414" s="180"/>
      <c r="J5414" s="180"/>
      <c r="K5414" s="180"/>
      <c r="M5414" s="189"/>
      <c r="N5414" s="180"/>
      <c r="P5414" s="189"/>
      <c r="Q5414" s="180"/>
      <c r="S5414" s="189"/>
      <c r="T5414" s="180"/>
      <c r="V5414" s="189"/>
      <c r="W5414" s="180"/>
      <c r="Y5414" s="189"/>
      <c r="Z5414" s="180"/>
      <c r="AB5414" s="185"/>
    </row>
    <row r="5415" spans="6:28" s="178" customFormat="1" ht="15" customHeight="1" x14ac:dyDescent="0.15">
      <c r="F5415" s="189"/>
      <c r="I5415" s="180"/>
      <c r="J5415" s="180"/>
      <c r="K5415" s="180"/>
      <c r="M5415" s="189"/>
      <c r="N5415" s="180"/>
      <c r="P5415" s="189"/>
      <c r="Q5415" s="180"/>
      <c r="S5415" s="189"/>
      <c r="T5415" s="180"/>
      <c r="V5415" s="189"/>
      <c r="W5415" s="180"/>
      <c r="Y5415" s="189"/>
      <c r="Z5415" s="180"/>
      <c r="AB5415" s="185"/>
    </row>
    <row r="5416" spans="6:28" s="178" customFormat="1" ht="15" customHeight="1" x14ac:dyDescent="0.15">
      <c r="F5416" s="189"/>
      <c r="I5416" s="180"/>
      <c r="J5416" s="180"/>
      <c r="K5416" s="180"/>
      <c r="M5416" s="189"/>
      <c r="N5416" s="180"/>
      <c r="P5416" s="189"/>
      <c r="Q5416" s="180"/>
      <c r="S5416" s="189"/>
      <c r="T5416" s="180"/>
      <c r="V5416" s="189"/>
      <c r="W5416" s="180"/>
      <c r="Y5416" s="189"/>
      <c r="Z5416" s="180"/>
      <c r="AB5416" s="185"/>
    </row>
    <row r="5417" spans="6:28" s="178" customFormat="1" ht="15" customHeight="1" x14ac:dyDescent="0.15">
      <c r="F5417" s="189"/>
      <c r="I5417" s="180"/>
      <c r="J5417" s="180"/>
      <c r="K5417" s="180"/>
      <c r="M5417" s="189"/>
      <c r="N5417" s="180"/>
      <c r="P5417" s="189"/>
      <c r="Q5417" s="180"/>
      <c r="S5417" s="189"/>
      <c r="T5417" s="180"/>
      <c r="V5417" s="189"/>
      <c r="W5417" s="180"/>
      <c r="Y5417" s="189"/>
      <c r="Z5417" s="180"/>
      <c r="AB5417" s="185"/>
    </row>
    <row r="5418" spans="6:28" s="178" customFormat="1" ht="15" customHeight="1" x14ac:dyDescent="0.15">
      <c r="F5418" s="189"/>
      <c r="I5418" s="180"/>
      <c r="J5418" s="180"/>
      <c r="K5418" s="180"/>
      <c r="M5418" s="189"/>
      <c r="N5418" s="180"/>
      <c r="P5418" s="189"/>
      <c r="Q5418" s="180"/>
      <c r="S5418" s="189"/>
      <c r="T5418" s="180"/>
      <c r="V5418" s="189"/>
      <c r="W5418" s="180"/>
      <c r="Y5418" s="189"/>
      <c r="Z5418" s="180"/>
      <c r="AB5418" s="185"/>
    </row>
    <row r="5419" spans="6:28" s="178" customFormat="1" ht="15" customHeight="1" x14ac:dyDescent="0.15">
      <c r="F5419" s="189"/>
      <c r="I5419" s="180"/>
      <c r="J5419" s="180"/>
      <c r="K5419" s="180"/>
      <c r="M5419" s="189"/>
      <c r="N5419" s="180"/>
      <c r="P5419" s="189"/>
      <c r="Q5419" s="180"/>
      <c r="S5419" s="189"/>
      <c r="T5419" s="180"/>
      <c r="V5419" s="189"/>
      <c r="W5419" s="180"/>
      <c r="Y5419" s="189"/>
      <c r="Z5419" s="180"/>
      <c r="AB5419" s="185"/>
    </row>
    <row r="5420" spans="6:28" s="178" customFormat="1" ht="15" customHeight="1" x14ac:dyDescent="0.15">
      <c r="F5420" s="189"/>
      <c r="I5420" s="180"/>
      <c r="J5420" s="180"/>
      <c r="K5420" s="180"/>
      <c r="M5420" s="189"/>
      <c r="N5420" s="180"/>
      <c r="P5420" s="189"/>
      <c r="Q5420" s="180"/>
      <c r="S5420" s="189"/>
      <c r="T5420" s="180"/>
      <c r="V5420" s="189"/>
      <c r="W5420" s="180"/>
      <c r="Y5420" s="189"/>
      <c r="Z5420" s="180"/>
      <c r="AB5420" s="185"/>
    </row>
    <row r="5421" spans="6:28" s="178" customFormat="1" ht="15" customHeight="1" x14ac:dyDescent="0.15">
      <c r="F5421" s="189"/>
      <c r="I5421" s="180"/>
      <c r="J5421" s="180"/>
      <c r="K5421" s="180"/>
      <c r="M5421" s="189"/>
      <c r="N5421" s="180"/>
      <c r="P5421" s="189"/>
      <c r="Q5421" s="180"/>
      <c r="S5421" s="189"/>
      <c r="T5421" s="180"/>
      <c r="V5421" s="189"/>
      <c r="W5421" s="180"/>
      <c r="Y5421" s="189"/>
      <c r="Z5421" s="180"/>
      <c r="AB5421" s="185"/>
    </row>
    <row r="5422" spans="6:28" s="178" customFormat="1" ht="15" customHeight="1" x14ac:dyDescent="0.15">
      <c r="F5422" s="189"/>
      <c r="I5422" s="180"/>
      <c r="J5422" s="180"/>
      <c r="K5422" s="180"/>
      <c r="M5422" s="189"/>
      <c r="N5422" s="180"/>
      <c r="P5422" s="189"/>
      <c r="Q5422" s="180"/>
      <c r="S5422" s="189"/>
      <c r="T5422" s="180"/>
      <c r="V5422" s="189"/>
      <c r="W5422" s="180"/>
      <c r="Y5422" s="189"/>
      <c r="Z5422" s="180"/>
      <c r="AB5422" s="185"/>
    </row>
    <row r="5423" spans="6:28" s="178" customFormat="1" ht="15" customHeight="1" x14ac:dyDescent="0.15">
      <c r="F5423" s="189"/>
      <c r="I5423" s="180"/>
      <c r="J5423" s="180"/>
      <c r="K5423" s="180"/>
      <c r="M5423" s="189"/>
      <c r="N5423" s="180"/>
      <c r="P5423" s="189"/>
      <c r="Q5423" s="180"/>
      <c r="S5423" s="189"/>
      <c r="T5423" s="180"/>
      <c r="V5423" s="189"/>
      <c r="W5423" s="180"/>
      <c r="Y5423" s="189"/>
      <c r="Z5423" s="180"/>
      <c r="AB5423" s="185"/>
    </row>
    <row r="5424" spans="6:28" s="178" customFormat="1" ht="15" customHeight="1" x14ac:dyDescent="0.15">
      <c r="F5424" s="189"/>
      <c r="I5424" s="180"/>
      <c r="J5424" s="180"/>
      <c r="K5424" s="180"/>
      <c r="M5424" s="189"/>
      <c r="N5424" s="180"/>
      <c r="P5424" s="189"/>
      <c r="Q5424" s="180"/>
      <c r="S5424" s="189"/>
      <c r="T5424" s="180"/>
      <c r="V5424" s="189"/>
      <c r="W5424" s="180"/>
      <c r="Y5424" s="189"/>
      <c r="Z5424" s="180"/>
      <c r="AB5424" s="185"/>
    </row>
    <row r="5425" spans="6:28" s="178" customFormat="1" ht="15" customHeight="1" x14ac:dyDescent="0.15">
      <c r="F5425" s="189"/>
      <c r="I5425" s="180"/>
      <c r="J5425" s="180"/>
      <c r="K5425" s="180"/>
      <c r="M5425" s="189"/>
      <c r="N5425" s="180"/>
      <c r="P5425" s="189"/>
      <c r="Q5425" s="180"/>
      <c r="S5425" s="189"/>
      <c r="T5425" s="180"/>
      <c r="V5425" s="189"/>
      <c r="W5425" s="180"/>
      <c r="Y5425" s="189"/>
      <c r="Z5425" s="180"/>
      <c r="AB5425" s="185"/>
    </row>
    <row r="5426" spans="6:28" s="178" customFormat="1" ht="15" customHeight="1" x14ac:dyDescent="0.15">
      <c r="F5426" s="189"/>
      <c r="I5426" s="180"/>
      <c r="J5426" s="180"/>
      <c r="K5426" s="180"/>
      <c r="M5426" s="189"/>
      <c r="N5426" s="180"/>
      <c r="P5426" s="189"/>
      <c r="Q5426" s="180"/>
      <c r="S5426" s="189"/>
      <c r="T5426" s="180"/>
      <c r="V5426" s="189"/>
      <c r="W5426" s="180"/>
      <c r="Y5426" s="189"/>
      <c r="Z5426" s="180"/>
      <c r="AB5426" s="185"/>
    </row>
    <row r="5427" spans="6:28" s="178" customFormat="1" ht="15" customHeight="1" x14ac:dyDescent="0.15">
      <c r="F5427" s="189"/>
      <c r="I5427" s="180"/>
      <c r="J5427" s="180"/>
      <c r="K5427" s="180"/>
      <c r="M5427" s="189"/>
      <c r="N5427" s="180"/>
      <c r="P5427" s="189"/>
      <c r="Q5427" s="180"/>
      <c r="S5427" s="189"/>
      <c r="T5427" s="180"/>
      <c r="V5427" s="189"/>
      <c r="W5427" s="180"/>
      <c r="Y5427" s="189"/>
      <c r="Z5427" s="180"/>
      <c r="AB5427" s="185"/>
    </row>
    <row r="5428" spans="6:28" s="178" customFormat="1" ht="15" customHeight="1" x14ac:dyDescent="0.15">
      <c r="F5428" s="189"/>
      <c r="I5428" s="180"/>
      <c r="J5428" s="180"/>
      <c r="K5428" s="180"/>
      <c r="M5428" s="189"/>
      <c r="N5428" s="180"/>
      <c r="P5428" s="189"/>
      <c r="Q5428" s="180"/>
      <c r="S5428" s="189"/>
      <c r="T5428" s="180"/>
      <c r="V5428" s="189"/>
      <c r="W5428" s="180"/>
      <c r="Y5428" s="189"/>
      <c r="Z5428" s="180"/>
      <c r="AB5428" s="185"/>
    </row>
    <row r="5429" spans="6:28" s="178" customFormat="1" ht="15" customHeight="1" x14ac:dyDescent="0.15">
      <c r="F5429" s="189"/>
      <c r="I5429" s="180"/>
      <c r="J5429" s="180"/>
      <c r="K5429" s="180"/>
      <c r="M5429" s="189"/>
      <c r="N5429" s="180"/>
      <c r="P5429" s="189"/>
      <c r="Q5429" s="180"/>
      <c r="S5429" s="189"/>
      <c r="T5429" s="180"/>
      <c r="V5429" s="189"/>
      <c r="W5429" s="180"/>
      <c r="Y5429" s="189"/>
      <c r="Z5429" s="180"/>
      <c r="AB5429" s="185"/>
    </row>
    <row r="5430" spans="6:28" s="178" customFormat="1" ht="15" customHeight="1" x14ac:dyDescent="0.15">
      <c r="F5430" s="189"/>
      <c r="I5430" s="180"/>
      <c r="J5430" s="180"/>
      <c r="K5430" s="180"/>
      <c r="M5430" s="189"/>
      <c r="N5430" s="180"/>
      <c r="P5430" s="189"/>
      <c r="Q5430" s="180"/>
      <c r="S5430" s="189"/>
      <c r="T5430" s="180"/>
      <c r="V5430" s="189"/>
      <c r="W5430" s="180"/>
      <c r="Y5430" s="189"/>
      <c r="Z5430" s="180"/>
      <c r="AB5430" s="185"/>
    </row>
    <row r="5431" spans="6:28" s="178" customFormat="1" ht="15" customHeight="1" x14ac:dyDescent="0.15">
      <c r="F5431" s="189"/>
      <c r="I5431" s="180"/>
      <c r="J5431" s="180"/>
      <c r="K5431" s="180"/>
      <c r="M5431" s="189"/>
      <c r="N5431" s="180"/>
      <c r="P5431" s="189"/>
      <c r="Q5431" s="180"/>
      <c r="S5431" s="189"/>
      <c r="T5431" s="180"/>
      <c r="V5431" s="189"/>
      <c r="W5431" s="180"/>
      <c r="Y5431" s="189"/>
      <c r="Z5431" s="180"/>
      <c r="AB5431" s="185"/>
    </row>
    <row r="5432" spans="6:28" s="178" customFormat="1" ht="15" customHeight="1" x14ac:dyDescent="0.15">
      <c r="F5432" s="189"/>
      <c r="I5432" s="180"/>
      <c r="J5432" s="180"/>
      <c r="K5432" s="180"/>
      <c r="M5432" s="189"/>
      <c r="N5432" s="180"/>
      <c r="P5432" s="189"/>
      <c r="Q5432" s="180"/>
      <c r="S5432" s="189"/>
      <c r="T5432" s="180"/>
      <c r="V5432" s="189"/>
      <c r="W5432" s="180"/>
      <c r="Y5432" s="189"/>
      <c r="Z5432" s="180"/>
      <c r="AB5432" s="185"/>
    </row>
    <row r="5433" spans="6:28" s="178" customFormat="1" ht="15" customHeight="1" x14ac:dyDescent="0.15">
      <c r="F5433" s="189"/>
      <c r="I5433" s="180"/>
      <c r="J5433" s="180"/>
      <c r="K5433" s="180"/>
      <c r="M5433" s="189"/>
      <c r="N5433" s="180"/>
      <c r="P5433" s="189"/>
      <c r="Q5433" s="180"/>
      <c r="S5433" s="189"/>
      <c r="T5433" s="180"/>
      <c r="V5433" s="189"/>
      <c r="W5433" s="180"/>
      <c r="Y5433" s="189"/>
      <c r="Z5433" s="180"/>
      <c r="AB5433" s="185"/>
    </row>
    <row r="5434" spans="6:28" s="178" customFormat="1" ht="15" customHeight="1" x14ac:dyDescent="0.15">
      <c r="F5434" s="189"/>
      <c r="I5434" s="180"/>
      <c r="J5434" s="180"/>
      <c r="K5434" s="180"/>
      <c r="M5434" s="189"/>
      <c r="N5434" s="180"/>
      <c r="P5434" s="189"/>
      <c r="Q5434" s="180"/>
      <c r="S5434" s="189"/>
      <c r="T5434" s="180"/>
      <c r="V5434" s="189"/>
      <c r="W5434" s="180"/>
      <c r="Y5434" s="189"/>
      <c r="Z5434" s="180"/>
      <c r="AB5434" s="185"/>
    </row>
    <row r="5435" spans="6:28" s="178" customFormat="1" ht="15" customHeight="1" x14ac:dyDescent="0.15">
      <c r="F5435" s="189"/>
      <c r="I5435" s="180"/>
      <c r="J5435" s="180"/>
      <c r="K5435" s="180"/>
      <c r="M5435" s="189"/>
      <c r="N5435" s="180"/>
      <c r="P5435" s="189"/>
      <c r="Q5435" s="180"/>
      <c r="S5435" s="189"/>
      <c r="T5435" s="180"/>
      <c r="V5435" s="189"/>
      <c r="W5435" s="180"/>
      <c r="Y5435" s="189"/>
      <c r="Z5435" s="180"/>
      <c r="AB5435" s="185"/>
    </row>
    <row r="5436" spans="6:28" s="178" customFormat="1" ht="15" customHeight="1" x14ac:dyDescent="0.15">
      <c r="F5436" s="189"/>
      <c r="I5436" s="180"/>
      <c r="J5436" s="180"/>
      <c r="K5436" s="180"/>
      <c r="M5436" s="189"/>
      <c r="N5436" s="180"/>
      <c r="P5436" s="189"/>
      <c r="Q5436" s="180"/>
      <c r="S5436" s="189"/>
      <c r="T5436" s="180"/>
      <c r="V5436" s="189"/>
      <c r="W5436" s="180"/>
      <c r="Y5436" s="189"/>
      <c r="Z5436" s="180"/>
      <c r="AB5436" s="185"/>
    </row>
    <row r="5437" spans="6:28" s="178" customFormat="1" ht="15" customHeight="1" x14ac:dyDescent="0.15">
      <c r="F5437" s="189"/>
      <c r="I5437" s="180"/>
      <c r="J5437" s="180"/>
      <c r="K5437" s="180"/>
      <c r="M5437" s="189"/>
      <c r="N5437" s="180"/>
      <c r="P5437" s="189"/>
      <c r="Q5437" s="180"/>
      <c r="S5437" s="189"/>
      <c r="T5437" s="180"/>
      <c r="V5437" s="189"/>
      <c r="W5437" s="180"/>
      <c r="Y5437" s="189"/>
      <c r="Z5437" s="180"/>
      <c r="AB5437" s="185"/>
    </row>
    <row r="5438" spans="6:28" s="178" customFormat="1" ht="15" customHeight="1" x14ac:dyDescent="0.15">
      <c r="F5438" s="189"/>
      <c r="I5438" s="180"/>
      <c r="J5438" s="180"/>
      <c r="K5438" s="180"/>
      <c r="M5438" s="189"/>
      <c r="N5438" s="180"/>
      <c r="P5438" s="189"/>
      <c r="Q5438" s="180"/>
      <c r="S5438" s="189"/>
      <c r="T5438" s="180"/>
      <c r="V5438" s="189"/>
      <c r="W5438" s="180"/>
      <c r="Y5438" s="189"/>
      <c r="Z5438" s="180"/>
      <c r="AB5438" s="185"/>
    </row>
    <row r="5439" spans="6:28" s="178" customFormat="1" ht="15" customHeight="1" x14ac:dyDescent="0.15">
      <c r="F5439" s="189"/>
      <c r="I5439" s="180"/>
      <c r="J5439" s="180"/>
      <c r="K5439" s="180"/>
      <c r="M5439" s="189"/>
      <c r="N5439" s="180"/>
      <c r="P5439" s="189"/>
      <c r="Q5439" s="180"/>
      <c r="S5439" s="189"/>
      <c r="T5439" s="180"/>
      <c r="V5439" s="189"/>
      <c r="W5439" s="180"/>
      <c r="Y5439" s="189"/>
      <c r="Z5439" s="180"/>
      <c r="AB5439" s="185"/>
    </row>
    <row r="5440" spans="6:28" s="178" customFormat="1" ht="15" customHeight="1" x14ac:dyDescent="0.15">
      <c r="F5440" s="189"/>
      <c r="I5440" s="180"/>
      <c r="J5440" s="180"/>
      <c r="K5440" s="180"/>
      <c r="M5440" s="189"/>
      <c r="N5440" s="180"/>
      <c r="P5440" s="189"/>
      <c r="Q5440" s="180"/>
      <c r="S5440" s="189"/>
      <c r="T5440" s="180"/>
      <c r="V5440" s="189"/>
      <c r="W5440" s="180"/>
      <c r="Y5440" s="189"/>
      <c r="Z5440" s="180"/>
      <c r="AB5440" s="185"/>
    </row>
    <row r="5441" spans="6:28" s="178" customFormat="1" ht="15" customHeight="1" x14ac:dyDescent="0.15">
      <c r="F5441" s="189"/>
      <c r="I5441" s="180"/>
      <c r="J5441" s="180"/>
      <c r="K5441" s="180"/>
      <c r="M5441" s="189"/>
      <c r="N5441" s="180"/>
      <c r="P5441" s="189"/>
      <c r="Q5441" s="180"/>
      <c r="S5441" s="189"/>
      <c r="T5441" s="180"/>
      <c r="V5441" s="189"/>
      <c r="W5441" s="180"/>
      <c r="Y5441" s="189"/>
      <c r="Z5441" s="180"/>
      <c r="AB5441" s="185"/>
    </row>
    <row r="5442" spans="6:28" s="178" customFormat="1" ht="15" customHeight="1" x14ac:dyDescent="0.15">
      <c r="F5442" s="189"/>
      <c r="I5442" s="180"/>
      <c r="J5442" s="180"/>
      <c r="K5442" s="180"/>
      <c r="M5442" s="189"/>
      <c r="N5442" s="180"/>
      <c r="P5442" s="189"/>
      <c r="Q5442" s="180"/>
      <c r="S5442" s="189"/>
      <c r="T5442" s="180"/>
      <c r="V5442" s="189"/>
      <c r="W5442" s="180"/>
      <c r="Y5442" s="189"/>
      <c r="Z5442" s="180"/>
      <c r="AB5442" s="185"/>
    </row>
    <row r="5443" spans="6:28" s="178" customFormat="1" ht="15" customHeight="1" x14ac:dyDescent="0.15">
      <c r="F5443" s="189"/>
      <c r="I5443" s="180"/>
      <c r="J5443" s="180"/>
      <c r="K5443" s="180"/>
      <c r="M5443" s="189"/>
      <c r="N5443" s="180"/>
      <c r="P5443" s="189"/>
      <c r="Q5443" s="180"/>
      <c r="S5443" s="189"/>
      <c r="T5443" s="180"/>
      <c r="V5443" s="189"/>
      <c r="W5443" s="180"/>
      <c r="Y5443" s="189"/>
      <c r="Z5443" s="180"/>
      <c r="AB5443" s="185"/>
    </row>
    <row r="5444" spans="6:28" s="178" customFormat="1" ht="15" customHeight="1" x14ac:dyDescent="0.15">
      <c r="F5444" s="189"/>
      <c r="I5444" s="180"/>
      <c r="J5444" s="180"/>
      <c r="K5444" s="180"/>
      <c r="M5444" s="189"/>
      <c r="N5444" s="180"/>
      <c r="P5444" s="189"/>
      <c r="Q5444" s="180"/>
      <c r="S5444" s="189"/>
      <c r="T5444" s="180"/>
      <c r="V5444" s="189"/>
      <c r="W5444" s="180"/>
      <c r="Y5444" s="189"/>
      <c r="Z5444" s="180"/>
      <c r="AB5444" s="185"/>
    </row>
    <row r="5445" spans="6:28" s="178" customFormat="1" ht="15" customHeight="1" x14ac:dyDescent="0.15">
      <c r="F5445" s="189"/>
      <c r="I5445" s="180"/>
      <c r="J5445" s="180"/>
      <c r="K5445" s="180"/>
      <c r="M5445" s="189"/>
      <c r="N5445" s="180"/>
      <c r="P5445" s="189"/>
      <c r="Q5445" s="180"/>
      <c r="S5445" s="189"/>
      <c r="T5445" s="180"/>
      <c r="V5445" s="189"/>
      <c r="W5445" s="180"/>
      <c r="Y5445" s="189"/>
      <c r="Z5445" s="180"/>
      <c r="AB5445" s="185"/>
    </row>
    <row r="5446" spans="6:28" s="178" customFormat="1" ht="15" customHeight="1" x14ac:dyDescent="0.15">
      <c r="F5446" s="189"/>
      <c r="I5446" s="180"/>
      <c r="J5446" s="180"/>
      <c r="K5446" s="180"/>
      <c r="M5446" s="189"/>
      <c r="N5446" s="180"/>
      <c r="P5446" s="189"/>
      <c r="Q5446" s="180"/>
      <c r="S5446" s="189"/>
      <c r="T5446" s="180"/>
      <c r="V5446" s="189"/>
      <c r="W5446" s="180"/>
      <c r="Y5446" s="189"/>
      <c r="Z5446" s="180"/>
      <c r="AB5446" s="185"/>
    </row>
    <row r="5447" spans="6:28" s="178" customFormat="1" ht="15" customHeight="1" x14ac:dyDescent="0.15">
      <c r="F5447" s="189"/>
      <c r="I5447" s="180"/>
      <c r="J5447" s="180"/>
      <c r="K5447" s="180"/>
      <c r="M5447" s="189"/>
      <c r="N5447" s="180"/>
      <c r="P5447" s="189"/>
      <c r="Q5447" s="180"/>
      <c r="S5447" s="189"/>
      <c r="T5447" s="180"/>
      <c r="V5447" s="189"/>
      <c r="W5447" s="180"/>
      <c r="Y5447" s="189"/>
      <c r="Z5447" s="180"/>
      <c r="AB5447" s="185"/>
    </row>
    <row r="5448" spans="6:28" s="178" customFormat="1" ht="15" customHeight="1" x14ac:dyDescent="0.15">
      <c r="F5448" s="189"/>
      <c r="I5448" s="180"/>
      <c r="J5448" s="180"/>
      <c r="K5448" s="180"/>
      <c r="M5448" s="189"/>
      <c r="N5448" s="180"/>
      <c r="P5448" s="189"/>
      <c r="Q5448" s="180"/>
      <c r="S5448" s="189"/>
      <c r="T5448" s="180"/>
      <c r="V5448" s="189"/>
      <c r="W5448" s="180"/>
      <c r="Y5448" s="189"/>
      <c r="Z5448" s="180"/>
      <c r="AB5448" s="185"/>
    </row>
    <row r="5449" spans="6:28" s="178" customFormat="1" ht="15" customHeight="1" x14ac:dyDescent="0.15">
      <c r="F5449" s="189"/>
      <c r="I5449" s="180"/>
      <c r="J5449" s="180"/>
      <c r="K5449" s="180"/>
      <c r="M5449" s="189"/>
      <c r="N5449" s="180"/>
      <c r="P5449" s="189"/>
      <c r="Q5449" s="180"/>
      <c r="S5449" s="189"/>
      <c r="T5449" s="180"/>
      <c r="V5449" s="189"/>
      <c r="W5449" s="180"/>
      <c r="Y5449" s="189"/>
      <c r="Z5449" s="180"/>
      <c r="AB5449" s="185"/>
    </row>
    <row r="5450" spans="6:28" s="178" customFormat="1" ht="15" customHeight="1" x14ac:dyDescent="0.15">
      <c r="F5450" s="189"/>
      <c r="I5450" s="180"/>
      <c r="J5450" s="180"/>
      <c r="K5450" s="180"/>
      <c r="M5450" s="189"/>
      <c r="N5450" s="180"/>
      <c r="P5450" s="189"/>
      <c r="Q5450" s="180"/>
      <c r="S5450" s="189"/>
      <c r="T5450" s="180"/>
      <c r="V5450" s="189"/>
      <c r="W5450" s="180"/>
      <c r="Y5450" s="189"/>
      <c r="Z5450" s="180"/>
      <c r="AB5450" s="185"/>
    </row>
    <row r="5451" spans="6:28" s="178" customFormat="1" ht="15" customHeight="1" x14ac:dyDescent="0.15">
      <c r="F5451" s="189"/>
      <c r="I5451" s="180"/>
      <c r="J5451" s="180"/>
      <c r="K5451" s="180"/>
      <c r="M5451" s="189"/>
      <c r="N5451" s="180"/>
      <c r="P5451" s="189"/>
      <c r="Q5451" s="180"/>
      <c r="S5451" s="189"/>
      <c r="T5451" s="180"/>
      <c r="V5451" s="189"/>
      <c r="W5451" s="180"/>
      <c r="Y5451" s="189"/>
      <c r="Z5451" s="180"/>
      <c r="AB5451" s="185"/>
    </row>
    <row r="5452" spans="6:28" s="178" customFormat="1" ht="15" customHeight="1" x14ac:dyDescent="0.15">
      <c r="F5452" s="189"/>
      <c r="I5452" s="180"/>
      <c r="J5452" s="180"/>
      <c r="K5452" s="180"/>
      <c r="M5452" s="189"/>
      <c r="N5452" s="180"/>
      <c r="P5452" s="189"/>
      <c r="Q5452" s="180"/>
      <c r="S5452" s="189"/>
      <c r="T5452" s="180"/>
      <c r="V5452" s="189"/>
      <c r="W5452" s="180"/>
      <c r="Y5452" s="189"/>
      <c r="Z5452" s="180"/>
      <c r="AB5452" s="185"/>
    </row>
    <row r="5453" spans="6:28" s="178" customFormat="1" ht="15" customHeight="1" x14ac:dyDescent="0.15">
      <c r="F5453" s="189"/>
      <c r="I5453" s="180"/>
      <c r="J5453" s="180"/>
      <c r="K5453" s="180"/>
      <c r="M5453" s="189"/>
      <c r="N5453" s="180"/>
      <c r="P5453" s="189"/>
      <c r="Q5453" s="180"/>
      <c r="S5453" s="189"/>
      <c r="T5453" s="180"/>
      <c r="V5453" s="189"/>
      <c r="W5453" s="180"/>
      <c r="Y5453" s="189"/>
      <c r="Z5453" s="180"/>
      <c r="AB5453" s="185"/>
    </row>
    <row r="5454" spans="6:28" s="178" customFormat="1" ht="15" customHeight="1" x14ac:dyDescent="0.15">
      <c r="F5454" s="189"/>
      <c r="I5454" s="180"/>
      <c r="J5454" s="180"/>
      <c r="K5454" s="180"/>
      <c r="M5454" s="189"/>
      <c r="N5454" s="180"/>
      <c r="P5454" s="189"/>
      <c r="Q5454" s="180"/>
      <c r="S5454" s="189"/>
      <c r="T5454" s="180"/>
      <c r="V5454" s="189"/>
      <c r="W5454" s="180"/>
      <c r="Y5454" s="189"/>
      <c r="Z5454" s="180"/>
      <c r="AB5454" s="185"/>
    </row>
    <row r="5455" spans="6:28" s="178" customFormat="1" ht="15" customHeight="1" x14ac:dyDescent="0.15">
      <c r="F5455" s="189"/>
      <c r="I5455" s="180"/>
      <c r="J5455" s="180"/>
      <c r="K5455" s="180"/>
      <c r="M5455" s="189"/>
      <c r="N5455" s="180"/>
      <c r="P5455" s="189"/>
      <c r="Q5455" s="180"/>
      <c r="S5455" s="189"/>
      <c r="T5455" s="180"/>
      <c r="V5455" s="189"/>
      <c r="W5455" s="180"/>
      <c r="Y5455" s="189"/>
      <c r="Z5455" s="180"/>
      <c r="AB5455" s="185"/>
    </row>
    <row r="5456" spans="6:28" s="178" customFormat="1" ht="15" customHeight="1" x14ac:dyDescent="0.15">
      <c r="F5456" s="189"/>
      <c r="I5456" s="180"/>
      <c r="J5456" s="180"/>
      <c r="K5456" s="180"/>
      <c r="M5456" s="189"/>
      <c r="N5456" s="180"/>
      <c r="P5456" s="189"/>
      <c r="Q5456" s="180"/>
      <c r="S5456" s="189"/>
      <c r="T5456" s="180"/>
      <c r="V5456" s="189"/>
      <c r="W5456" s="180"/>
      <c r="Y5456" s="189"/>
      <c r="Z5456" s="180"/>
      <c r="AB5456" s="185"/>
    </row>
    <row r="5457" spans="6:28" s="178" customFormat="1" ht="15" customHeight="1" x14ac:dyDescent="0.15">
      <c r="F5457" s="189"/>
      <c r="I5457" s="180"/>
      <c r="J5457" s="180"/>
      <c r="K5457" s="180"/>
      <c r="M5457" s="189"/>
      <c r="N5457" s="180"/>
      <c r="P5457" s="189"/>
      <c r="Q5457" s="180"/>
      <c r="S5457" s="189"/>
      <c r="T5457" s="180"/>
      <c r="V5457" s="189"/>
      <c r="W5457" s="180"/>
      <c r="Y5457" s="189"/>
      <c r="Z5457" s="180"/>
      <c r="AB5457" s="185"/>
    </row>
    <row r="5458" spans="6:28" s="178" customFormat="1" ht="15" customHeight="1" x14ac:dyDescent="0.15">
      <c r="F5458" s="189"/>
      <c r="I5458" s="180"/>
      <c r="J5458" s="180"/>
      <c r="K5458" s="180"/>
      <c r="M5458" s="189"/>
      <c r="N5458" s="180"/>
      <c r="P5458" s="189"/>
      <c r="Q5458" s="180"/>
      <c r="S5458" s="189"/>
      <c r="T5458" s="180"/>
      <c r="V5458" s="189"/>
      <c r="W5458" s="180"/>
      <c r="Y5458" s="189"/>
      <c r="Z5458" s="180"/>
      <c r="AB5458" s="185"/>
    </row>
    <row r="5459" spans="6:28" s="178" customFormat="1" ht="15" customHeight="1" x14ac:dyDescent="0.15">
      <c r="F5459" s="189"/>
      <c r="I5459" s="180"/>
      <c r="J5459" s="180"/>
      <c r="K5459" s="180"/>
      <c r="M5459" s="189"/>
      <c r="N5459" s="180"/>
      <c r="P5459" s="189"/>
      <c r="Q5459" s="180"/>
      <c r="S5459" s="189"/>
      <c r="T5459" s="180"/>
      <c r="V5459" s="189"/>
      <c r="W5459" s="180"/>
      <c r="Y5459" s="189"/>
      <c r="Z5459" s="180"/>
      <c r="AB5459" s="185"/>
    </row>
    <row r="5460" spans="6:28" s="178" customFormat="1" ht="15" customHeight="1" x14ac:dyDescent="0.15">
      <c r="F5460" s="189"/>
      <c r="I5460" s="180"/>
      <c r="J5460" s="180"/>
      <c r="K5460" s="180"/>
      <c r="M5460" s="189"/>
      <c r="N5460" s="180"/>
      <c r="P5460" s="189"/>
      <c r="Q5460" s="180"/>
      <c r="S5460" s="189"/>
      <c r="T5460" s="180"/>
      <c r="V5460" s="189"/>
      <c r="W5460" s="180"/>
      <c r="Y5460" s="189"/>
      <c r="Z5460" s="180"/>
      <c r="AB5460" s="185"/>
    </row>
    <row r="5461" spans="6:28" s="178" customFormat="1" ht="15" customHeight="1" x14ac:dyDescent="0.15">
      <c r="F5461" s="189"/>
      <c r="I5461" s="180"/>
      <c r="J5461" s="180"/>
      <c r="K5461" s="180"/>
      <c r="M5461" s="189"/>
      <c r="N5461" s="180"/>
      <c r="P5461" s="189"/>
      <c r="Q5461" s="180"/>
      <c r="S5461" s="189"/>
      <c r="T5461" s="180"/>
      <c r="V5461" s="189"/>
      <c r="W5461" s="180"/>
      <c r="Y5461" s="189"/>
      <c r="Z5461" s="180"/>
      <c r="AB5461" s="185"/>
    </row>
    <row r="5462" spans="6:28" s="178" customFormat="1" ht="15" customHeight="1" x14ac:dyDescent="0.15">
      <c r="F5462" s="189"/>
      <c r="I5462" s="180"/>
      <c r="J5462" s="180"/>
      <c r="K5462" s="180"/>
      <c r="M5462" s="189"/>
      <c r="N5462" s="180"/>
      <c r="P5462" s="189"/>
      <c r="Q5462" s="180"/>
      <c r="S5462" s="189"/>
      <c r="T5462" s="180"/>
      <c r="V5462" s="189"/>
      <c r="W5462" s="180"/>
      <c r="Y5462" s="189"/>
      <c r="Z5462" s="180"/>
      <c r="AB5462" s="185"/>
    </row>
    <row r="5463" spans="6:28" s="178" customFormat="1" ht="15" customHeight="1" x14ac:dyDescent="0.15">
      <c r="F5463" s="189"/>
      <c r="I5463" s="180"/>
      <c r="J5463" s="180"/>
      <c r="K5463" s="180"/>
      <c r="M5463" s="189"/>
      <c r="N5463" s="180"/>
      <c r="P5463" s="189"/>
      <c r="Q5463" s="180"/>
      <c r="S5463" s="189"/>
      <c r="T5463" s="180"/>
      <c r="V5463" s="189"/>
      <c r="W5463" s="180"/>
      <c r="Y5463" s="189"/>
      <c r="Z5463" s="180"/>
      <c r="AB5463" s="185"/>
    </row>
    <row r="5464" spans="6:28" s="178" customFormat="1" ht="15" customHeight="1" x14ac:dyDescent="0.15">
      <c r="F5464" s="189"/>
      <c r="I5464" s="180"/>
      <c r="J5464" s="180"/>
      <c r="K5464" s="180"/>
      <c r="M5464" s="189"/>
      <c r="N5464" s="180"/>
      <c r="P5464" s="189"/>
      <c r="Q5464" s="180"/>
      <c r="S5464" s="189"/>
      <c r="T5464" s="180"/>
      <c r="V5464" s="189"/>
      <c r="W5464" s="180"/>
      <c r="Y5464" s="189"/>
      <c r="Z5464" s="180"/>
      <c r="AB5464" s="185"/>
    </row>
    <row r="5465" spans="6:28" s="178" customFormat="1" ht="15" customHeight="1" x14ac:dyDescent="0.15">
      <c r="F5465" s="189"/>
      <c r="I5465" s="180"/>
      <c r="J5465" s="180"/>
      <c r="K5465" s="180"/>
      <c r="M5465" s="189"/>
      <c r="N5465" s="180"/>
      <c r="P5465" s="189"/>
      <c r="Q5465" s="180"/>
      <c r="S5465" s="189"/>
      <c r="T5465" s="180"/>
      <c r="V5465" s="189"/>
      <c r="W5465" s="180"/>
      <c r="Y5465" s="189"/>
      <c r="Z5465" s="180"/>
      <c r="AB5465" s="185"/>
    </row>
    <row r="5466" spans="6:28" s="178" customFormat="1" ht="15" customHeight="1" x14ac:dyDescent="0.15">
      <c r="F5466" s="189"/>
      <c r="I5466" s="180"/>
      <c r="J5466" s="180"/>
      <c r="K5466" s="180"/>
      <c r="M5466" s="189"/>
      <c r="N5466" s="180"/>
      <c r="P5466" s="189"/>
      <c r="Q5466" s="180"/>
      <c r="S5466" s="189"/>
      <c r="T5466" s="180"/>
      <c r="V5466" s="189"/>
      <c r="W5466" s="180"/>
      <c r="Y5466" s="189"/>
      <c r="Z5466" s="180"/>
      <c r="AB5466" s="185"/>
    </row>
    <row r="5467" spans="6:28" s="178" customFormat="1" ht="15" customHeight="1" x14ac:dyDescent="0.15">
      <c r="F5467" s="189"/>
      <c r="I5467" s="180"/>
      <c r="J5467" s="180"/>
      <c r="K5467" s="180"/>
      <c r="M5467" s="189"/>
      <c r="N5467" s="180"/>
      <c r="P5467" s="189"/>
      <c r="Q5467" s="180"/>
      <c r="S5467" s="189"/>
      <c r="T5467" s="180"/>
      <c r="V5467" s="189"/>
      <c r="W5467" s="180"/>
      <c r="Y5467" s="189"/>
      <c r="Z5467" s="180"/>
      <c r="AB5467" s="185"/>
    </row>
    <row r="5468" spans="6:28" s="178" customFormat="1" ht="15" customHeight="1" x14ac:dyDescent="0.15">
      <c r="F5468" s="189"/>
      <c r="I5468" s="180"/>
      <c r="J5468" s="180"/>
      <c r="K5468" s="180"/>
      <c r="M5468" s="189"/>
      <c r="N5468" s="180"/>
      <c r="P5468" s="189"/>
      <c r="Q5468" s="180"/>
      <c r="S5468" s="189"/>
      <c r="T5468" s="180"/>
      <c r="V5468" s="189"/>
      <c r="W5468" s="180"/>
      <c r="Y5468" s="189"/>
      <c r="Z5468" s="180"/>
      <c r="AB5468" s="185"/>
    </row>
    <row r="5469" spans="6:28" s="178" customFormat="1" ht="15" customHeight="1" x14ac:dyDescent="0.15">
      <c r="F5469" s="189"/>
      <c r="I5469" s="180"/>
      <c r="J5469" s="180"/>
      <c r="K5469" s="180"/>
      <c r="M5469" s="189"/>
      <c r="N5469" s="180"/>
      <c r="P5469" s="189"/>
      <c r="Q5469" s="180"/>
      <c r="S5469" s="189"/>
      <c r="T5469" s="180"/>
      <c r="V5469" s="189"/>
      <c r="W5469" s="180"/>
      <c r="Y5469" s="189"/>
      <c r="Z5469" s="180"/>
      <c r="AB5469" s="185"/>
    </row>
    <row r="5470" spans="6:28" s="178" customFormat="1" ht="15" customHeight="1" x14ac:dyDescent="0.15">
      <c r="F5470" s="189"/>
      <c r="I5470" s="180"/>
      <c r="J5470" s="180"/>
      <c r="K5470" s="180"/>
      <c r="M5470" s="189"/>
      <c r="N5470" s="180"/>
      <c r="P5470" s="189"/>
      <c r="Q5470" s="180"/>
      <c r="S5470" s="189"/>
      <c r="T5470" s="180"/>
      <c r="V5470" s="189"/>
      <c r="W5470" s="180"/>
      <c r="Y5470" s="189"/>
      <c r="Z5470" s="180"/>
      <c r="AB5470" s="185"/>
    </row>
    <row r="5471" spans="6:28" s="178" customFormat="1" ht="15" customHeight="1" x14ac:dyDescent="0.15">
      <c r="F5471" s="189"/>
      <c r="I5471" s="180"/>
      <c r="J5471" s="180"/>
      <c r="K5471" s="180"/>
      <c r="M5471" s="189"/>
      <c r="N5471" s="180"/>
      <c r="P5471" s="189"/>
      <c r="Q5471" s="180"/>
      <c r="S5471" s="189"/>
      <c r="T5471" s="180"/>
      <c r="V5471" s="189"/>
      <c r="W5471" s="180"/>
      <c r="Y5471" s="189"/>
      <c r="Z5471" s="180"/>
      <c r="AB5471" s="185"/>
    </row>
    <row r="5472" spans="6:28" s="178" customFormat="1" ht="15" customHeight="1" x14ac:dyDescent="0.15">
      <c r="F5472" s="189"/>
      <c r="I5472" s="180"/>
      <c r="J5472" s="180"/>
      <c r="K5472" s="180"/>
      <c r="M5472" s="189"/>
      <c r="N5472" s="180"/>
      <c r="P5472" s="189"/>
      <c r="Q5472" s="180"/>
      <c r="S5472" s="189"/>
      <c r="T5472" s="180"/>
      <c r="V5472" s="189"/>
      <c r="W5472" s="180"/>
      <c r="Y5472" s="189"/>
      <c r="Z5472" s="180"/>
      <c r="AB5472" s="185"/>
    </row>
    <row r="5473" spans="6:28" s="178" customFormat="1" ht="15" customHeight="1" x14ac:dyDescent="0.15">
      <c r="F5473" s="189"/>
      <c r="I5473" s="180"/>
      <c r="J5473" s="180"/>
      <c r="K5473" s="180"/>
      <c r="M5473" s="189"/>
      <c r="N5473" s="180"/>
      <c r="P5473" s="189"/>
      <c r="Q5473" s="180"/>
      <c r="S5473" s="189"/>
      <c r="T5473" s="180"/>
      <c r="V5473" s="189"/>
      <c r="W5473" s="180"/>
      <c r="Y5473" s="189"/>
      <c r="Z5473" s="180"/>
      <c r="AB5473" s="185"/>
    </row>
    <row r="5474" spans="6:28" s="178" customFormat="1" ht="15" customHeight="1" x14ac:dyDescent="0.15">
      <c r="F5474" s="189"/>
      <c r="I5474" s="180"/>
      <c r="J5474" s="180"/>
      <c r="K5474" s="180"/>
      <c r="M5474" s="189"/>
      <c r="N5474" s="180"/>
      <c r="P5474" s="189"/>
      <c r="Q5474" s="180"/>
      <c r="S5474" s="189"/>
      <c r="T5474" s="180"/>
      <c r="V5474" s="189"/>
      <c r="W5474" s="180"/>
      <c r="Y5474" s="189"/>
      <c r="Z5474" s="180"/>
      <c r="AB5474" s="185"/>
    </row>
    <row r="5475" spans="6:28" s="178" customFormat="1" ht="15" customHeight="1" x14ac:dyDescent="0.15">
      <c r="F5475" s="189"/>
      <c r="I5475" s="180"/>
      <c r="J5475" s="180"/>
      <c r="K5475" s="180"/>
      <c r="M5475" s="189"/>
      <c r="N5475" s="180"/>
      <c r="P5475" s="189"/>
      <c r="Q5475" s="180"/>
      <c r="S5475" s="189"/>
      <c r="T5475" s="180"/>
      <c r="V5475" s="189"/>
      <c r="W5475" s="180"/>
      <c r="Y5475" s="189"/>
      <c r="Z5475" s="180"/>
      <c r="AB5475" s="185"/>
    </row>
    <row r="5476" spans="6:28" s="178" customFormat="1" ht="15" customHeight="1" x14ac:dyDescent="0.15">
      <c r="F5476" s="189"/>
      <c r="I5476" s="180"/>
      <c r="J5476" s="180"/>
      <c r="K5476" s="180"/>
      <c r="M5476" s="189"/>
      <c r="N5476" s="180"/>
      <c r="P5476" s="189"/>
      <c r="Q5476" s="180"/>
      <c r="S5476" s="189"/>
      <c r="T5476" s="180"/>
      <c r="V5476" s="189"/>
      <c r="W5476" s="180"/>
      <c r="Y5476" s="189"/>
      <c r="Z5476" s="180"/>
      <c r="AB5476" s="185"/>
    </row>
    <row r="5477" spans="6:28" s="178" customFormat="1" ht="15" customHeight="1" x14ac:dyDescent="0.15">
      <c r="F5477" s="189"/>
      <c r="I5477" s="180"/>
      <c r="J5477" s="180"/>
      <c r="K5477" s="180"/>
      <c r="M5477" s="189"/>
      <c r="N5477" s="180"/>
      <c r="P5477" s="189"/>
      <c r="Q5477" s="180"/>
      <c r="S5477" s="189"/>
      <c r="T5477" s="180"/>
      <c r="V5477" s="189"/>
      <c r="W5477" s="180"/>
      <c r="Y5477" s="189"/>
      <c r="Z5477" s="180"/>
      <c r="AB5477" s="185"/>
    </row>
    <row r="5478" spans="6:28" s="178" customFormat="1" ht="15" customHeight="1" x14ac:dyDescent="0.15">
      <c r="F5478" s="189"/>
      <c r="I5478" s="180"/>
      <c r="J5478" s="180"/>
      <c r="K5478" s="180"/>
      <c r="M5478" s="189"/>
      <c r="N5478" s="180"/>
      <c r="P5478" s="189"/>
      <c r="Q5478" s="180"/>
      <c r="S5478" s="189"/>
      <c r="T5478" s="180"/>
      <c r="V5478" s="189"/>
      <c r="W5478" s="180"/>
      <c r="Y5478" s="189"/>
      <c r="Z5478" s="180"/>
      <c r="AB5478" s="185"/>
    </row>
    <row r="5479" spans="6:28" s="178" customFormat="1" ht="15" customHeight="1" x14ac:dyDescent="0.15">
      <c r="F5479" s="189"/>
      <c r="I5479" s="180"/>
      <c r="J5479" s="180"/>
      <c r="K5479" s="180"/>
      <c r="M5479" s="189"/>
      <c r="N5479" s="180"/>
      <c r="P5479" s="189"/>
      <c r="Q5479" s="180"/>
      <c r="S5479" s="189"/>
      <c r="T5479" s="180"/>
      <c r="V5479" s="189"/>
      <c r="W5479" s="180"/>
      <c r="Y5479" s="189"/>
      <c r="Z5479" s="180"/>
      <c r="AB5479" s="185"/>
    </row>
    <row r="5480" spans="6:28" s="178" customFormat="1" ht="15" customHeight="1" x14ac:dyDescent="0.15">
      <c r="F5480" s="189"/>
      <c r="I5480" s="180"/>
      <c r="J5480" s="180"/>
      <c r="K5480" s="180"/>
      <c r="M5480" s="189"/>
      <c r="N5480" s="180"/>
      <c r="P5480" s="189"/>
      <c r="Q5480" s="180"/>
      <c r="S5480" s="189"/>
      <c r="T5480" s="180"/>
      <c r="V5480" s="189"/>
      <c r="W5480" s="180"/>
      <c r="Y5480" s="189"/>
      <c r="Z5480" s="180"/>
      <c r="AB5480" s="185"/>
    </row>
    <row r="5481" spans="6:28" s="178" customFormat="1" ht="15" customHeight="1" x14ac:dyDescent="0.15">
      <c r="F5481" s="189"/>
      <c r="I5481" s="180"/>
      <c r="J5481" s="180"/>
      <c r="K5481" s="180"/>
      <c r="M5481" s="189"/>
      <c r="N5481" s="180"/>
      <c r="P5481" s="189"/>
      <c r="Q5481" s="180"/>
      <c r="S5481" s="189"/>
      <c r="T5481" s="180"/>
      <c r="V5481" s="189"/>
      <c r="W5481" s="180"/>
      <c r="Y5481" s="189"/>
      <c r="Z5481" s="180"/>
      <c r="AB5481" s="185"/>
    </row>
    <row r="5482" spans="6:28" s="178" customFormat="1" ht="15" customHeight="1" x14ac:dyDescent="0.15">
      <c r="F5482" s="189"/>
      <c r="I5482" s="180"/>
      <c r="J5482" s="180"/>
      <c r="K5482" s="180"/>
      <c r="M5482" s="189"/>
      <c r="N5482" s="180"/>
      <c r="P5482" s="189"/>
      <c r="Q5482" s="180"/>
      <c r="S5482" s="189"/>
      <c r="T5482" s="180"/>
      <c r="V5482" s="189"/>
      <c r="W5482" s="180"/>
      <c r="Y5482" s="189"/>
      <c r="Z5482" s="180"/>
      <c r="AB5482" s="185"/>
    </row>
    <row r="5483" spans="6:28" s="178" customFormat="1" ht="15" customHeight="1" x14ac:dyDescent="0.15">
      <c r="F5483" s="189"/>
      <c r="I5483" s="180"/>
      <c r="J5483" s="180"/>
      <c r="K5483" s="180"/>
      <c r="M5483" s="189"/>
      <c r="N5483" s="180"/>
      <c r="P5483" s="189"/>
      <c r="Q5483" s="180"/>
      <c r="S5483" s="189"/>
      <c r="T5483" s="180"/>
      <c r="V5483" s="189"/>
      <c r="W5483" s="180"/>
      <c r="Y5483" s="189"/>
      <c r="Z5483" s="180"/>
      <c r="AB5483" s="185"/>
    </row>
    <row r="5484" spans="6:28" s="178" customFormat="1" ht="15" customHeight="1" x14ac:dyDescent="0.15">
      <c r="F5484" s="189"/>
      <c r="I5484" s="180"/>
      <c r="J5484" s="180"/>
      <c r="K5484" s="180"/>
      <c r="M5484" s="189"/>
      <c r="N5484" s="180"/>
      <c r="P5484" s="189"/>
      <c r="Q5484" s="180"/>
      <c r="S5484" s="189"/>
      <c r="T5484" s="180"/>
      <c r="V5484" s="189"/>
      <c r="W5484" s="180"/>
      <c r="Y5484" s="189"/>
      <c r="Z5484" s="180"/>
      <c r="AB5484" s="185"/>
    </row>
    <row r="5485" spans="6:28" s="178" customFormat="1" ht="15" customHeight="1" x14ac:dyDescent="0.15">
      <c r="F5485" s="189"/>
      <c r="I5485" s="180"/>
      <c r="J5485" s="180"/>
      <c r="K5485" s="180"/>
      <c r="M5485" s="189"/>
      <c r="N5485" s="180"/>
      <c r="P5485" s="189"/>
      <c r="Q5485" s="180"/>
      <c r="S5485" s="189"/>
      <c r="T5485" s="180"/>
      <c r="V5485" s="189"/>
      <c r="W5485" s="180"/>
      <c r="Y5485" s="189"/>
      <c r="Z5485" s="180"/>
      <c r="AB5485" s="185"/>
    </row>
    <row r="5486" spans="6:28" s="178" customFormat="1" ht="15" customHeight="1" x14ac:dyDescent="0.15">
      <c r="F5486" s="189"/>
      <c r="I5486" s="180"/>
      <c r="J5486" s="180"/>
      <c r="K5486" s="180"/>
      <c r="M5486" s="189"/>
      <c r="N5486" s="180"/>
      <c r="P5486" s="189"/>
      <c r="Q5486" s="180"/>
      <c r="S5486" s="189"/>
      <c r="T5486" s="180"/>
      <c r="V5486" s="189"/>
      <c r="W5486" s="180"/>
      <c r="Y5486" s="189"/>
      <c r="Z5486" s="180"/>
      <c r="AB5486" s="185"/>
    </row>
    <row r="5487" spans="6:28" s="178" customFormat="1" ht="15" customHeight="1" x14ac:dyDescent="0.15">
      <c r="F5487" s="189"/>
      <c r="I5487" s="180"/>
      <c r="J5487" s="180"/>
      <c r="K5487" s="180"/>
      <c r="M5487" s="189"/>
      <c r="N5487" s="180"/>
      <c r="P5487" s="189"/>
      <c r="Q5487" s="180"/>
      <c r="S5487" s="189"/>
      <c r="T5487" s="180"/>
      <c r="V5487" s="189"/>
      <c r="W5487" s="180"/>
      <c r="Y5487" s="189"/>
      <c r="Z5487" s="180"/>
      <c r="AB5487" s="185"/>
    </row>
    <row r="5488" spans="6:28" s="178" customFormat="1" ht="15" customHeight="1" x14ac:dyDescent="0.15">
      <c r="F5488" s="189"/>
      <c r="I5488" s="180"/>
      <c r="J5488" s="180"/>
      <c r="K5488" s="180"/>
      <c r="M5488" s="189"/>
      <c r="N5488" s="180"/>
      <c r="P5488" s="189"/>
      <c r="Q5488" s="180"/>
      <c r="S5488" s="189"/>
      <c r="T5488" s="180"/>
      <c r="V5488" s="189"/>
      <c r="W5488" s="180"/>
      <c r="Y5488" s="189"/>
      <c r="Z5488" s="180"/>
      <c r="AB5488" s="185"/>
    </row>
    <row r="5489" spans="6:28" s="178" customFormat="1" ht="15" customHeight="1" x14ac:dyDescent="0.15">
      <c r="F5489" s="189"/>
      <c r="I5489" s="180"/>
      <c r="J5489" s="180"/>
      <c r="K5489" s="180"/>
      <c r="M5489" s="189"/>
      <c r="N5489" s="180"/>
      <c r="P5489" s="189"/>
      <c r="Q5489" s="180"/>
      <c r="S5489" s="189"/>
      <c r="T5489" s="180"/>
      <c r="V5489" s="189"/>
      <c r="W5489" s="180"/>
      <c r="Y5489" s="189"/>
      <c r="Z5489" s="180"/>
      <c r="AB5489" s="185"/>
    </row>
    <row r="5490" spans="6:28" s="178" customFormat="1" ht="15" customHeight="1" x14ac:dyDescent="0.15">
      <c r="F5490" s="189"/>
      <c r="I5490" s="180"/>
      <c r="J5490" s="180"/>
      <c r="K5490" s="180"/>
      <c r="M5490" s="189"/>
      <c r="N5490" s="180"/>
      <c r="P5490" s="189"/>
      <c r="Q5490" s="180"/>
      <c r="S5490" s="189"/>
      <c r="T5490" s="180"/>
      <c r="V5490" s="189"/>
      <c r="W5490" s="180"/>
      <c r="Y5490" s="189"/>
      <c r="Z5490" s="180"/>
      <c r="AB5490" s="185"/>
    </row>
    <row r="5491" spans="6:28" s="178" customFormat="1" ht="15" customHeight="1" x14ac:dyDescent="0.15">
      <c r="F5491" s="189"/>
      <c r="I5491" s="180"/>
      <c r="J5491" s="180"/>
      <c r="K5491" s="180"/>
      <c r="M5491" s="189"/>
      <c r="N5491" s="180"/>
      <c r="P5491" s="189"/>
      <c r="Q5491" s="180"/>
      <c r="S5491" s="189"/>
      <c r="T5491" s="180"/>
      <c r="V5491" s="189"/>
      <c r="W5491" s="180"/>
      <c r="Y5491" s="189"/>
      <c r="Z5491" s="180"/>
      <c r="AB5491" s="185"/>
    </row>
    <row r="5492" spans="6:28" s="178" customFormat="1" ht="15" customHeight="1" x14ac:dyDescent="0.15">
      <c r="F5492" s="189"/>
      <c r="I5492" s="180"/>
      <c r="J5492" s="180"/>
      <c r="K5492" s="180"/>
      <c r="M5492" s="189"/>
      <c r="N5492" s="180"/>
      <c r="P5492" s="189"/>
      <c r="Q5492" s="180"/>
      <c r="S5492" s="189"/>
      <c r="T5492" s="180"/>
      <c r="V5492" s="189"/>
      <c r="W5492" s="180"/>
      <c r="Y5492" s="189"/>
      <c r="Z5492" s="180"/>
      <c r="AB5492" s="185"/>
    </row>
    <row r="5493" spans="6:28" s="178" customFormat="1" ht="15" customHeight="1" x14ac:dyDescent="0.15">
      <c r="F5493" s="189"/>
      <c r="I5493" s="180"/>
      <c r="J5493" s="180"/>
      <c r="K5493" s="180"/>
      <c r="M5493" s="189"/>
      <c r="N5493" s="180"/>
      <c r="P5493" s="189"/>
      <c r="Q5493" s="180"/>
      <c r="S5493" s="189"/>
      <c r="T5493" s="180"/>
      <c r="V5493" s="189"/>
      <c r="W5493" s="180"/>
      <c r="Y5493" s="189"/>
      <c r="Z5493" s="180"/>
      <c r="AB5493" s="185"/>
    </row>
    <row r="5494" spans="6:28" s="178" customFormat="1" ht="15" customHeight="1" x14ac:dyDescent="0.15">
      <c r="F5494" s="189"/>
      <c r="I5494" s="180"/>
      <c r="J5494" s="180"/>
      <c r="K5494" s="180"/>
      <c r="M5494" s="189"/>
      <c r="N5494" s="180"/>
      <c r="P5494" s="189"/>
      <c r="Q5494" s="180"/>
      <c r="S5494" s="189"/>
      <c r="T5494" s="180"/>
      <c r="V5494" s="189"/>
      <c r="W5494" s="180"/>
      <c r="Y5494" s="189"/>
      <c r="Z5494" s="180"/>
      <c r="AB5494" s="185"/>
    </row>
    <row r="5495" spans="6:28" s="178" customFormat="1" ht="15" customHeight="1" x14ac:dyDescent="0.15">
      <c r="F5495" s="189"/>
      <c r="I5495" s="180"/>
      <c r="J5495" s="180"/>
      <c r="K5495" s="180"/>
      <c r="M5495" s="189"/>
      <c r="N5495" s="180"/>
      <c r="P5495" s="189"/>
      <c r="Q5495" s="180"/>
      <c r="S5495" s="189"/>
      <c r="T5495" s="180"/>
      <c r="V5495" s="189"/>
      <c r="W5495" s="180"/>
      <c r="Y5495" s="189"/>
      <c r="Z5495" s="180"/>
      <c r="AB5495" s="185"/>
    </row>
    <row r="5496" spans="6:28" s="178" customFormat="1" ht="15" customHeight="1" x14ac:dyDescent="0.15">
      <c r="F5496" s="189"/>
      <c r="I5496" s="180"/>
      <c r="J5496" s="180"/>
      <c r="K5496" s="180"/>
      <c r="M5496" s="189"/>
      <c r="N5496" s="180"/>
      <c r="P5496" s="189"/>
      <c r="Q5496" s="180"/>
      <c r="S5496" s="189"/>
      <c r="T5496" s="180"/>
      <c r="V5496" s="189"/>
      <c r="W5496" s="180"/>
      <c r="Y5496" s="189"/>
      <c r="Z5496" s="180"/>
      <c r="AB5496" s="185"/>
    </row>
    <row r="5497" spans="6:28" s="178" customFormat="1" ht="15" customHeight="1" x14ac:dyDescent="0.15">
      <c r="F5497" s="189"/>
      <c r="I5497" s="180"/>
      <c r="J5497" s="180"/>
      <c r="K5497" s="180"/>
      <c r="M5497" s="189"/>
      <c r="N5497" s="180"/>
      <c r="P5497" s="189"/>
      <c r="Q5497" s="180"/>
      <c r="S5497" s="189"/>
      <c r="T5497" s="180"/>
      <c r="V5497" s="189"/>
      <c r="W5497" s="180"/>
      <c r="Y5497" s="189"/>
      <c r="Z5497" s="180"/>
      <c r="AB5497" s="185"/>
    </row>
    <row r="5498" spans="6:28" s="178" customFormat="1" ht="15" customHeight="1" x14ac:dyDescent="0.15">
      <c r="F5498" s="189"/>
      <c r="I5498" s="180"/>
      <c r="J5498" s="180"/>
      <c r="K5498" s="180"/>
      <c r="M5498" s="189"/>
      <c r="N5498" s="180"/>
      <c r="P5498" s="189"/>
      <c r="Q5498" s="180"/>
      <c r="S5498" s="189"/>
      <c r="T5498" s="180"/>
      <c r="V5498" s="189"/>
      <c r="W5498" s="180"/>
      <c r="Y5498" s="189"/>
      <c r="Z5498" s="180"/>
      <c r="AB5498" s="185"/>
    </row>
    <row r="5499" spans="6:28" s="178" customFormat="1" ht="15" customHeight="1" x14ac:dyDescent="0.15">
      <c r="F5499" s="189"/>
      <c r="I5499" s="180"/>
      <c r="J5499" s="180"/>
      <c r="K5499" s="180"/>
      <c r="M5499" s="189"/>
      <c r="N5499" s="180"/>
      <c r="P5499" s="189"/>
      <c r="Q5499" s="180"/>
      <c r="S5499" s="189"/>
      <c r="T5499" s="180"/>
      <c r="V5499" s="189"/>
      <c r="W5499" s="180"/>
      <c r="Y5499" s="189"/>
      <c r="Z5499" s="180"/>
      <c r="AB5499" s="185"/>
    </row>
    <row r="5500" spans="6:28" s="178" customFormat="1" ht="15" customHeight="1" x14ac:dyDescent="0.15">
      <c r="F5500" s="189"/>
      <c r="I5500" s="180"/>
      <c r="J5500" s="180"/>
      <c r="K5500" s="180"/>
      <c r="M5500" s="189"/>
      <c r="N5500" s="180"/>
      <c r="P5500" s="189"/>
      <c r="Q5500" s="180"/>
      <c r="S5500" s="189"/>
      <c r="T5500" s="180"/>
      <c r="V5500" s="189"/>
      <c r="W5500" s="180"/>
      <c r="Y5500" s="189"/>
      <c r="Z5500" s="180"/>
      <c r="AB5500" s="185"/>
    </row>
    <row r="5501" spans="6:28" s="178" customFormat="1" ht="15" customHeight="1" x14ac:dyDescent="0.15">
      <c r="F5501" s="189"/>
      <c r="I5501" s="180"/>
      <c r="J5501" s="180"/>
      <c r="K5501" s="180"/>
      <c r="M5501" s="189"/>
      <c r="N5501" s="180"/>
      <c r="P5501" s="189"/>
      <c r="Q5501" s="180"/>
      <c r="S5501" s="189"/>
      <c r="T5501" s="180"/>
      <c r="V5501" s="189"/>
      <c r="W5501" s="180"/>
      <c r="Y5501" s="189"/>
      <c r="Z5501" s="180"/>
      <c r="AB5501" s="185"/>
    </row>
    <row r="5502" spans="6:28" s="178" customFormat="1" ht="15" customHeight="1" x14ac:dyDescent="0.15">
      <c r="F5502" s="189"/>
      <c r="I5502" s="180"/>
      <c r="J5502" s="180"/>
      <c r="K5502" s="180"/>
      <c r="M5502" s="189"/>
      <c r="N5502" s="180"/>
      <c r="P5502" s="189"/>
      <c r="Q5502" s="180"/>
      <c r="S5502" s="189"/>
      <c r="T5502" s="180"/>
      <c r="V5502" s="189"/>
      <c r="W5502" s="180"/>
      <c r="Y5502" s="189"/>
      <c r="Z5502" s="180"/>
      <c r="AB5502" s="185"/>
    </row>
    <row r="5503" spans="6:28" s="178" customFormat="1" ht="15" customHeight="1" x14ac:dyDescent="0.15">
      <c r="F5503" s="189"/>
      <c r="I5503" s="180"/>
      <c r="J5503" s="180"/>
      <c r="K5503" s="180"/>
      <c r="M5503" s="189"/>
      <c r="N5503" s="180"/>
      <c r="P5503" s="189"/>
      <c r="Q5503" s="180"/>
      <c r="S5503" s="189"/>
      <c r="T5503" s="180"/>
      <c r="V5503" s="189"/>
      <c r="W5503" s="180"/>
      <c r="Y5503" s="189"/>
      <c r="Z5503" s="180"/>
      <c r="AB5503" s="185"/>
    </row>
    <row r="5504" spans="6:28" s="178" customFormat="1" ht="15" customHeight="1" x14ac:dyDescent="0.15">
      <c r="F5504" s="189"/>
      <c r="I5504" s="180"/>
      <c r="J5504" s="180"/>
      <c r="K5504" s="180"/>
      <c r="M5504" s="189"/>
      <c r="N5504" s="180"/>
      <c r="P5504" s="189"/>
      <c r="Q5504" s="180"/>
      <c r="S5504" s="189"/>
      <c r="T5504" s="180"/>
      <c r="V5504" s="189"/>
      <c r="W5504" s="180"/>
      <c r="Y5504" s="189"/>
      <c r="Z5504" s="180"/>
      <c r="AB5504" s="185"/>
    </row>
    <row r="5505" spans="6:28" s="178" customFormat="1" ht="15" customHeight="1" x14ac:dyDescent="0.15">
      <c r="F5505" s="189"/>
      <c r="I5505" s="180"/>
      <c r="J5505" s="180"/>
      <c r="K5505" s="180"/>
      <c r="M5505" s="189"/>
      <c r="N5505" s="180"/>
      <c r="P5505" s="189"/>
      <c r="Q5505" s="180"/>
      <c r="S5505" s="189"/>
      <c r="T5505" s="180"/>
      <c r="V5505" s="189"/>
      <c r="W5505" s="180"/>
      <c r="Y5505" s="189"/>
      <c r="Z5505" s="180"/>
      <c r="AB5505" s="185"/>
    </row>
    <row r="5506" spans="6:28" s="178" customFormat="1" ht="15" customHeight="1" x14ac:dyDescent="0.15">
      <c r="F5506" s="189"/>
      <c r="I5506" s="180"/>
      <c r="J5506" s="180"/>
      <c r="K5506" s="180"/>
      <c r="M5506" s="189"/>
      <c r="N5506" s="180"/>
      <c r="P5506" s="189"/>
      <c r="Q5506" s="180"/>
      <c r="S5506" s="189"/>
      <c r="T5506" s="180"/>
      <c r="V5506" s="189"/>
      <c r="W5506" s="180"/>
      <c r="Y5506" s="189"/>
      <c r="Z5506" s="180"/>
      <c r="AB5506" s="185"/>
    </row>
    <row r="5507" spans="6:28" s="178" customFormat="1" ht="15" customHeight="1" x14ac:dyDescent="0.15">
      <c r="F5507" s="189"/>
      <c r="I5507" s="180"/>
      <c r="J5507" s="180"/>
      <c r="K5507" s="180"/>
      <c r="M5507" s="189"/>
      <c r="N5507" s="180"/>
      <c r="P5507" s="189"/>
      <c r="Q5507" s="180"/>
      <c r="S5507" s="189"/>
      <c r="T5507" s="180"/>
      <c r="V5507" s="189"/>
      <c r="W5507" s="180"/>
      <c r="Y5507" s="189"/>
      <c r="Z5507" s="180"/>
      <c r="AB5507" s="185"/>
    </row>
    <row r="5508" spans="6:28" s="178" customFormat="1" ht="15" customHeight="1" x14ac:dyDescent="0.15">
      <c r="F5508" s="189"/>
      <c r="I5508" s="180"/>
      <c r="J5508" s="180"/>
      <c r="K5508" s="180"/>
      <c r="M5508" s="189"/>
      <c r="N5508" s="180"/>
      <c r="P5508" s="189"/>
      <c r="Q5508" s="180"/>
      <c r="S5508" s="189"/>
      <c r="T5508" s="180"/>
      <c r="V5508" s="189"/>
      <c r="W5508" s="180"/>
      <c r="Y5508" s="189"/>
      <c r="Z5508" s="180"/>
      <c r="AB5508" s="185"/>
    </row>
    <row r="5509" spans="6:28" s="178" customFormat="1" ht="15" customHeight="1" x14ac:dyDescent="0.15">
      <c r="F5509" s="189"/>
      <c r="I5509" s="180"/>
      <c r="J5509" s="180"/>
      <c r="K5509" s="180"/>
      <c r="M5509" s="189"/>
      <c r="N5509" s="180"/>
      <c r="P5509" s="189"/>
      <c r="Q5509" s="180"/>
      <c r="S5509" s="189"/>
      <c r="T5509" s="180"/>
      <c r="V5509" s="189"/>
      <c r="W5509" s="180"/>
      <c r="Y5509" s="189"/>
      <c r="Z5509" s="180"/>
      <c r="AB5509" s="185"/>
    </row>
    <row r="5510" spans="6:28" s="178" customFormat="1" ht="15" customHeight="1" x14ac:dyDescent="0.15">
      <c r="F5510" s="189"/>
      <c r="I5510" s="180"/>
      <c r="J5510" s="180"/>
      <c r="K5510" s="180"/>
      <c r="M5510" s="189"/>
      <c r="N5510" s="180"/>
      <c r="P5510" s="189"/>
      <c r="Q5510" s="180"/>
      <c r="S5510" s="189"/>
      <c r="T5510" s="180"/>
      <c r="V5510" s="189"/>
      <c r="W5510" s="180"/>
      <c r="Y5510" s="189"/>
      <c r="Z5510" s="180"/>
      <c r="AB5510" s="185"/>
    </row>
    <row r="5511" spans="6:28" s="178" customFormat="1" ht="15" customHeight="1" x14ac:dyDescent="0.15">
      <c r="F5511" s="189"/>
      <c r="I5511" s="180"/>
      <c r="J5511" s="180"/>
      <c r="K5511" s="180"/>
      <c r="M5511" s="189"/>
      <c r="N5511" s="180"/>
      <c r="P5511" s="189"/>
      <c r="Q5511" s="180"/>
      <c r="S5511" s="189"/>
      <c r="T5511" s="180"/>
      <c r="V5511" s="189"/>
      <c r="W5511" s="180"/>
      <c r="Y5511" s="189"/>
      <c r="Z5511" s="180"/>
      <c r="AB5511" s="185"/>
    </row>
    <row r="5512" spans="6:28" s="178" customFormat="1" ht="15" customHeight="1" x14ac:dyDescent="0.15">
      <c r="F5512" s="189"/>
      <c r="I5512" s="180"/>
      <c r="J5512" s="180"/>
      <c r="K5512" s="180"/>
      <c r="M5512" s="189"/>
      <c r="N5512" s="180"/>
      <c r="P5512" s="189"/>
      <c r="Q5512" s="180"/>
      <c r="S5512" s="189"/>
      <c r="T5512" s="180"/>
      <c r="V5512" s="189"/>
      <c r="W5512" s="180"/>
      <c r="Y5512" s="189"/>
      <c r="Z5512" s="180"/>
      <c r="AB5512" s="185"/>
    </row>
    <row r="5513" spans="6:28" s="178" customFormat="1" ht="15" customHeight="1" x14ac:dyDescent="0.15">
      <c r="F5513" s="189"/>
      <c r="I5513" s="180"/>
      <c r="J5513" s="180"/>
      <c r="K5513" s="180"/>
      <c r="M5513" s="189"/>
      <c r="N5513" s="180"/>
      <c r="P5513" s="189"/>
      <c r="Q5513" s="180"/>
      <c r="S5513" s="189"/>
      <c r="T5513" s="180"/>
      <c r="V5513" s="189"/>
      <c r="W5513" s="180"/>
      <c r="Y5513" s="189"/>
      <c r="Z5513" s="180"/>
      <c r="AB5513" s="185"/>
    </row>
    <row r="5514" spans="6:28" s="178" customFormat="1" ht="15" customHeight="1" x14ac:dyDescent="0.15">
      <c r="F5514" s="189"/>
      <c r="I5514" s="180"/>
      <c r="J5514" s="180"/>
      <c r="K5514" s="180"/>
      <c r="M5514" s="189"/>
      <c r="N5514" s="180"/>
      <c r="P5514" s="189"/>
      <c r="Q5514" s="180"/>
      <c r="S5514" s="189"/>
      <c r="T5514" s="180"/>
      <c r="V5514" s="189"/>
      <c r="W5514" s="180"/>
      <c r="Y5514" s="189"/>
      <c r="Z5514" s="180"/>
      <c r="AB5514" s="185"/>
    </row>
    <row r="5515" spans="6:28" s="178" customFormat="1" ht="15" customHeight="1" x14ac:dyDescent="0.15">
      <c r="F5515" s="189"/>
      <c r="I5515" s="180"/>
      <c r="J5515" s="180"/>
      <c r="K5515" s="180"/>
      <c r="M5515" s="189"/>
      <c r="N5515" s="180"/>
      <c r="P5515" s="189"/>
      <c r="Q5515" s="180"/>
      <c r="S5515" s="189"/>
      <c r="T5515" s="180"/>
      <c r="V5515" s="189"/>
      <c r="W5515" s="180"/>
      <c r="Y5515" s="189"/>
      <c r="Z5515" s="180"/>
      <c r="AB5515" s="185"/>
    </row>
    <row r="5516" spans="6:28" s="178" customFormat="1" ht="15" customHeight="1" x14ac:dyDescent="0.15">
      <c r="F5516" s="189"/>
      <c r="I5516" s="180"/>
      <c r="J5516" s="180"/>
      <c r="K5516" s="180"/>
      <c r="M5516" s="189"/>
      <c r="N5516" s="180"/>
      <c r="P5516" s="189"/>
      <c r="Q5516" s="180"/>
      <c r="S5516" s="189"/>
      <c r="T5516" s="180"/>
      <c r="V5516" s="189"/>
      <c r="W5516" s="180"/>
      <c r="Y5516" s="189"/>
      <c r="Z5516" s="180"/>
      <c r="AB5516" s="185"/>
    </row>
    <row r="5517" spans="6:28" s="178" customFormat="1" ht="15" customHeight="1" x14ac:dyDescent="0.15">
      <c r="F5517" s="189"/>
      <c r="I5517" s="180"/>
      <c r="J5517" s="180"/>
      <c r="K5517" s="180"/>
      <c r="M5517" s="189"/>
      <c r="N5517" s="180"/>
      <c r="P5517" s="189"/>
      <c r="Q5517" s="180"/>
      <c r="S5517" s="189"/>
      <c r="T5517" s="180"/>
      <c r="V5517" s="189"/>
      <c r="W5517" s="180"/>
      <c r="Y5517" s="189"/>
      <c r="Z5517" s="180"/>
      <c r="AB5517" s="185"/>
    </row>
    <row r="5518" spans="6:28" s="178" customFormat="1" ht="15" customHeight="1" x14ac:dyDescent="0.15">
      <c r="F5518" s="189"/>
      <c r="I5518" s="180"/>
      <c r="J5518" s="180"/>
      <c r="K5518" s="180"/>
      <c r="M5518" s="189"/>
      <c r="N5518" s="180"/>
      <c r="P5518" s="189"/>
      <c r="Q5518" s="180"/>
      <c r="S5518" s="189"/>
      <c r="T5518" s="180"/>
      <c r="V5518" s="189"/>
      <c r="W5518" s="180"/>
      <c r="Y5518" s="189"/>
      <c r="Z5518" s="180"/>
      <c r="AB5518" s="185"/>
    </row>
    <row r="5519" spans="6:28" s="178" customFormat="1" ht="15" customHeight="1" x14ac:dyDescent="0.15">
      <c r="F5519" s="189"/>
      <c r="I5519" s="180"/>
      <c r="J5519" s="180"/>
      <c r="K5519" s="180"/>
      <c r="M5519" s="189"/>
      <c r="N5519" s="180"/>
      <c r="P5519" s="189"/>
      <c r="Q5519" s="180"/>
      <c r="S5519" s="189"/>
      <c r="T5519" s="180"/>
      <c r="V5519" s="189"/>
      <c r="W5519" s="180"/>
      <c r="Y5519" s="189"/>
      <c r="Z5519" s="180"/>
      <c r="AB5519" s="185"/>
    </row>
    <row r="5520" spans="6:28" s="178" customFormat="1" ht="15" customHeight="1" x14ac:dyDescent="0.15">
      <c r="F5520" s="189"/>
      <c r="I5520" s="180"/>
      <c r="J5520" s="180"/>
      <c r="K5520" s="180"/>
      <c r="M5520" s="189"/>
      <c r="N5520" s="180"/>
      <c r="P5520" s="189"/>
      <c r="Q5520" s="180"/>
      <c r="S5520" s="189"/>
      <c r="T5520" s="180"/>
      <c r="V5520" s="189"/>
      <c r="W5520" s="180"/>
      <c r="Y5520" s="189"/>
      <c r="Z5520" s="180"/>
      <c r="AB5520" s="185"/>
    </row>
    <row r="5521" spans="6:28" s="178" customFormat="1" ht="15" customHeight="1" x14ac:dyDescent="0.15">
      <c r="F5521" s="189"/>
      <c r="I5521" s="180"/>
      <c r="J5521" s="180"/>
      <c r="K5521" s="180"/>
      <c r="M5521" s="189"/>
      <c r="N5521" s="180"/>
      <c r="P5521" s="189"/>
      <c r="Q5521" s="180"/>
      <c r="S5521" s="189"/>
      <c r="T5521" s="180"/>
      <c r="V5521" s="189"/>
      <c r="W5521" s="180"/>
      <c r="Y5521" s="189"/>
      <c r="Z5521" s="180"/>
      <c r="AB5521" s="185"/>
    </row>
    <row r="5522" spans="6:28" s="178" customFormat="1" ht="15" customHeight="1" x14ac:dyDescent="0.15">
      <c r="F5522" s="189"/>
      <c r="I5522" s="180"/>
      <c r="J5522" s="180"/>
      <c r="K5522" s="180"/>
      <c r="M5522" s="189"/>
      <c r="N5522" s="180"/>
      <c r="P5522" s="189"/>
      <c r="Q5522" s="180"/>
      <c r="S5522" s="189"/>
      <c r="T5522" s="180"/>
      <c r="V5522" s="189"/>
      <c r="W5522" s="180"/>
      <c r="Y5522" s="189"/>
      <c r="Z5522" s="180"/>
      <c r="AB5522" s="185"/>
    </row>
    <row r="5523" spans="6:28" s="178" customFormat="1" ht="15" customHeight="1" x14ac:dyDescent="0.15">
      <c r="F5523" s="189"/>
      <c r="I5523" s="180"/>
      <c r="J5523" s="180"/>
      <c r="K5523" s="180"/>
      <c r="M5523" s="189"/>
      <c r="N5523" s="180"/>
      <c r="P5523" s="189"/>
      <c r="Q5523" s="180"/>
      <c r="S5523" s="189"/>
      <c r="T5523" s="180"/>
      <c r="V5523" s="189"/>
      <c r="W5523" s="180"/>
      <c r="Y5523" s="189"/>
      <c r="Z5523" s="180"/>
      <c r="AB5523" s="185"/>
    </row>
    <row r="5524" spans="6:28" s="178" customFormat="1" ht="15" customHeight="1" x14ac:dyDescent="0.15">
      <c r="F5524" s="189"/>
      <c r="I5524" s="180"/>
      <c r="J5524" s="180"/>
      <c r="K5524" s="180"/>
      <c r="M5524" s="189"/>
      <c r="N5524" s="180"/>
      <c r="P5524" s="189"/>
      <c r="Q5524" s="180"/>
      <c r="S5524" s="189"/>
      <c r="T5524" s="180"/>
      <c r="V5524" s="189"/>
      <c r="W5524" s="180"/>
      <c r="Y5524" s="189"/>
      <c r="Z5524" s="180"/>
      <c r="AB5524" s="185"/>
    </row>
    <row r="5525" spans="6:28" s="178" customFormat="1" ht="15" customHeight="1" x14ac:dyDescent="0.15">
      <c r="F5525" s="189"/>
      <c r="I5525" s="180"/>
      <c r="J5525" s="180"/>
      <c r="K5525" s="180"/>
      <c r="M5525" s="189"/>
      <c r="N5525" s="180"/>
      <c r="P5525" s="189"/>
      <c r="Q5525" s="180"/>
      <c r="S5525" s="189"/>
      <c r="T5525" s="180"/>
      <c r="V5525" s="189"/>
      <c r="W5525" s="180"/>
      <c r="Y5525" s="189"/>
      <c r="Z5525" s="180"/>
      <c r="AB5525" s="185"/>
    </row>
    <row r="5526" spans="6:28" s="178" customFormat="1" ht="15" customHeight="1" x14ac:dyDescent="0.15">
      <c r="F5526" s="189"/>
      <c r="I5526" s="180"/>
      <c r="J5526" s="180"/>
      <c r="K5526" s="180"/>
      <c r="M5526" s="189"/>
      <c r="N5526" s="180"/>
      <c r="P5526" s="189"/>
      <c r="Q5526" s="180"/>
      <c r="S5526" s="189"/>
      <c r="T5526" s="180"/>
      <c r="V5526" s="189"/>
      <c r="W5526" s="180"/>
      <c r="Y5526" s="189"/>
      <c r="Z5526" s="180"/>
      <c r="AB5526" s="185"/>
    </row>
    <row r="5527" spans="6:28" s="178" customFormat="1" ht="15" customHeight="1" x14ac:dyDescent="0.15">
      <c r="F5527" s="189"/>
      <c r="I5527" s="180"/>
      <c r="J5527" s="180"/>
      <c r="K5527" s="180"/>
      <c r="M5527" s="189"/>
      <c r="N5527" s="180"/>
      <c r="P5527" s="189"/>
      <c r="Q5527" s="180"/>
      <c r="S5527" s="189"/>
      <c r="T5527" s="180"/>
      <c r="V5527" s="189"/>
      <c r="W5527" s="180"/>
      <c r="Y5527" s="189"/>
      <c r="Z5527" s="180"/>
      <c r="AB5527" s="185"/>
    </row>
    <row r="5528" spans="6:28" s="178" customFormat="1" ht="15" customHeight="1" x14ac:dyDescent="0.15">
      <c r="F5528" s="189"/>
      <c r="I5528" s="180"/>
      <c r="J5528" s="180"/>
      <c r="K5528" s="180"/>
      <c r="M5528" s="189"/>
      <c r="N5528" s="180"/>
      <c r="P5528" s="189"/>
      <c r="Q5528" s="180"/>
      <c r="S5528" s="189"/>
      <c r="T5528" s="180"/>
      <c r="V5528" s="189"/>
      <c r="W5528" s="180"/>
      <c r="Y5528" s="189"/>
      <c r="Z5528" s="180"/>
      <c r="AB5528" s="185"/>
    </row>
    <row r="5529" spans="6:28" s="178" customFormat="1" ht="15" customHeight="1" x14ac:dyDescent="0.15">
      <c r="F5529" s="189"/>
      <c r="I5529" s="180"/>
      <c r="J5529" s="180"/>
      <c r="K5529" s="180"/>
      <c r="M5529" s="189"/>
      <c r="N5529" s="180"/>
      <c r="P5529" s="189"/>
      <c r="Q5529" s="180"/>
      <c r="S5529" s="189"/>
      <c r="T5529" s="180"/>
      <c r="V5529" s="189"/>
      <c r="W5529" s="180"/>
      <c r="Y5529" s="189"/>
      <c r="Z5529" s="180"/>
      <c r="AB5529" s="185"/>
    </row>
    <row r="5530" spans="6:28" s="178" customFormat="1" ht="15" customHeight="1" x14ac:dyDescent="0.15">
      <c r="F5530" s="189"/>
      <c r="I5530" s="180"/>
      <c r="J5530" s="180"/>
      <c r="K5530" s="180"/>
      <c r="M5530" s="189"/>
      <c r="N5530" s="180"/>
      <c r="P5530" s="189"/>
      <c r="Q5530" s="180"/>
      <c r="S5530" s="189"/>
      <c r="T5530" s="180"/>
      <c r="V5530" s="189"/>
      <c r="W5530" s="180"/>
      <c r="Y5530" s="189"/>
      <c r="Z5530" s="180"/>
      <c r="AB5530" s="185"/>
    </row>
    <row r="5531" spans="6:28" s="178" customFormat="1" ht="15" customHeight="1" x14ac:dyDescent="0.15">
      <c r="F5531" s="189"/>
      <c r="I5531" s="180"/>
      <c r="J5531" s="180"/>
      <c r="K5531" s="180"/>
      <c r="M5531" s="189"/>
      <c r="N5531" s="180"/>
      <c r="P5531" s="189"/>
      <c r="Q5531" s="180"/>
      <c r="S5531" s="189"/>
      <c r="T5531" s="180"/>
      <c r="V5531" s="189"/>
      <c r="W5531" s="180"/>
      <c r="Y5531" s="189"/>
      <c r="Z5531" s="180"/>
      <c r="AB5531" s="185"/>
    </row>
    <row r="5532" spans="6:28" s="178" customFormat="1" ht="15" customHeight="1" x14ac:dyDescent="0.15">
      <c r="F5532" s="189"/>
      <c r="I5532" s="180"/>
      <c r="J5532" s="180"/>
      <c r="K5532" s="180"/>
      <c r="M5532" s="189"/>
      <c r="N5532" s="180"/>
      <c r="P5532" s="189"/>
      <c r="Q5532" s="180"/>
      <c r="S5532" s="189"/>
      <c r="T5532" s="180"/>
      <c r="V5532" s="189"/>
      <c r="W5532" s="180"/>
      <c r="Y5532" s="189"/>
      <c r="Z5532" s="180"/>
      <c r="AB5532" s="185"/>
    </row>
    <row r="5533" spans="6:28" s="178" customFormat="1" ht="15" customHeight="1" x14ac:dyDescent="0.15">
      <c r="F5533" s="189"/>
      <c r="I5533" s="180"/>
      <c r="J5533" s="180"/>
      <c r="K5533" s="180"/>
      <c r="M5533" s="189"/>
      <c r="N5533" s="180"/>
      <c r="P5533" s="189"/>
      <c r="Q5533" s="180"/>
      <c r="S5533" s="189"/>
      <c r="T5533" s="180"/>
      <c r="V5533" s="189"/>
      <c r="W5533" s="180"/>
      <c r="Y5533" s="189"/>
      <c r="Z5533" s="180"/>
      <c r="AB5533" s="185"/>
    </row>
    <row r="5534" spans="6:28" s="178" customFormat="1" ht="15" customHeight="1" x14ac:dyDescent="0.15">
      <c r="F5534" s="189"/>
      <c r="I5534" s="180"/>
      <c r="J5534" s="180"/>
      <c r="K5534" s="180"/>
      <c r="M5534" s="189"/>
      <c r="N5534" s="180"/>
      <c r="P5534" s="189"/>
      <c r="Q5534" s="180"/>
      <c r="S5534" s="189"/>
      <c r="T5534" s="180"/>
      <c r="V5534" s="189"/>
      <c r="W5534" s="180"/>
      <c r="Y5534" s="189"/>
      <c r="Z5534" s="180"/>
      <c r="AB5534" s="185"/>
    </row>
    <row r="5535" spans="6:28" s="178" customFormat="1" ht="15" customHeight="1" x14ac:dyDescent="0.15">
      <c r="F5535" s="189"/>
      <c r="I5535" s="180"/>
      <c r="J5535" s="180"/>
      <c r="K5535" s="180"/>
      <c r="M5535" s="189"/>
      <c r="N5535" s="180"/>
      <c r="P5535" s="189"/>
      <c r="Q5535" s="180"/>
      <c r="S5535" s="189"/>
      <c r="T5535" s="180"/>
      <c r="V5535" s="189"/>
      <c r="W5535" s="180"/>
      <c r="Y5535" s="189"/>
      <c r="Z5535" s="180"/>
      <c r="AB5535" s="185"/>
    </row>
    <row r="5536" spans="6:28" s="178" customFormat="1" ht="15" customHeight="1" x14ac:dyDescent="0.15">
      <c r="F5536" s="189"/>
      <c r="I5536" s="180"/>
      <c r="J5536" s="180"/>
      <c r="K5536" s="180"/>
      <c r="M5536" s="189"/>
      <c r="N5536" s="180"/>
      <c r="P5536" s="189"/>
      <c r="Q5536" s="180"/>
      <c r="S5536" s="189"/>
      <c r="T5536" s="180"/>
      <c r="V5536" s="189"/>
      <c r="W5536" s="180"/>
      <c r="Y5536" s="189"/>
      <c r="Z5536" s="180"/>
      <c r="AB5536" s="185"/>
    </row>
    <row r="5537" spans="6:28" s="178" customFormat="1" ht="15" customHeight="1" x14ac:dyDescent="0.15">
      <c r="F5537" s="189"/>
      <c r="I5537" s="180"/>
      <c r="J5537" s="180"/>
      <c r="K5537" s="180"/>
      <c r="M5537" s="189"/>
      <c r="N5537" s="180"/>
      <c r="P5537" s="189"/>
      <c r="Q5537" s="180"/>
      <c r="S5537" s="189"/>
      <c r="T5537" s="180"/>
      <c r="V5537" s="189"/>
      <c r="W5537" s="180"/>
      <c r="Y5537" s="189"/>
      <c r="Z5537" s="180"/>
      <c r="AB5537" s="185"/>
    </row>
    <row r="5538" spans="6:28" s="178" customFormat="1" ht="15" customHeight="1" x14ac:dyDescent="0.15">
      <c r="F5538" s="189"/>
      <c r="I5538" s="180"/>
      <c r="J5538" s="180"/>
      <c r="K5538" s="180"/>
      <c r="M5538" s="189"/>
      <c r="N5538" s="180"/>
      <c r="P5538" s="189"/>
      <c r="Q5538" s="180"/>
      <c r="S5538" s="189"/>
      <c r="T5538" s="180"/>
      <c r="V5538" s="189"/>
      <c r="W5538" s="180"/>
      <c r="Y5538" s="189"/>
      <c r="Z5538" s="180"/>
      <c r="AB5538" s="185"/>
    </row>
    <row r="5539" spans="6:28" s="178" customFormat="1" ht="15" customHeight="1" x14ac:dyDescent="0.15">
      <c r="F5539" s="189"/>
      <c r="I5539" s="180"/>
      <c r="J5539" s="180"/>
      <c r="K5539" s="180"/>
      <c r="M5539" s="189"/>
      <c r="N5539" s="180"/>
      <c r="P5539" s="189"/>
      <c r="Q5539" s="180"/>
      <c r="S5539" s="189"/>
      <c r="T5539" s="180"/>
      <c r="V5539" s="189"/>
      <c r="W5539" s="180"/>
      <c r="Y5539" s="189"/>
      <c r="Z5539" s="180"/>
      <c r="AB5539" s="185"/>
    </row>
    <row r="5540" spans="6:28" s="178" customFormat="1" ht="15" customHeight="1" x14ac:dyDescent="0.15">
      <c r="F5540" s="189"/>
      <c r="I5540" s="180"/>
      <c r="J5540" s="180"/>
      <c r="K5540" s="180"/>
      <c r="M5540" s="189"/>
      <c r="N5540" s="180"/>
      <c r="P5540" s="189"/>
      <c r="Q5540" s="180"/>
      <c r="S5540" s="189"/>
      <c r="T5540" s="180"/>
      <c r="V5540" s="189"/>
      <c r="W5540" s="180"/>
      <c r="Y5540" s="189"/>
      <c r="Z5540" s="180"/>
      <c r="AB5540" s="185"/>
    </row>
    <row r="5541" spans="6:28" s="178" customFormat="1" ht="15" customHeight="1" x14ac:dyDescent="0.15">
      <c r="F5541" s="189"/>
      <c r="I5541" s="180"/>
      <c r="J5541" s="180"/>
      <c r="K5541" s="180"/>
      <c r="M5541" s="189"/>
      <c r="N5541" s="180"/>
      <c r="P5541" s="189"/>
      <c r="Q5541" s="180"/>
      <c r="S5541" s="189"/>
      <c r="T5541" s="180"/>
      <c r="V5541" s="189"/>
      <c r="W5541" s="180"/>
      <c r="Y5541" s="189"/>
      <c r="Z5541" s="180"/>
      <c r="AB5541" s="185"/>
    </row>
    <row r="5542" spans="6:28" s="178" customFormat="1" ht="15" customHeight="1" x14ac:dyDescent="0.15">
      <c r="F5542" s="189"/>
      <c r="I5542" s="180"/>
      <c r="J5542" s="180"/>
      <c r="K5542" s="180"/>
      <c r="M5542" s="189"/>
      <c r="N5542" s="180"/>
      <c r="P5542" s="189"/>
      <c r="Q5542" s="180"/>
      <c r="S5542" s="189"/>
      <c r="T5542" s="180"/>
      <c r="V5542" s="189"/>
      <c r="W5542" s="180"/>
      <c r="Y5542" s="189"/>
      <c r="Z5542" s="180"/>
      <c r="AB5542" s="185"/>
    </row>
    <row r="5543" spans="6:28" s="178" customFormat="1" ht="15" customHeight="1" x14ac:dyDescent="0.15">
      <c r="F5543" s="189"/>
      <c r="I5543" s="180"/>
      <c r="J5543" s="180"/>
      <c r="K5543" s="180"/>
      <c r="M5543" s="189"/>
      <c r="N5543" s="180"/>
      <c r="P5543" s="189"/>
      <c r="Q5543" s="180"/>
      <c r="S5543" s="189"/>
      <c r="T5543" s="180"/>
      <c r="V5543" s="189"/>
      <c r="W5543" s="180"/>
      <c r="Y5543" s="189"/>
      <c r="Z5543" s="180"/>
      <c r="AB5543" s="185"/>
    </row>
    <row r="5544" spans="6:28" s="178" customFormat="1" ht="15" customHeight="1" x14ac:dyDescent="0.15">
      <c r="F5544" s="189"/>
      <c r="I5544" s="180"/>
      <c r="J5544" s="180"/>
      <c r="K5544" s="180"/>
      <c r="M5544" s="189"/>
      <c r="N5544" s="180"/>
      <c r="P5544" s="189"/>
      <c r="Q5544" s="180"/>
      <c r="S5544" s="189"/>
      <c r="T5544" s="180"/>
      <c r="V5544" s="189"/>
      <c r="W5544" s="180"/>
      <c r="Y5544" s="189"/>
      <c r="Z5544" s="180"/>
      <c r="AB5544" s="185"/>
    </row>
    <row r="5545" spans="6:28" s="178" customFormat="1" ht="15" customHeight="1" x14ac:dyDescent="0.15">
      <c r="F5545" s="189"/>
      <c r="I5545" s="180"/>
      <c r="J5545" s="180"/>
      <c r="K5545" s="180"/>
      <c r="M5545" s="189"/>
      <c r="N5545" s="180"/>
      <c r="P5545" s="189"/>
      <c r="Q5545" s="180"/>
      <c r="S5545" s="189"/>
      <c r="T5545" s="180"/>
      <c r="V5545" s="189"/>
      <c r="W5545" s="180"/>
      <c r="Y5545" s="189"/>
      <c r="Z5545" s="180"/>
      <c r="AB5545" s="185"/>
    </row>
    <row r="5546" spans="6:28" s="178" customFormat="1" ht="15" customHeight="1" x14ac:dyDescent="0.15">
      <c r="F5546" s="189"/>
      <c r="I5546" s="180"/>
      <c r="J5546" s="180"/>
      <c r="K5546" s="180"/>
      <c r="M5546" s="189"/>
      <c r="N5546" s="180"/>
      <c r="P5546" s="189"/>
      <c r="Q5546" s="180"/>
      <c r="S5546" s="189"/>
      <c r="T5546" s="180"/>
      <c r="V5546" s="189"/>
      <c r="W5546" s="180"/>
      <c r="Y5546" s="189"/>
      <c r="Z5546" s="180"/>
      <c r="AB5546" s="185"/>
    </row>
    <row r="5547" spans="6:28" s="178" customFormat="1" ht="15" customHeight="1" x14ac:dyDescent="0.15">
      <c r="F5547" s="189"/>
      <c r="I5547" s="180"/>
      <c r="J5547" s="180"/>
      <c r="K5547" s="180"/>
      <c r="M5547" s="189"/>
      <c r="N5547" s="180"/>
      <c r="P5547" s="189"/>
      <c r="Q5547" s="180"/>
      <c r="S5547" s="189"/>
      <c r="T5547" s="180"/>
      <c r="V5547" s="189"/>
      <c r="W5547" s="180"/>
      <c r="Y5547" s="189"/>
      <c r="Z5547" s="180"/>
      <c r="AB5547" s="185"/>
    </row>
    <row r="5548" spans="6:28" s="178" customFormat="1" ht="15" customHeight="1" x14ac:dyDescent="0.15">
      <c r="F5548" s="189"/>
      <c r="I5548" s="180"/>
      <c r="J5548" s="180"/>
      <c r="K5548" s="180"/>
      <c r="M5548" s="189"/>
      <c r="N5548" s="180"/>
      <c r="P5548" s="189"/>
      <c r="Q5548" s="180"/>
      <c r="S5548" s="189"/>
      <c r="T5548" s="180"/>
      <c r="V5548" s="189"/>
      <c r="W5548" s="180"/>
      <c r="Y5548" s="189"/>
      <c r="Z5548" s="180"/>
      <c r="AB5548" s="185"/>
    </row>
    <row r="5549" spans="6:28" s="178" customFormat="1" ht="15" customHeight="1" x14ac:dyDescent="0.15">
      <c r="F5549" s="189"/>
      <c r="I5549" s="180"/>
      <c r="J5549" s="180"/>
      <c r="K5549" s="180"/>
      <c r="M5549" s="189"/>
      <c r="N5549" s="180"/>
      <c r="P5549" s="189"/>
      <c r="Q5549" s="180"/>
      <c r="S5549" s="189"/>
      <c r="T5549" s="180"/>
      <c r="V5549" s="189"/>
      <c r="W5549" s="180"/>
      <c r="Y5549" s="189"/>
      <c r="Z5549" s="180"/>
      <c r="AB5549" s="185"/>
    </row>
    <row r="5550" spans="6:28" s="178" customFormat="1" ht="15" customHeight="1" x14ac:dyDescent="0.15">
      <c r="F5550" s="189"/>
      <c r="I5550" s="180"/>
      <c r="J5550" s="180"/>
      <c r="K5550" s="180"/>
      <c r="M5550" s="189"/>
      <c r="N5550" s="180"/>
      <c r="P5550" s="189"/>
      <c r="Q5550" s="180"/>
      <c r="S5550" s="189"/>
      <c r="T5550" s="180"/>
      <c r="V5550" s="189"/>
      <c r="W5550" s="180"/>
      <c r="Y5550" s="189"/>
      <c r="Z5550" s="180"/>
      <c r="AB5550" s="185"/>
    </row>
    <row r="5551" spans="6:28" s="178" customFormat="1" ht="15" customHeight="1" x14ac:dyDescent="0.15">
      <c r="F5551" s="189"/>
      <c r="I5551" s="180"/>
      <c r="J5551" s="180"/>
      <c r="K5551" s="180"/>
      <c r="M5551" s="189"/>
      <c r="N5551" s="180"/>
      <c r="P5551" s="189"/>
      <c r="Q5551" s="180"/>
      <c r="S5551" s="189"/>
      <c r="T5551" s="180"/>
      <c r="V5551" s="189"/>
      <c r="W5551" s="180"/>
      <c r="Y5551" s="189"/>
      <c r="Z5551" s="180"/>
      <c r="AB5551" s="185"/>
    </row>
    <row r="5552" spans="6:28" s="178" customFormat="1" ht="15" customHeight="1" x14ac:dyDescent="0.15">
      <c r="F5552" s="189"/>
      <c r="I5552" s="180"/>
      <c r="J5552" s="180"/>
      <c r="K5552" s="180"/>
      <c r="M5552" s="189"/>
      <c r="N5552" s="180"/>
      <c r="P5552" s="189"/>
      <c r="Q5552" s="180"/>
      <c r="S5552" s="189"/>
      <c r="T5552" s="180"/>
      <c r="V5552" s="189"/>
      <c r="W5552" s="180"/>
      <c r="Y5552" s="189"/>
      <c r="Z5552" s="180"/>
      <c r="AB5552" s="185"/>
    </row>
    <row r="5553" spans="6:28" s="178" customFormat="1" ht="15" customHeight="1" x14ac:dyDescent="0.15">
      <c r="F5553" s="189"/>
      <c r="I5553" s="180"/>
      <c r="J5553" s="180"/>
      <c r="K5553" s="180"/>
      <c r="M5553" s="189"/>
      <c r="N5553" s="180"/>
      <c r="P5553" s="189"/>
      <c r="Q5553" s="180"/>
      <c r="S5553" s="189"/>
      <c r="T5553" s="180"/>
      <c r="V5553" s="189"/>
      <c r="W5553" s="180"/>
      <c r="Y5553" s="189"/>
      <c r="Z5553" s="180"/>
      <c r="AB5553" s="185"/>
    </row>
    <row r="5554" spans="6:28" s="178" customFormat="1" ht="15" customHeight="1" x14ac:dyDescent="0.15">
      <c r="F5554" s="189"/>
      <c r="I5554" s="180"/>
      <c r="J5554" s="180"/>
      <c r="K5554" s="180"/>
      <c r="M5554" s="189"/>
      <c r="N5554" s="180"/>
      <c r="P5554" s="189"/>
      <c r="Q5554" s="180"/>
      <c r="S5554" s="189"/>
      <c r="T5554" s="180"/>
      <c r="V5554" s="189"/>
      <c r="W5554" s="180"/>
      <c r="Y5554" s="189"/>
      <c r="Z5554" s="180"/>
      <c r="AB5554" s="185"/>
    </row>
    <row r="5555" spans="6:28" s="178" customFormat="1" ht="15" customHeight="1" x14ac:dyDescent="0.15">
      <c r="F5555" s="189"/>
      <c r="I5555" s="180"/>
      <c r="J5555" s="180"/>
      <c r="K5555" s="180"/>
      <c r="M5555" s="189"/>
      <c r="N5555" s="180"/>
      <c r="P5555" s="189"/>
      <c r="Q5555" s="180"/>
      <c r="S5555" s="189"/>
      <c r="T5555" s="180"/>
      <c r="V5555" s="189"/>
      <c r="W5555" s="180"/>
      <c r="Y5555" s="189"/>
      <c r="Z5555" s="180"/>
      <c r="AB5555" s="185"/>
    </row>
    <row r="5556" spans="6:28" s="178" customFormat="1" ht="15" customHeight="1" x14ac:dyDescent="0.15">
      <c r="F5556" s="189"/>
      <c r="I5556" s="180"/>
      <c r="J5556" s="180"/>
      <c r="K5556" s="180"/>
      <c r="M5556" s="189"/>
      <c r="N5556" s="180"/>
      <c r="P5556" s="189"/>
      <c r="Q5556" s="180"/>
      <c r="S5556" s="189"/>
      <c r="T5556" s="180"/>
      <c r="V5556" s="189"/>
      <c r="W5556" s="180"/>
      <c r="Y5556" s="189"/>
      <c r="Z5556" s="180"/>
      <c r="AB5556" s="185"/>
    </row>
    <row r="5557" spans="6:28" s="178" customFormat="1" ht="15" customHeight="1" x14ac:dyDescent="0.15">
      <c r="F5557" s="189"/>
      <c r="I5557" s="180"/>
      <c r="J5557" s="180"/>
      <c r="K5557" s="180"/>
      <c r="M5557" s="189"/>
      <c r="N5557" s="180"/>
      <c r="P5557" s="189"/>
      <c r="Q5557" s="180"/>
      <c r="S5557" s="189"/>
      <c r="T5557" s="180"/>
      <c r="V5557" s="189"/>
      <c r="W5557" s="180"/>
      <c r="Y5557" s="189"/>
      <c r="Z5557" s="180"/>
      <c r="AB5557" s="185"/>
    </row>
    <row r="5558" spans="6:28" s="178" customFormat="1" ht="15" customHeight="1" x14ac:dyDescent="0.15">
      <c r="F5558" s="189"/>
      <c r="I5558" s="180"/>
      <c r="J5558" s="180"/>
      <c r="K5558" s="180"/>
      <c r="M5558" s="189"/>
      <c r="N5558" s="180"/>
      <c r="P5558" s="189"/>
      <c r="Q5558" s="180"/>
      <c r="S5558" s="189"/>
      <c r="T5558" s="180"/>
      <c r="V5558" s="189"/>
      <c r="W5558" s="180"/>
      <c r="Y5558" s="189"/>
      <c r="Z5558" s="180"/>
      <c r="AB5558" s="185"/>
    </row>
    <row r="5559" spans="6:28" s="178" customFormat="1" ht="15" customHeight="1" x14ac:dyDescent="0.15">
      <c r="F5559" s="189"/>
      <c r="I5559" s="180"/>
      <c r="J5559" s="180"/>
      <c r="K5559" s="180"/>
      <c r="M5559" s="189"/>
      <c r="N5559" s="180"/>
      <c r="P5559" s="189"/>
      <c r="Q5559" s="180"/>
      <c r="S5559" s="189"/>
      <c r="T5559" s="180"/>
      <c r="V5559" s="189"/>
      <c r="W5559" s="180"/>
      <c r="Y5559" s="189"/>
      <c r="Z5559" s="180"/>
      <c r="AB5559" s="185"/>
    </row>
    <row r="5560" spans="6:28" s="178" customFormat="1" ht="15" customHeight="1" x14ac:dyDescent="0.15">
      <c r="F5560" s="189"/>
      <c r="I5560" s="180"/>
      <c r="J5560" s="180"/>
      <c r="K5560" s="180"/>
      <c r="M5560" s="189"/>
      <c r="N5560" s="180"/>
      <c r="P5560" s="189"/>
      <c r="Q5560" s="180"/>
      <c r="S5560" s="189"/>
      <c r="T5560" s="180"/>
      <c r="V5560" s="189"/>
      <c r="W5560" s="180"/>
      <c r="Y5560" s="189"/>
      <c r="Z5560" s="180"/>
      <c r="AB5560" s="185"/>
    </row>
    <row r="5561" spans="6:28" s="178" customFormat="1" ht="15" customHeight="1" x14ac:dyDescent="0.15">
      <c r="F5561" s="189"/>
      <c r="I5561" s="180"/>
      <c r="J5561" s="180"/>
      <c r="K5561" s="180"/>
      <c r="M5561" s="189"/>
      <c r="N5561" s="180"/>
      <c r="P5561" s="189"/>
      <c r="Q5561" s="180"/>
      <c r="S5561" s="189"/>
      <c r="T5561" s="180"/>
      <c r="V5561" s="189"/>
      <c r="W5561" s="180"/>
      <c r="Y5561" s="189"/>
      <c r="Z5561" s="180"/>
      <c r="AB5561" s="185"/>
    </row>
    <row r="5562" spans="6:28" s="178" customFormat="1" ht="15" customHeight="1" x14ac:dyDescent="0.15">
      <c r="F5562" s="189"/>
      <c r="I5562" s="180"/>
      <c r="J5562" s="180"/>
      <c r="K5562" s="180"/>
      <c r="M5562" s="189"/>
      <c r="N5562" s="180"/>
      <c r="P5562" s="189"/>
      <c r="Q5562" s="180"/>
      <c r="S5562" s="189"/>
      <c r="T5562" s="180"/>
      <c r="V5562" s="189"/>
      <c r="W5562" s="180"/>
      <c r="Y5562" s="189"/>
      <c r="Z5562" s="180"/>
      <c r="AB5562" s="185"/>
    </row>
    <row r="5563" spans="6:28" s="178" customFormat="1" ht="15" customHeight="1" x14ac:dyDescent="0.15">
      <c r="F5563" s="189"/>
      <c r="I5563" s="180"/>
      <c r="J5563" s="180"/>
      <c r="K5563" s="180"/>
      <c r="M5563" s="189"/>
      <c r="N5563" s="180"/>
      <c r="P5563" s="189"/>
      <c r="Q5563" s="180"/>
      <c r="S5563" s="189"/>
      <c r="T5563" s="180"/>
      <c r="V5563" s="189"/>
      <c r="W5563" s="180"/>
      <c r="Y5563" s="189"/>
      <c r="Z5563" s="180"/>
      <c r="AB5563" s="185"/>
    </row>
    <row r="5564" spans="6:28" s="178" customFormat="1" ht="15" customHeight="1" x14ac:dyDescent="0.15">
      <c r="F5564" s="189"/>
      <c r="I5564" s="180"/>
      <c r="J5564" s="180"/>
      <c r="K5564" s="180"/>
      <c r="M5564" s="189"/>
      <c r="N5564" s="180"/>
      <c r="P5564" s="189"/>
      <c r="Q5564" s="180"/>
      <c r="S5564" s="189"/>
      <c r="T5564" s="180"/>
      <c r="V5564" s="189"/>
      <c r="W5564" s="180"/>
      <c r="Y5564" s="189"/>
      <c r="Z5564" s="180"/>
      <c r="AB5564" s="185"/>
    </row>
    <row r="5565" spans="6:28" s="178" customFormat="1" ht="15" customHeight="1" x14ac:dyDescent="0.15">
      <c r="F5565" s="189"/>
      <c r="I5565" s="180"/>
      <c r="J5565" s="180"/>
      <c r="K5565" s="180"/>
      <c r="M5565" s="189"/>
      <c r="N5565" s="180"/>
      <c r="P5565" s="189"/>
      <c r="Q5565" s="180"/>
      <c r="S5565" s="189"/>
      <c r="T5565" s="180"/>
      <c r="V5565" s="189"/>
      <c r="W5565" s="180"/>
      <c r="Y5565" s="189"/>
      <c r="Z5565" s="180"/>
      <c r="AB5565" s="185"/>
    </row>
    <row r="5566" spans="6:28" s="178" customFormat="1" ht="15" customHeight="1" x14ac:dyDescent="0.15">
      <c r="F5566" s="189"/>
      <c r="I5566" s="180"/>
      <c r="J5566" s="180"/>
      <c r="K5566" s="180"/>
      <c r="M5566" s="189"/>
      <c r="N5566" s="180"/>
      <c r="P5566" s="189"/>
      <c r="Q5566" s="180"/>
      <c r="S5566" s="189"/>
      <c r="T5566" s="180"/>
      <c r="V5566" s="189"/>
      <c r="W5566" s="180"/>
      <c r="Y5566" s="189"/>
      <c r="Z5566" s="180"/>
      <c r="AB5566" s="185"/>
    </row>
    <row r="5567" spans="6:28" s="178" customFormat="1" ht="15" customHeight="1" x14ac:dyDescent="0.15">
      <c r="F5567" s="189"/>
      <c r="I5567" s="180"/>
      <c r="J5567" s="180"/>
      <c r="K5567" s="180"/>
      <c r="M5567" s="189"/>
      <c r="N5567" s="180"/>
      <c r="P5567" s="189"/>
      <c r="Q5567" s="180"/>
      <c r="S5567" s="189"/>
      <c r="T5567" s="180"/>
      <c r="V5567" s="189"/>
      <c r="W5567" s="180"/>
      <c r="Y5567" s="189"/>
      <c r="Z5567" s="180"/>
      <c r="AB5567" s="185"/>
    </row>
    <row r="5568" spans="6:28" s="178" customFormat="1" ht="15" customHeight="1" x14ac:dyDescent="0.15">
      <c r="F5568" s="189"/>
      <c r="I5568" s="180"/>
      <c r="J5568" s="180"/>
      <c r="K5568" s="180"/>
      <c r="M5568" s="189"/>
      <c r="N5568" s="180"/>
      <c r="P5568" s="189"/>
      <c r="Q5568" s="180"/>
      <c r="S5568" s="189"/>
      <c r="T5568" s="180"/>
      <c r="V5568" s="189"/>
      <c r="W5568" s="180"/>
      <c r="Y5568" s="189"/>
      <c r="Z5568" s="180"/>
      <c r="AB5568" s="185"/>
    </row>
    <row r="5569" spans="6:28" s="178" customFormat="1" ht="15" customHeight="1" x14ac:dyDescent="0.15">
      <c r="F5569" s="189"/>
      <c r="I5569" s="180"/>
      <c r="J5569" s="180"/>
      <c r="K5569" s="180"/>
      <c r="M5569" s="189"/>
      <c r="N5569" s="180"/>
      <c r="P5569" s="189"/>
      <c r="Q5569" s="180"/>
      <c r="S5569" s="189"/>
      <c r="T5569" s="180"/>
      <c r="V5569" s="189"/>
      <c r="W5569" s="180"/>
      <c r="Y5569" s="189"/>
      <c r="Z5569" s="180"/>
      <c r="AB5569" s="185"/>
    </row>
    <row r="5570" spans="6:28" s="178" customFormat="1" ht="15" customHeight="1" x14ac:dyDescent="0.15">
      <c r="F5570" s="189"/>
      <c r="I5570" s="180"/>
      <c r="J5570" s="180"/>
      <c r="K5570" s="180"/>
      <c r="M5570" s="189"/>
      <c r="N5570" s="180"/>
      <c r="P5570" s="189"/>
      <c r="Q5570" s="180"/>
      <c r="S5570" s="189"/>
      <c r="T5570" s="180"/>
      <c r="V5570" s="189"/>
      <c r="W5570" s="180"/>
      <c r="Y5570" s="189"/>
      <c r="Z5570" s="180"/>
      <c r="AB5570" s="185"/>
    </row>
    <row r="5571" spans="6:28" s="178" customFormat="1" ht="15" customHeight="1" x14ac:dyDescent="0.15">
      <c r="F5571" s="189"/>
      <c r="I5571" s="180"/>
      <c r="J5571" s="180"/>
      <c r="K5571" s="180"/>
      <c r="M5571" s="189"/>
      <c r="N5571" s="180"/>
      <c r="P5571" s="189"/>
      <c r="Q5571" s="180"/>
      <c r="S5571" s="189"/>
      <c r="T5571" s="180"/>
      <c r="V5571" s="189"/>
      <c r="W5571" s="180"/>
      <c r="Y5571" s="189"/>
      <c r="Z5571" s="180"/>
      <c r="AB5571" s="185"/>
    </row>
    <row r="5572" spans="6:28" s="178" customFormat="1" ht="15" customHeight="1" x14ac:dyDescent="0.15">
      <c r="F5572" s="189"/>
      <c r="I5572" s="180"/>
      <c r="J5572" s="180"/>
      <c r="K5572" s="180"/>
      <c r="M5572" s="189"/>
      <c r="N5572" s="180"/>
      <c r="P5572" s="189"/>
      <c r="Q5572" s="180"/>
      <c r="S5572" s="189"/>
      <c r="T5572" s="180"/>
      <c r="V5572" s="189"/>
      <c r="W5572" s="180"/>
      <c r="Y5572" s="189"/>
      <c r="Z5572" s="180"/>
      <c r="AB5572" s="185"/>
    </row>
    <row r="5573" spans="6:28" s="178" customFormat="1" ht="15" customHeight="1" x14ac:dyDescent="0.15">
      <c r="F5573" s="189"/>
      <c r="I5573" s="180"/>
      <c r="J5573" s="180"/>
      <c r="K5573" s="180"/>
      <c r="M5573" s="189"/>
      <c r="N5573" s="180"/>
      <c r="P5573" s="189"/>
      <c r="Q5573" s="180"/>
      <c r="S5573" s="189"/>
      <c r="T5573" s="180"/>
      <c r="V5573" s="189"/>
      <c r="W5573" s="180"/>
      <c r="Y5573" s="189"/>
      <c r="Z5573" s="180"/>
      <c r="AB5573" s="185"/>
    </row>
    <row r="5574" spans="6:28" s="178" customFormat="1" ht="15" customHeight="1" x14ac:dyDescent="0.15">
      <c r="F5574" s="189"/>
      <c r="I5574" s="180"/>
      <c r="J5574" s="180"/>
      <c r="K5574" s="180"/>
      <c r="M5574" s="189"/>
      <c r="N5574" s="180"/>
      <c r="P5574" s="189"/>
      <c r="Q5574" s="180"/>
      <c r="S5574" s="189"/>
      <c r="T5574" s="180"/>
      <c r="V5574" s="189"/>
      <c r="W5574" s="180"/>
      <c r="Y5574" s="189"/>
      <c r="Z5574" s="180"/>
      <c r="AB5574" s="185"/>
    </row>
    <row r="5575" spans="6:28" s="178" customFormat="1" ht="15" customHeight="1" x14ac:dyDescent="0.15">
      <c r="F5575" s="189"/>
      <c r="I5575" s="180"/>
      <c r="J5575" s="180"/>
      <c r="K5575" s="180"/>
      <c r="M5575" s="189"/>
      <c r="N5575" s="180"/>
      <c r="P5575" s="189"/>
      <c r="Q5575" s="180"/>
      <c r="S5575" s="189"/>
      <c r="T5575" s="180"/>
      <c r="V5575" s="189"/>
      <c r="W5575" s="180"/>
      <c r="Y5575" s="189"/>
      <c r="Z5575" s="180"/>
      <c r="AB5575" s="185"/>
    </row>
    <row r="5576" spans="6:28" s="178" customFormat="1" ht="15" customHeight="1" x14ac:dyDescent="0.15">
      <c r="F5576" s="189"/>
      <c r="I5576" s="180"/>
      <c r="J5576" s="180"/>
      <c r="K5576" s="180"/>
      <c r="M5576" s="189"/>
      <c r="N5576" s="180"/>
      <c r="P5576" s="189"/>
      <c r="Q5576" s="180"/>
      <c r="S5576" s="189"/>
      <c r="T5576" s="180"/>
      <c r="V5576" s="189"/>
      <c r="W5576" s="180"/>
      <c r="Y5576" s="189"/>
      <c r="Z5576" s="180"/>
      <c r="AB5576" s="185"/>
    </row>
    <row r="5577" spans="6:28" s="178" customFormat="1" ht="15" customHeight="1" x14ac:dyDescent="0.15">
      <c r="F5577" s="189"/>
      <c r="I5577" s="180"/>
      <c r="J5577" s="180"/>
      <c r="K5577" s="180"/>
      <c r="M5577" s="189"/>
      <c r="N5577" s="180"/>
      <c r="P5577" s="189"/>
      <c r="Q5577" s="180"/>
      <c r="S5577" s="189"/>
      <c r="T5577" s="180"/>
      <c r="V5577" s="189"/>
      <c r="W5577" s="180"/>
      <c r="Y5577" s="189"/>
      <c r="Z5577" s="180"/>
      <c r="AB5577" s="185"/>
    </row>
    <row r="5578" spans="6:28" s="178" customFormat="1" ht="15" customHeight="1" x14ac:dyDescent="0.15">
      <c r="F5578" s="189"/>
      <c r="I5578" s="180"/>
      <c r="J5578" s="180"/>
      <c r="K5578" s="180"/>
      <c r="M5578" s="189"/>
      <c r="N5578" s="180"/>
      <c r="P5578" s="189"/>
      <c r="Q5578" s="180"/>
      <c r="S5578" s="189"/>
      <c r="T5578" s="180"/>
      <c r="V5578" s="189"/>
      <c r="W5578" s="180"/>
      <c r="Y5578" s="189"/>
      <c r="Z5578" s="180"/>
      <c r="AB5578" s="185"/>
    </row>
    <row r="5579" spans="6:28" s="178" customFormat="1" ht="15" customHeight="1" x14ac:dyDescent="0.15">
      <c r="F5579" s="189"/>
      <c r="I5579" s="180"/>
      <c r="J5579" s="180"/>
      <c r="K5579" s="180"/>
      <c r="M5579" s="189"/>
      <c r="N5579" s="180"/>
      <c r="P5579" s="189"/>
      <c r="Q5579" s="180"/>
      <c r="S5579" s="189"/>
      <c r="T5579" s="180"/>
      <c r="V5579" s="189"/>
      <c r="W5579" s="180"/>
      <c r="Y5579" s="189"/>
      <c r="Z5579" s="180"/>
      <c r="AB5579" s="185"/>
    </row>
    <row r="5580" spans="6:28" s="178" customFormat="1" ht="15" customHeight="1" x14ac:dyDescent="0.15">
      <c r="F5580" s="189"/>
      <c r="I5580" s="180"/>
      <c r="J5580" s="180"/>
      <c r="K5580" s="180"/>
      <c r="M5580" s="189"/>
      <c r="N5580" s="180"/>
      <c r="P5580" s="189"/>
      <c r="Q5580" s="180"/>
      <c r="S5580" s="189"/>
      <c r="T5580" s="180"/>
      <c r="V5580" s="189"/>
      <c r="W5580" s="180"/>
      <c r="Y5580" s="189"/>
      <c r="Z5580" s="180"/>
      <c r="AB5580" s="185"/>
    </row>
    <row r="5581" spans="6:28" s="178" customFormat="1" ht="15" customHeight="1" x14ac:dyDescent="0.15">
      <c r="F5581" s="189"/>
      <c r="I5581" s="180"/>
      <c r="J5581" s="180"/>
      <c r="K5581" s="180"/>
      <c r="M5581" s="189"/>
      <c r="N5581" s="180"/>
      <c r="P5581" s="189"/>
      <c r="Q5581" s="180"/>
      <c r="S5581" s="189"/>
      <c r="T5581" s="180"/>
      <c r="V5581" s="189"/>
      <c r="W5581" s="180"/>
      <c r="Y5581" s="189"/>
      <c r="Z5581" s="180"/>
      <c r="AB5581" s="185"/>
    </row>
    <row r="5582" spans="6:28" s="178" customFormat="1" ht="15" customHeight="1" x14ac:dyDescent="0.15">
      <c r="F5582" s="189"/>
      <c r="I5582" s="180"/>
      <c r="J5582" s="180"/>
      <c r="K5582" s="180"/>
      <c r="M5582" s="189"/>
      <c r="N5582" s="180"/>
      <c r="P5582" s="189"/>
      <c r="Q5582" s="180"/>
      <c r="S5582" s="189"/>
      <c r="T5582" s="180"/>
      <c r="V5582" s="189"/>
      <c r="W5582" s="180"/>
      <c r="Y5582" s="189"/>
      <c r="Z5582" s="180"/>
      <c r="AB5582" s="185"/>
    </row>
    <row r="5583" spans="6:28" s="178" customFormat="1" ht="15" customHeight="1" x14ac:dyDescent="0.15">
      <c r="F5583" s="189"/>
      <c r="I5583" s="180"/>
      <c r="J5583" s="180"/>
      <c r="K5583" s="180"/>
      <c r="M5583" s="189"/>
      <c r="N5583" s="180"/>
      <c r="P5583" s="189"/>
      <c r="Q5583" s="180"/>
      <c r="S5583" s="189"/>
      <c r="T5583" s="180"/>
      <c r="V5583" s="189"/>
      <c r="W5583" s="180"/>
      <c r="Y5583" s="189"/>
      <c r="Z5583" s="180"/>
      <c r="AB5583" s="185"/>
    </row>
    <row r="5584" spans="6:28" s="178" customFormat="1" ht="15" customHeight="1" x14ac:dyDescent="0.15">
      <c r="F5584" s="189"/>
      <c r="I5584" s="180"/>
      <c r="J5584" s="180"/>
      <c r="K5584" s="180"/>
      <c r="M5584" s="189"/>
      <c r="N5584" s="180"/>
      <c r="P5584" s="189"/>
      <c r="Q5584" s="180"/>
      <c r="S5584" s="189"/>
      <c r="T5584" s="180"/>
      <c r="V5584" s="189"/>
      <c r="W5584" s="180"/>
      <c r="Y5584" s="189"/>
      <c r="Z5584" s="180"/>
      <c r="AB5584" s="185"/>
    </row>
    <row r="5585" spans="6:28" s="178" customFormat="1" ht="15" customHeight="1" x14ac:dyDescent="0.15">
      <c r="F5585" s="189"/>
      <c r="I5585" s="180"/>
      <c r="J5585" s="180"/>
      <c r="K5585" s="180"/>
      <c r="M5585" s="189"/>
      <c r="N5585" s="180"/>
      <c r="P5585" s="189"/>
      <c r="Q5585" s="180"/>
      <c r="S5585" s="189"/>
      <c r="T5585" s="180"/>
      <c r="V5585" s="189"/>
      <c r="W5585" s="180"/>
      <c r="Y5585" s="189"/>
      <c r="Z5585" s="180"/>
      <c r="AB5585" s="185"/>
    </row>
    <row r="5586" spans="6:28" s="178" customFormat="1" ht="15" customHeight="1" x14ac:dyDescent="0.15">
      <c r="F5586" s="189"/>
      <c r="I5586" s="180"/>
      <c r="J5586" s="180"/>
      <c r="K5586" s="180"/>
      <c r="M5586" s="189"/>
      <c r="N5586" s="180"/>
      <c r="P5586" s="189"/>
      <c r="Q5586" s="180"/>
      <c r="S5586" s="189"/>
      <c r="T5586" s="180"/>
      <c r="V5586" s="189"/>
      <c r="W5586" s="180"/>
      <c r="Y5586" s="189"/>
      <c r="Z5586" s="180"/>
      <c r="AB5586" s="185"/>
    </row>
    <row r="5587" spans="6:28" s="178" customFormat="1" ht="15" customHeight="1" x14ac:dyDescent="0.15">
      <c r="F5587" s="189"/>
      <c r="I5587" s="180"/>
      <c r="J5587" s="180"/>
      <c r="K5587" s="180"/>
      <c r="M5587" s="189"/>
      <c r="N5587" s="180"/>
      <c r="P5587" s="189"/>
      <c r="Q5587" s="180"/>
      <c r="S5587" s="189"/>
      <c r="T5587" s="180"/>
      <c r="V5587" s="189"/>
      <c r="W5587" s="180"/>
      <c r="Y5587" s="189"/>
      <c r="Z5587" s="180"/>
      <c r="AB5587" s="185"/>
    </row>
    <row r="5588" spans="6:28" s="178" customFormat="1" ht="15" customHeight="1" x14ac:dyDescent="0.15">
      <c r="F5588" s="189"/>
      <c r="I5588" s="180"/>
      <c r="J5588" s="180"/>
      <c r="K5588" s="180"/>
      <c r="M5588" s="189"/>
      <c r="N5588" s="180"/>
      <c r="P5588" s="189"/>
      <c r="Q5588" s="180"/>
      <c r="S5588" s="189"/>
      <c r="T5588" s="180"/>
      <c r="V5588" s="189"/>
      <c r="W5588" s="180"/>
      <c r="Y5588" s="189"/>
      <c r="Z5588" s="180"/>
      <c r="AB5588" s="185"/>
    </row>
    <row r="5589" spans="6:28" s="178" customFormat="1" ht="15" customHeight="1" x14ac:dyDescent="0.15">
      <c r="F5589" s="189"/>
      <c r="I5589" s="180"/>
      <c r="J5589" s="180"/>
      <c r="K5589" s="180"/>
      <c r="M5589" s="189"/>
      <c r="N5589" s="180"/>
      <c r="P5589" s="189"/>
      <c r="Q5589" s="180"/>
      <c r="S5589" s="189"/>
      <c r="T5589" s="180"/>
      <c r="V5589" s="189"/>
      <c r="W5589" s="180"/>
      <c r="Y5589" s="189"/>
      <c r="Z5589" s="180"/>
      <c r="AB5589" s="185"/>
    </row>
    <row r="5590" spans="6:28" s="178" customFormat="1" ht="15" customHeight="1" x14ac:dyDescent="0.15">
      <c r="F5590" s="189"/>
      <c r="I5590" s="180"/>
      <c r="J5590" s="180"/>
      <c r="K5590" s="180"/>
      <c r="M5590" s="189"/>
      <c r="N5590" s="180"/>
      <c r="P5590" s="189"/>
      <c r="Q5590" s="180"/>
      <c r="S5590" s="189"/>
      <c r="T5590" s="180"/>
      <c r="V5590" s="189"/>
      <c r="W5590" s="180"/>
      <c r="Y5590" s="189"/>
      <c r="Z5590" s="180"/>
      <c r="AB5590" s="185"/>
    </row>
    <row r="5591" spans="6:28" s="178" customFormat="1" ht="15" customHeight="1" x14ac:dyDescent="0.15">
      <c r="F5591" s="189"/>
      <c r="I5591" s="180"/>
      <c r="J5591" s="180"/>
      <c r="K5591" s="180"/>
      <c r="M5591" s="189"/>
      <c r="N5591" s="180"/>
      <c r="P5591" s="189"/>
      <c r="Q5591" s="180"/>
      <c r="S5591" s="189"/>
      <c r="T5591" s="180"/>
      <c r="V5591" s="189"/>
      <c r="W5591" s="180"/>
      <c r="Y5591" s="189"/>
      <c r="Z5591" s="180"/>
      <c r="AB5591" s="185"/>
    </row>
    <row r="5592" spans="6:28" s="178" customFormat="1" ht="15" customHeight="1" x14ac:dyDescent="0.15">
      <c r="F5592" s="189"/>
      <c r="I5592" s="180"/>
      <c r="J5592" s="180"/>
      <c r="K5592" s="180"/>
      <c r="M5592" s="189"/>
      <c r="N5592" s="180"/>
      <c r="P5592" s="189"/>
      <c r="Q5592" s="180"/>
      <c r="S5592" s="189"/>
      <c r="T5592" s="180"/>
      <c r="V5592" s="189"/>
      <c r="W5592" s="180"/>
      <c r="Y5592" s="189"/>
      <c r="Z5592" s="180"/>
      <c r="AB5592" s="185"/>
    </row>
    <row r="5593" spans="6:28" s="178" customFormat="1" ht="15" customHeight="1" x14ac:dyDescent="0.15">
      <c r="F5593" s="189"/>
      <c r="I5593" s="180"/>
      <c r="J5593" s="180"/>
      <c r="K5593" s="180"/>
      <c r="M5593" s="189"/>
      <c r="N5593" s="180"/>
      <c r="P5593" s="189"/>
      <c r="Q5593" s="180"/>
      <c r="S5593" s="189"/>
      <c r="T5593" s="180"/>
      <c r="V5593" s="189"/>
      <c r="W5593" s="180"/>
      <c r="Y5593" s="189"/>
      <c r="Z5593" s="180"/>
      <c r="AB5593" s="185"/>
    </row>
    <row r="5594" spans="6:28" s="178" customFormat="1" ht="15" customHeight="1" x14ac:dyDescent="0.15">
      <c r="F5594" s="189"/>
      <c r="I5594" s="180"/>
      <c r="J5594" s="180"/>
      <c r="K5594" s="180"/>
      <c r="M5594" s="189"/>
      <c r="N5594" s="180"/>
      <c r="P5594" s="189"/>
      <c r="Q5594" s="180"/>
      <c r="S5594" s="189"/>
      <c r="T5594" s="180"/>
      <c r="V5594" s="189"/>
      <c r="W5594" s="180"/>
      <c r="Y5594" s="189"/>
      <c r="Z5594" s="180"/>
      <c r="AB5594" s="185"/>
    </row>
    <row r="5595" spans="6:28" s="178" customFormat="1" ht="15" customHeight="1" x14ac:dyDescent="0.15">
      <c r="F5595" s="189"/>
      <c r="I5595" s="180"/>
      <c r="J5595" s="180"/>
      <c r="K5595" s="180"/>
      <c r="M5595" s="189"/>
      <c r="N5595" s="180"/>
      <c r="P5595" s="189"/>
      <c r="Q5595" s="180"/>
      <c r="S5595" s="189"/>
      <c r="T5595" s="180"/>
      <c r="V5595" s="189"/>
      <c r="W5595" s="180"/>
      <c r="Y5595" s="189"/>
      <c r="Z5595" s="180"/>
      <c r="AB5595" s="185"/>
    </row>
    <row r="5596" spans="6:28" s="178" customFormat="1" ht="15" customHeight="1" x14ac:dyDescent="0.15">
      <c r="F5596" s="189"/>
      <c r="I5596" s="180"/>
      <c r="J5596" s="180"/>
      <c r="K5596" s="180"/>
      <c r="M5596" s="189"/>
      <c r="N5596" s="180"/>
      <c r="P5596" s="189"/>
      <c r="Q5596" s="180"/>
      <c r="S5596" s="189"/>
      <c r="T5596" s="180"/>
      <c r="V5596" s="189"/>
      <c r="W5596" s="180"/>
      <c r="Y5596" s="189"/>
      <c r="Z5596" s="180"/>
      <c r="AB5596" s="185"/>
    </row>
    <row r="5597" spans="6:28" s="178" customFormat="1" ht="15" customHeight="1" x14ac:dyDescent="0.15">
      <c r="F5597" s="189"/>
      <c r="I5597" s="180"/>
      <c r="J5597" s="180"/>
      <c r="K5597" s="180"/>
      <c r="M5597" s="189"/>
      <c r="N5597" s="180"/>
      <c r="P5597" s="189"/>
      <c r="Q5597" s="180"/>
      <c r="S5597" s="189"/>
      <c r="T5597" s="180"/>
      <c r="V5597" s="189"/>
      <c r="W5597" s="180"/>
      <c r="Y5597" s="189"/>
      <c r="Z5597" s="180"/>
      <c r="AB5597" s="185"/>
    </row>
    <row r="5598" spans="6:28" s="178" customFormat="1" ht="15" customHeight="1" x14ac:dyDescent="0.15">
      <c r="F5598" s="189"/>
      <c r="I5598" s="180"/>
      <c r="J5598" s="180"/>
      <c r="K5598" s="180"/>
      <c r="M5598" s="189"/>
      <c r="N5598" s="180"/>
      <c r="P5598" s="189"/>
      <c r="Q5598" s="180"/>
      <c r="S5598" s="189"/>
      <c r="T5598" s="180"/>
      <c r="V5598" s="189"/>
      <c r="W5598" s="180"/>
      <c r="Y5598" s="189"/>
      <c r="Z5598" s="180"/>
      <c r="AB5598" s="185"/>
    </row>
    <row r="5599" spans="6:28" s="178" customFormat="1" ht="15" customHeight="1" x14ac:dyDescent="0.15">
      <c r="F5599" s="189"/>
      <c r="I5599" s="180"/>
      <c r="J5599" s="180"/>
      <c r="K5599" s="180"/>
      <c r="M5599" s="189"/>
      <c r="N5599" s="180"/>
      <c r="P5599" s="189"/>
      <c r="Q5599" s="180"/>
      <c r="S5599" s="189"/>
      <c r="T5599" s="180"/>
      <c r="V5599" s="189"/>
      <c r="W5599" s="180"/>
      <c r="Y5599" s="189"/>
      <c r="Z5599" s="180"/>
      <c r="AB5599" s="185"/>
    </row>
    <row r="5600" spans="6:28" s="178" customFormat="1" ht="15" customHeight="1" x14ac:dyDescent="0.15">
      <c r="F5600" s="189"/>
      <c r="I5600" s="180"/>
      <c r="J5600" s="180"/>
      <c r="K5600" s="180"/>
      <c r="M5600" s="189"/>
      <c r="N5600" s="180"/>
      <c r="P5600" s="189"/>
      <c r="Q5600" s="180"/>
      <c r="S5600" s="189"/>
      <c r="T5600" s="180"/>
      <c r="V5600" s="189"/>
      <c r="W5600" s="180"/>
      <c r="Y5600" s="189"/>
      <c r="Z5600" s="180"/>
      <c r="AB5600" s="185"/>
    </row>
    <row r="5601" spans="6:28" s="178" customFormat="1" ht="15" customHeight="1" x14ac:dyDescent="0.15">
      <c r="F5601" s="189"/>
      <c r="I5601" s="180"/>
      <c r="J5601" s="180"/>
      <c r="K5601" s="180"/>
      <c r="M5601" s="189"/>
      <c r="N5601" s="180"/>
      <c r="P5601" s="189"/>
      <c r="Q5601" s="180"/>
      <c r="S5601" s="189"/>
      <c r="T5601" s="180"/>
      <c r="V5601" s="189"/>
      <c r="W5601" s="180"/>
      <c r="Y5601" s="189"/>
      <c r="Z5601" s="180"/>
      <c r="AB5601" s="185"/>
    </row>
    <row r="5602" spans="6:28" s="178" customFormat="1" ht="15" customHeight="1" x14ac:dyDescent="0.15">
      <c r="F5602" s="189"/>
      <c r="I5602" s="180"/>
      <c r="J5602" s="180"/>
      <c r="K5602" s="180"/>
      <c r="M5602" s="189"/>
      <c r="N5602" s="180"/>
      <c r="P5602" s="189"/>
      <c r="Q5602" s="180"/>
      <c r="S5602" s="189"/>
      <c r="T5602" s="180"/>
      <c r="V5602" s="189"/>
      <c r="W5602" s="180"/>
      <c r="Y5602" s="189"/>
      <c r="Z5602" s="180"/>
      <c r="AB5602" s="185"/>
    </row>
    <row r="5603" spans="6:28" s="178" customFormat="1" ht="15" customHeight="1" x14ac:dyDescent="0.15">
      <c r="F5603" s="189"/>
      <c r="I5603" s="180"/>
      <c r="J5603" s="180"/>
      <c r="K5603" s="180"/>
      <c r="M5603" s="189"/>
      <c r="N5603" s="180"/>
      <c r="P5603" s="189"/>
      <c r="Q5603" s="180"/>
      <c r="S5603" s="189"/>
      <c r="T5603" s="180"/>
      <c r="V5603" s="189"/>
      <c r="W5603" s="180"/>
      <c r="Y5603" s="189"/>
      <c r="Z5603" s="180"/>
      <c r="AB5603" s="185"/>
    </row>
    <row r="5604" spans="6:28" s="178" customFormat="1" ht="15" customHeight="1" x14ac:dyDescent="0.15">
      <c r="F5604" s="189"/>
      <c r="I5604" s="180"/>
      <c r="J5604" s="180"/>
      <c r="K5604" s="180"/>
      <c r="M5604" s="189"/>
      <c r="N5604" s="180"/>
      <c r="P5604" s="189"/>
      <c r="Q5604" s="180"/>
      <c r="S5604" s="189"/>
      <c r="T5604" s="180"/>
      <c r="V5604" s="189"/>
      <c r="W5604" s="180"/>
      <c r="Y5604" s="189"/>
      <c r="Z5604" s="180"/>
      <c r="AB5604" s="185"/>
    </row>
    <row r="5605" spans="6:28" s="178" customFormat="1" ht="15" customHeight="1" x14ac:dyDescent="0.15">
      <c r="F5605" s="189"/>
      <c r="I5605" s="180"/>
      <c r="J5605" s="180"/>
      <c r="K5605" s="180"/>
      <c r="M5605" s="189"/>
      <c r="N5605" s="180"/>
      <c r="P5605" s="189"/>
      <c r="Q5605" s="180"/>
      <c r="S5605" s="189"/>
      <c r="T5605" s="180"/>
      <c r="V5605" s="189"/>
      <c r="W5605" s="180"/>
      <c r="Y5605" s="189"/>
      <c r="Z5605" s="180"/>
      <c r="AB5605" s="185"/>
    </row>
    <row r="5606" spans="6:28" s="178" customFormat="1" ht="15" customHeight="1" x14ac:dyDescent="0.15">
      <c r="F5606" s="189"/>
      <c r="I5606" s="180"/>
      <c r="J5606" s="180"/>
      <c r="K5606" s="180"/>
      <c r="M5606" s="189"/>
      <c r="N5606" s="180"/>
      <c r="P5606" s="189"/>
      <c r="Q5606" s="180"/>
      <c r="S5606" s="189"/>
      <c r="T5606" s="180"/>
      <c r="V5606" s="189"/>
      <c r="W5606" s="180"/>
      <c r="Y5606" s="189"/>
      <c r="Z5606" s="180"/>
      <c r="AB5606" s="185"/>
    </row>
    <row r="5607" spans="6:28" s="178" customFormat="1" ht="15" customHeight="1" x14ac:dyDescent="0.15">
      <c r="F5607" s="189"/>
      <c r="I5607" s="180"/>
      <c r="J5607" s="180"/>
      <c r="K5607" s="180"/>
      <c r="M5607" s="189"/>
      <c r="N5607" s="180"/>
      <c r="P5607" s="189"/>
      <c r="Q5607" s="180"/>
      <c r="S5607" s="189"/>
      <c r="T5607" s="180"/>
      <c r="V5607" s="189"/>
      <c r="W5607" s="180"/>
      <c r="Y5607" s="189"/>
      <c r="Z5607" s="180"/>
      <c r="AB5607" s="185"/>
    </row>
    <row r="5608" spans="6:28" s="178" customFormat="1" ht="15" customHeight="1" x14ac:dyDescent="0.15">
      <c r="F5608" s="189"/>
      <c r="I5608" s="180"/>
      <c r="J5608" s="180"/>
      <c r="K5608" s="180"/>
      <c r="M5608" s="189"/>
      <c r="N5608" s="180"/>
      <c r="P5608" s="189"/>
      <c r="Q5608" s="180"/>
      <c r="S5608" s="189"/>
      <c r="T5608" s="180"/>
      <c r="V5608" s="189"/>
      <c r="W5608" s="180"/>
      <c r="Y5608" s="189"/>
      <c r="Z5608" s="180"/>
      <c r="AB5608" s="185"/>
    </row>
    <row r="5609" spans="6:28" s="178" customFormat="1" ht="15" customHeight="1" x14ac:dyDescent="0.15">
      <c r="F5609" s="189"/>
      <c r="I5609" s="180"/>
      <c r="J5609" s="180"/>
      <c r="K5609" s="180"/>
      <c r="M5609" s="189"/>
      <c r="N5609" s="180"/>
      <c r="P5609" s="189"/>
      <c r="Q5609" s="180"/>
      <c r="S5609" s="189"/>
      <c r="T5609" s="180"/>
      <c r="V5609" s="189"/>
      <c r="W5609" s="180"/>
      <c r="Y5609" s="189"/>
      <c r="Z5609" s="180"/>
      <c r="AB5609" s="185"/>
    </row>
    <row r="5610" spans="6:28" s="178" customFormat="1" ht="15" customHeight="1" x14ac:dyDescent="0.15">
      <c r="F5610" s="189"/>
      <c r="I5610" s="180"/>
      <c r="J5610" s="180"/>
      <c r="K5610" s="180"/>
      <c r="M5610" s="189"/>
      <c r="N5610" s="180"/>
      <c r="P5610" s="189"/>
      <c r="Q5610" s="180"/>
      <c r="S5610" s="189"/>
      <c r="T5610" s="180"/>
      <c r="V5610" s="189"/>
      <c r="W5610" s="180"/>
      <c r="Y5610" s="189"/>
      <c r="Z5610" s="180"/>
      <c r="AB5610" s="185"/>
    </row>
    <row r="5611" spans="6:28" s="178" customFormat="1" ht="15" customHeight="1" x14ac:dyDescent="0.15">
      <c r="F5611" s="189"/>
      <c r="I5611" s="180"/>
      <c r="J5611" s="180"/>
      <c r="K5611" s="180"/>
      <c r="M5611" s="189"/>
      <c r="N5611" s="180"/>
      <c r="P5611" s="189"/>
      <c r="Q5611" s="180"/>
      <c r="S5611" s="189"/>
      <c r="T5611" s="180"/>
      <c r="V5611" s="189"/>
      <c r="W5611" s="180"/>
      <c r="Y5611" s="189"/>
      <c r="Z5611" s="180"/>
      <c r="AB5611" s="185"/>
    </row>
    <row r="5612" spans="6:28" s="178" customFormat="1" ht="15" customHeight="1" x14ac:dyDescent="0.15">
      <c r="F5612" s="189"/>
      <c r="I5612" s="180"/>
      <c r="J5612" s="180"/>
      <c r="K5612" s="180"/>
      <c r="M5612" s="189"/>
      <c r="N5612" s="180"/>
      <c r="P5612" s="189"/>
      <c r="Q5612" s="180"/>
      <c r="S5612" s="189"/>
      <c r="T5612" s="180"/>
      <c r="V5612" s="189"/>
      <c r="W5612" s="180"/>
      <c r="Y5612" s="189"/>
      <c r="Z5612" s="180"/>
      <c r="AB5612" s="185"/>
    </row>
    <row r="5613" spans="6:28" s="178" customFormat="1" ht="15" customHeight="1" x14ac:dyDescent="0.15">
      <c r="F5613" s="189"/>
      <c r="I5613" s="180"/>
      <c r="J5613" s="180"/>
      <c r="K5613" s="180"/>
      <c r="M5613" s="189"/>
      <c r="N5613" s="180"/>
      <c r="P5613" s="189"/>
      <c r="Q5613" s="180"/>
      <c r="S5613" s="189"/>
      <c r="T5613" s="180"/>
      <c r="V5613" s="189"/>
      <c r="W5613" s="180"/>
      <c r="Y5613" s="189"/>
      <c r="Z5613" s="180"/>
      <c r="AB5613" s="185"/>
    </row>
    <row r="5614" spans="6:28" s="178" customFormat="1" ht="15" customHeight="1" x14ac:dyDescent="0.15">
      <c r="F5614" s="189"/>
      <c r="I5614" s="180"/>
      <c r="J5614" s="180"/>
      <c r="K5614" s="180"/>
      <c r="M5614" s="189"/>
      <c r="N5614" s="180"/>
      <c r="P5614" s="189"/>
      <c r="Q5614" s="180"/>
      <c r="S5614" s="189"/>
      <c r="T5614" s="180"/>
      <c r="V5614" s="189"/>
      <c r="W5614" s="180"/>
      <c r="Y5614" s="189"/>
      <c r="Z5614" s="180"/>
      <c r="AB5614" s="185"/>
    </row>
    <row r="5615" spans="6:28" s="178" customFormat="1" ht="15" customHeight="1" x14ac:dyDescent="0.15">
      <c r="F5615" s="189"/>
      <c r="I5615" s="180"/>
      <c r="J5615" s="180"/>
      <c r="K5615" s="180"/>
      <c r="M5615" s="189"/>
      <c r="N5615" s="180"/>
      <c r="P5615" s="189"/>
      <c r="Q5615" s="180"/>
      <c r="S5615" s="189"/>
      <c r="T5615" s="180"/>
      <c r="V5615" s="189"/>
      <c r="W5615" s="180"/>
      <c r="Y5615" s="189"/>
      <c r="Z5615" s="180"/>
      <c r="AB5615" s="185"/>
    </row>
    <row r="5616" spans="6:28" s="178" customFormat="1" ht="15" customHeight="1" x14ac:dyDescent="0.15">
      <c r="F5616" s="189"/>
      <c r="I5616" s="180"/>
      <c r="J5616" s="180"/>
      <c r="K5616" s="180"/>
      <c r="M5616" s="189"/>
      <c r="N5616" s="180"/>
      <c r="P5616" s="189"/>
      <c r="Q5616" s="180"/>
      <c r="S5616" s="189"/>
      <c r="T5616" s="180"/>
      <c r="V5616" s="189"/>
      <c r="W5616" s="180"/>
      <c r="Y5616" s="189"/>
      <c r="Z5616" s="180"/>
      <c r="AB5616" s="185"/>
    </row>
    <row r="5617" spans="6:28" s="178" customFormat="1" ht="15" customHeight="1" x14ac:dyDescent="0.15">
      <c r="F5617" s="189"/>
      <c r="I5617" s="180"/>
      <c r="J5617" s="180"/>
      <c r="K5617" s="180"/>
      <c r="M5617" s="189"/>
      <c r="N5617" s="180"/>
      <c r="P5617" s="189"/>
      <c r="Q5617" s="180"/>
      <c r="S5617" s="189"/>
      <c r="T5617" s="180"/>
      <c r="V5617" s="189"/>
      <c r="W5617" s="180"/>
      <c r="Y5617" s="189"/>
      <c r="Z5617" s="180"/>
      <c r="AB5617" s="185"/>
    </row>
    <row r="5618" spans="6:28" s="178" customFormat="1" ht="15" customHeight="1" x14ac:dyDescent="0.15">
      <c r="F5618" s="189"/>
      <c r="I5618" s="180"/>
      <c r="J5618" s="180"/>
      <c r="K5618" s="180"/>
      <c r="M5618" s="189"/>
      <c r="N5618" s="180"/>
      <c r="P5618" s="189"/>
      <c r="Q5618" s="180"/>
      <c r="S5618" s="189"/>
      <c r="T5618" s="180"/>
      <c r="V5618" s="189"/>
      <c r="W5618" s="180"/>
      <c r="Y5618" s="189"/>
      <c r="Z5618" s="180"/>
      <c r="AB5618" s="185"/>
    </row>
    <row r="5619" spans="6:28" s="178" customFormat="1" ht="15" customHeight="1" x14ac:dyDescent="0.15">
      <c r="F5619" s="189"/>
      <c r="I5619" s="180"/>
      <c r="J5619" s="180"/>
      <c r="K5619" s="180"/>
      <c r="M5619" s="189"/>
      <c r="N5619" s="180"/>
      <c r="P5619" s="189"/>
      <c r="Q5619" s="180"/>
      <c r="S5619" s="189"/>
      <c r="T5619" s="180"/>
      <c r="V5619" s="189"/>
      <c r="W5619" s="180"/>
      <c r="Y5619" s="189"/>
      <c r="Z5619" s="180"/>
      <c r="AB5619" s="185"/>
    </row>
    <row r="5620" spans="6:28" s="178" customFormat="1" ht="15" customHeight="1" x14ac:dyDescent="0.15">
      <c r="F5620" s="189"/>
      <c r="I5620" s="180"/>
      <c r="J5620" s="180"/>
      <c r="K5620" s="180"/>
      <c r="M5620" s="189"/>
      <c r="N5620" s="180"/>
      <c r="P5620" s="189"/>
      <c r="Q5620" s="180"/>
      <c r="S5620" s="189"/>
      <c r="T5620" s="180"/>
      <c r="V5620" s="189"/>
      <c r="W5620" s="180"/>
      <c r="Y5620" s="189"/>
      <c r="Z5620" s="180"/>
      <c r="AB5620" s="185"/>
    </row>
    <row r="5621" spans="6:28" s="178" customFormat="1" ht="15" customHeight="1" x14ac:dyDescent="0.15">
      <c r="F5621" s="189"/>
      <c r="I5621" s="180"/>
      <c r="J5621" s="180"/>
      <c r="K5621" s="180"/>
      <c r="M5621" s="189"/>
      <c r="N5621" s="180"/>
      <c r="P5621" s="189"/>
      <c r="Q5621" s="180"/>
      <c r="S5621" s="189"/>
      <c r="T5621" s="180"/>
      <c r="V5621" s="189"/>
      <c r="W5621" s="180"/>
      <c r="Y5621" s="189"/>
      <c r="Z5621" s="180"/>
      <c r="AB5621" s="185"/>
    </row>
    <row r="5622" spans="6:28" s="178" customFormat="1" ht="15" customHeight="1" x14ac:dyDescent="0.15">
      <c r="F5622" s="189"/>
      <c r="I5622" s="180"/>
      <c r="J5622" s="180"/>
      <c r="K5622" s="180"/>
      <c r="M5622" s="189"/>
      <c r="N5622" s="180"/>
      <c r="P5622" s="189"/>
      <c r="Q5622" s="180"/>
      <c r="S5622" s="189"/>
      <c r="T5622" s="180"/>
      <c r="V5622" s="189"/>
      <c r="W5622" s="180"/>
      <c r="Y5622" s="189"/>
      <c r="Z5622" s="180"/>
      <c r="AB5622" s="185"/>
    </row>
    <row r="5623" spans="6:28" s="178" customFormat="1" ht="15" customHeight="1" x14ac:dyDescent="0.15">
      <c r="F5623" s="189"/>
      <c r="I5623" s="180"/>
      <c r="J5623" s="180"/>
      <c r="K5623" s="180"/>
      <c r="M5623" s="189"/>
      <c r="N5623" s="180"/>
      <c r="P5623" s="189"/>
      <c r="Q5623" s="180"/>
      <c r="S5623" s="189"/>
      <c r="T5623" s="180"/>
      <c r="V5623" s="189"/>
      <c r="W5623" s="180"/>
      <c r="Y5623" s="189"/>
      <c r="Z5623" s="180"/>
      <c r="AB5623" s="185"/>
    </row>
    <row r="5624" spans="6:28" s="178" customFormat="1" ht="15" customHeight="1" x14ac:dyDescent="0.15">
      <c r="F5624" s="189"/>
      <c r="I5624" s="180"/>
      <c r="J5624" s="180"/>
      <c r="K5624" s="180"/>
      <c r="M5624" s="189"/>
      <c r="N5624" s="180"/>
      <c r="P5624" s="189"/>
      <c r="Q5624" s="180"/>
      <c r="S5624" s="189"/>
      <c r="T5624" s="180"/>
      <c r="V5624" s="189"/>
      <c r="W5624" s="180"/>
      <c r="Y5624" s="189"/>
      <c r="Z5624" s="180"/>
      <c r="AB5624" s="185"/>
    </row>
    <row r="5625" spans="6:28" s="178" customFormat="1" ht="15" customHeight="1" x14ac:dyDescent="0.15">
      <c r="F5625" s="189"/>
      <c r="I5625" s="180"/>
      <c r="J5625" s="180"/>
      <c r="K5625" s="180"/>
      <c r="M5625" s="189"/>
      <c r="N5625" s="180"/>
      <c r="P5625" s="189"/>
      <c r="Q5625" s="180"/>
      <c r="S5625" s="189"/>
      <c r="T5625" s="180"/>
      <c r="V5625" s="189"/>
      <c r="W5625" s="180"/>
      <c r="Y5625" s="189"/>
      <c r="Z5625" s="180"/>
      <c r="AB5625" s="185"/>
    </row>
    <row r="5626" spans="6:28" s="178" customFormat="1" ht="15" customHeight="1" x14ac:dyDescent="0.15">
      <c r="F5626" s="189"/>
      <c r="I5626" s="180"/>
      <c r="J5626" s="180"/>
      <c r="K5626" s="180"/>
      <c r="M5626" s="189"/>
      <c r="N5626" s="180"/>
      <c r="P5626" s="189"/>
      <c r="Q5626" s="180"/>
      <c r="S5626" s="189"/>
      <c r="T5626" s="180"/>
      <c r="V5626" s="189"/>
      <c r="W5626" s="180"/>
      <c r="Y5626" s="189"/>
      <c r="Z5626" s="180"/>
      <c r="AB5626" s="185"/>
    </row>
    <row r="5627" spans="6:28" s="178" customFormat="1" ht="15" customHeight="1" x14ac:dyDescent="0.15">
      <c r="F5627" s="189"/>
      <c r="I5627" s="180"/>
      <c r="J5627" s="180"/>
      <c r="K5627" s="180"/>
      <c r="M5627" s="189"/>
      <c r="N5627" s="180"/>
      <c r="P5627" s="189"/>
      <c r="Q5627" s="180"/>
      <c r="S5627" s="189"/>
      <c r="T5627" s="180"/>
      <c r="V5627" s="189"/>
      <c r="W5627" s="180"/>
      <c r="Y5627" s="189"/>
      <c r="Z5627" s="180"/>
      <c r="AB5627" s="185"/>
    </row>
    <row r="5628" spans="6:28" s="178" customFormat="1" ht="15" customHeight="1" x14ac:dyDescent="0.15">
      <c r="F5628" s="189"/>
      <c r="I5628" s="180"/>
      <c r="J5628" s="180"/>
      <c r="K5628" s="180"/>
      <c r="M5628" s="189"/>
      <c r="N5628" s="180"/>
      <c r="P5628" s="189"/>
      <c r="Q5628" s="180"/>
      <c r="S5628" s="189"/>
      <c r="T5628" s="180"/>
      <c r="V5628" s="189"/>
      <c r="W5628" s="180"/>
      <c r="Y5628" s="189"/>
      <c r="Z5628" s="180"/>
      <c r="AB5628" s="185"/>
    </row>
    <row r="5629" spans="6:28" s="178" customFormat="1" ht="15" customHeight="1" x14ac:dyDescent="0.15">
      <c r="F5629" s="189"/>
      <c r="I5629" s="180"/>
      <c r="J5629" s="180"/>
      <c r="K5629" s="180"/>
      <c r="M5629" s="189"/>
      <c r="N5629" s="180"/>
      <c r="P5629" s="189"/>
      <c r="Q5629" s="180"/>
      <c r="S5629" s="189"/>
      <c r="T5629" s="180"/>
      <c r="V5629" s="189"/>
      <c r="W5629" s="180"/>
      <c r="Y5629" s="189"/>
      <c r="Z5629" s="180"/>
      <c r="AB5629" s="185"/>
    </row>
    <row r="5630" spans="6:28" s="178" customFormat="1" ht="15" customHeight="1" x14ac:dyDescent="0.15">
      <c r="F5630" s="189"/>
      <c r="I5630" s="180"/>
      <c r="J5630" s="180"/>
      <c r="K5630" s="180"/>
      <c r="M5630" s="189"/>
      <c r="N5630" s="180"/>
      <c r="P5630" s="189"/>
      <c r="Q5630" s="180"/>
      <c r="S5630" s="189"/>
      <c r="T5630" s="180"/>
      <c r="V5630" s="189"/>
      <c r="W5630" s="180"/>
      <c r="Y5630" s="189"/>
      <c r="Z5630" s="180"/>
      <c r="AB5630" s="185"/>
    </row>
    <row r="5631" spans="6:28" s="178" customFormat="1" ht="15" customHeight="1" x14ac:dyDescent="0.15">
      <c r="F5631" s="189"/>
      <c r="I5631" s="180"/>
      <c r="J5631" s="180"/>
      <c r="K5631" s="180"/>
      <c r="M5631" s="189"/>
      <c r="N5631" s="180"/>
      <c r="P5631" s="189"/>
      <c r="Q5631" s="180"/>
      <c r="S5631" s="189"/>
      <c r="T5631" s="180"/>
      <c r="V5631" s="189"/>
      <c r="W5631" s="180"/>
      <c r="Y5631" s="189"/>
      <c r="Z5631" s="180"/>
      <c r="AB5631" s="185"/>
    </row>
    <row r="5632" spans="6:28" s="178" customFormat="1" ht="15" customHeight="1" x14ac:dyDescent="0.15">
      <c r="F5632" s="189"/>
      <c r="I5632" s="180"/>
      <c r="J5632" s="180"/>
      <c r="K5632" s="180"/>
      <c r="M5632" s="189"/>
      <c r="N5632" s="180"/>
      <c r="P5632" s="189"/>
      <c r="Q5632" s="180"/>
      <c r="S5632" s="189"/>
      <c r="T5632" s="180"/>
      <c r="V5632" s="189"/>
      <c r="W5632" s="180"/>
      <c r="Y5632" s="189"/>
      <c r="Z5632" s="180"/>
      <c r="AB5632" s="185"/>
    </row>
    <row r="5633" spans="6:28" s="178" customFormat="1" ht="15" customHeight="1" x14ac:dyDescent="0.15">
      <c r="F5633" s="189"/>
      <c r="I5633" s="180"/>
      <c r="J5633" s="180"/>
      <c r="K5633" s="180"/>
      <c r="M5633" s="189"/>
      <c r="N5633" s="180"/>
      <c r="P5633" s="189"/>
      <c r="Q5633" s="180"/>
      <c r="S5633" s="189"/>
      <c r="T5633" s="180"/>
      <c r="V5633" s="189"/>
      <c r="W5633" s="180"/>
      <c r="Y5633" s="189"/>
      <c r="Z5633" s="180"/>
      <c r="AB5633" s="185"/>
    </row>
    <row r="5634" spans="6:28" s="178" customFormat="1" ht="15" customHeight="1" x14ac:dyDescent="0.15">
      <c r="F5634" s="189"/>
      <c r="I5634" s="180"/>
      <c r="J5634" s="180"/>
      <c r="K5634" s="180"/>
      <c r="M5634" s="189"/>
      <c r="N5634" s="180"/>
      <c r="P5634" s="189"/>
      <c r="Q5634" s="180"/>
      <c r="S5634" s="189"/>
      <c r="T5634" s="180"/>
      <c r="V5634" s="189"/>
      <c r="W5634" s="180"/>
      <c r="Y5634" s="189"/>
      <c r="Z5634" s="180"/>
      <c r="AB5634" s="185"/>
    </row>
    <row r="5635" spans="6:28" s="178" customFormat="1" ht="15" customHeight="1" x14ac:dyDescent="0.15">
      <c r="F5635" s="189"/>
      <c r="I5635" s="180"/>
      <c r="J5635" s="180"/>
      <c r="K5635" s="180"/>
      <c r="M5635" s="189"/>
      <c r="N5635" s="180"/>
      <c r="P5635" s="189"/>
      <c r="Q5635" s="180"/>
      <c r="S5635" s="189"/>
      <c r="T5635" s="180"/>
      <c r="V5635" s="189"/>
      <c r="W5635" s="180"/>
      <c r="Y5635" s="189"/>
      <c r="Z5635" s="180"/>
      <c r="AB5635" s="185"/>
    </row>
    <row r="5636" spans="6:28" s="178" customFormat="1" ht="15" customHeight="1" x14ac:dyDescent="0.15">
      <c r="F5636" s="189"/>
      <c r="I5636" s="180"/>
      <c r="J5636" s="180"/>
      <c r="K5636" s="180"/>
      <c r="M5636" s="189"/>
      <c r="N5636" s="180"/>
      <c r="P5636" s="189"/>
      <c r="Q5636" s="180"/>
      <c r="S5636" s="189"/>
      <c r="T5636" s="180"/>
      <c r="V5636" s="189"/>
      <c r="W5636" s="180"/>
      <c r="Y5636" s="189"/>
      <c r="Z5636" s="180"/>
      <c r="AB5636" s="185"/>
    </row>
    <row r="5637" spans="6:28" s="178" customFormat="1" ht="15" customHeight="1" x14ac:dyDescent="0.15">
      <c r="F5637" s="189"/>
      <c r="I5637" s="180"/>
      <c r="J5637" s="180"/>
      <c r="K5637" s="180"/>
      <c r="M5637" s="189"/>
      <c r="N5637" s="180"/>
      <c r="P5637" s="189"/>
      <c r="Q5637" s="180"/>
      <c r="S5637" s="189"/>
      <c r="T5637" s="180"/>
      <c r="V5637" s="189"/>
      <c r="W5637" s="180"/>
      <c r="Y5637" s="189"/>
      <c r="Z5637" s="180"/>
      <c r="AB5637" s="185"/>
    </row>
    <row r="5638" spans="6:28" s="178" customFormat="1" ht="15" customHeight="1" x14ac:dyDescent="0.15">
      <c r="F5638" s="189"/>
      <c r="I5638" s="180"/>
      <c r="J5638" s="180"/>
      <c r="K5638" s="180"/>
      <c r="M5638" s="189"/>
      <c r="N5638" s="180"/>
      <c r="P5638" s="189"/>
      <c r="Q5638" s="180"/>
      <c r="S5638" s="189"/>
      <c r="T5638" s="180"/>
      <c r="V5638" s="189"/>
      <c r="W5638" s="180"/>
      <c r="Y5638" s="189"/>
      <c r="Z5638" s="180"/>
      <c r="AB5638" s="185"/>
    </row>
    <row r="5639" spans="6:28" s="178" customFormat="1" ht="15" customHeight="1" x14ac:dyDescent="0.15">
      <c r="F5639" s="189"/>
      <c r="I5639" s="180"/>
      <c r="J5639" s="180"/>
      <c r="K5639" s="180"/>
      <c r="M5639" s="189"/>
      <c r="N5639" s="180"/>
      <c r="P5639" s="189"/>
      <c r="Q5639" s="180"/>
      <c r="S5639" s="189"/>
      <c r="T5639" s="180"/>
      <c r="V5639" s="189"/>
      <c r="W5639" s="180"/>
      <c r="Y5639" s="189"/>
      <c r="Z5639" s="180"/>
      <c r="AB5639" s="185"/>
    </row>
    <row r="5640" spans="6:28" s="178" customFormat="1" ht="15" customHeight="1" x14ac:dyDescent="0.15">
      <c r="F5640" s="189"/>
      <c r="I5640" s="180"/>
      <c r="J5640" s="180"/>
      <c r="K5640" s="180"/>
      <c r="M5640" s="189"/>
      <c r="N5640" s="180"/>
      <c r="P5640" s="189"/>
      <c r="Q5640" s="180"/>
      <c r="S5640" s="189"/>
      <c r="T5640" s="180"/>
      <c r="V5640" s="189"/>
      <c r="W5640" s="180"/>
      <c r="Y5640" s="189"/>
      <c r="Z5640" s="180"/>
      <c r="AB5640" s="185"/>
    </row>
    <row r="5641" spans="6:28" s="178" customFormat="1" ht="15" customHeight="1" x14ac:dyDescent="0.15">
      <c r="F5641" s="189"/>
      <c r="I5641" s="180"/>
      <c r="J5641" s="180"/>
      <c r="K5641" s="180"/>
      <c r="M5641" s="189"/>
      <c r="N5641" s="180"/>
      <c r="P5641" s="189"/>
      <c r="Q5641" s="180"/>
      <c r="S5641" s="189"/>
      <c r="T5641" s="180"/>
      <c r="V5641" s="189"/>
      <c r="W5641" s="180"/>
      <c r="Y5641" s="189"/>
      <c r="Z5641" s="180"/>
      <c r="AB5641" s="185"/>
    </row>
    <row r="5642" spans="6:28" s="178" customFormat="1" ht="15" customHeight="1" x14ac:dyDescent="0.15">
      <c r="F5642" s="189"/>
      <c r="I5642" s="180"/>
      <c r="J5642" s="180"/>
      <c r="K5642" s="180"/>
      <c r="M5642" s="189"/>
      <c r="N5642" s="180"/>
      <c r="P5642" s="189"/>
      <c r="Q5642" s="180"/>
      <c r="S5642" s="189"/>
      <c r="T5642" s="180"/>
      <c r="V5642" s="189"/>
      <c r="W5642" s="180"/>
      <c r="Y5642" s="189"/>
      <c r="Z5642" s="180"/>
      <c r="AB5642" s="185"/>
    </row>
    <row r="5643" spans="6:28" s="178" customFormat="1" ht="15" customHeight="1" x14ac:dyDescent="0.15">
      <c r="F5643" s="189"/>
      <c r="I5643" s="180"/>
      <c r="J5643" s="180"/>
      <c r="K5643" s="180"/>
      <c r="M5643" s="189"/>
      <c r="N5643" s="180"/>
      <c r="P5643" s="189"/>
      <c r="Q5643" s="180"/>
      <c r="S5643" s="189"/>
      <c r="T5643" s="180"/>
      <c r="V5643" s="189"/>
      <c r="W5643" s="180"/>
      <c r="Y5643" s="189"/>
      <c r="Z5643" s="180"/>
      <c r="AB5643" s="185"/>
    </row>
    <row r="5644" spans="6:28" s="178" customFormat="1" ht="15" customHeight="1" x14ac:dyDescent="0.15">
      <c r="F5644" s="189"/>
      <c r="I5644" s="180"/>
      <c r="J5644" s="180"/>
      <c r="K5644" s="180"/>
      <c r="M5644" s="189"/>
      <c r="N5644" s="180"/>
      <c r="P5644" s="189"/>
      <c r="Q5644" s="180"/>
      <c r="S5644" s="189"/>
      <c r="T5644" s="180"/>
      <c r="V5644" s="189"/>
      <c r="W5644" s="180"/>
      <c r="Y5644" s="189"/>
      <c r="Z5644" s="180"/>
      <c r="AB5644" s="185"/>
    </row>
    <row r="5645" spans="6:28" s="178" customFormat="1" ht="15" customHeight="1" x14ac:dyDescent="0.15">
      <c r="F5645" s="189"/>
      <c r="I5645" s="180"/>
      <c r="J5645" s="180"/>
      <c r="K5645" s="180"/>
      <c r="M5645" s="189"/>
      <c r="N5645" s="180"/>
      <c r="P5645" s="189"/>
      <c r="Q5645" s="180"/>
      <c r="S5645" s="189"/>
      <c r="T5645" s="180"/>
      <c r="V5645" s="189"/>
      <c r="W5645" s="180"/>
      <c r="Y5645" s="189"/>
      <c r="Z5645" s="180"/>
      <c r="AB5645" s="185"/>
    </row>
    <row r="5646" spans="6:28" s="178" customFormat="1" ht="15" customHeight="1" x14ac:dyDescent="0.15">
      <c r="F5646" s="189"/>
      <c r="I5646" s="180"/>
      <c r="J5646" s="180"/>
      <c r="K5646" s="180"/>
      <c r="M5646" s="189"/>
      <c r="N5646" s="180"/>
      <c r="P5646" s="189"/>
      <c r="Q5646" s="180"/>
      <c r="S5646" s="189"/>
      <c r="T5646" s="180"/>
      <c r="V5646" s="189"/>
      <c r="W5646" s="180"/>
      <c r="Y5646" s="189"/>
      <c r="Z5646" s="180"/>
      <c r="AB5646" s="185"/>
    </row>
    <row r="5647" spans="6:28" s="178" customFormat="1" ht="15" customHeight="1" x14ac:dyDescent="0.15">
      <c r="F5647" s="189"/>
      <c r="I5647" s="180"/>
      <c r="J5647" s="180"/>
      <c r="K5647" s="180"/>
      <c r="M5647" s="189"/>
      <c r="N5647" s="180"/>
      <c r="P5647" s="189"/>
      <c r="Q5647" s="180"/>
      <c r="S5647" s="189"/>
      <c r="T5647" s="180"/>
      <c r="V5647" s="189"/>
      <c r="W5647" s="180"/>
      <c r="Y5647" s="189"/>
      <c r="Z5647" s="180"/>
      <c r="AB5647" s="185"/>
    </row>
    <row r="5648" spans="6:28" s="178" customFormat="1" ht="15" customHeight="1" x14ac:dyDescent="0.15">
      <c r="F5648" s="189"/>
      <c r="I5648" s="180"/>
      <c r="J5648" s="180"/>
      <c r="K5648" s="180"/>
      <c r="M5648" s="189"/>
      <c r="N5648" s="180"/>
      <c r="P5648" s="189"/>
      <c r="Q5648" s="180"/>
      <c r="S5648" s="189"/>
      <c r="T5648" s="180"/>
      <c r="V5648" s="189"/>
      <c r="W5648" s="180"/>
      <c r="Y5648" s="189"/>
      <c r="Z5648" s="180"/>
      <c r="AB5648" s="185"/>
    </row>
    <row r="5649" spans="6:28" s="178" customFormat="1" ht="15" customHeight="1" x14ac:dyDescent="0.15">
      <c r="F5649" s="189"/>
      <c r="I5649" s="180"/>
      <c r="J5649" s="180"/>
      <c r="K5649" s="180"/>
      <c r="M5649" s="189"/>
      <c r="N5649" s="180"/>
      <c r="P5649" s="189"/>
      <c r="Q5649" s="180"/>
      <c r="S5649" s="189"/>
      <c r="T5649" s="180"/>
      <c r="V5649" s="189"/>
      <c r="W5649" s="180"/>
      <c r="Y5649" s="189"/>
      <c r="Z5649" s="180"/>
      <c r="AB5649" s="185"/>
    </row>
    <row r="5650" spans="6:28" s="178" customFormat="1" ht="15" customHeight="1" x14ac:dyDescent="0.15">
      <c r="F5650" s="189"/>
      <c r="I5650" s="180"/>
      <c r="J5650" s="180"/>
      <c r="K5650" s="180"/>
      <c r="M5650" s="189"/>
      <c r="N5650" s="180"/>
      <c r="P5650" s="189"/>
      <c r="Q5650" s="180"/>
      <c r="S5650" s="189"/>
      <c r="T5650" s="180"/>
      <c r="V5650" s="189"/>
      <c r="W5650" s="180"/>
      <c r="Y5650" s="189"/>
      <c r="Z5650" s="180"/>
      <c r="AB5650" s="185"/>
    </row>
    <row r="5651" spans="6:28" s="178" customFormat="1" ht="15" customHeight="1" x14ac:dyDescent="0.15">
      <c r="F5651" s="189"/>
      <c r="I5651" s="180"/>
      <c r="J5651" s="180"/>
      <c r="K5651" s="180"/>
      <c r="M5651" s="189"/>
      <c r="N5651" s="180"/>
      <c r="P5651" s="189"/>
      <c r="Q5651" s="180"/>
      <c r="S5651" s="189"/>
      <c r="T5651" s="180"/>
      <c r="V5651" s="189"/>
      <c r="W5651" s="180"/>
      <c r="Y5651" s="189"/>
      <c r="Z5651" s="180"/>
      <c r="AB5651" s="185"/>
    </row>
    <row r="5652" spans="6:28" s="178" customFormat="1" ht="15" customHeight="1" x14ac:dyDescent="0.15">
      <c r="F5652" s="189"/>
      <c r="I5652" s="180"/>
      <c r="J5652" s="180"/>
      <c r="K5652" s="180"/>
      <c r="M5652" s="189"/>
      <c r="N5652" s="180"/>
      <c r="P5652" s="189"/>
      <c r="Q5652" s="180"/>
      <c r="S5652" s="189"/>
      <c r="T5652" s="180"/>
      <c r="V5652" s="189"/>
      <c r="W5652" s="180"/>
      <c r="Y5652" s="189"/>
      <c r="Z5652" s="180"/>
      <c r="AB5652" s="185"/>
    </row>
    <row r="5653" spans="6:28" s="178" customFormat="1" ht="15" customHeight="1" x14ac:dyDescent="0.15">
      <c r="F5653" s="189"/>
      <c r="I5653" s="180"/>
      <c r="J5653" s="180"/>
      <c r="K5653" s="180"/>
      <c r="M5653" s="189"/>
      <c r="N5653" s="180"/>
      <c r="P5653" s="189"/>
      <c r="Q5653" s="180"/>
      <c r="S5653" s="189"/>
      <c r="T5653" s="180"/>
      <c r="V5653" s="189"/>
      <c r="W5653" s="180"/>
      <c r="Y5653" s="189"/>
      <c r="Z5653" s="180"/>
      <c r="AB5653" s="185"/>
    </row>
    <row r="5654" spans="6:28" s="178" customFormat="1" ht="15" customHeight="1" x14ac:dyDescent="0.15">
      <c r="F5654" s="189"/>
      <c r="I5654" s="180"/>
      <c r="J5654" s="180"/>
      <c r="K5654" s="180"/>
      <c r="M5654" s="189"/>
      <c r="N5654" s="180"/>
      <c r="P5654" s="189"/>
      <c r="Q5654" s="180"/>
      <c r="S5654" s="189"/>
      <c r="T5654" s="180"/>
      <c r="V5654" s="189"/>
      <c r="W5654" s="180"/>
      <c r="Y5654" s="189"/>
      <c r="Z5654" s="180"/>
      <c r="AB5654" s="185"/>
    </row>
    <row r="5655" spans="6:28" s="178" customFormat="1" ht="15" customHeight="1" x14ac:dyDescent="0.15">
      <c r="F5655" s="189"/>
      <c r="I5655" s="180"/>
      <c r="J5655" s="180"/>
      <c r="K5655" s="180"/>
      <c r="M5655" s="189"/>
      <c r="N5655" s="180"/>
      <c r="P5655" s="189"/>
      <c r="Q5655" s="180"/>
      <c r="S5655" s="189"/>
      <c r="T5655" s="180"/>
      <c r="V5655" s="189"/>
      <c r="W5655" s="180"/>
      <c r="Y5655" s="189"/>
      <c r="Z5655" s="180"/>
      <c r="AB5655" s="185"/>
    </row>
    <row r="5656" spans="6:28" s="178" customFormat="1" ht="15" customHeight="1" x14ac:dyDescent="0.15">
      <c r="F5656" s="189"/>
      <c r="I5656" s="180"/>
      <c r="J5656" s="180"/>
      <c r="K5656" s="180"/>
      <c r="M5656" s="189"/>
      <c r="N5656" s="180"/>
      <c r="P5656" s="189"/>
      <c r="Q5656" s="180"/>
      <c r="S5656" s="189"/>
      <c r="T5656" s="180"/>
      <c r="V5656" s="189"/>
      <c r="W5656" s="180"/>
      <c r="Y5656" s="189"/>
      <c r="Z5656" s="180"/>
      <c r="AB5656" s="185"/>
    </row>
    <row r="5657" spans="6:28" s="178" customFormat="1" ht="15" customHeight="1" x14ac:dyDescent="0.15">
      <c r="F5657" s="189"/>
      <c r="I5657" s="180"/>
      <c r="J5657" s="180"/>
      <c r="K5657" s="180"/>
      <c r="M5657" s="189"/>
      <c r="N5657" s="180"/>
      <c r="P5657" s="189"/>
      <c r="Q5657" s="180"/>
      <c r="S5657" s="189"/>
      <c r="T5657" s="180"/>
      <c r="V5657" s="189"/>
      <c r="W5657" s="180"/>
      <c r="Y5657" s="189"/>
      <c r="Z5657" s="180"/>
      <c r="AB5657" s="185"/>
    </row>
    <row r="5658" spans="6:28" s="178" customFormat="1" ht="15" customHeight="1" x14ac:dyDescent="0.15">
      <c r="F5658" s="189"/>
      <c r="I5658" s="180"/>
      <c r="J5658" s="180"/>
      <c r="K5658" s="180"/>
      <c r="M5658" s="189"/>
      <c r="N5658" s="180"/>
      <c r="P5658" s="189"/>
      <c r="Q5658" s="180"/>
      <c r="S5658" s="189"/>
      <c r="T5658" s="180"/>
      <c r="V5658" s="189"/>
      <c r="W5658" s="180"/>
      <c r="Y5658" s="189"/>
      <c r="Z5658" s="180"/>
      <c r="AB5658" s="185"/>
    </row>
    <row r="5659" spans="6:28" s="178" customFormat="1" ht="15" customHeight="1" x14ac:dyDescent="0.15">
      <c r="F5659" s="189"/>
      <c r="I5659" s="180"/>
      <c r="J5659" s="180"/>
      <c r="K5659" s="180"/>
      <c r="M5659" s="189"/>
      <c r="N5659" s="180"/>
      <c r="P5659" s="189"/>
      <c r="Q5659" s="180"/>
      <c r="S5659" s="189"/>
      <c r="T5659" s="180"/>
      <c r="V5659" s="189"/>
      <c r="W5659" s="180"/>
      <c r="Y5659" s="189"/>
      <c r="Z5659" s="180"/>
      <c r="AB5659" s="185"/>
    </row>
    <row r="5660" spans="6:28" s="178" customFormat="1" ht="15" customHeight="1" x14ac:dyDescent="0.15">
      <c r="F5660" s="189"/>
      <c r="I5660" s="180"/>
      <c r="J5660" s="180"/>
      <c r="K5660" s="180"/>
      <c r="M5660" s="189"/>
      <c r="N5660" s="180"/>
      <c r="P5660" s="189"/>
      <c r="Q5660" s="180"/>
      <c r="S5660" s="189"/>
      <c r="T5660" s="180"/>
      <c r="V5660" s="189"/>
      <c r="W5660" s="180"/>
      <c r="Y5660" s="189"/>
      <c r="Z5660" s="180"/>
      <c r="AB5660" s="185"/>
    </row>
    <row r="5661" spans="6:28" s="178" customFormat="1" ht="15" customHeight="1" x14ac:dyDescent="0.15">
      <c r="F5661" s="189"/>
      <c r="I5661" s="180"/>
      <c r="J5661" s="180"/>
      <c r="K5661" s="180"/>
      <c r="M5661" s="189"/>
      <c r="N5661" s="180"/>
      <c r="P5661" s="189"/>
      <c r="Q5661" s="180"/>
      <c r="S5661" s="189"/>
      <c r="T5661" s="180"/>
      <c r="V5661" s="189"/>
      <c r="W5661" s="180"/>
      <c r="Y5661" s="189"/>
      <c r="Z5661" s="180"/>
      <c r="AB5661" s="185"/>
    </row>
    <row r="5662" spans="6:28" s="178" customFormat="1" ht="15" customHeight="1" x14ac:dyDescent="0.15">
      <c r="F5662" s="189"/>
      <c r="I5662" s="180"/>
      <c r="J5662" s="180"/>
      <c r="K5662" s="180"/>
      <c r="M5662" s="189"/>
      <c r="N5662" s="180"/>
      <c r="P5662" s="189"/>
      <c r="Q5662" s="180"/>
      <c r="S5662" s="189"/>
      <c r="T5662" s="180"/>
      <c r="V5662" s="189"/>
      <c r="W5662" s="180"/>
      <c r="Y5662" s="189"/>
      <c r="Z5662" s="180"/>
      <c r="AB5662" s="185"/>
    </row>
    <row r="5663" spans="6:28" s="178" customFormat="1" ht="15" customHeight="1" x14ac:dyDescent="0.15">
      <c r="F5663" s="189"/>
      <c r="I5663" s="180"/>
      <c r="J5663" s="180"/>
      <c r="K5663" s="180"/>
      <c r="M5663" s="189"/>
      <c r="N5663" s="180"/>
      <c r="P5663" s="189"/>
      <c r="Q5663" s="180"/>
      <c r="S5663" s="189"/>
      <c r="T5663" s="180"/>
      <c r="V5663" s="189"/>
      <c r="W5663" s="180"/>
      <c r="Y5663" s="189"/>
      <c r="Z5663" s="180"/>
      <c r="AB5663" s="185"/>
    </row>
    <row r="5664" spans="6:28" s="178" customFormat="1" ht="15" customHeight="1" x14ac:dyDescent="0.15">
      <c r="F5664" s="189"/>
      <c r="I5664" s="180"/>
      <c r="J5664" s="180"/>
      <c r="K5664" s="180"/>
      <c r="M5664" s="189"/>
      <c r="N5664" s="180"/>
      <c r="P5664" s="189"/>
      <c r="Q5664" s="180"/>
      <c r="S5664" s="189"/>
      <c r="T5664" s="180"/>
      <c r="V5664" s="189"/>
      <c r="W5664" s="180"/>
      <c r="Y5664" s="189"/>
      <c r="Z5664" s="180"/>
      <c r="AB5664" s="185"/>
    </row>
    <row r="5665" spans="6:28" s="178" customFormat="1" ht="15" customHeight="1" x14ac:dyDescent="0.15">
      <c r="F5665" s="189"/>
      <c r="I5665" s="180"/>
      <c r="J5665" s="180"/>
      <c r="K5665" s="180"/>
      <c r="M5665" s="189"/>
      <c r="N5665" s="180"/>
      <c r="P5665" s="189"/>
      <c r="Q5665" s="180"/>
      <c r="S5665" s="189"/>
      <c r="T5665" s="180"/>
      <c r="V5665" s="189"/>
      <c r="W5665" s="180"/>
      <c r="Y5665" s="189"/>
      <c r="Z5665" s="180"/>
      <c r="AB5665" s="185"/>
    </row>
    <row r="5666" spans="6:28" s="178" customFormat="1" ht="15" customHeight="1" x14ac:dyDescent="0.15">
      <c r="F5666" s="189"/>
      <c r="I5666" s="180"/>
      <c r="J5666" s="180"/>
      <c r="K5666" s="180"/>
      <c r="M5666" s="189"/>
      <c r="N5666" s="180"/>
      <c r="P5666" s="189"/>
      <c r="Q5666" s="180"/>
      <c r="S5666" s="189"/>
      <c r="T5666" s="180"/>
      <c r="V5666" s="189"/>
      <c r="W5666" s="180"/>
      <c r="Y5666" s="189"/>
      <c r="Z5666" s="180"/>
      <c r="AB5666" s="185"/>
    </row>
    <row r="5667" spans="6:28" s="178" customFormat="1" ht="15" customHeight="1" x14ac:dyDescent="0.15">
      <c r="F5667" s="189"/>
      <c r="I5667" s="180"/>
      <c r="J5667" s="180"/>
      <c r="K5667" s="180"/>
      <c r="M5667" s="189"/>
      <c r="N5667" s="180"/>
      <c r="P5667" s="189"/>
      <c r="Q5667" s="180"/>
      <c r="S5667" s="189"/>
      <c r="T5667" s="180"/>
      <c r="V5667" s="189"/>
      <c r="W5667" s="180"/>
      <c r="Y5667" s="189"/>
      <c r="Z5667" s="180"/>
      <c r="AB5667" s="185"/>
    </row>
    <row r="5668" spans="6:28" s="178" customFormat="1" ht="15" customHeight="1" x14ac:dyDescent="0.15">
      <c r="F5668" s="189"/>
      <c r="I5668" s="180"/>
      <c r="J5668" s="180"/>
      <c r="K5668" s="180"/>
      <c r="M5668" s="189"/>
      <c r="N5668" s="180"/>
      <c r="P5668" s="189"/>
      <c r="Q5668" s="180"/>
      <c r="S5668" s="189"/>
      <c r="T5668" s="180"/>
      <c r="V5668" s="189"/>
      <c r="W5668" s="180"/>
      <c r="Y5668" s="189"/>
      <c r="Z5668" s="180"/>
      <c r="AB5668" s="185"/>
    </row>
    <row r="5669" spans="6:28" s="178" customFormat="1" ht="15" customHeight="1" x14ac:dyDescent="0.15">
      <c r="F5669" s="189"/>
      <c r="I5669" s="180"/>
      <c r="J5669" s="180"/>
      <c r="K5669" s="180"/>
      <c r="M5669" s="189"/>
      <c r="N5669" s="180"/>
      <c r="P5669" s="189"/>
      <c r="Q5669" s="180"/>
      <c r="S5669" s="189"/>
      <c r="T5669" s="180"/>
      <c r="V5669" s="189"/>
      <c r="W5669" s="180"/>
      <c r="Y5669" s="189"/>
      <c r="Z5669" s="180"/>
      <c r="AB5669" s="185"/>
    </row>
    <row r="5670" spans="6:28" s="178" customFormat="1" ht="15" customHeight="1" x14ac:dyDescent="0.15">
      <c r="F5670" s="189"/>
      <c r="I5670" s="180"/>
      <c r="J5670" s="180"/>
      <c r="K5670" s="180"/>
      <c r="M5670" s="189"/>
      <c r="N5670" s="180"/>
      <c r="P5670" s="189"/>
      <c r="Q5670" s="180"/>
      <c r="S5670" s="189"/>
      <c r="T5670" s="180"/>
      <c r="V5670" s="189"/>
      <c r="W5670" s="180"/>
      <c r="Y5670" s="189"/>
      <c r="Z5670" s="180"/>
      <c r="AB5670" s="185"/>
    </row>
    <row r="5671" spans="6:28" s="178" customFormat="1" ht="15" customHeight="1" x14ac:dyDescent="0.15">
      <c r="F5671" s="189"/>
      <c r="I5671" s="180"/>
      <c r="J5671" s="180"/>
      <c r="K5671" s="180"/>
      <c r="M5671" s="189"/>
      <c r="N5671" s="180"/>
      <c r="P5671" s="189"/>
      <c r="Q5671" s="180"/>
      <c r="S5671" s="189"/>
      <c r="T5671" s="180"/>
      <c r="V5671" s="189"/>
      <c r="W5671" s="180"/>
      <c r="Y5671" s="189"/>
      <c r="Z5671" s="180"/>
      <c r="AB5671" s="185"/>
    </row>
    <row r="5672" spans="6:28" s="178" customFormat="1" ht="15" customHeight="1" x14ac:dyDescent="0.15">
      <c r="F5672" s="189"/>
      <c r="I5672" s="180"/>
      <c r="J5672" s="180"/>
      <c r="K5672" s="180"/>
      <c r="M5672" s="189"/>
      <c r="N5672" s="180"/>
      <c r="P5672" s="189"/>
      <c r="Q5672" s="180"/>
      <c r="S5672" s="189"/>
      <c r="T5672" s="180"/>
      <c r="V5672" s="189"/>
      <c r="W5672" s="180"/>
      <c r="Y5672" s="189"/>
      <c r="Z5672" s="180"/>
      <c r="AB5672" s="185"/>
    </row>
    <row r="5673" spans="6:28" s="178" customFormat="1" ht="15" customHeight="1" x14ac:dyDescent="0.15">
      <c r="F5673" s="189"/>
      <c r="I5673" s="180"/>
      <c r="J5673" s="180"/>
      <c r="K5673" s="180"/>
      <c r="M5673" s="189"/>
      <c r="N5673" s="180"/>
      <c r="P5673" s="189"/>
      <c r="Q5673" s="180"/>
      <c r="S5673" s="189"/>
      <c r="T5673" s="180"/>
      <c r="V5673" s="189"/>
      <c r="W5673" s="180"/>
      <c r="Y5673" s="189"/>
      <c r="Z5673" s="180"/>
      <c r="AB5673" s="185"/>
    </row>
    <row r="5674" spans="6:28" s="178" customFormat="1" ht="15" customHeight="1" x14ac:dyDescent="0.15">
      <c r="F5674" s="189"/>
      <c r="I5674" s="180"/>
      <c r="J5674" s="180"/>
      <c r="K5674" s="180"/>
      <c r="M5674" s="189"/>
      <c r="N5674" s="180"/>
      <c r="P5674" s="189"/>
      <c r="Q5674" s="180"/>
      <c r="S5674" s="189"/>
      <c r="T5674" s="180"/>
      <c r="V5674" s="189"/>
      <c r="W5674" s="180"/>
      <c r="Y5674" s="189"/>
      <c r="Z5674" s="180"/>
      <c r="AB5674" s="185"/>
    </row>
    <row r="5675" spans="6:28" s="178" customFormat="1" ht="15" customHeight="1" x14ac:dyDescent="0.15">
      <c r="F5675" s="189"/>
      <c r="I5675" s="180"/>
      <c r="J5675" s="180"/>
      <c r="K5675" s="180"/>
      <c r="M5675" s="189"/>
      <c r="N5675" s="180"/>
      <c r="P5675" s="189"/>
      <c r="Q5675" s="180"/>
      <c r="S5675" s="189"/>
      <c r="T5675" s="180"/>
      <c r="V5675" s="189"/>
      <c r="W5675" s="180"/>
      <c r="Y5675" s="189"/>
      <c r="Z5675" s="180"/>
      <c r="AB5675" s="185"/>
    </row>
    <row r="5676" spans="6:28" s="178" customFormat="1" ht="15" customHeight="1" x14ac:dyDescent="0.15">
      <c r="F5676" s="189"/>
      <c r="I5676" s="180"/>
      <c r="J5676" s="180"/>
      <c r="K5676" s="180"/>
      <c r="M5676" s="189"/>
      <c r="N5676" s="180"/>
      <c r="P5676" s="189"/>
      <c r="Q5676" s="180"/>
      <c r="S5676" s="189"/>
      <c r="T5676" s="180"/>
      <c r="V5676" s="189"/>
      <c r="W5676" s="180"/>
      <c r="Y5676" s="189"/>
      <c r="Z5676" s="180"/>
      <c r="AB5676" s="185"/>
    </row>
    <row r="5677" spans="6:28" s="178" customFormat="1" ht="15" customHeight="1" x14ac:dyDescent="0.15">
      <c r="F5677" s="189"/>
      <c r="I5677" s="180"/>
      <c r="J5677" s="180"/>
      <c r="K5677" s="180"/>
      <c r="M5677" s="189"/>
      <c r="N5677" s="180"/>
      <c r="P5677" s="189"/>
      <c r="Q5677" s="180"/>
      <c r="S5677" s="189"/>
      <c r="T5677" s="180"/>
      <c r="V5677" s="189"/>
      <c r="W5677" s="180"/>
      <c r="Y5677" s="189"/>
      <c r="Z5677" s="180"/>
      <c r="AB5677" s="185"/>
    </row>
    <row r="5678" spans="6:28" s="178" customFormat="1" ht="15" customHeight="1" x14ac:dyDescent="0.15">
      <c r="F5678" s="189"/>
      <c r="I5678" s="180"/>
      <c r="J5678" s="180"/>
      <c r="K5678" s="180"/>
      <c r="M5678" s="189"/>
      <c r="N5678" s="180"/>
      <c r="P5678" s="189"/>
      <c r="Q5678" s="180"/>
      <c r="S5678" s="189"/>
      <c r="T5678" s="180"/>
      <c r="V5678" s="189"/>
      <c r="W5678" s="180"/>
      <c r="Y5678" s="189"/>
      <c r="Z5678" s="180"/>
      <c r="AB5678" s="185"/>
    </row>
    <row r="5679" spans="6:28" s="178" customFormat="1" ht="15" customHeight="1" x14ac:dyDescent="0.15">
      <c r="F5679" s="189"/>
      <c r="I5679" s="180"/>
      <c r="J5679" s="180"/>
      <c r="K5679" s="180"/>
      <c r="M5679" s="189"/>
      <c r="N5679" s="180"/>
      <c r="P5679" s="189"/>
      <c r="Q5679" s="180"/>
      <c r="S5679" s="189"/>
      <c r="T5679" s="180"/>
      <c r="V5679" s="189"/>
      <c r="W5679" s="180"/>
      <c r="Y5679" s="189"/>
      <c r="Z5679" s="180"/>
      <c r="AB5679" s="185"/>
    </row>
    <row r="5680" spans="6:28" s="178" customFormat="1" ht="15" customHeight="1" x14ac:dyDescent="0.15">
      <c r="F5680" s="189"/>
      <c r="I5680" s="180"/>
      <c r="J5680" s="180"/>
      <c r="K5680" s="180"/>
      <c r="M5680" s="189"/>
      <c r="N5680" s="180"/>
      <c r="P5680" s="189"/>
      <c r="Q5680" s="180"/>
      <c r="S5680" s="189"/>
      <c r="T5680" s="180"/>
      <c r="V5680" s="189"/>
      <c r="W5680" s="180"/>
      <c r="Y5680" s="189"/>
      <c r="Z5680" s="180"/>
      <c r="AB5680" s="185"/>
    </row>
    <row r="5681" spans="6:28" s="178" customFormat="1" ht="15" customHeight="1" x14ac:dyDescent="0.15">
      <c r="F5681" s="189"/>
      <c r="I5681" s="180"/>
      <c r="J5681" s="180"/>
      <c r="K5681" s="180"/>
      <c r="M5681" s="189"/>
      <c r="N5681" s="180"/>
      <c r="P5681" s="189"/>
      <c r="Q5681" s="180"/>
      <c r="S5681" s="189"/>
      <c r="T5681" s="180"/>
      <c r="V5681" s="189"/>
      <c r="W5681" s="180"/>
      <c r="Y5681" s="189"/>
      <c r="Z5681" s="180"/>
      <c r="AB5681" s="185"/>
    </row>
    <row r="5682" spans="6:28" s="178" customFormat="1" ht="15" customHeight="1" x14ac:dyDescent="0.15">
      <c r="F5682" s="189"/>
      <c r="I5682" s="180"/>
      <c r="J5682" s="180"/>
      <c r="K5682" s="180"/>
      <c r="M5682" s="189"/>
      <c r="N5682" s="180"/>
      <c r="P5682" s="189"/>
      <c r="Q5682" s="180"/>
      <c r="S5682" s="189"/>
      <c r="T5682" s="180"/>
      <c r="V5682" s="189"/>
      <c r="W5682" s="180"/>
      <c r="Y5682" s="189"/>
      <c r="Z5682" s="180"/>
      <c r="AB5682" s="185"/>
    </row>
    <row r="5683" spans="6:28" s="178" customFormat="1" ht="15" customHeight="1" x14ac:dyDescent="0.15">
      <c r="F5683" s="189"/>
      <c r="I5683" s="180"/>
      <c r="J5683" s="180"/>
      <c r="K5683" s="180"/>
      <c r="M5683" s="189"/>
      <c r="N5683" s="180"/>
      <c r="P5683" s="189"/>
      <c r="Q5683" s="180"/>
      <c r="S5683" s="189"/>
      <c r="T5683" s="180"/>
      <c r="V5683" s="189"/>
      <c r="W5683" s="180"/>
      <c r="Y5683" s="189"/>
      <c r="Z5683" s="180"/>
      <c r="AB5683" s="185"/>
    </row>
    <row r="5684" spans="6:28" s="178" customFormat="1" ht="15" customHeight="1" x14ac:dyDescent="0.15">
      <c r="F5684" s="189"/>
      <c r="I5684" s="180"/>
      <c r="J5684" s="180"/>
      <c r="K5684" s="180"/>
      <c r="M5684" s="189"/>
      <c r="N5684" s="180"/>
      <c r="P5684" s="189"/>
      <c r="Q5684" s="180"/>
      <c r="S5684" s="189"/>
      <c r="T5684" s="180"/>
      <c r="V5684" s="189"/>
      <c r="W5684" s="180"/>
      <c r="Y5684" s="189"/>
      <c r="Z5684" s="180"/>
      <c r="AB5684" s="185"/>
    </row>
    <row r="5685" spans="6:28" s="178" customFormat="1" ht="15" customHeight="1" x14ac:dyDescent="0.15">
      <c r="F5685" s="189"/>
      <c r="I5685" s="180"/>
      <c r="J5685" s="180"/>
      <c r="K5685" s="180"/>
      <c r="M5685" s="189"/>
      <c r="N5685" s="180"/>
      <c r="P5685" s="189"/>
      <c r="Q5685" s="180"/>
      <c r="S5685" s="189"/>
      <c r="T5685" s="180"/>
      <c r="V5685" s="189"/>
      <c r="W5685" s="180"/>
      <c r="Y5685" s="189"/>
      <c r="Z5685" s="180"/>
      <c r="AB5685" s="185"/>
    </row>
    <row r="5686" spans="6:28" s="178" customFormat="1" ht="15" customHeight="1" x14ac:dyDescent="0.15">
      <c r="F5686" s="189"/>
      <c r="I5686" s="180"/>
      <c r="J5686" s="180"/>
      <c r="K5686" s="180"/>
      <c r="M5686" s="189"/>
      <c r="N5686" s="180"/>
      <c r="P5686" s="189"/>
      <c r="Q5686" s="180"/>
      <c r="S5686" s="189"/>
      <c r="T5686" s="180"/>
      <c r="V5686" s="189"/>
      <c r="W5686" s="180"/>
      <c r="Y5686" s="189"/>
      <c r="Z5686" s="180"/>
      <c r="AB5686" s="185"/>
    </row>
    <row r="5687" spans="6:28" s="178" customFormat="1" ht="15" customHeight="1" x14ac:dyDescent="0.15">
      <c r="F5687" s="189"/>
      <c r="I5687" s="180"/>
      <c r="J5687" s="180"/>
      <c r="K5687" s="180"/>
      <c r="M5687" s="189"/>
      <c r="N5687" s="180"/>
      <c r="P5687" s="189"/>
      <c r="Q5687" s="180"/>
      <c r="S5687" s="189"/>
      <c r="T5687" s="180"/>
      <c r="V5687" s="189"/>
      <c r="W5687" s="180"/>
      <c r="Y5687" s="189"/>
      <c r="Z5687" s="180"/>
      <c r="AB5687" s="185"/>
    </row>
    <row r="5688" spans="6:28" s="178" customFormat="1" ht="15" customHeight="1" x14ac:dyDescent="0.15">
      <c r="F5688" s="189"/>
      <c r="I5688" s="180"/>
      <c r="J5688" s="180"/>
      <c r="K5688" s="180"/>
      <c r="M5688" s="189"/>
      <c r="N5688" s="180"/>
      <c r="P5688" s="189"/>
      <c r="Q5688" s="180"/>
      <c r="S5688" s="189"/>
      <c r="T5688" s="180"/>
      <c r="V5688" s="189"/>
      <c r="W5688" s="180"/>
      <c r="Y5688" s="189"/>
      <c r="Z5688" s="180"/>
      <c r="AB5688" s="185"/>
    </row>
    <row r="5689" spans="6:28" s="178" customFormat="1" ht="15" customHeight="1" x14ac:dyDescent="0.15">
      <c r="F5689" s="189"/>
      <c r="I5689" s="180"/>
      <c r="J5689" s="180"/>
      <c r="K5689" s="180"/>
      <c r="M5689" s="189"/>
      <c r="N5689" s="180"/>
      <c r="P5689" s="189"/>
      <c r="Q5689" s="180"/>
      <c r="S5689" s="189"/>
      <c r="T5689" s="180"/>
      <c r="V5689" s="189"/>
      <c r="W5689" s="180"/>
      <c r="Y5689" s="189"/>
      <c r="Z5689" s="180"/>
      <c r="AB5689" s="185"/>
    </row>
    <row r="5690" spans="6:28" s="178" customFormat="1" ht="15" customHeight="1" x14ac:dyDescent="0.15">
      <c r="F5690" s="189"/>
      <c r="I5690" s="180"/>
      <c r="J5690" s="180"/>
      <c r="K5690" s="180"/>
      <c r="M5690" s="189"/>
      <c r="N5690" s="180"/>
      <c r="P5690" s="189"/>
      <c r="Q5690" s="180"/>
      <c r="S5690" s="189"/>
      <c r="T5690" s="180"/>
      <c r="V5690" s="189"/>
      <c r="W5690" s="180"/>
      <c r="Y5690" s="189"/>
      <c r="Z5690" s="180"/>
      <c r="AB5690" s="185"/>
    </row>
    <row r="5691" spans="6:28" s="178" customFormat="1" ht="15" customHeight="1" x14ac:dyDescent="0.15">
      <c r="F5691" s="189"/>
      <c r="I5691" s="180"/>
      <c r="J5691" s="180"/>
      <c r="K5691" s="180"/>
      <c r="M5691" s="189"/>
      <c r="N5691" s="180"/>
      <c r="P5691" s="189"/>
      <c r="Q5691" s="180"/>
      <c r="S5691" s="189"/>
      <c r="T5691" s="180"/>
      <c r="V5691" s="189"/>
      <c r="W5691" s="180"/>
      <c r="Y5691" s="189"/>
      <c r="Z5691" s="180"/>
      <c r="AB5691" s="185"/>
    </row>
    <row r="5692" spans="6:28" s="178" customFormat="1" ht="15" customHeight="1" x14ac:dyDescent="0.15">
      <c r="F5692" s="189"/>
      <c r="I5692" s="180"/>
      <c r="J5692" s="180"/>
      <c r="K5692" s="180"/>
      <c r="M5692" s="189"/>
      <c r="N5692" s="180"/>
      <c r="P5692" s="189"/>
      <c r="Q5692" s="180"/>
      <c r="S5692" s="189"/>
      <c r="T5692" s="180"/>
      <c r="V5692" s="189"/>
      <c r="W5692" s="180"/>
      <c r="Y5692" s="189"/>
      <c r="Z5692" s="180"/>
      <c r="AB5692" s="185"/>
    </row>
    <row r="5693" spans="6:28" s="178" customFormat="1" ht="15" customHeight="1" x14ac:dyDescent="0.15">
      <c r="F5693" s="189"/>
      <c r="I5693" s="180"/>
      <c r="J5693" s="180"/>
      <c r="K5693" s="180"/>
      <c r="M5693" s="189"/>
      <c r="N5693" s="180"/>
      <c r="P5693" s="189"/>
      <c r="Q5693" s="180"/>
      <c r="S5693" s="189"/>
      <c r="T5693" s="180"/>
      <c r="V5693" s="189"/>
      <c r="W5693" s="180"/>
      <c r="Y5693" s="189"/>
      <c r="Z5693" s="180"/>
      <c r="AB5693" s="185"/>
    </row>
    <row r="5694" spans="6:28" s="178" customFormat="1" ht="15" customHeight="1" x14ac:dyDescent="0.15">
      <c r="F5694" s="189"/>
      <c r="I5694" s="180"/>
      <c r="J5694" s="180"/>
      <c r="K5694" s="180"/>
      <c r="M5694" s="189"/>
      <c r="N5694" s="180"/>
      <c r="P5694" s="189"/>
      <c r="Q5694" s="180"/>
      <c r="S5694" s="189"/>
      <c r="T5694" s="180"/>
      <c r="V5694" s="189"/>
      <c r="W5694" s="180"/>
      <c r="Y5694" s="189"/>
      <c r="Z5694" s="180"/>
      <c r="AB5694" s="185"/>
    </row>
    <row r="5695" spans="6:28" s="178" customFormat="1" ht="15" customHeight="1" x14ac:dyDescent="0.15">
      <c r="F5695" s="189"/>
      <c r="I5695" s="180"/>
      <c r="J5695" s="180"/>
      <c r="K5695" s="180"/>
      <c r="M5695" s="189"/>
      <c r="N5695" s="180"/>
      <c r="P5695" s="189"/>
      <c r="Q5695" s="180"/>
      <c r="S5695" s="189"/>
      <c r="T5695" s="180"/>
      <c r="V5695" s="189"/>
      <c r="W5695" s="180"/>
      <c r="Y5695" s="189"/>
      <c r="Z5695" s="180"/>
      <c r="AB5695" s="185"/>
    </row>
    <row r="5696" spans="6:28" s="178" customFormat="1" ht="15" customHeight="1" x14ac:dyDescent="0.15">
      <c r="F5696" s="189"/>
      <c r="I5696" s="180"/>
      <c r="J5696" s="180"/>
      <c r="K5696" s="180"/>
      <c r="M5696" s="189"/>
      <c r="N5696" s="180"/>
      <c r="P5696" s="189"/>
      <c r="Q5696" s="180"/>
      <c r="S5696" s="189"/>
      <c r="T5696" s="180"/>
      <c r="V5696" s="189"/>
      <c r="W5696" s="180"/>
      <c r="Y5696" s="189"/>
      <c r="Z5696" s="180"/>
      <c r="AB5696" s="185"/>
    </row>
    <row r="5697" spans="6:28" s="178" customFormat="1" ht="15" customHeight="1" x14ac:dyDescent="0.15">
      <c r="F5697" s="189"/>
      <c r="I5697" s="180"/>
      <c r="J5697" s="180"/>
      <c r="K5697" s="180"/>
      <c r="M5697" s="189"/>
      <c r="N5697" s="180"/>
      <c r="P5697" s="189"/>
      <c r="Q5697" s="180"/>
      <c r="S5697" s="189"/>
      <c r="T5697" s="180"/>
      <c r="V5697" s="189"/>
      <c r="W5697" s="180"/>
      <c r="Y5697" s="189"/>
      <c r="Z5697" s="180"/>
      <c r="AB5697" s="185"/>
    </row>
    <row r="5698" spans="6:28" s="178" customFormat="1" ht="15" customHeight="1" x14ac:dyDescent="0.15">
      <c r="F5698" s="189"/>
      <c r="I5698" s="180"/>
      <c r="J5698" s="180"/>
      <c r="K5698" s="180"/>
      <c r="M5698" s="189"/>
      <c r="N5698" s="180"/>
      <c r="P5698" s="189"/>
      <c r="Q5698" s="180"/>
      <c r="S5698" s="189"/>
      <c r="T5698" s="180"/>
      <c r="V5698" s="189"/>
      <c r="W5698" s="180"/>
      <c r="Y5698" s="189"/>
      <c r="Z5698" s="180"/>
      <c r="AB5698" s="185"/>
    </row>
    <row r="5699" spans="6:28" s="178" customFormat="1" ht="15" customHeight="1" x14ac:dyDescent="0.15">
      <c r="F5699" s="189"/>
      <c r="I5699" s="180"/>
      <c r="J5699" s="180"/>
      <c r="K5699" s="180"/>
      <c r="M5699" s="189"/>
      <c r="N5699" s="180"/>
      <c r="P5699" s="189"/>
      <c r="Q5699" s="180"/>
      <c r="S5699" s="189"/>
      <c r="T5699" s="180"/>
      <c r="V5699" s="189"/>
      <c r="W5699" s="180"/>
      <c r="Y5699" s="189"/>
      <c r="Z5699" s="180"/>
      <c r="AB5699" s="185"/>
    </row>
    <row r="5700" spans="6:28" s="178" customFormat="1" ht="15" customHeight="1" x14ac:dyDescent="0.15">
      <c r="F5700" s="189"/>
      <c r="I5700" s="180"/>
      <c r="J5700" s="180"/>
      <c r="K5700" s="180"/>
      <c r="M5700" s="189"/>
      <c r="N5700" s="180"/>
      <c r="P5700" s="189"/>
      <c r="Q5700" s="180"/>
      <c r="S5700" s="189"/>
      <c r="T5700" s="180"/>
      <c r="V5700" s="189"/>
      <c r="W5700" s="180"/>
      <c r="Y5700" s="189"/>
      <c r="Z5700" s="180"/>
      <c r="AB5700" s="185"/>
    </row>
    <row r="5701" spans="6:28" s="178" customFormat="1" ht="15" customHeight="1" x14ac:dyDescent="0.15">
      <c r="F5701" s="189"/>
      <c r="I5701" s="180"/>
      <c r="J5701" s="180"/>
      <c r="K5701" s="180"/>
      <c r="M5701" s="189"/>
      <c r="N5701" s="180"/>
      <c r="P5701" s="189"/>
      <c r="Q5701" s="180"/>
      <c r="S5701" s="189"/>
      <c r="T5701" s="180"/>
      <c r="V5701" s="189"/>
      <c r="W5701" s="180"/>
      <c r="Y5701" s="189"/>
      <c r="Z5701" s="180"/>
      <c r="AB5701" s="185"/>
    </row>
    <row r="5702" spans="6:28" s="178" customFormat="1" ht="15" customHeight="1" x14ac:dyDescent="0.15">
      <c r="F5702" s="189"/>
      <c r="I5702" s="180"/>
      <c r="J5702" s="180"/>
      <c r="K5702" s="180"/>
      <c r="M5702" s="189"/>
      <c r="N5702" s="180"/>
      <c r="P5702" s="189"/>
      <c r="Q5702" s="180"/>
      <c r="S5702" s="189"/>
      <c r="T5702" s="180"/>
      <c r="V5702" s="189"/>
      <c r="W5702" s="180"/>
      <c r="Y5702" s="189"/>
      <c r="Z5702" s="180"/>
      <c r="AB5702" s="185"/>
    </row>
    <row r="5703" spans="6:28" s="178" customFormat="1" ht="15" customHeight="1" x14ac:dyDescent="0.15">
      <c r="F5703" s="189"/>
      <c r="I5703" s="180"/>
      <c r="J5703" s="180"/>
      <c r="K5703" s="180"/>
      <c r="M5703" s="189"/>
      <c r="N5703" s="180"/>
      <c r="P5703" s="189"/>
      <c r="Q5703" s="180"/>
      <c r="S5703" s="189"/>
      <c r="T5703" s="180"/>
      <c r="V5703" s="189"/>
      <c r="W5703" s="180"/>
      <c r="Y5703" s="189"/>
      <c r="Z5703" s="180"/>
      <c r="AB5703" s="185"/>
    </row>
    <row r="5704" spans="6:28" s="178" customFormat="1" ht="15" customHeight="1" x14ac:dyDescent="0.15">
      <c r="F5704" s="189"/>
      <c r="I5704" s="180"/>
      <c r="J5704" s="180"/>
      <c r="K5704" s="180"/>
      <c r="M5704" s="189"/>
      <c r="N5704" s="180"/>
      <c r="P5704" s="189"/>
      <c r="Q5704" s="180"/>
      <c r="S5704" s="189"/>
      <c r="T5704" s="180"/>
      <c r="V5704" s="189"/>
      <c r="W5704" s="180"/>
      <c r="Y5704" s="189"/>
      <c r="Z5704" s="180"/>
      <c r="AB5704" s="185"/>
    </row>
    <row r="5705" spans="6:28" s="178" customFormat="1" ht="15" customHeight="1" x14ac:dyDescent="0.15">
      <c r="F5705" s="189"/>
      <c r="I5705" s="180"/>
      <c r="J5705" s="180"/>
      <c r="K5705" s="180"/>
      <c r="M5705" s="189"/>
      <c r="N5705" s="180"/>
      <c r="P5705" s="189"/>
      <c r="Q5705" s="180"/>
      <c r="S5705" s="189"/>
      <c r="T5705" s="180"/>
      <c r="V5705" s="189"/>
      <c r="W5705" s="180"/>
      <c r="Y5705" s="189"/>
      <c r="Z5705" s="180"/>
      <c r="AB5705" s="185"/>
    </row>
    <row r="5706" spans="6:28" s="178" customFormat="1" ht="15" customHeight="1" x14ac:dyDescent="0.15">
      <c r="F5706" s="189"/>
      <c r="I5706" s="180"/>
      <c r="J5706" s="180"/>
      <c r="K5706" s="180"/>
      <c r="M5706" s="189"/>
      <c r="N5706" s="180"/>
      <c r="P5706" s="189"/>
      <c r="Q5706" s="180"/>
      <c r="S5706" s="189"/>
      <c r="T5706" s="180"/>
      <c r="V5706" s="189"/>
      <c r="W5706" s="180"/>
      <c r="Y5706" s="189"/>
      <c r="Z5706" s="180"/>
      <c r="AB5706" s="185"/>
    </row>
    <row r="5707" spans="6:28" s="178" customFormat="1" ht="15" customHeight="1" x14ac:dyDescent="0.15">
      <c r="F5707" s="189"/>
      <c r="I5707" s="180"/>
      <c r="J5707" s="180"/>
      <c r="K5707" s="180"/>
      <c r="M5707" s="189"/>
      <c r="N5707" s="180"/>
      <c r="P5707" s="189"/>
      <c r="Q5707" s="180"/>
      <c r="S5707" s="189"/>
      <c r="T5707" s="180"/>
      <c r="V5707" s="189"/>
      <c r="W5707" s="180"/>
      <c r="Y5707" s="189"/>
      <c r="Z5707" s="180"/>
      <c r="AB5707" s="185"/>
    </row>
    <row r="5708" spans="6:28" s="178" customFormat="1" ht="15" customHeight="1" x14ac:dyDescent="0.15">
      <c r="F5708" s="189"/>
      <c r="I5708" s="180"/>
      <c r="J5708" s="180"/>
      <c r="K5708" s="180"/>
      <c r="M5708" s="189"/>
      <c r="N5708" s="180"/>
      <c r="P5708" s="189"/>
      <c r="Q5708" s="180"/>
      <c r="S5708" s="189"/>
      <c r="T5708" s="180"/>
      <c r="V5708" s="189"/>
      <c r="W5708" s="180"/>
      <c r="Y5708" s="189"/>
      <c r="Z5708" s="180"/>
      <c r="AB5708" s="185"/>
    </row>
    <row r="5709" spans="6:28" s="178" customFormat="1" ht="15" customHeight="1" x14ac:dyDescent="0.15">
      <c r="F5709" s="189"/>
      <c r="I5709" s="180"/>
      <c r="J5709" s="180"/>
      <c r="K5709" s="180"/>
      <c r="M5709" s="189"/>
      <c r="N5709" s="180"/>
      <c r="P5709" s="189"/>
      <c r="Q5709" s="180"/>
      <c r="S5709" s="189"/>
      <c r="T5709" s="180"/>
      <c r="V5709" s="189"/>
      <c r="W5709" s="180"/>
      <c r="Y5709" s="189"/>
      <c r="Z5709" s="180"/>
      <c r="AB5709" s="185"/>
    </row>
    <row r="5710" spans="6:28" s="178" customFormat="1" ht="15" customHeight="1" x14ac:dyDescent="0.15">
      <c r="F5710" s="189"/>
      <c r="I5710" s="180"/>
      <c r="J5710" s="180"/>
      <c r="K5710" s="180"/>
      <c r="M5710" s="189"/>
      <c r="N5710" s="180"/>
      <c r="P5710" s="189"/>
      <c r="Q5710" s="180"/>
      <c r="S5710" s="189"/>
      <c r="T5710" s="180"/>
      <c r="V5710" s="189"/>
      <c r="W5710" s="180"/>
      <c r="Y5710" s="189"/>
      <c r="Z5710" s="180"/>
      <c r="AB5710" s="185"/>
    </row>
    <row r="5711" spans="6:28" s="178" customFormat="1" ht="15" customHeight="1" x14ac:dyDescent="0.15">
      <c r="F5711" s="189"/>
      <c r="I5711" s="180"/>
      <c r="J5711" s="180"/>
      <c r="K5711" s="180"/>
      <c r="M5711" s="189"/>
      <c r="N5711" s="180"/>
      <c r="P5711" s="189"/>
      <c r="Q5711" s="180"/>
      <c r="S5711" s="189"/>
      <c r="T5711" s="180"/>
      <c r="V5711" s="189"/>
      <c r="W5711" s="180"/>
      <c r="Y5711" s="189"/>
      <c r="Z5711" s="180"/>
      <c r="AB5711" s="185"/>
    </row>
    <row r="5712" spans="6:28" s="178" customFormat="1" ht="15" customHeight="1" x14ac:dyDescent="0.15">
      <c r="F5712" s="189"/>
      <c r="I5712" s="180"/>
      <c r="J5712" s="180"/>
      <c r="K5712" s="180"/>
      <c r="M5712" s="189"/>
      <c r="N5712" s="180"/>
      <c r="P5712" s="189"/>
      <c r="Q5712" s="180"/>
      <c r="S5712" s="189"/>
      <c r="T5712" s="180"/>
      <c r="V5712" s="189"/>
      <c r="W5712" s="180"/>
      <c r="Y5712" s="189"/>
      <c r="Z5712" s="180"/>
      <c r="AB5712" s="185"/>
    </row>
    <row r="5713" spans="6:28" s="178" customFormat="1" ht="15" customHeight="1" x14ac:dyDescent="0.15">
      <c r="F5713" s="189"/>
      <c r="I5713" s="180"/>
      <c r="J5713" s="180"/>
      <c r="K5713" s="180"/>
      <c r="M5713" s="189"/>
      <c r="N5713" s="180"/>
      <c r="P5713" s="189"/>
      <c r="Q5713" s="180"/>
      <c r="S5713" s="189"/>
      <c r="T5713" s="180"/>
      <c r="V5713" s="189"/>
      <c r="W5713" s="180"/>
      <c r="Y5713" s="189"/>
      <c r="Z5713" s="180"/>
      <c r="AB5713" s="185"/>
    </row>
    <row r="5714" spans="6:28" s="178" customFormat="1" ht="15" customHeight="1" x14ac:dyDescent="0.15">
      <c r="F5714" s="189"/>
      <c r="I5714" s="180"/>
      <c r="J5714" s="180"/>
      <c r="K5714" s="180"/>
      <c r="M5714" s="189"/>
      <c r="N5714" s="180"/>
      <c r="P5714" s="189"/>
      <c r="Q5714" s="180"/>
      <c r="S5714" s="189"/>
      <c r="T5714" s="180"/>
      <c r="V5714" s="189"/>
      <c r="W5714" s="180"/>
      <c r="Y5714" s="189"/>
      <c r="Z5714" s="180"/>
      <c r="AB5714" s="185"/>
    </row>
    <row r="5715" spans="6:28" s="178" customFormat="1" ht="15" customHeight="1" x14ac:dyDescent="0.15">
      <c r="F5715" s="189"/>
      <c r="I5715" s="180"/>
      <c r="J5715" s="180"/>
      <c r="K5715" s="180"/>
      <c r="M5715" s="189"/>
      <c r="N5715" s="180"/>
      <c r="P5715" s="189"/>
      <c r="Q5715" s="180"/>
      <c r="S5715" s="189"/>
      <c r="T5715" s="180"/>
      <c r="V5715" s="189"/>
      <c r="W5715" s="180"/>
      <c r="Y5715" s="189"/>
      <c r="Z5715" s="180"/>
      <c r="AB5715" s="185"/>
    </row>
    <row r="5716" spans="6:28" s="178" customFormat="1" ht="15" customHeight="1" x14ac:dyDescent="0.15">
      <c r="F5716" s="189"/>
      <c r="I5716" s="180"/>
      <c r="J5716" s="180"/>
      <c r="K5716" s="180"/>
      <c r="M5716" s="189"/>
      <c r="N5716" s="180"/>
      <c r="P5716" s="189"/>
      <c r="Q5716" s="180"/>
      <c r="S5716" s="189"/>
      <c r="T5716" s="180"/>
      <c r="V5716" s="189"/>
      <c r="W5716" s="180"/>
      <c r="Y5716" s="189"/>
      <c r="Z5716" s="180"/>
      <c r="AB5716" s="185"/>
    </row>
    <row r="5717" spans="6:28" s="178" customFormat="1" ht="15" customHeight="1" x14ac:dyDescent="0.15">
      <c r="F5717" s="189"/>
      <c r="I5717" s="180"/>
      <c r="J5717" s="180"/>
      <c r="K5717" s="180"/>
      <c r="M5717" s="189"/>
      <c r="N5717" s="180"/>
      <c r="P5717" s="189"/>
      <c r="Q5717" s="180"/>
      <c r="S5717" s="189"/>
      <c r="T5717" s="180"/>
      <c r="V5717" s="189"/>
      <c r="W5717" s="180"/>
      <c r="Y5717" s="189"/>
      <c r="Z5717" s="180"/>
      <c r="AB5717" s="185"/>
    </row>
    <row r="5718" spans="6:28" s="178" customFormat="1" ht="15" customHeight="1" x14ac:dyDescent="0.15">
      <c r="F5718" s="189"/>
      <c r="I5718" s="180"/>
      <c r="J5718" s="180"/>
      <c r="K5718" s="180"/>
      <c r="M5718" s="189"/>
      <c r="N5718" s="180"/>
      <c r="P5718" s="189"/>
      <c r="Q5718" s="180"/>
      <c r="S5718" s="189"/>
      <c r="T5718" s="180"/>
      <c r="V5718" s="189"/>
      <c r="W5718" s="180"/>
      <c r="Y5718" s="189"/>
      <c r="Z5718" s="180"/>
      <c r="AB5718" s="185"/>
    </row>
    <row r="5719" spans="6:28" s="178" customFormat="1" ht="15" customHeight="1" x14ac:dyDescent="0.15">
      <c r="F5719" s="189"/>
      <c r="I5719" s="180"/>
      <c r="J5719" s="180"/>
      <c r="K5719" s="180"/>
      <c r="M5719" s="189"/>
      <c r="N5719" s="180"/>
      <c r="P5719" s="189"/>
      <c r="Q5719" s="180"/>
      <c r="S5719" s="189"/>
      <c r="T5719" s="180"/>
      <c r="V5719" s="189"/>
      <c r="W5719" s="180"/>
      <c r="Y5719" s="189"/>
      <c r="Z5719" s="180"/>
      <c r="AB5719" s="185"/>
    </row>
    <row r="5720" spans="6:28" s="178" customFormat="1" ht="15" customHeight="1" x14ac:dyDescent="0.15">
      <c r="F5720" s="189"/>
      <c r="I5720" s="180"/>
      <c r="J5720" s="180"/>
      <c r="K5720" s="180"/>
      <c r="M5720" s="189"/>
      <c r="N5720" s="180"/>
      <c r="P5720" s="189"/>
      <c r="Q5720" s="180"/>
      <c r="S5720" s="189"/>
      <c r="T5720" s="180"/>
      <c r="V5720" s="189"/>
      <c r="W5720" s="180"/>
      <c r="Y5720" s="189"/>
      <c r="Z5720" s="180"/>
      <c r="AB5720" s="185"/>
    </row>
    <row r="5721" spans="6:28" s="178" customFormat="1" ht="15" customHeight="1" x14ac:dyDescent="0.15">
      <c r="F5721" s="189"/>
      <c r="I5721" s="180"/>
      <c r="J5721" s="180"/>
      <c r="K5721" s="180"/>
      <c r="M5721" s="189"/>
      <c r="N5721" s="180"/>
      <c r="P5721" s="189"/>
      <c r="Q5721" s="180"/>
      <c r="S5721" s="189"/>
      <c r="T5721" s="180"/>
      <c r="V5721" s="189"/>
      <c r="W5721" s="180"/>
      <c r="Y5721" s="189"/>
      <c r="Z5721" s="180"/>
      <c r="AB5721" s="185"/>
    </row>
    <row r="5722" spans="6:28" s="178" customFormat="1" ht="15" customHeight="1" x14ac:dyDescent="0.15">
      <c r="F5722" s="189"/>
      <c r="I5722" s="180"/>
      <c r="J5722" s="180"/>
      <c r="K5722" s="180"/>
      <c r="M5722" s="189"/>
      <c r="N5722" s="180"/>
      <c r="P5722" s="189"/>
      <c r="Q5722" s="180"/>
      <c r="S5722" s="189"/>
      <c r="T5722" s="180"/>
      <c r="V5722" s="189"/>
      <c r="W5722" s="180"/>
      <c r="Y5722" s="189"/>
      <c r="Z5722" s="180"/>
      <c r="AB5722" s="185"/>
    </row>
    <row r="5723" spans="6:28" s="178" customFormat="1" ht="15" customHeight="1" x14ac:dyDescent="0.15">
      <c r="F5723" s="189"/>
      <c r="I5723" s="180"/>
      <c r="J5723" s="180"/>
      <c r="K5723" s="180"/>
      <c r="M5723" s="189"/>
      <c r="N5723" s="180"/>
      <c r="P5723" s="189"/>
      <c r="Q5723" s="180"/>
      <c r="S5723" s="189"/>
      <c r="T5723" s="180"/>
      <c r="V5723" s="189"/>
      <c r="W5723" s="180"/>
      <c r="Y5723" s="189"/>
      <c r="Z5723" s="180"/>
      <c r="AB5723" s="185"/>
    </row>
    <row r="5724" spans="6:28" s="178" customFormat="1" ht="15" customHeight="1" x14ac:dyDescent="0.15">
      <c r="F5724" s="189"/>
      <c r="I5724" s="180"/>
      <c r="J5724" s="180"/>
      <c r="K5724" s="180"/>
      <c r="M5724" s="189"/>
      <c r="N5724" s="180"/>
      <c r="P5724" s="189"/>
      <c r="Q5724" s="180"/>
      <c r="S5724" s="189"/>
      <c r="T5724" s="180"/>
      <c r="V5724" s="189"/>
      <c r="W5724" s="180"/>
      <c r="Y5724" s="189"/>
      <c r="Z5724" s="180"/>
      <c r="AB5724" s="185"/>
    </row>
    <row r="5725" spans="6:28" s="178" customFormat="1" ht="15" customHeight="1" x14ac:dyDescent="0.15">
      <c r="F5725" s="189"/>
      <c r="I5725" s="180"/>
      <c r="J5725" s="180"/>
      <c r="K5725" s="180"/>
      <c r="M5725" s="189"/>
      <c r="N5725" s="180"/>
      <c r="P5725" s="189"/>
      <c r="Q5725" s="180"/>
      <c r="S5725" s="189"/>
      <c r="T5725" s="180"/>
      <c r="V5725" s="189"/>
      <c r="W5725" s="180"/>
      <c r="Y5725" s="189"/>
      <c r="Z5725" s="180"/>
      <c r="AB5725" s="185"/>
    </row>
    <row r="5726" spans="6:28" s="178" customFormat="1" ht="15" customHeight="1" x14ac:dyDescent="0.15">
      <c r="F5726" s="189"/>
      <c r="I5726" s="180"/>
      <c r="J5726" s="180"/>
      <c r="K5726" s="180"/>
      <c r="M5726" s="189"/>
      <c r="N5726" s="180"/>
      <c r="P5726" s="189"/>
      <c r="Q5726" s="180"/>
      <c r="S5726" s="189"/>
      <c r="T5726" s="180"/>
      <c r="V5726" s="189"/>
      <c r="W5726" s="180"/>
      <c r="Y5726" s="189"/>
      <c r="Z5726" s="180"/>
      <c r="AB5726" s="185"/>
    </row>
    <row r="5727" spans="6:28" s="178" customFormat="1" ht="15" customHeight="1" x14ac:dyDescent="0.15">
      <c r="F5727" s="189"/>
      <c r="I5727" s="180"/>
      <c r="J5727" s="180"/>
      <c r="K5727" s="180"/>
      <c r="M5727" s="189"/>
      <c r="N5727" s="180"/>
      <c r="P5727" s="189"/>
      <c r="Q5727" s="180"/>
      <c r="S5727" s="189"/>
      <c r="T5727" s="180"/>
      <c r="V5727" s="189"/>
      <c r="W5727" s="180"/>
      <c r="Y5727" s="189"/>
      <c r="Z5727" s="180"/>
      <c r="AB5727" s="185"/>
    </row>
    <row r="5728" spans="6:28" s="178" customFormat="1" ht="15" customHeight="1" x14ac:dyDescent="0.15">
      <c r="F5728" s="189"/>
      <c r="I5728" s="180"/>
      <c r="J5728" s="180"/>
      <c r="K5728" s="180"/>
      <c r="M5728" s="189"/>
      <c r="N5728" s="180"/>
      <c r="P5728" s="189"/>
      <c r="Q5728" s="180"/>
      <c r="S5728" s="189"/>
      <c r="T5728" s="180"/>
      <c r="V5728" s="189"/>
      <c r="W5728" s="180"/>
      <c r="Y5728" s="189"/>
      <c r="Z5728" s="180"/>
      <c r="AB5728" s="185"/>
    </row>
    <row r="5729" spans="6:28" s="178" customFormat="1" ht="15" customHeight="1" x14ac:dyDescent="0.15">
      <c r="F5729" s="189"/>
      <c r="I5729" s="180"/>
      <c r="J5729" s="180"/>
      <c r="K5729" s="180"/>
      <c r="M5729" s="189"/>
      <c r="N5729" s="180"/>
      <c r="P5729" s="189"/>
      <c r="Q5729" s="180"/>
      <c r="S5729" s="189"/>
      <c r="T5729" s="180"/>
      <c r="V5729" s="189"/>
      <c r="W5729" s="180"/>
      <c r="Y5729" s="189"/>
      <c r="Z5729" s="180"/>
      <c r="AB5729" s="185"/>
    </row>
    <row r="5730" spans="6:28" s="178" customFormat="1" ht="15" customHeight="1" x14ac:dyDescent="0.15">
      <c r="F5730" s="189"/>
      <c r="I5730" s="180"/>
      <c r="J5730" s="180"/>
      <c r="K5730" s="180"/>
      <c r="M5730" s="189"/>
      <c r="N5730" s="180"/>
      <c r="P5730" s="189"/>
      <c r="Q5730" s="180"/>
      <c r="S5730" s="189"/>
      <c r="T5730" s="180"/>
      <c r="V5730" s="189"/>
      <c r="W5730" s="180"/>
      <c r="Y5730" s="189"/>
      <c r="Z5730" s="180"/>
      <c r="AB5730" s="185"/>
    </row>
    <row r="5731" spans="6:28" s="178" customFormat="1" ht="15" customHeight="1" x14ac:dyDescent="0.15">
      <c r="F5731" s="189"/>
      <c r="I5731" s="180"/>
      <c r="J5731" s="180"/>
      <c r="K5731" s="180"/>
      <c r="M5731" s="189"/>
      <c r="N5731" s="180"/>
      <c r="P5731" s="189"/>
      <c r="Q5731" s="180"/>
      <c r="S5731" s="189"/>
      <c r="T5731" s="180"/>
      <c r="V5731" s="189"/>
      <c r="W5731" s="180"/>
      <c r="Y5731" s="189"/>
      <c r="Z5731" s="180"/>
      <c r="AB5731" s="185"/>
    </row>
    <row r="5732" spans="6:28" s="178" customFormat="1" ht="15" customHeight="1" x14ac:dyDescent="0.15">
      <c r="F5732" s="189"/>
      <c r="I5732" s="180"/>
      <c r="J5732" s="180"/>
      <c r="K5732" s="180"/>
      <c r="M5732" s="189"/>
      <c r="N5732" s="180"/>
      <c r="P5732" s="189"/>
      <c r="Q5732" s="180"/>
      <c r="S5732" s="189"/>
      <c r="T5732" s="180"/>
      <c r="V5732" s="189"/>
      <c r="W5732" s="180"/>
      <c r="Y5732" s="189"/>
      <c r="Z5732" s="180"/>
      <c r="AB5732" s="185"/>
    </row>
    <row r="5733" spans="6:28" s="178" customFormat="1" ht="15" customHeight="1" x14ac:dyDescent="0.15">
      <c r="F5733" s="189"/>
      <c r="I5733" s="180"/>
      <c r="J5733" s="180"/>
      <c r="K5733" s="180"/>
      <c r="M5733" s="189"/>
      <c r="N5733" s="180"/>
      <c r="P5733" s="189"/>
      <c r="Q5733" s="180"/>
      <c r="S5733" s="189"/>
      <c r="T5733" s="180"/>
      <c r="V5733" s="189"/>
      <c r="W5733" s="180"/>
      <c r="Y5733" s="189"/>
      <c r="Z5733" s="180"/>
      <c r="AB5733" s="185"/>
    </row>
    <row r="5734" spans="6:28" s="178" customFormat="1" ht="15" customHeight="1" x14ac:dyDescent="0.15">
      <c r="F5734" s="189"/>
      <c r="I5734" s="180"/>
      <c r="J5734" s="180"/>
      <c r="K5734" s="180"/>
      <c r="M5734" s="189"/>
      <c r="N5734" s="180"/>
      <c r="P5734" s="189"/>
      <c r="Q5734" s="180"/>
      <c r="S5734" s="189"/>
      <c r="T5734" s="180"/>
      <c r="V5734" s="189"/>
      <c r="W5734" s="180"/>
      <c r="Y5734" s="189"/>
      <c r="Z5734" s="180"/>
      <c r="AB5734" s="185"/>
    </row>
    <row r="5735" spans="6:28" s="178" customFormat="1" ht="15" customHeight="1" x14ac:dyDescent="0.15">
      <c r="F5735" s="189"/>
      <c r="I5735" s="180"/>
      <c r="J5735" s="180"/>
      <c r="K5735" s="180"/>
      <c r="M5735" s="189"/>
      <c r="N5735" s="180"/>
      <c r="P5735" s="189"/>
      <c r="Q5735" s="180"/>
      <c r="S5735" s="189"/>
      <c r="T5735" s="180"/>
      <c r="V5735" s="189"/>
      <c r="W5735" s="180"/>
      <c r="Y5735" s="189"/>
      <c r="Z5735" s="180"/>
      <c r="AB5735" s="185"/>
    </row>
    <row r="5736" spans="6:28" s="178" customFormat="1" ht="15" customHeight="1" x14ac:dyDescent="0.15">
      <c r="F5736" s="189"/>
      <c r="I5736" s="180"/>
      <c r="J5736" s="180"/>
      <c r="K5736" s="180"/>
      <c r="M5736" s="189"/>
      <c r="N5736" s="180"/>
      <c r="P5736" s="189"/>
      <c r="Q5736" s="180"/>
      <c r="S5736" s="189"/>
      <c r="T5736" s="180"/>
      <c r="V5736" s="189"/>
      <c r="W5736" s="180"/>
      <c r="Y5736" s="189"/>
      <c r="Z5736" s="180"/>
      <c r="AB5736" s="185"/>
    </row>
    <row r="5737" spans="6:28" s="178" customFormat="1" ht="15" customHeight="1" x14ac:dyDescent="0.15">
      <c r="F5737" s="189"/>
      <c r="I5737" s="180"/>
      <c r="J5737" s="180"/>
      <c r="K5737" s="180"/>
      <c r="M5737" s="189"/>
      <c r="N5737" s="180"/>
      <c r="P5737" s="189"/>
      <c r="Q5737" s="180"/>
      <c r="S5737" s="189"/>
      <c r="T5737" s="180"/>
      <c r="V5737" s="189"/>
      <c r="W5737" s="180"/>
      <c r="Y5737" s="189"/>
      <c r="Z5737" s="180"/>
      <c r="AB5737" s="185"/>
    </row>
    <row r="5738" spans="6:28" s="178" customFormat="1" ht="15" customHeight="1" x14ac:dyDescent="0.15">
      <c r="F5738" s="189"/>
      <c r="I5738" s="180"/>
      <c r="J5738" s="180"/>
      <c r="K5738" s="180"/>
      <c r="M5738" s="189"/>
      <c r="N5738" s="180"/>
      <c r="P5738" s="189"/>
      <c r="Q5738" s="180"/>
      <c r="S5738" s="189"/>
      <c r="T5738" s="180"/>
      <c r="V5738" s="189"/>
      <c r="W5738" s="180"/>
      <c r="Y5738" s="189"/>
      <c r="Z5738" s="180"/>
      <c r="AB5738" s="185"/>
    </row>
    <row r="5739" spans="6:28" s="178" customFormat="1" ht="15" customHeight="1" x14ac:dyDescent="0.15">
      <c r="F5739" s="189"/>
      <c r="I5739" s="180"/>
      <c r="J5739" s="180"/>
      <c r="K5739" s="180"/>
      <c r="M5739" s="189"/>
      <c r="N5739" s="180"/>
      <c r="P5739" s="189"/>
      <c r="Q5739" s="180"/>
      <c r="S5739" s="189"/>
      <c r="T5739" s="180"/>
      <c r="V5739" s="189"/>
      <c r="W5739" s="180"/>
      <c r="Y5739" s="189"/>
      <c r="Z5739" s="180"/>
      <c r="AB5739" s="185"/>
    </row>
    <row r="5740" spans="6:28" s="178" customFormat="1" ht="15" customHeight="1" x14ac:dyDescent="0.15">
      <c r="F5740" s="189"/>
      <c r="I5740" s="180"/>
      <c r="J5740" s="180"/>
      <c r="K5740" s="180"/>
      <c r="M5740" s="189"/>
      <c r="N5740" s="180"/>
      <c r="P5740" s="189"/>
      <c r="Q5740" s="180"/>
      <c r="S5740" s="189"/>
      <c r="T5740" s="180"/>
      <c r="V5740" s="189"/>
      <c r="W5740" s="180"/>
      <c r="Y5740" s="189"/>
      <c r="Z5740" s="180"/>
      <c r="AB5740" s="185"/>
    </row>
    <row r="5741" spans="6:28" s="178" customFormat="1" ht="15" customHeight="1" x14ac:dyDescent="0.15">
      <c r="F5741" s="189"/>
      <c r="I5741" s="180"/>
      <c r="J5741" s="180"/>
      <c r="K5741" s="180"/>
      <c r="M5741" s="189"/>
      <c r="N5741" s="180"/>
      <c r="P5741" s="189"/>
      <c r="Q5741" s="180"/>
      <c r="S5741" s="189"/>
      <c r="T5741" s="180"/>
      <c r="V5741" s="189"/>
      <c r="W5741" s="180"/>
      <c r="Y5741" s="189"/>
      <c r="Z5741" s="180"/>
      <c r="AB5741" s="185"/>
    </row>
    <row r="5742" spans="6:28" s="178" customFormat="1" ht="15" customHeight="1" x14ac:dyDescent="0.15">
      <c r="F5742" s="189"/>
      <c r="I5742" s="180"/>
      <c r="J5742" s="180"/>
      <c r="K5742" s="180"/>
      <c r="M5742" s="189"/>
      <c r="N5742" s="180"/>
      <c r="P5742" s="189"/>
      <c r="Q5742" s="180"/>
      <c r="S5742" s="189"/>
      <c r="T5742" s="180"/>
      <c r="V5742" s="189"/>
      <c r="W5742" s="180"/>
      <c r="Y5742" s="189"/>
      <c r="Z5742" s="180"/>
      <c r="AB5742" s="185"/>
    </row>
    <row r="5743" spans="6:28" s="178" customFormat="1" ht="15" customHeight="1" x14ac:dyDescent="0.15">
      <c r="F5743" s="189"/>
      <c r="I5743" s="180"/>
      <c r="J5743" s="180"/>
      <c r="K5743" s="180"/>
      <c r="M5743" s="189"/>
      <c r="N5743" s="180"/>
      <c r="P5743" s="189"/>
      <c r="Q5743" s="180"/>
      <c r="S5743" s="189"/>
      <c r="T5743" s="180"/>
      <c r="V5743" s="189"/>
      <c r="W5743" s="180"/>
      <c r="Y5743" s="189"/>
      <c r="Z5743" s="180"/>
      <c r="AB5743" s="185"/>
    </row>
    <row r="5744" spans="6:28" s="178" customFormat="1" ht="15" customHeight="1" x14ac:dyDescent="0.15">
      <c r="F5744" s="189"/>
      <c r="I5744" s="180"/>
      <c r="J5744" s="180"/>
      <c r="K5744" s="180"/>
      <c r="M5744" s="189"/>
      <c r="N5744" s="180"/>
      <c r="P5744" s="189"/>
      <c r="Q5744" s="180"/>
      <c r="S5744" s="189"/>
      <c r="T5744" s="180"/>
      <c r="V5744" s="189"/>
      <c r="W5744" s="180"/>
      <c r="Y5744" s="189"/>
      <c r="Z5744" s="180"/>
      <c r="AB5744" s="185"/>
    </row>
    <row r="5745" spans="6:28" s="178" customFormat="1" ht="15" customHeight="1" x14ac:dyDescent="0.15">
      <c r="F5745" s="189"/>
      <c r="I5745" s="180"/>
      <c r="J5745" s="180"/>
      <c r="K5745" s="180"/>
      <c r="M5745" s="189"/>
      <c r="N5745" s="180"/>
      <c r="P5745" s="189"/>
      <c r="Q5745" s="180"/>
      <c r="S5745" s="189"/>
      <c r="T5745" s="180"/>
      <c r="V5745" s="189"/>
      <c r="W5745" s="180"/>
      <c r="Y5745" s="189"/>
      <c r="Z5745" s="180"/>
      <c r="AB5745" s="185"/>
    </row>
    <row r="5746" spans="6:28" s="178" customFormat="1" ht="15" customHeight="1" x14ac:dyDescent="0.15">
      <c r="F5746" s="189"/>
      <c r="I5746" s="180"/>
      <c r="J5746" s="180"/>
      <c r="K5746" s="180"/>
      <c r="M5746" s="189"/>
      <c r="N5746" s="180"/>
      <c r="P5746" s="189"/>
      <c r="Q5746" s="180"/>
      <c r="S5746" s="189"/>
      <c r="T5746" s="180"/>
      <c r="V5746" s="189"/>
      <c r="W5746" s="180"/>
      <c r="Y5746" s="189"/>
      <c r="Z5746" s="180"/>
      <c r="AB5746" s="185"/>
    </row>
    <row r="5747" spans="6:28" s="178" customFormat="1" ht="15" customHeight="1" x14ac:dyDescent="0.15">
      <c r="F5747" s="189"/>
      <c r="I5747" s="180"/>
      <c r="J5747" s="180"/>
      <c r="K5747" s="180"/>
      <c r="M5747" s="189"/>
      <c r="N5747" s="180"/>
      <c r="P5747" s="189"/>
      <c r="Q5747" s="180"/>
      <c r="S5747" s="189"/>
      <c r="T5747" s="180"/>
      <c r="V5747" s="189"/>
      <c r="W5747" s="180"/>
      <c r="Y5747" s="189"/>
      <c r="Z5747" s="180"/>
      <c r="AB5747" s="185"/>
    </row>
    <row r="5748" spans="6:28" s="178" customFormat="1" ht="15" customHeight="1" x14ac:dyDescent="0.15">
      <c r="F5748" s="189"/>
      <c r="I5748" s="180"/>
      <c r="J5748" s="180"/>
      <c r="K5748" s="180"/>
      <c r="M5748" s="189"/>
      <c r="N5748" s="180"/>
      <c r="P5748" s="189"/>
      <c r="Q5748" s="180"/>
      <c r="S5748" s="189"/>
      <c r="T5748" s="180"/>
      <c r="V5748" s="189"/>
      <c r="W5748" s="180"/>
      <c r="Y5748" s="189"/>
      <c r="Z5748" s="180"/>
      <c r="AB5748" s="185"/>
    </row>
    <row r="5749" spans="6:28" s="178" customFormat="1" ht="15" customHeight="1" x14ac:dyDescent="0.15">
      <c r="F5749" s="189"/>
      <c r="I5749" s="180"/>
      <c r="J5749" s="180"/>
      <c r="K5749" s="180"/>
      <c r="M5749" s="189"/>
      <c r="N5749" s="180"/>
      <c r="P5749" s="189"/>
      <c r="Q5749" s="180"/>
      <c r="S5749" s="189"/>
      <c r="T5749" s="180"/>
      <c r="V5749" s="189"/>
      <c r="W5749" s="180"/>
      <c r="Y5749" s="189"/>
      <c r="Z5749" s="180"/>
      <c r="AB5749" s="185"/>
    </row>
    <row r="5750" spans="6:28" s="178" customFormat="1" ht="15" customHeight="1" x14ac:dyDescent="0.15">
      <c r="F5750" s="189"/>
      <c r="I5750" s="180"/>
      <c r="J5750" s="180"/>
      <c r="K5750" s="180"/>
      <c r="M5750" s="189"/>
      <c r="N5750" s="180"/>
      <c r="P5750" s="189"/>
      <c r="Q5750" s="180"/>
      <c r="S5750" s="189"/>
      <c r="T5750" s="180"/>
      <c r="V5750" s="189"/>
      <c r="W5750" s="180"/>
      <c r="Y5750" s="189"/>
      <c r="Z5750" s="180"/>
      <c r="AB5750" s="185"/>
    </row>
    <row r="5751" spans="6:28" s="178" customFormat="1" ht="15" customHeight="1" x14ac:dyDescent="0.15">
      <c r="F5751" s="189"/>
      <c r="I5751" s="180"/>
      <c r="J5751" s="180"/>
      <c r="K5751" s="180"/>
      <c r="M5751" s="189"/>
      <c r="N5751" s="180"/>
      <c r="P5751" s="189"/>
      <c r="Q5751" s="180"/>
      <c r="S5751" s="189"/>
      <c r="T5751" s="180"/>
      <c r="V5751" s="189"/>
      <c r="W5751" s="180"/>
      <c r="Y5751" s="189"/>
      <c r="Z5751" s="180"/>
      <c r="AB5751" s="185"/>
    </row>
    <row r="5752" spans="6:28" s="178" customFormat="1" ht="15" customHeight="1" x14ac:dyDescent="0.15">
      <c r="F5752" s="189"/>
      <c r="I5752" s="180"/>
      <c r="J5752" s="180"/>
      <c r="K5752" s="180"/>
      <c r="M5752" s="189"/>
      <c r="N5752" s="180"/>
      <c r="P5752" s="189"/>
      <c r="Q5752" s="180"/>
      <c r="S5752" s="189"/>
      <c r="T5752" s="180"/>
      <c r="V5752" s="189"/>
      <c r="W5752" s="180"/>
      <c r="Y5752" s="189"/>
      <c r="Z5752" s="180"/>
      <c r="AB5752" s="185"/>
    </row>
    <row r="5753" spans="6:28" s="178" customFormat="1" ht="15" customHeight="1" x14ac:dyDescent="0.15">
      <c r="F5753" s="189"/>
      <c r="I5753" s="180"/>
      <c r="J5753" s="180"/>
      <c r="K5753" s="180"/>
      <c r="M5753" s="189"/>
      <c r="N5753" s="180"/>
      <c r="P5753" s="189"/>
      <c r="Q5753" s="180"/>
      <c r="S5753" s="189"/>
      <c r="T5753" s="180"/>
      <c r="V5753" s="189"/>
      <c r="W5753" s="180"/>
      <c r="Y5753" s="189"/>
      <c r="Z5753" s="180"/>
      <c r="AB5753" s="185"/>
    </row>
    <row r="5754" spans="6:28" s="178" customFormat="1" ht="15" customHeight="1" x14ac:dyDescent="0.15">
      <c r="F5754" s="189"/>
      <c r="I5754" s="180"/>
      <c r="J5754" s="180"/>
      <c r="K5754" s="180"/>
      <c r="M5754" s="189"/>
      <c r="N5754" s="180"/>
      <c r="P5754" s="189"/>
      <c r="Q5754" s="180"/>
      <c r="S5754" s="189"/>
      <c r="T5754" s="180"/>
      <c r="V5754" s="189"/>
      <c r="W5754" s="180"/>
      <c r="Y5754" s="189"/>
      <c r="Z5754" s="180"/>
      <c r="AB5754" s="185"/>
    </row>
    <row r="5755" spans="6:28" s="178" customFormat="1" ht="15" customHeight="1" x14ac:dyDescent="0.15">
      <c r="F5755" s="189"/>
      <c r="I5755" s="180"/>
      <c r="J5755" s="180"/>
      <c r="K5755" s="180"/>
      <c r="M5755" s="189"/>
      <c r="N5755" s="180"/>
      <c r="P5755" s="189"/>
      <c r="Q5755" s="180"/>
      <c r="S5755" s="189"/>
      <c r="T5755" s="180"/>
      <c r="V5755" s="189"/>
      <c r="W5755" s="180"/>
      <c r="Y5755" s="189"/>
      <c r="Z5755" s="180"/>
      <c r="AB5755" s="185"/>
    </row>
    <row r="5756" spans="6:28" s="178" customFormat="1" ht="15" customHeight="1" x14ac:dyDescent="0.15">
      <c r="F5756" s="189"/>
      <c r="I5756" s="180"/>
      <c r="J5756" s="180"/>
      <c r="K5756" s="180"/>
      <c r="M5756" s="189"/>
      <c r="N5756" s="180"/>
      <c r="P5756" s="189"/>
      <c r="Q5756" s="180"/>
      <c r="S5756" s="189"/>
      <c r="T5756" s="180"/>
      <c r="V5756" s="189"/>
      <c r="W5756" s="180"/>
      <c r="Y5756" s="189"/>
      <c r="Z5756" s="180"/>
      <c r="AB5756" s="185"/>
    </row>
    <row r="5757" spans="6:28" s="178" customFormat="1" ht="15" customHeight="1" x14ac:dyDescent="0.15">
      <c r="F5757" s="189"/>
      <c r="I5757" s="180"/>
      <c r="J5757" s="180"/>
      <c r="K5757" s="180"/>
      <c r="M5757" s="189"/>
      <c r="N5757" s="180"/>
      <c r="P5757" s="189"/>
      <c r="Q5757" s="180"/>
      <c r="S5757" s="189"/>
      <c r="T5757" s="180"/>
      <c r="V5757" s="189"/>
      <c r="W5757" s="180"/>
      <c r="Y5757" s="189"/>
      <c r="Z5757" s="180"/>
      <c r="AB5757" s="185"/>
    </row>
    <row r="5758" spans="6:28" s="178" customFormat="1" ht="15" customHeight="1" x14ac:dyDescent="0.15">
      <c r="F5758" s="189"/>
      <c r="I5758" s="180"/>
      <c r="J5758" s="180"/>
      <c r="K5758" s="180"/>
      <c r="M5758" s="189"/>
      <c r="N5758" s="180"/>
      <c r="P5758" s="189"/>
      <c r="Q5758" s="180"/>
      <c r="S5758" s="189"/>
      <c r="T5758" s="180"/>
      <c r="V5758" s="189"/>
      <c r="W5758" s="180"/>
      <c r="Y5758" s="189"/>
      <c r="Z5758" s="180"/>
      <c r="AB5758" s="185"/>
    </row>
    <row r="5759" spans="6:28" s="178" customFormat="1" ht="15" customHeight="1" x14ac:dyDescent="0.15">
      <c r="F5759" s="189"/>
      <c r="I5759" s="180"/>
      <c r="J5759" s="180"/>
      <c r="K5759" s="180"/>
      <c r="M5759" s="189"/>
      <c r="N5759" s="180"/>
      <c r="P5759" s="189"/>
      <c r="Q5759" s="180"/>
      <c r="S5759" s="189"/>
      <c r="T5759" s="180"/>
      <c r="V5759" s="189"/>
      <c r="W5759" s="180"/>
      <c r="Y5759" s="189"/>
      <c r="Z5759" s="180"/>
      <c r="AB5759" s="185"/>
    </row>
    <row r="5760" spans="6:28" s="178" customFormat="1" ht="15" customHeight="1" x14ac:dyDescent="0.15">
      <c r="F5760" s="189"/>
      <c r="I5760" s="180"/>
      <c r="J5760" s="180"/>
      <c r="K5760" s="180"/>
      <c r="M5760" s="189"/>
      <c r="N5760" s="180"/>
      <c r="P5760" s="189"/>
      <c r="Q5760" s="180"/>
      <c r="S5760" s="189"/>
      <c r="T5760" s="180"/>
      <c r="V5760" s="189"/>
      <c r="W5760" s="180"/>
      <c r="Y5760" s="189"/>
      <c r="Z5760" s="180"/>
      <c r="AB5760" s="185"/>
    </row>
    <row r="5761" spans="6:28" s="178" customFormat="1" ht="15" customHeight="1" x14ac:dyDescent="0.15">
      <c r="F5761" s="189"/>
      <c r="I5761" s="180"/>
      <c r="J5761" s="180"/>
      <c r="K5761" s="180"/>
      <c r="M5761" s="189"/>
      <c r="N5761" s="180"/>
      <c r="P5761" s="189"/>
      <c r="Q5761" s="180"/>
      <c r="S5761" s="189"/>
      <c r="T5761" s="180"/>
      <c r="V5761" s="189"/>
      <c r="W5761" s="180"/>
      <c r="Y5761" s="189"/>
      <c r="Z5761" s="180"/>
      <c r="AB5761" s="185"/>
    </row>
    <row r="5762" spans="6:28" s="178" customFormat="1" ht="15" customHeight="1" x14ac:dyDescent="0.15">
      <c r="F5762" s="189"/>
      <c r="I5762" s="180"/>
      <c r="J5762" s="180"/>
      <c r="K5762" s="180"/>
      <c r="M5762" s="189"/>
      <c r="N5762" s="180"/>
      <c r="P5762" s="189"/>
      <c r="Q5762" s="180"/>
      <c r="S5762" s="189"/>
      <c r="T5762" s="180"/>
      <c r="V5762" s="189"/>
      <c r="W5762" s="180"/>
      <c r="Y5762" s="189"/>
      <c r="Z5762" s="180"/>
      <c r="AB5762" s="185"/>
    </row>
    <row r="5763" spans="6:28" s="178" customFormat="1" ht="15" customHeight="1" x14ac:dyDescent="0.15">
      <c r="F5763" s="189"/>
      <c r="I5763" s="180"/>
      <c r="J5763" s="180"/>
      <c r="K5763" s="180"/>
      <c r="M5763" s="189"/>
      <c r="N5763" s="180"/>
      <c r="P5763" s="189"/>
      <c r="Q5763" s="180"/>
      <c r="S5763" s="189"/>
      <c r="T5763" s="180"/>
      <c r="V5763" s="189"/>
      <c r="W5763" s="180"/>
      <c r="Y5763" s="189"/>
      <c r="Z5763" s="180"/>
      <c r="AB5763" s="185"/>
    </row>
    <row r="5764" spans="6:28" s="178" customFormat="1" ht="15" customHeight="1" x14ac:dyDescent="0.15">
      <c r="F5764" s="189"/>
      <c r="I5764" s="180"/>
      <c r="J5764" s="180"/>
      <c r="K5764" s="180"/>
      <c r="M5764" s="189"/>
      <c r="N5764" s="180"/>
      <c r="P5764" s="189"/>
      <c r="Q5764" s="180"/>
      <c r="S5764" s="189"/>
      <c r="T5764" s="180"/>
      <c r="V5764" s="189"/>
      <c r="W5764" s="180"/>
      <c r="Y5764" s="189"/>
      <c r="Z5764" s="180"/>
      <c r="AB5764" s="185"/>
    </row>
    <row r="5765" spans="6:28" s="178" customFormat="1" ht="15" customHeight="1" x14ac:dyDescent="0.15">
      <c r="F5765" s="189"/>
      <c r="I5765" s="180"/>
      <c r="J5765" s="180"/>
      <c r="K5765" s="180"/>
      <c r="M5765" s="189"/>
      <c r="N5765" s="180"/>
      <c r="P5765" s="189"/>
      <c r="Q5765" s="180"/>
      <c r="S5765" s="189"/>
      <c r="T5765" s="180"/>
      <c r="V5765" s="189"/>
      <c r="W5765" s="180"/>
      <c r="Y5765" s="189"/>
      <c r="Z5765" s="180"/>
      <c r="AB5765" s="185"/>
    </row>
    <row r="5766" spans="6:28" s="178" customFormat="1" ht="15" customHeight="1" x14ac:dyDescent="0.15">
      <c r="F5766" s="189"/>
      <c r="I5766" s="180"/>
      <c r="J5766" s="180"/>
      <c r="K5766" s="180"/>
      <c r="M5766" s="189"/>
      <c r="N5766" s="180"/>
      <c r="P5766" s="189"/>
      <c r="Q5766" s="180"/>
      <c r="S5766" s="189"/>
      <c r="T5766" s="180"/>
      <c r="V5766" s="189"/>
      <c r="W5766" s="180"/>
      <c r="Y5766" s="189"/>
      <c r="Z5766" s="180"/>
      <c r="AB5766" s="185"/>
    </row>
    <row r="5767" spans="6:28" s="178" customFormat="1" ht="15" customHeight="1" x14ac:dyDescent="0.15">
      <c r="F5767" s="189"/>
      <c r="I5767" s="180"/>
      <c r="J5767" s="180"/>
      <c r="K5767" s="180"/>
      <c r="M5767" s="189"/>
      <c r="N5767" s="180"/>
      <c r="P5767" s="189"/>
      <c r="Q5767" s="180"/>
      <c r="S5767" s="189"/>
      <c r="T5767" s="180"/>
      <c r="V5767" s="189"/>
      <c r="W5767" s="180"/>
      <c r="Y5767" s="189"/>
      <c r="Z5767" s="180"/>
      <c r="AB5767" s="185"/>
    </row>
    <row r="5768" spans="6:28" s="178" customFormat="1" ht="15" customHeight="1" x14ac:dyDescent="0.15">
      <c r="F5768" s="189"/>
      <c r="I5768" s="180"/>
      <c r="J5768" s="180"/>
      <c r="K5768" s="180"/>
      <c r="M5768" s="189"/>
      <c r="N5768" s="180"/>
      <c r="P5768" s="189"/>
      <c r="Q5768" s="180"/>
      <c r="S5768" s="189"/>
      <c r="T5768" s="180"/>
      <c r="V5768" s="189"/>
      <c r="W5768" s="180"/>
      <c r="Y5768" s="189"/>
      <c r="Z5768" s="180"/>
      <c r="AB5768" s="185"/>
    </row>
    <row r="5769" spans="6:28" s="178" customFormat="1" ht="15" customHeight="1" x14ac:dyDescent="0.15">
      <c r="F5769" s="189"/>
      <c r="I5769" s="180"/>
      <c r="J5769" s="180"/>
      <c r="K5769" s="180"/>
      <c r="M5769" s="189"/>
      <c r="N5769" s="180"/>
      <c r="P5769" s="189"/>
      <c r="Q5769" s="180"/>
      <c r="S5769" s="189"/>
      <c r="T5769" s="180"/>
      <c r="V5769" s="189"/>
      <c r="W5769" s="180"/>
      <c r="Y5769" s="189"/>
      <c r="Z5769" s="180"/>
      <c r="AB5769" s="185"/>
    </row>
    <row r="5770" spans="6:28" s="178" customFormat="1" ht="15" customHeight="1" x14ac:dyDescent="0.15">
      <c r="F5770" s="189"/>
      <c r="I5770" s="180"/>
      <c r="J5770" s="180"/>
      <c r="K5770" s="180"/>
      <c r="M5770" s="189"/>
      <c r="N5770" s="180"/>
      <c r="P5770" s="189"/>
      <c r="Q5770" s="180"/>
      <c r="S5770" s="189"/>
      <c r="T5770" s="180"/>
      <c r="V5770" s="189"/>
      <c r="W5770" s="180"/>
      <c r="Y5770" s="189"/>
      <c r="Z5770" s="180"/>
      <c r="AB5770" s="185"/>
    </row>
    <row r="5771" spans="6:28" s="178" customFormat="1" ht="15" customHeight="1" x14ac:dyDescent="0.15">
      <c r="F5771" s="189"/>
      <c r="I5771" s="180"/>
      <c r="J5771" s="180"/>
      <c r="K5771" s="180"/>
      <c r="M5771" s="189"/>
      <c r="N5771" s="180"/>
      <c r="P5771" s="189"/>
      <c r="Q5771" s="180"/>
      <c r="S5771" s="189"/>
      <c r="T5771" s="180"/>
      <c r="V5771" s="189"/>
      <c r="W5771" s="180"/>
      <c r="Y5771" s="189"/>
      <c r="Z5771" s="180"/>
      <c r="AB5771" s="185"/>
    </row>
    <row r="5772" spans="6:28" s="178" customFormat="1" ht="15" customHeight="1" x14ac:dyDescent="0.15">
      <c r="F5772" s="189"/>
      <c r="I5772" s="180"/>
      <c r="J5772" s="180"/>
      <c r="K5772" s="180"/>
      <c r="M5772" s="189"/>
      <c r="N5772" s="180"/>
      <c r="P5772" s="189"/>
      <c r="Q5772" s="180"/>
      <c r="S5772" s="189"/>
      <c r="T5772" s="180"/>
      <c r="V5772" s="189"/>
      <c r="W5772" s="180"/>
      <c r="Y5772" s="189"/>
      <c r="Z5772" s="180"/>
      <c r="AB5772" s="185"/>
    </row>
    <row r="5773" spans="6:28" s="178" customFormat="1" ht="15" customHeight="1" x14ac:dyDescent="0.15">
      <c r="F5773" s="189"/>
      <c r="I5773" s="180"/>
      <c r="J5773" s="180"/>
      <c r="K5773" s="180"/>
      <c r="M5773" s="189"/>
      <c r="N5773" s="180"/>
      <c r="P5773" s="189"/>
      <c r="Q5773" s="180"/>
      <c r="S5773" s="189"/>
      <c r="T5773" s="180"/>
      <c r="V5773" s="189"/>
      <c r="W5773" s="180"/>
      <c r="Y5773" s="189"/>
      <c r="Z5773" s="180"/>
      <c r="AB5773" s="185"/>
    </row>
    <row r="5774" spans="6:28" s="178" customFormat="1" ht="15" customHeight="1" x14ac:dyDescent="0.15">
      <c r="F5774" s="189"/>
      <c r="I5774" s="180"/>
      <c r="J5774" s="180"/>
      <c r="K5774" s="180"/>
      <c r="M5774" s="189"/>
      <c r="N5774" s="180"/>
      <c r="P5774" s="189"/>
      <c r="Q5774" s="180"/>
      <c r="S5774" s="189"/>
      <c r="T5774" s="180"/>
      <c r="V5774" s="189"/>
      <c r="W5774" s="180"/>
      <c r="Y5774" s="189"/>
      <c r="Z5774" s="180"/>
      <c r="AB5774" s="185"/>
    </row>
    <row r="5775" spans="6:28" s="178" customFormat="1" ht="15" customHeight="1" x14ac:dyDescent="0.15">
      <c r="F5775" s="189"/>
      <c r="I5775" s="180"/>
      <c r="J5775" s="180"/>
      <c r="K5775" s="180"/>
      <c r="M5775" s="189"/>
      <c r="N5775" s="180"/>
      <c r="P5775" s="189"/>
      <c r="Q5775" s="180"/>
      <c r="S5775" s="189"/>
      <c r="T5775" s="180"/>
      <c r="V5775" s="189"/>
      <c r="W5775" s="180"/>
      <c r="Y5775" s="189"/>
      <c r="Z5775" s="180"/>
      <c r="AB5775" s="185"/>
    </row>
    <row r="5776" spans="6:28" s="178" customFormat="1" ht="15" customHeight="1" x14ac:dyDescent="0.15">
      <c r="F5776" s="189"/>
      <c r="I5776" s="180"/>
      <c r="J5776" s="180"/>
      <c r="K5776" s="180"/>
      <c r="M5776" s="189"/>
      <c r="N5776" s="180"/>
      <c r="P5776" s="189"/>
      <c r="Q5776" s="180"/>
      <c r="S5776" s="189"/>
      <c r="T5776" s="180"/>
      <c r="V5776" s="189"/>
      <c r="W5776" s="180"/>
      <c r="Y5776" s="189"/>
      <c r="Z5776" s="180"/>
      <c r="AB5776" s="185"/>
    </row>
    <row r="5777" spans="6:28" s="178" customFormat="1" ht="15" customHeight="1" x14ac:dyDescent="0.15">
      <c r="F5777" s="189"/>
      <c r="I5777" s="180"/>
      <c r="J5777" s="180"/>
      <c r="K5777" s="180"/>
      <c r="M5777" s="189"/>
      <c r="N5777" s="180"/>
      <c r="P5777" s="189"/>
      <c r="Q5777" s="180"/>
      <c r="S5777" s="189"/>
      <c r="T5777" s="180"/>
      <c r="V5777" s="189"/>
      <c r="W5777" s="180"/>
      <c r="Y5777" s="189"/>
      <c r="Z5777" s="180"/>
      <c r="AB5777" s="185"/>
    </row>
    <row r="5778" spans="6:28" s="178" customFormat="1" ht="15" customHeight="1" x14ac:dyDescent="0.15">
      <c r="F5778" s="189"/>
      <c r="I5778" s="180"/>
      <c r="J5778" s="180"/>
      <c r="K5778" s="180"/>
      <c r="M5778" s="189"/>
      <c r="N5778" s="180"/>
      <c r="P5778" s="189"/>
      <c r="Q5778" s="180"/>
      <c r="S5778" s="189"/>
      <c r="T5778" s="180"/>
      <c r="V5778" s="189"/>
      <c r="W5778" s="180"/>
      <c r="Y5778" s="189"/>
      <c r="Z5778" s="180"/>
      <c r="AB5778" s="185"/>
    </row>
    <row r="5779" spans="6:28" s="178" customFormat="1" ht="15" customHeight="1" x14ac:dyDescent="0.15">
      <c r="F5779" s="189"/>
      <c r="I5779" s="180"/>
      <c r="J5779" s="180"/>
      <c r="K5779" s="180"/>
      <c r="M5779" s="189"/>
      <c r="N5779" s="180"/>
      <c r="P5779" s="189"/>
      <c r="Q5779" s="180"/>
      <c r="S5779" s="189"/>
      <c r="T5779" s="180"/>
      <c r="V5779" s="189"/>
      <c r="W5779" s="180"/>
      <c r="Y5779" s="189"/>
      <c r="Z5779" s="180"/>
      <c r="AB5779" s="185"/>
    </row>
    <row r="5780" spans="6:28" s="178" customFormat="1" ht="15" customHeight="1" x14ac:dyDescent="0.15">
      <c r="F5780" s="189"/>
      <c r="I5780" s="180"/>
      <c r="J5780" s="180"/>
      <c r="K5780" s="180"/>
      <c r="M5780" s="189"/>
      <c r="N5780" s="180"/>
      <c r="P5780" s="189"/>
      <c r="Q5780" s="180"/>
      <c r="S5780" s="189"/>
      <c r="T5780" s="180"/>
      <c r="V5780" s="189"/>
      <c r="W5780" s="180"/>
      <c r="Y5780" s="189"/>
      <c r="Z5780" s="180"/>
      <c r="AB5780" s="185"/>
    </row>
    <row r="5781" spans="6:28" s="178" customFormat="1" ht="15" customHeight="1" x14ac:dyDescent="0.15">
      <c r="F5781" s="189"/>
      <c r="I5781" s="180"/>
      <c r="J5781" s="180"/>
      <c r="K5781" s="180"/>
      <c r="M5781" s="189"/>
      <c r="N5781" s="180"/>
      <c r="P5781" s="189"/>
      <c r="Q5781" s="180"/>
      <c r="S5781" s="189"/>
      <c r="T5781" s="180"/>
      <c r="V5781" s="189"/>
      <c r="W5781" s="180"/>
      <c r="Y5781" s="189"/>
      <c r="Z5781" s="180"/>
      <c r="AB5781" s="185"/>
    </row>
    <row r="5782" spans="6:28" s="178" customFormat="1" ht="15" customHeight="1" x14ac:dyDescent="0.15">
      <c r="F5782" s="189"/>
      <c r="I5782" s="180"/>
      <c r="J5782" s="180"/>
      <c r="K5782" s="180"/>
      <c r="M5782" s="189"/>
      <c r="N5782" s="180"/>
      <c r="P5782" s="189"/>
      <c r="Q5782" s="180"/>
      <c r="S5782" s="189"/>
      <c r="T5782" s="180"/>
      <c r="V5782" s="189"/>
      <c r="W5782" s="180"/>
      <c r="Y5782" s="189"/>
      <c r="Z5782" s="180"/>
      <c r="AB5782" s="185"/>
    </row>
    <row r="5783" spans="6:28" s="178" customFormat="1" ht="15" customHeight="1" x14ac:dyDescent="0.15">
      <c r="F5783" s="189"/>
      <c r="I5783" s="180"/>
      <c r="J5783" s="180"/>
      <c r="K5783" s="180"/>
      <c r="M5783" s="189"/>
      <c r="N5783" s="180"/>
      <c r="P5783" s="189"/>
      <c r="Q5783" s="180"/>
      <c r="S5783" s="189"/>
      <c r="T5783" s="180"/>
      <c r="V5783" s="189"/>
      <c r="W5783" s="180"/>
      <c r="Y5783" s="189"/>
      <c r="Z5783" s="180"/>
      <c r="AB5783" s="185"/>
    </row>
    <row r="5784" spans="6:28" s="178" customFormat="1" ht="15" customHeight="1" x14ac:dyDescent="0.15">
      <c r="F5784" s="189"/>
      <c r="I5784" s="180"/>
      <c r="J5784" s="180"/>
      <c r="K5784" s="180"/>
      <c r="M5784" s="189"/>
      <c r="N5784" s="180"/>
      <c r="P5784" s="189"/>
      <c r="Q5784" s="180"/>
      <c r="S5784" s="189"/>
      <c r="T5784" s="180"/>
      <c r="V5784" s="189"/>
      <c r="W5784" s="180"/>
      <c r="Y5784" s="189"/>
      <c r="Z5784" s="180"/>
      <c r="AB5784" s="185"/>
    </row>
    <row r="5785" spans="6:28" s="178" customFormat="1" ht="15" customHeight="1" x14ac:dyDescent="0.15">
      <c r="F5785" s="189"/>
      <c r="I5785" s="180"/>
      <c r="J5785" s="180"/>
      <c r="K5785" s="180"/>
      <c r="M5785" s="189"/>
      <c r="N5785" s="180"/>
      <c r="P5785" s="189"/>
      <c r="Q5785" s="180"/>
      <c r="S5785" s="189"/>
      <c r="T5785" s="180"/>
      <c r="V5785" s="189"/>
      <c r="W5785" s="180"/>
      <c r="Y5785" s="189"/>
      <c r="Z5785" s="180"/>
      <c r="AB5785" s="185"/>
    </row>
    <row r="5786" spans="6:28" s="178" customFormat="1" ht="15" customHeight="1" x14ac:dyDescent="0.15">
      <c r="F5786" s="189"/>
      <c r="I5786" s="180"/>
      <c r="J5786" s="180"/>
      <c r="K5786" s="180"/>
      <c r="M5786" s="189"/>
      <c r="N5786" s="180"/>
      <c r="P5786" s="189"/>
      <c r="Q5786" s="180"/>
      <c r="S5786" s="189"/>
      <c r="T5786" s="180"/>
      <c r="V5786" s="189"/>
      <c r="W5786" s="180"/>
      <c r="Y5786" s="189"/>
      <c r="Z5786" s="180"/>
      <c r="AB5786" s="185"/>
    </row>
    <row r="5787" spans="6:28" s="178" customFormat="1" ht="15" customHeight="1" x14ac:dyDescent="0.15">
      <c r="F5787" s="189"/>
      <c r="I5787" s="180"/>
      <c r="J5787" s="180"/>
      <c r="K5787" s="180"/>
      <c r="M5787" s="189"/>
      <c r="N5787" s="180"/>
      <c r="P5787" s="189"/>
      <c r="Q5787" s="180"/>
      <c r="S5787" s="189"/>
      <c r="T5787" s="180"/>
      <c r="V5787" s="189"/>
      <c r="W5787" s="180"/>
      <c r="Y5787" s="189"/>
      <c r="Z5787" s="180"/>
      <c r="AB5787" s="185"/>
    </row>
    <row r="5788" spans="6:28" s="178" customFormat="1" ht="15" customHeight="1" x14ac:dyDescent="0.15">
      <c r="F5788" s="189"/>
      <c r="I5788" s="180"/>
      <c r="J5788" s="180"/>
      <c r="K5788" s="180"/>
      <c r="M5788" s="189"/>
      <c r="N5788" s="180"/>
      <c r="P5788" s="189"/>
      <c r="Q5788" s="180"/>
      <c r="S5788" s="189"/>
      <c r="T5788" s="180"/>
      <c r="V5788" s="189"/>
      <c r="W5788" s="180"/>
      <c r="Y5788" s="189"/>
      <c r="Z5788" s="180"/>
      <c r="AB5788" s="185"/>
    </row>
    <row r="5789" spans="6:28" s="178" customFormat="1" ht="15" customHeight="1" x14ac:dyDescent="0.15">
      <c r="F5789" s="189"/>
      <c r="I5789" s="180"/>
      <c r="J5789" s="180"/>
      <c r="K5789" s="180"/>
      <c r="M5789" s="189"/>
      <c r="N5789" s="180"/>
      <c r="P5789" s="189"/>
      <c r="Q5789" s="180"/>
      <c r="S5789" s="189"/>
      <c r="T5789" s="180"/>
      <c r="V5789" s="189"/>
      <c r="W5789" s="180"/>
      <c r="Y5789" s="189"/>
      <c r="Z5789" s="180"/>
      <c r="AB5789" s="185"/>
    </row>
    <row r="5790" spans="6:28" s="178" customFormat="1" ht="15" customHeight="1" x14ac:dyDescent="0.15">
      <c r="F5790" s="189"/>
      <c r="I5790" s="180"/>
      <c r="J5790" s="180"/>
      <c r="K5790" s="180"/>
      <c r="M5790" s="189"/>
      <c r="N5790" s="180"/>
      <c r="P5790" s="189"/>
      <c r="Q5790" s="180"/>
      <c r="S5790" s="189"/>
      <c r="T5790" s="180"/>
      <c r="V5790" s="189"/>
      <c r="W5790" s="180"/>
      <c r="Y5790" s="189"/>
      <c r="Z5790" s="180"/>
      <c r="AB5790" s="185"/>
    </row>
    <row r="5791" spans="6:28" s="178" customFormat="1" ht="15" customHeight="1" x14ac:dyDescent="0.15">
      <c r="F5791" s="189"/>
      <c r="I5791" s="180"/>
      <c r="J5791" s="180"/>
      <c r="K5791" s="180"/>
      <c r="M5791" s="189"/>
      <c r="N5791" s="180"/>
      <c r="P5791" s="189"/>
      <c r="Q5791" s="180"/>
      <c r="S5791" s="189"/>
      <c r="T5791" s="180"/>
      <c r="V5791" s="189"/>
      <c r="W5791" s="180"/>
      <c r="Y5791" s="189"/>
      <c r="Z5791" s="180"/>
      <c r="AB5791" s="185"/>
    </row>
    <row r="5792" spans="6:28" s="178" customFormat="1" ht="15" customHeight="1" x14ac:dyDescent="0.15">
      <c r="F5792" s="189"/>
      <c r="I5792" s="180"/>
      <c r="J5792" s="180"/>
      <c r="K5792" s="180"/>
      <c r="M5792" s="189"/>
      <c r="N5792" s="180"/>
      <c r="P5792" s="189"/>
      <c r="Q5792" s="180"/>
      <c r="S5792" s="189"/>
      <c r="T5792" s="180"/>
      <c r="V5792" s="189"/>
      <c r="W5792" s="180"/>
      <c r="Y5792" s="189"/>
      <c r="Z5792" s="180"/>
      <c r="AB5792" s="185"/>
    </row>
    <row r="5793" spans="6:28" s="178" customFormat="1" ht="15" customHeight="1" x14ac:dyDescent="0.15">
      <c r="F5793" s="189"/>
      <c r="I5793" s="180"/>
      <c r="J5793" s="180"/>
      <c r="K5793" s="180"/>
      <c r="M5793" s="189"/>
      <c r="N5793" s="180"/>
      <c r="P5793" s="189"/>
      <c r="Q5793" s="180"/>
      <c r="S5793" s="189"/>
      <c r="T5793" s="180"/>
      <c r="V5793" s="189"/>
      <c r="W5793" s="180"/>
      <c r="Y5793" s="189"/>
      <c r="Z5793" s="180"/>
      <c r="AB5793" s="185"/>
    </row>
    <row r="5794" spans="6:28" s="178" customFormat="1" ht="15" customHeight="1" x14ac:dyDescent="0.15">
      <c r="F5794" s="189"/>
      <c r="I5794" s="180"/>
      <c r="J5794" s="180"/>
      <c r="K5794" s="180"/>
      <c r="M5794" s="189"/>
      <c r="N5794" s="180"/>
      <c r="P5794" s="189"/>
      <c r="Q5794" s="180"/>
      <c r="S5794" s="189"/>
      <c r="T5794" s="180"/>
      <c r="V5794" s="189"/>
      <c r="W5794" s="180"/>
      <c r="Y5794" s="189"/>
      <c r="Z5794" s="180"/>
      <c r="AB5794" s="185"/>
    </row>
    <row r="5795" spans="6:28" s="178" customFormat="1" ht="15" customHeight="1" x14ac:dyDescent="0.15">
      <c r="F5795" s="189"/>
      <c r="I5795" s="180"/>
      <c r="J5795" s="180"/>
      <c r="K5795" s="180"/>
      <c r="M5795" s="189"/>
      <c r="N5795" s="180"/>
      <c r="P5795" s="189"/>
      <c r="Q5795" s="180"/>
      <c r="S5795" s="189"/>
      <c r="T5795" s="180"/>
      <c r="V5795" s="189"/>
      <c r="W5795" s="180"/>
      <c r="Y5795" s="189"/>
      <c r="Z5795" s="180"/>
      <c r="AB5795" s="185"/>
    </row>
    <row r="5796" spans="6:28" s="178" customFormat="1" ht="15" customHeight="1" x14ac:dyDescent="0.15">
      <c r="F5796" s="189"/>
      <c r="I5796" s="180"/>
      <c r="J5796" s="180"/>
      <c r="K5796" s="180"/>
      <c r="M5796" s="189"/>
      <c r="N5796" s="180"/>
      <c r="P5796" s="189"/>
      <c r="Q5796" s="180"/>
      <c r="S5796" s="189"/>
      <c r="T5796" s="180"/>
      <c r="V5796" s="189"/>
      <c r="W5796" s="180"/>
      <c r="Y5796" s="189"/>
      <c r="Z5796" s="180"/>
      <c r="AB5796" s="185"/>
    </row>
    <row r="5797" spans="6:28" s="178" customFormat="1" ht="15" customHeight="1" x14ac:dyDescent="0.15">
      <c r="F5797" s="189"/>
      <c r="I5797" s="180"/>
      <c r="J5797" s="180"/>
      <c r="K5797" s="180"/>
      <c r="M5797" s="189"/>
      <c r="N5797" s="180"/>
      <c r="P5797" s="189"/>
      <c r="Q5797" s="180"/>
      <c r="S5797" s="189"/>
      <c r="T5797" s="180"/>
      <c r="V5797" s="189"/>
      <c r="W5797" s="180"/>
      <c r="Y5797" s="189"/>
      <c r="Z5797" s="180"/>
      <c r="AB5797" s="185"/>
    </row>
    <row r="5798" spans="6:28" s="178" customFormat="1" ht="15" customHeight="1" x14ac:dyDescent="0.15">
      <c r="F5798" s="189"/>
      <c r="I5798" s="180"/>
      <c r="J5798" s="180"/>
      <c r="K5798" s="180"/>
      <c r="M5798" s="189"/>
      <c r="N5798" s="180"/>
      <c r="P5798" s="189"/>
      <c r="Q5798" s="180"/>
      <c r="S5798" s="189"/>
      <c r="T5798" s="180"/>
      <c r="V5798" s="189"/>
      <c r="W5798" s="180"/>
      <c r="Y5798" s="189"/>
      <c r="Z5798" s="180"/>
      <c r="AB5798" s="185"/>
    </row>
    <row r="5799" spans="6:28" s="178" customFormat="1" ht="15" customHeight="1" x14ac:dyDescent="0.15">
      <c r="F5799" s="189"/>
      <c r="I5799" s="180"/>
      <c r="J5799" s="180"/>
      <c r="K5799" s="180"/>
      <c r="M5799" s="189"/>
      <c r="N5799" s="180"/>
      <c r="P5799" s="189"/>
      <c r="Q5799" s="180"/>
      <c r="S5799" s="189"/>
      <c r="T5799" s="180"/>
      <c r="V5799" s="189"/>
      <c r="W5799" s="180"/>
      <c r="Y5799" s="189"/>
      <c r="Z5799" s="180"/>
      <c r="AB5799" s="185"/>
    </row>
    <row r="5800" spans="6:28" s="178" customFormat="1" ht="15" customHeight="1" x14ac:dyDescent="0.15">
      <c r="F5800" s="189"/>
      <c r="I5800" s="180"/>
      <c r="J5800" s="180"/>
      <c r="K5800" s="180"/>
      <c r="M5800" s="189"/>
      <c r="N5800" s="180"/>
      <c r="P5800" s="189"/>
      <c r="Q5800" s="180"/>
      <c r="S5800" s="189"/>
      <c r="T5800" s="180"/>
      <c r="V5800" s="189"/>
      <c r="W5800" s="180"/>
      <c r="Y5800" s="189"/>
      <c r="Z5800" s="180"/>
      <c r="AB5800" s="185"/>
    </row>
    <row r="5801" spans="6:28" s="178" customFormat="1" ht="15" customHeight="1" x14ac:dyDescent="0.15">
      <c r="F5801" s="189"/>
      <c r="I5801" s="180"/>
      <c r="J5801" s="180"/>
      <c r="K5801" s="180"/>
      <c r="M5801" s="189"/>
      <c r="N5801" s="180"/>
      <c r="P5801" s="189"/>
      <c r="Q5801" s="180"/>
      <c r="S5801" s="189"/>
      <c r="T5801" s="180"/>
      <c r="V5801" s="189"/>
      <c r="W5801" s="180"/>
      <c r="Y5801" s="189"/>
      <c r="Z5801" s="180"/>
      <c r="AB5801" s="185"/>
    </row>
    <row r="5802" spans="6:28" s="178" customFormat="1" ht="15" customHeight="1" x14ac:dyDescent="0.15">
      <c r="F5802" s="189"/>
      <c r="I5802" s="180"/>
      <c r="J5802" s="180"/>
      <c r="K5802" s="180"/>
      <c r="M5802" s="189"/>
      <c r="N5802" s="180"/>
      <c r="P5802" s="189"/>
      <c r="Q5802" s="180"/>
      <c r="S5802" s="189"/>
      <c r="T5802" s="180"/>
      <c r="V5802" s="189"/>
      <c r="W5802" s="180"/>
      <c r="Y5802" s="189"/>
      <c r="Z5802" s="180"/>
      <c r="AB5802" s="185"/>
    </row>
    <row r="5803" spans="6:28" s="178" customFormat="1" ht="15" customHeight="1" x14ac:dyDescent="0.15">
      <c r="F5803" s="189"/>
      <c r="I5803" s="180"/>
      <c r="J5803" s="180"/>
      <c r="K5803" s="180"/>
      <c r="M5803" s="189"/>
      <c r="N5803" s="180"/>
      <c r="P5803" s="189"/>
      <c r="Q5803" s="180"/>
      <c r="S5803" s="189"/>
      <c r="T5803" s="180"/>
      <c r="V5803" s="189"/>
      <c r="W5803" s="180"/>
      <c r="Y5803" s="189"/>
      <c r="Z5803" s="180"/>
      <c r="AB5803" s="185"/>
    </row>
    <row r="5804" spans="6:28" s="178" customFormat="1" ht="15" customHeight="1" x14ac:dyDescent="0.15">
      <c r="F5804" s="189"/>
      <c r="I5804" s="180"/>
      <c r="J5804" s="180"/>
      <c r="K5804" s="180"/>
      <c r="M5804" s="189"/>
      <c r="N5804" s="180"/>
      <c r="P5804" s="189"/>
      <c r="Q5804" s="180"/>
      <c r="S5804" s="189"/>
      <c r="T5804" s="180"/>
      <c r="V5804" s="189"/>
      <c r="W5804" s="180"/>
      <c r="Y5804" s="189"/>
      <c r="Z5804" s="180"/>
      <c r="AB5804" s="185"/>
    </row>
    <row r="5805" spans="6:28" s="178" customFormat="1" ht="15" customHeight="1" x14ac:dyDescent="0.15">
      <c r="F5805" s="189"/>
      <c r="I5805" s="180"/>
      <c r="J5805" s="180"/>
      <c r="K5805" s="180"/>
      <c r="M5805" s="189"/>
      <c r="N5805" s="180"/>
      <c r="P5805" s="189"/>
      <c r="Q5805" s="180"/>
      <c r="S5805" s="189"/>
      <c r="T5805" s="180"/>
      <c r="V5805" s="189"/>
      <c r="W5805" s="180"/>
      <c r="Y5805" s="189"/>
      <c r="Z5805" s="180"/>
      <c r="AB5805" s="185"/>
    </row>
    <row r="5806" spans="6:28" s="178" customFormat="1" ht="15" customHeight="1" x14ac:dyDescent="0.15">
      <c r="F5806" s="189"/>
      <c r="I5806" s="180"/>
      <c r="J5806" s="180"/>
      <c r="K5806" s="180"/>
      <c r="M5806" s="189"/>
      <c r="N5806" s="180"/>
      <c r="P5806" s="189"/>
      <c r="Q5806" s="180"/>
      <c r="S5806" s="189"/>
      <c r="T5806" s="180"/>
      <c r="V5806" s="189"/>
      <c r="W5806" s="180"/>
      <c r="Y5806" s="189"/>
      <c r="Z5806" s="180"/>
      <c r="AB5806" s="185"/>
    </row>
    <row r="5807" spans="6:28" s="178" customFormat="1" ht="15" customHeight="1" x14ac:dyDescent="0.15">
      <c r="F5807" s="189"/>
      <c r="I5807" s="180"/>
      <c r="J5807" s="180"/>
      <c r="K5807" s="180"/>
      <c r="M5807" s="189"/>
      <c r="N5807" s="180"/>
      <c r="P5807" s="189"/>
      <c r="Q5807" s="180"/>
      <c r="S5807" s="189"/>
      <c r="T5807" s="180"/>
      <c r="V5807" s="189"/>
      <c r="W5807" s="180"/>
      <c r="Y5807" s="189"/>
      <c r="Z5807" s="180"/>
      <c r="AB5807" s="185"/>
    </row>
    <row r="5808" spans="6:28" s="178" customFormat="1" ht="15" customHeight="1" x14ac:dyDescent="0.15">
      <c r="F5808" s="189"/>
      <c r="I5808" s="180"/>
      <c r="J5808" s="180"/>
      <c r="K5808" s="180"/>
      <c r="M5808" s="189"/>
      <c r="N5808" s="180"/>
      <c r="P5808" s="189"/>
      <c r="Q5808" s="180"/>
      <c r="S5808" s="189"/>
      <c r="T5808" s="180"/>
      <c r="V5808" s="189"/>
      <c r="W5808" s="180"/>
      <c r="Y5808" s="189"/>
      <c r="Z5808" s="180"/>
      <c r="AB5808" s="185"/>
    </row>
    <row r="5809" spans="6:28" s="178" customFormat="1" ht="15" customHeight="1" x14ac:dyDescent="0.15">
      <c r="F5809" s="189"/>
      <c r="I5809" s="180"/>
      <c r="J5809" s="180"/>
      <c r="K5809" s="180"/>
      <c r="M5809" s="189"/>
      <c r="N5809" s="180"/>
      <c r="P5809" s="189"/>
      <c r="Q5809" s="180"/>
      <c r="S5809" s="189"/>
      <c r="T5809" s="180"/>
      <c r="V5809" s="189"/>
      <c r="W5809" s="180"/>
      <c r="Y5809" s="189"/>
      <c r="Z5809" s="180"/>
      <c r="AB5809" s="185"/>
    </row>
    <row r="5810" spans="6:28" s="178" customFormat="1" ht="15" customHeight="1" x14ac:dyDescent="0.15">
      <c r="F5810" s="189"/>
      <c r="I5810" s="180"/>
      <c r="J5810" s="180"/>
      <c r="K5810" s="180"/>
      <c r="M5810" s="189"/>
      <c r="N5810" s="180"/>
      <c r="P5810" s="189"/>
      <c r="Q5810" s="180"/>
      <c r="S5810" s="189"/>
      <c r="T5810" s="180"/>
      <c r="V5810" s="189"/>
      <c r="W5810" s="180"/>
      <c r="Y5810" s="189"/>
      <c r="Z5810" s="180"/>
      <c r="AB5810" s="185"/>
    </row>
    <row r="5811" spans="6:28" s="178" customFormat="1" ht="15" customHeight="1" x14ac:dyDescent="0.15">
      <c r="F5811" s="189"/>
      <c r="I5811" s="180"/>
      <c r="J5811" s="180"/>
      <c r="K5811" s="180"/>
      <c r="M5811" s="189"/>
      <c r="N5811" s="180"/>
      <c r="P5811" s="189"/>
      <c r="Q5811" s="180"/>
      <c r="S5811" s="189"/>
      <c r="T5811" s="180"/>
      <c r="V5811" s="189"/>
      <c r="W5811" s="180"/>
      <c r="Y5811" s="189"/>
      <c r="Z5811" s="180"/>
      <c r="AB5811" s="185"/>
    </row>
    <row r="5812" spans="6:28" s="178" customFormat="1" ht="15" customHeight="1" x14ac:dyDescent="0.15">
      <c r="F5812" s="189"/>
      <c r="I5812" s="180"/>
      <c r="J5812" s="180"/>
      <c r="K5812" s="180"/>
      <c r="M5812" s="189"/>
      <c r="N5812" s="180"/>
      <c r="P5812" s="189"/>
      <c r="Q5812" s="180"/>
      <c r="S5812" s="189"/>
      <c r="T5812" s="180"/>
      <c r="V5812" s="189"/>
      <c r="W5812" s="180"/>
      <c r="Y5812" s="189"/>
      <c r="Z5812" s="180"/>
      <c r="AB5812" s="185"/>
    </row>
    <row r="5813" spans="6:28" s="178" customFormat="1" ht="15" customHeight="1" x14ac:dyDescent="0.15">
      <c r="F5813" s="189"/>
      <c r="I5813" s="180"/>
      <c r="J5813" s="180"/>
      <c r="K5813" s="180"/>
      <c r="M5813" s="189"/>
      <c r="N5813" s="180"/>
      <c r="P5813" s="189"/>
      <c r="Q5813" s="180"/>
      <c r="S5813" s="189"/>
      <c r="T5813" s="180"/>
      <c r="V5813" s="189"/>
      <c r="W5813" s="180"/>
      <c r="Y5813" s="189"/>
      <c r="Z5813" s="180"/>
      <c r="AB5813" s="185"/>
    </row>
    <row r="5814" spans="6:28" s="178" customFormat="1" ht="15" customHeight="1" x14ac:dyDescent="0.15">
      <c r="F5814" s="189"/>
      <c r="I5814" s="180"/>
      <c r="J5814" s="180"/>
      <c r="K5814" s="180"/>
      <c r="M5814" s="189"/>
      <c r="N5814" s="180"/>
      <c r="P5814" s="189"/>
      <c r="Q5814" s="180"/>
      <c r="S5814" s="189"/>
      <c r="T5814" s="180"/>
      <c r="V5814" s="189"/>
      <c r="W5814" s="180"/>
      <c r="Y5814" s="189"/>
      <c r="Z5814" s="180"/>
      <c r="AB5814" s="185"/>
    </row>
    <row r="5815" spans="6:28" s="178" customFormat="1" ht="15" customHeight="1" x14ac:dyDescent="0.15">
      <c r="F5815" s="189"/>
      <c r="I5815" s="180"/>
      <c r="J5815" s="180"/>
      <c r="K5815" s="180"/>
      <c r="M5815" s="189"/>
      <c r="N5815" s="180"/>
      <c r="P5815" s="189"/>
      <c r="Q5815" s="180"/>
      <c r="S5815" s="189"/>
      <c r="T5815" s="180"/>
      <c r="V5815" s="189"/>
      <c r="W5815" s="180"/>
      <c r="Y5815" s="189"/>
      <c r="Z5815" s="180"/>
      <c r="AB5815" s="185"/>
    </row>
    <row r="5816" spans="6:28" s="178" customFormat="1" ht="15" customHeight="1" x14ac:dyDescent="0.15">
      <c r="F5816" s="189"/>
      <c r="I5816" s="180"/>
      <c r="J5816" s="180"/>
      <c r="K5816" s="180"/>
      <c r="M5816" s="189"/>
      <c r="N5816" s="180"/>
      <c r="P5816" s="189"/>
      <c r="Q5816" s="180"/>
      <c r="S5816" s="189"/>
      <c r="T5816" s="180"/>
      <c r="V5816" s="189"/>
      <c r="W5816" s="180"/>
      <c r="Y5816" s="189"/>
      <c r="Z5816" s="180"/>
      <c r="AB5816" s="185"/>
    </row>
    <row r="5817" spans="6:28" s="178" customFormat="1" ht="15" customHeight="1" x14ac:dyDescent="0.15">
      <c r="F5817" s="189"/>
      <c r="I5817" s="180"/>
      <c r="J5817" s="180"/>
      <c r="K5817" s="180"/>
      <c r="M5817" s="189"/>
      <c r="N5817" s="180"/>
      <c r="P5817" s="189"/>
      <c r="Q5817" s="180"/>
      <c r="S5817" s="189"/>
      <c r="T5817" s="180"/>
      <c r="V5817" s="189"/>
      <c r="W5817" s="180"/>
      <c r="Y5817" s="189"/>
      <c r="Z5817" s="180"/>
      <c r="AB5817" s="185"/>
    </row>
    <row r="5818" spans="6:28" s="178" customFormat="1" ht="15" customHeight="1" x14ac:dyDescent="0.15">
      <c r="F5818" s="189"/>
      <c r="I5818" s="180"/>
      <c r="J5818" s="180"/>
      <c r="K5818" s="180"/>
      <c r="M5818" s="189"/>
      <c r="N5818" s="180"/>
      <c r="P5818" s="189"/>
      <c r="Q5818" s="180"/>
      <c r="S5818" s="189"/>
      <c r="T5818" s="180"/>
      <c r="V5818" s="189"/>
      <c r="W5818" s="180"/>
      <c r="Y5818" s="189"/>
      <c r="Z5818" s="180"/>
      <c r="AB5818" s="185"/>
    </row>
    <row r="5819" spans="6:28" s="178" customFormat="1" ht="15" customHeight="1" x14ac:dyDescent="0.15">
      <c r="F5819" s="189"/>
      <c r="I5819" s="180"/>
      <c r="J5819" s="180"/>
      <c r="K5819" s="180"/>
      <c r="M5819" s="189"/>
      <c r="N5819" s="180"/>
      <c r="P5819" s="189"/>
      <c r="Q5819" s="180"/>
      <c r="S5819" s="189"/>
      <c r="T5819" s="180"/>
      <c r="V5819" s="189"/>
      <c r="W5819" s="180"/>
      <c r="Y5819" s="189"/>
      <c r="Z5819" s="180"/>
      <c r="AB5819" s="185"/>
    </row>
    <row r="5820" spans="6:28" s="178" customFormat="1" ht="15" customHeight="1" x14ac:dyDescent="0.15">
      <c r="F5820" s="189"/>
      <c r="I5820" s="180"/>
      <c r="J5820" s="180"/>
      <c r="K5820" s="180"/>
      <c r="M5820" s="189"/>
      <c r="N5820" s="180"/>
      <c r="P5820" s="189"/>
      <c r="Q5820" s="180"/>
      <c r="S5820" s="189"/>
      <c r="T5820" s="180"/>
      <c r="V5820" s="189"/>
      <c r="W5820" s="180"/>
      <c r="Y5820" s="189"/>
      <c r="Z5820" s="180"/>
      <c r="AB5820" s="185"/>
    </row>
    <row r="5821" spans="6:28" s="178" customFormat="1" ht="15" customHeight="1" x14ac:dyDescent="0.15">
      <c r="F5821" s="189"/>
      <c r="I5821" s="180"/>
      <c r="J5821" s="180"/>
      <c r="K5821" s="180"/>
      <c r="M5821" s="189"/>
      <c r="N5821" s="180"/>
      <c r="P5821" s="189"/>
      <c r="Q5821" s="180"/>
      <c r="S5821" s="189"/>
      <c r="T5821" s="180"/>
      <c r="V5821" s="189"/>
      <c r="W5821" s="180"/>
      <c r="Y5821" s="189"/>
      <c r="Z5821" s="180"/>
      <c r="AB5821" s="185"/>
    </row>
    <row r="5822" spans="6:28" s="178" customFormat="1" ht="15" customHeight="1" x14ac:dyDescent="0.15">
      <c r="F5822" s="189"/>
      <c r="I5822" s="180"/>
      <c r="J5822" s="180"/>
      <c r="K5822" s="180"/>
      <c r="M5822" s="189"/>
      <c r="N5822" s="180"/>
      <c r="P5822" s="189"/>
      <c r="Q5822" s="180"/>
      <c r="S5822" s="189"/>
      <c r="T5822" s="180"/>
      <c r="V5822" s="189"/>
      <c r="W5822" s="180"/>
      <c r="Y5822" s="189"/>
      <c r="Z5822" s="180"/>
      <c r="AB5822" s="185"/>
    </row>
    <row r="5823" spans="6:28" s="178" customFormat="1" ht="15" customHeight="1" x14ac:dyDescent="0.15">
      <c r="F5823" s="189"/>
      <c r="I5823" s="180"/>
      <c r="J5823" s="180"/>
      <c r="K5823" s="180"/>
      <c r="M5823" s="189"/>
      <c r="N5823" s="180"/>
      <c r="P5823" s="189"/>
      <c r="Q5823" s="180"/>
      <c r="S5823" s="189"/>
      <c r="T5823" s="180"/>
      <c r="V5823" s="189"/>
      <c r="W5823" s="180"/>
      <c r="Y5823" s="189"/>
      <c r="Z5823" s="180"/>
      <c r="AB5823" s="185"/>
    </row>
    <row r="5824" spans="6:28" s="178" customFormat="1" ht="15" customHeight="1" x14ac:dyDescent="0.15">
      <c r="F5824" s="189"/>
      <c r="I5824" s="180"/>
      <c r="J5824" s="180"/>
      <c r="K5824" s="180"/>
      <c r="M5824" s="189"/>
      <c r="N5824" s="180"/>
      <c r="P5824" s="189"/>
      <c r="Q5824" s="180"/>
      <c r="S5824" s="189"/>
      <c r="T5824" s="180"/>
      <c r="V5824" s="189"/>
      <c r="W5824" s="180"/>
      <c r="Y5824" s="189"/>
      <c r="Z5824" s="180"/>
      <c r="AB5824" s="185"/>
    </row>
    <row r="5825" spans="6:28" s="178" customFormat="1" ht="15" customHeight="1" x14ac:dyDescent="0.15">
      <c r="F5825" s="189"/>
      <c r="I5825" s="180"/>
      <c r="J5825" s="180"/>
      <c r="K5825" s="180"/>
      <c r="M5825" s="189"/>
      <c r="N5825" s="180"/>
      <c r="P5825" s="189"/>
      <c r="Q5825" s="180"/>
      <c r="S5825" s="189"/>
      <c r="T5825" s="180"/>
      <c r="V5825" s="189"/>
      <c r="W5825" s="180"/>
      <c r="Y5825" s="189"/>
      <c r="Z5825" s="180"/>
      <c r="AB5825" s="185"/>
    </row>
    <row r="5826" spans="6:28" s="178" customFormat="1" ht="15" customHeight="1" x14ac:dyDescent="0.15">
      <c r="F5826" s="189"/>
      <c r="I5826" s="180"/>
      <c r="J5826" s="180"/>
      <c r="K5826" s="180"/>
      <c r="M5826" s="189"/>
      <c r="N5826" s="180"/>
      <c r="P5826" s="189"/>
      <c r="Q5826" s="180"/>
      <c r="S5826" s="189"/>
      <c r="T5826" s="180"/>
      <c r="V5826" s="189"/>
      <c r="W5826" s="180"/>
      <c r="Y5826" s="189"/>
      <c r="Z5826" s="180"/>
      <c r="AB5826" s="185"/>
    </row>
    <row r="5827" spans="6:28" s="178" customFormat="1" ht="15" customHeight="1" x14ac:dyDescent="0.15">
      <c r="F5827" s="189"/>
      <c r="I5827" s="180"/>
      <c r="J5827" s="180"/>
      <c r="K5827" s="180"/>
      <c r="M5827" s="189"/>
      <c r="N5827" s="180"/>
      <c r="P5827" s="189"/>
      <c r="Q5827" s="180"/>
      <c r="S5827" s="189"/>
      <c r="T5827" s="180"/>
      <c r="V5827" s="189"/>
      <c r="W5827" s="180"/>
      <c r="Y5827" s="189"/>
      <c r="Z5827" s="180"/>
      <c r="AB5827" s="185"/>
    </row>
    <row r="5828" spans="6:28" s="178" customFormat="1" ht="15" customHeight="1" x14ac:dyDescent="0.15">
      <c r="F5828" s="189"/>
      <c r="I5828" s="180"/>
      <c r="J5828" s="180"/>
      <c r="K5828" s="180"/>
      <c r="M5828" s="189"/>
      <c r="N5828" s="180"/>
      <c r="P5828" s="189"/>
      <c r="Q5828" s="180"/>
      <c r="S5828" s="189"/>
      <c r="T5828" s="180"/>
      <c r="V5828" s="189"/>
      <c r="W5828" s="180"/>
      <c r="Y5828" s="189"/>
      <c r="Z5828" s="180"/>
      <c r="AB5828" s="185"/>
    </row>
    <row r="5829" spans="6:28" s="178" customFormat="1" ht="15" customHeight="1" x14ac:dyDescent="0.15">
      <c r="F5829" s="189"/>
      <c r="I5829" s="180"/>
      <c r="J5829" s="180"/>
      <c r="K5829" s="180"/>
      <c r="M5829" s="189"/>
      <c r="N5829" s="180"/>
      <c r="P5829" s="189"/>
      <c r="Q5829" s="180"/>
      <c r="S5829" s="189"/>
      <c r="T5829" s="180"/>
      <c r="V5829" s="189"/>
      <c r="W5829" s="180"/>
      <c r="Y5829" s="189"/>
      <c r="Z5829" s="180"/>
      <c r="AB5829" s="185"/>
    </row>
    <row r="5830" spans="6:28" s="178" customFormat="1" ht="15" customHeight="1" x14ac:dyDescent="0.15">
      <c r="F5830" s="189"/>
      <c r="I5830" s="180"/>
      <c r="J5830" s="180"/>
      <c r="K5830" s="180"/>
      <c r="M5830" s="189"/>
      <c r="N5830" s="180"/>
      <c r="P5830" s="189"/>
      <c r="Q5830" s="180"/>
      <c r="S5830" s="189"/>
      <c r="T5830" s="180"/>
      <c r="V5830" s="189"/>
      <c r="W5830" s="180"/>
      <c r="Y5830" s="189"/>
      <c r="Z5830" s="180"/>
      <c r="AB5830" s="185"/>
    </row>
    <row r="5831" spans="6:28" s="178" customFormat="1" ht="15" customHeight="1" x14ac:dyDescent="0.15">
      <c r="F5831" s="189"/>
      <c r="I5831" s="180"/>
      <c r="J5831" s="180"/>
      <c r="K5831" s="180"/>
      <c r="M5831" s="189"/>
      <c r="N5831" s="180"/>
      <c r="P5831" s="189"/>
      <c r="Q5831" s="180"/>
      <c r="S5831" s="189"/>
      <c r="T5831" s="180"/>
      <c r="V5831" s="189"/>
      <c r="W5831" s="180"/>
      <c r="Y5831" s="189"/>
      <c r="Z5831" s="180"/>
      <c r="AB5831" s="185"/>
    </row>
    <row r="5832" spans="6:28" s="178" customFormat="1" ht="15" customHeight="1" x14ac:dyDescent="0.15">
      <c r="F5832" s="189"/>
      <c r="I5832" s="180"/>
      <c r="J5832" s="180"/>
      <c r="K5832" s="180"/>
      <c r="M5832" s="189"/>
      <c r="N5832" s="180"/>
      <c r="P5832" s="189"/>
      <c r="Q5832" s="180"/>
      <c r="S5832" s="189"/>
      <c r="T5832" s="180"/>
      <c r="V5832" s="189"/>
      <c r="W5832" s="180"/>
      <c r="Y5832" s="189"/>
      <c r="Z5832" s="180"/>
      <c r="AB5832" s="185"/>
    </row>
    <row r="5833" spans="6:28" s="178" customFormat="1" ht="15" customHeight="1" x14ac:dyDescent="0.15">
      <c r="F5833" s="189"/>
      <c r="I5833" s="180"/>
      <c r="J5833" s="180"/>
      <c r="K5833" s="180"/>
      <c r="M5833" s="189"/>
      <c r="N5833" s="180"/>
      <c r="P5833" s="189"/>
      <c r="Q5833" s="180"/>
      <c r="S5833" s="189"/>
      <c r="T5833" s="180"/>
      <c r="V5833" s="189"/>
      <c r="W5833" s="180"/>
      <c r="Y5833" s="189"/>
      <c r="Z5833" s="180"/>
      <c r="AB5833" s="185"/>
    </row>
    <row r="5834" spans="6:28" s="178" customFormat="1" ht="15" customHeight="1" x14ac:dyDescent="0.15">
      <c r="F5834" s="189"/>
      <c r="I5834" s="180"/>
      <c r="J5834" s="180"/>
      <c r="K5834" s="180"/>
      <c r="M5834" s="189"/>
      <c r="N5834" s="180"/>
      <c r="P5834" s="189"/>
      <c r="Q5834" s="180"/>
      <c r="S5834" s="189"/>
      <c r="T5834" s="180"/>
      <c r="V5834" s="189"/>
      <c r="W5834" s="180"/>
      <c r="Y5834" s="189"/>
      <c r="Z5834" s="180"/>
      <c r="AB5834" s="185"/>
    </row>
    <row r="5835" spans="6:28" s="178" customFormat="1" ht="15" customHeight="1" x14ac:dyDescent="0.15">
      <c r="F5835" s="189"/>
      <c r="I5835" s="180"/>
      <c r="J5835" s="180"/>
      <c r="K5835" s="180"/>
      <c r="M5835" s="189"/>
      <c r="N5835" s="180"/>
      <c r="P5835" s="189"/>
      <c r="Q5835" s="180"/>
      <c r="S5835" s="189"/>
      <c r="T5835" s="180"/>
      <c r="V5835" s="189"/>
      <c r="W5835" s="180"/>
      <c r="Y5835" s="189"/>
      <c r="Z5835" s="180"/>
      <c r="AB5835" s="185"/>
    </row>
    <row r="5836" spans="6:28" s="178" customFormat="1" ht="15" customHeight="1" x14ac:dyDescent="0.15">
      <c r="F5836" s="189"/>
      <c r="I5836" s="180"/>
      <c r="J5836" s="180"/>
      <c r="K5836" s="180"/>
      <c r="M5836" s="189"/>
      <c r="N5836" s="180"/>
      <c r="P5836" s="189"/>
      <c r="Q5836" s="180"/>
      <c r="S5836" s="189"/>
      <c r="T5836" s="180"/>
      <c r="V5836" s="189"/>
      <c r="W5836" s="180"/>
      <c r="Y5836" s="189"/>
      <c r="Z5836" s="180"/>
      <c r="AB5836" s="185"/>
    </row>
    <row r="5837" spans="6:28" s="178" customFormat="1" ht="15" customHeight="1" x14ac:dyDescent="0.15">
      <c r="F5837" s="189"/>
      <c r="I5837" s="180"/>
      <c r="J5837" s="180"/>
      <c r="K5837" s="180"/>
      <c r="M5837" s="189"/>
      <c r="N5837" s="180"/>
      <c r="P5837" s="189"/>
      <c r="Q5837" s="180"/>
      <c r="S5837" s="189"/>
      <c r="T5837" s="180"/>
      <c r="V5837" s="189"/>
      <c r="W5837" s="180"/>
      <c r="Y5837" s="189"/>
      <c r="Z5837" s="180"/>
      <c r="AB5837" s="185"/>
    </row>
    <row r="5838" spans="6:28" s="178" customFormat="1" ht="15" customHeight="1" x14ac:dyDescent="0.15">
      <c r="F5838" s="189"/>
      <c r="I5838" s="180"/>
      <c r="J5838" s="180"/>
      <c r="K5838" s="180"/>
      <c r="M5838" s="189"/>
      <c r="N5838" s="180"/>
      <c r="P5838" s="189"/>
      <c r="Q5838" s="180"/>
      <c r="S5838" s="189"/>
      <c r="T5838" s="180"/>
      <c r="V5838" s="189"/>
      <c r="W5838" s="180"/>
      <c r="Y5838" s="189"/>
      <c r="Z5838" s="180"/>
      <c r="AB5838" s="185"/>
    </row>
    <row r="5839" spans="6:28" s="178" customFormat="1" ht="15" customHeight="1" x14ac:dyDescent="0.15">
      <c r="F5839" s="189"/>
      <c r="I5839" s="180"/>
      <c r="J5839" s="180"/>
      <c r="K5839" s="180"/>
      <c r="M5839" s="189"/>
      <c r="N5839" s="180"/>
      <c r="P5839" s="189"/>
      <c r="Q5839" s="180"/>
      <c r="S5839" s="189"/>
      <c r="T5839" s="180"/>
      <c r="V5839" s="189"/>
      <c r="W5839" s="180"/>
      <c r="Y5839" s="189"/>
      <c r="Z5839" s="180"/>
      <c r="AB5839" s="185"/>
    </row>
    <row r="5840" spans="6:28" s="178" customFormat="1" ht="15" customHeight="1" x14ac:dyDescent="0.15">
      <c r="F5840" s="189"/>
      <c r="I5840" s="180"/>
      <c r="J5840" s="180"/>
      <c r="K5840" s="180"/>
      <c r="M5840" s="189"/>
      <c r="N5840" s="180"/>
      <c r="P5840" s="189"/>
      <c r="Q5840" s="180"/>
      <c r="S5840" s="189"/>
      <c r="T5840" s="180"/>
      <c r="V5840" s="189"/>
      <c r="W5840" s="180"/>
      <c r="Y5840" s="189"/>
      <c r="Z5840" s="180"/>
      <c r="AB5840" s="185"/>
    </row>
    <row r="5841" spans="6:28" s="178" customFormat="1" ht="15" customHeight="1" x14ac:dyDescent="0.15">
      <c r="F5841" s="189"/>
      <c r="I5841" s="180"/>
      <c r="J5841" s="180"/>
      <c r="K5841" s="180"/>
      <c r="M5841" s="189"/>
      <c r="N5841" s="180"/>
      <c r="P5841" s="189"/>
      <c r="Q5841" s="180"/>
      <c r="S5841" s="189"/>
      <c r="T5841" s="180"/>
      <c r="V5841" s="189"/>
      <c r="W5841" s="180"/>
      <c r="Y5841" s="189"/>
      <c r="Z5841" s="180"/>
      <c r="AB5841" s="185"/>
    </row>
    <row r="5842" spans="6:28" s="178" customFormat="1" ht="15" customHeight="1" x14ac:dyDescent="0.15">
      <c r="F5842" s="189"/>
      <c r="I5842" s="180"/>
      <c r="J5842" s="180"/>
      <c r="K5842" s="180"/>
      <c r="M5842" s="189"/>
      <c r="N5842" s="180"/>
      <c r="P5842" s="189"/>
      <c r="Q5842" s="180"/>
      <c r="S5842" s="189"/>
      <c r="T5842" s="180"/>
      <c r="V5842" s="189"/>
      <c r="W5842" s="180"/>
      <c r="Y5842" s="189"/>
      <c r="Z5842" s="180"/>
      <c r="AB5842" s="185"/>
    </row>
    <row r="5843" spans="6:28" s="178" customFormat="1" ht="15" customHeight="1" x14ac:dyDescent="0.15">
      <c r="F5843" s="189"/>
      <c r="I5843" s="180"/>
      <c r="J5843" s="180"/>
      <c r="K5843" s="180"/>
      <c r="M5843" s="189"/>
      <c r="N5843" s="180"/>
      <c r="P5843" s="189"/>
      <c r="Q5843" s="180"/>
      <c r="S5843" s="189"/>
      <c r="T5843" s="180"/>
      <c r="V5843" s="189"/>
      <c r="W5843" s="180"/>
      <c r="Y5843" s="189"/>
      <c r="Z5843" s="180"/>
      <c r="AB5843" s="185"/>
    </row>
    <row r="5844" spans="6:28" s="178" customFormat="1" ht="15" customHeight="1" x14ac:dyDescent="0.15">
      <c r="F5844" s="189"/>
      <c r="I5844" s="180"/>
      <c r="J5844" s="180"/>
      <c r="K5844" s="180"/>
      <c r="M5844" s="189"/>
      <c r="N5844" s="180"/>
      <c r="P5844" s="189"/>
      <c r="Q5844" s="180"/>
      <c r="S5844" s="189"/>
      <c r="T5844" s="180"/>
      <c r="V5844" s="189"/>
      <c r="W5844" s="180"/>
      <c r="Y5844" s="189"/>
      <c r="Z5844" s="180"/>
      <c r="AB5844" s="185"/>
    </row>
    <row r="5845" spans="6:28" s="178" customFormat="1" ht="15" customHeight="1" x14ac:dyDescent="0.15">
      <c r="F5845" s="189"/>
      <c r="I5845" s="180"/>
      <c r="J5845" s="180"/>
      <c r="K5845" s="180"/>
      <c r="M5845" s="189"/>
      <c r="N5845" s="180"/>
      <c r="P5845" s="189"/>
      <c r="Q5845" s="180"/>
      <c r="S5845" s="189"/>
      <c r="T5845" s="180"/>
      <c r="V5845" s="189"/>
      <c r="W5845" s="180"/>
      <c r="Y5845" s="189"/>
      <c r="Z5845" s="180"/>
      <c r="AB5845" s="185"/>
    </row>
    <row r="5846" spans="6:28" s="178" customFormat="1" ht="15" customHeight="1" x14ac:dyDescent="0.15">
      <c r="F5846" s="189"/>
      <c r="I5846" s="180"/>
      <c r="J5846" s="180"/>
      <c r="K5846" s="180"/>
      <c r="M5846" s="189"/>
      <c r="N5846" s="180"/>
      <c r="P5846" s="189"/>
      <c r="Q5846" s="180"/>
      <c r="S5846" s="189"/>
      <c r="T5846" s="180"/>
      <c r="V5846" s="189"/>
      <c r="W5846" s="180"/>
      <c r="Y5846" s="189"/>
      <c r="Z5846" s="180"/>
      <c r="AB5846" s="185"/>
    </row>
    <row r="5847" spans="6:28" s="178" customFormat="1" ht="15" customHeight="1" x14ac:dyDescent="0.15">
      <c r="F5847" s="189"/>
      <c r="I5847" s="180"/>
      <c r="J5847" s="180"/>
      <c r="K5847" s="180"/>
      <c r="M5847" s="189"/>
      <c r="N5847" s="180"/>
      <c r="P5847" s="189"/>
      <c r="Q5847" s="180"/>
      <c r="S5847" s="189"/>
      <c r="T5847" s="180"/>
      <c r="V5847" s="189"/>
      <c r="W5847" s="180"/>
      <c r="Y5847" s="189"/>
      <c r="Z5847" s="180"/>
      <c r="AB5847" s="185"/>
    </row>
    <row r="5848" spans="6:28" s="178" customFormat="1" ht="15" customHeight="1" x14ac:dyDescent="0.15">
      <c r="F5848" s="189"/>
      <c r="I5848" s="180"/>
      <c r="J5848" s="180"/>
      <c r="K5848" s="180"/>
      <c r="M5848" s="189"/>
      <c r="N5848" s="180"/>
      <c r="P5848" s="189"/>
      <c r="Q5848" s="180"/>
      <c r="S5848" s="189"/>
      <c r="T5848" s="180"/>
      <c r="V5848" s="189"/>
      <c r="W5848" s="180"/>
      <c r="Y5848" s="189"/>
      <c r="Z5848" s="180"/>
      <c r="AB5848" s="185"/>
    </row>
    <row r="5849" spans="6:28" s="178" customFormat="1" ht="15" customHeight="1" x14ac:dyDescent="0.15">
      <c r="F5849" s="189"/>
      <c r="I5849" s="180"/>
      <c r="J5849" s="180"/>
      <c r="K5849" s="180"/>
      <c r="M5849" s="189"/>
      <c r="N5849" s="180"/>
      <c r="P5849" s="189"/>
      <c r="Q5849" s="180"/>
      <c r="S5849" s="189"/>
      <c r="T5849" s="180"/>
      <c r="V5849" s="189"/>
      <c r="W5849" s="180"/>
      <c r="Y5849" s="189"/>
      <c r="Z5849" s="180"/>
      <c r="AB5849" s="185"/>
    </row>
    <row r="5850" spans="6:28" s="178" customFormat="1" ht="15" customHeight="1" x14ac:dyDescent="0.15">
      <c r="F5850" s="189"/>
      <c r="I5850" s="180"/>
      <c r="J5850" s="180"/>
      <c r="K5850" s="180"/>
      <c r="M5850" s="189"/>
      <c r="N5850" s="180"/>
      <c r="P5850" s="189"/>
      <c r="Q5850" s="180"/>
      <c r="S5850" s="189"/>
      <c r="T5850" s="180"/>
      <c r="V5850" s="189"/>
      <c r="W5850" s="180"/>
      <c r="Y5850" s="189"/>
      <c r="Z5850" s="180"/>
      <c r="AB5850" s="185"/>
    </row>
    <row r="5851" spans="6:28" s="178" customFormat="1" ht="15" customHeight="1" x14ac:dyDescent="0.15">
      <c r="F5851" s="189"/>
      <c r="I5851" s="180"/>
      <c r="J5851" s="180"/>
      <c r="K5851" s="180"/>
      <c r="M5851" s="189"/>
      <c r="N5851" s="180"/>
      <c r="P5851" s="189"/>
      <c r="Q5851" s="180"/>
      <c r="S5851" s="189"/>
      <c r="T5851" s="180"/>
      <c r="V5851" s="189"/>
      <c r="W5851" s="180"/>
      <c r="Y5851" s="189"/>
      <c r="Z5851" s="180"/>
      <c r="AB5851" s="185"/>
    </row>
    <row r="5852" spans="6:28" s="178" customFormat="1" ht="15" customHeight="1" x14ac:dyDescent="0.15">
      <c r="F5852" s="189"/>
      <c r="I5852" s="180"/>
      <c r="J5852" s="180"/>
      <c r="K5852" s="180"/>
      <c r="M5852" s="189"/>
      <c r="N5852" s="180"/>
      <c r="P5852" s="189"/>
      <c r="Q5852" s="180"/>
      <c r="S5852" s="189"/>
      <c r="T5852" s="180"/>
      <c r="V5852" s="189"/>
      <c r="W5852" s="180"/>
      <c r="Y5852" s="189"/>
      <c r="Z5852" s="180"/>
      <c r="AB5852" s="185"/>
    </row>
    <row r="5853" spans="6:28" s="178" customFormat="1" ht="15" customHeight="1" x14ac:dyDescent="0.15">
      <c r="F5853" s="189"/>
      <c r="I5853" s="180"/>
      <c r="J5853" s="180"/>
      <c r="K5853" s="180"/>
      <c r="M5853" s="189"/>
      <c r="N5853" s="180"/>
      <c r="P5853" s="189"/>
      <c r="Q5853" s="180"/>
      <c r="S5853" s="189"/>
      <c r="T5853" s="180"/>
      <c r="V5853" s="189"/>
      <c r="W5853" s="180"/>
      <c r="Y5853" s="189"/>
      <c r="Z5853" s="180"/>
      <c r="AB5853" s="185"/>
    </row>
    <row r="5854" spans="6:28" s="178" customFormat="1" ht="15" customHeight="1" x14ac:dyDescent="0.15">
      <c r="F5854" s="189"/>
      <c r="I5854" s="180"/>
      <c r="J5854" s="180"/>
      <c r="K5854" s="180"/>
      <c r="M5854" s="189"/>
      <c r="N5854" s="180"/>
      <c r="P5854" s="189"/>
      <c r="Q5854" s="180"/>
      <c r="S5854" s="189"/>
      <c r="T5854" s="180"/>
      <c r="V5854" s="189"/>
      <c r="W5854" s="180"/>
      <c r="Y5854" s="189"/>
      <c r="Z5854" s="180"/>
      <c r="AB5854" s="185"/>
    </row>
    <row r="5855" spans="6:28" s="178" customFormat="1" ht="15" customHeight="1" x14ac:dyDescent="0.15">
      <c r="F5855" s="189"/>
      <c r="I5855" s="180"/>
      <c r="J5855" s="180"/>
      <c r="K5855" s="180"/>
      <c r="M5855" s="189"/>
      <c r="N5855" s="180"/>
      <c r="P5855" s="189"/>
      <c r="Q5855" s="180"/>
      <c r="S5855" s="189"/>
      <c r="T5855" s="180"/>
      <c r="V5855" s="189"/>
      <c r="W5855" s="180"/>
      <c r="Y5855" s="189"/>
      <c r="Z5855" s="180"/>
      <c r="AB5855" s="185"/>
    </row>
    <row r="5856" spans="6:28" s="178" customFormat="1" ht="15" customHeight="1" x14ac:dyDescent="0.15">
      <c r="F5856" s="189"/>
      <c r="I5856" s="180"/>
      <c r="J5856" s="180"/>
      <c r="K5856" s="180"/>
      <c r="M5856" s="189"/>
      <c r="N5856" s="180"/>
      <c r="P5856" s="189"/>
      <c r="Q5856" s="180"/>
      <c r="S5856" s="189"/>
      <c r="T5856" s="180"/>
      <c r="V5856" s="189"/>
      <c r="W5856" s="180"/>
      <c r="Y5856" s="189"/>
      <c r="Z5856" s="180"/>
      <c r="AB5856" s="185"/>
    </row>
    <row r="5857" spans="6:28" s="178" customFormat="1" ht="15" customHeight="1" x14ac:dyDescent="0.15">
      <c r="F5857" s="189"/>
      <c r="I5857" s="180"/>
      <c r="J5857" s="180"/>
      <c r="K5857" s="180"/>
      <c r="M5857" s="189"/>
      <c r="N5857" s="180"/>
      <c r="P5857" s="189"/>
      <c r="Q5857" s="180"/>
      <c r="S5857" s="189"/>
      <c r="T5857" s="180"/>
      <c r="V5857" s="189"/>
      <c r="W5857" s="180"/>
      <c r="Y5857" s="189"/>
      <c r="Z5857" s="180"/>
      <c r="AB5857" s="185"/>
    </row>
    <row r="5858" spans="6:28" s="178" customFormat="1" ht="15" customHeight="1" x14ac:dyDescent="0.15">
      <c r="F5858" s="189"/>
      <c r="I5858" s="180"/>
      <c r="J5858" s="180"/>
      <c r="K5858" s="180"/>
      <c r="M5858" s="189"/>
      <c r="N5858" s="180"/>
      <c r="P5858" s="189"/>
      <c r="Q5858" s="180"/>
      <c r="S5858" s="189"/>
      <c r="T5858" s="180"/>
      <c r="V5858" s="189"/>
      <c r="W5858" s="180"/>
      <c r="Y5858" s="189"/>
      <c r="Z5858" s="180"/>
      <c r="AB5858" s="185"/>
    </row>
    <row r="5859" spans="6:28" s="178" customFormat="1" ht="15" customHeight="1" x14ac:dyDescent="0.15">
      <c r="F5859" s="189"/>
      <c r="I5859" s="180"/>
      <c r="J5859" s="180"/>
      <c r="K5859" s="180"/>
      <c r="M5859" s="189"/>
      <c r="N5859" s="180"/>
      <c r="P5859" s="189"/>
      <c r="Q5859" s="180"/>
      <c r="S5859" s="189"/>
      <c r="T5859" s="180"/>
      <c r="V5859" s="189"/>
      <c r="W5859" s="180"/>
      <c r="Y5859" s="189"/>
      <c r="Z5859" s="180"/>
      <c r="AB5859" s="185"/>
    </row>
    <row r="5860" spans="6:28" s="178" customFormat="1" ht="15" customHeight="1" x14ac:dyDescent="0.15">
      <c r="F5860" s="189"/>
      <c r="I5860" s="180"/>
      <c r="J5860" s="180"/>
      <c r="K5860" s="180"/>
      <c r="M5860" s="189"/>
      <c r="N5860" s="180"/>
      <c r="P5860" s="189"/>
      <c r="Q5860" s="180"/>
      <c r="S5860" s="189"/>
      <c r="T5860" s="180"/>
      <c r="V5860" s="189"/>
      <c r="W5860" s="180"/>
      <c r="Y5860" s="189"/>
      <c r="Z5860" s="180"/>
      <c r="AB5860" s="185"/>
    </row>
    <row r="5861" spans="6:28" s="178" customFormat="1" ht="15" customHeight="1" x14ac:dyDescent="0.15">
      <c r="F5861" s="189"/>
      <c r="I5861" s="180"/>
      <c r="J5861" s="180"/>
      <c r="K5861" s="180"/>
      <c r="M5861" s="189"/>
      <c r="N5861" s="180"/>
      <c r="P5861" s="189"/>
      <c r="Q5861" s="180"/>
      <c r="S5861" s="189"/>
      <c r="T5861" s="180"/>
      <c r="V5861" s="189"/>
      <c r="W5861" s="180"/>
      <c r="Y5861" s="189"/>
      <c r="Z5861" s="180"/>
      <c r="AB5861" s="185"/>
    </row>
    <row r="5862" spans="6:28" s="178" customFormat="1" ht="15" customHeight="1" x14ac:dyDescent="0.15">
      <c r="F5862" s="189"/>
      <c r="I5862" s="180"/>
      <c r="J5862" s="180"/>
      <c r="K5862" s="180"/>
      <c r="M5862" s="189"/>
      <c r="N5862" s="180"/>
      <c r="P5862" s="189"/>
      <c r="Q5862" s="180"/>
      <c r="S5862" s="189"/>
      <c r="T5862" s="180"/>
      <c r="V5862" s="189"/>
      <c r="W5862" s="180"/>
      <c r="Y5862" s="189"/>
      <c r="Z5862" s="180"/>
      <c r="AB5862" s="185"/>
    </row>
    <row r="5863" spans="6:28" s="178" customFormat="1" ht="15" customHeight="1" x14ac:dyDescent="0.15">
      <c r="F5863" s="189"/>
      <c r="I5863" s="180"/>
      <c r="J5863" s="180"/>
      <c r="K5863" s="180"/>
      <c r="M5863" s="189"/>
      <c r="N5863" s="180"/>
      <c r="P5863" s="189"/>
      <c r="Q5863" s="180"/>
      <c r="S5863" s="189"/>
      <c r="T5863" s="180"/>
      <c r="V5863" s="189"/>
      <c r="W5863" s="180"/>
      <c r="Y5863" s="189"/>
      <c r="Z5863" s="180"/>
      <c r="AB5863" s="185"/>
    </row>
    <row r="5864" spans="6:28" s="178" customFormat="1" ht="15" customHeight="1" x14ac:dyDescent="0.15">
      <c r="F5864" s="189"/>
      <c r="I5864" s="180"/>
      <c r="J5864" s="180"/>
      <c r="K5864" s="180"/>
      <c r="M5864" s="189"/>
      <c r="N5864" s="180"/>
      <c r="P5864" s="189"/>
      <c r="Q5864" s="180"/>
      <c r="S5864" s="189"/>
      <c r="T5864" s="180"/>
      <c r="V5864" s="189"/>
      <c r="W5864" s="180"/>
      <c r="Y5864" s="189"/>
      <c r="Z5864" s="180"/>
      <c r="AB5864" s="185"/>
    </row>
    <row r="5865" spans="6:28" s="178" customFormat="1" ht="15" customHeight="1" x14ac:dyDescent="0.15">
      <c r="F5865" s="189"/>
      <c r="I5865" s="180"/>
      <c r="J5865" s="180"/>
      <c r="K5865" s="180"/>
      <c r="M5865" s="189"/>
      <c r="N5865" s="180"/>
      <c r="P5865" s="189"/>
      <c r="Q5865" s="180"/>
      <c r="S5865" s="189"/>
      <c r="T5865" s="180"/>
      <c r="V5865" s="189"/>
      <c r="W5865" s="180"/>
      <c r="Y5865" s="189"/>
      <c r="Z5865" s="180"/>
      <c r="AB5865" s="185"/>
    </row>
    <row r="5866" spans="6:28" s="178" customFormat="1" ht="15" customHeight="1" x14ac:dyDescent="0.15">
      <c r="F5866" s="189"/>
      <c r="I5866" s="180"/>
      <c r="J5866" s="180"/>
      <c r="K5866" s="180"/>
      <c r="M5866" s="189"/>
      <c r="N5866" s="180"/>
      <c r="P5866" s="189"/>
      <c r="Q5866" s="180"/>
      <c r="S5866" s="189"/>
      <c r="T5866" s="180"/>
      <c r="V5866" s="189"/>
      <c r="W5866" s="180"/>
      <c r="Y5866" s="189"/>
      <c r="Z5866" s="180"/>
      <c r="AB5866" s="185"/>
    </row>
    <row r="5867" spans="6:28" s="178" customFormat="1" ht="15" customHeight="1" x14ac:dyDescent="0.15">
      <c r="F5867" s="189"/>
      <c r="I5867" s="180"/>
      <c r="J5867" s="180"/>
      <c r="K5867" s="180"/>
      <c r="M5867" s="189"/>
      <c r="N5867" s="180"/>
      <c r="P5867" s="189"/>
      <c r="Q5867" s="180"/>
      <c r="S5867" s="189"/>
      <c r="T5867" s="180"/>
      <c r="V5867" s="189"/>
      <c r="W5867" s="180"/>
      <c r="Y5867" s="189"/>
      <c r="Z5867" s="180"/>
      <c r="AB5867" s="185"/>
    </row>
    <row r="5868" spans="6:28" s="178" customFormat="1" ht="15" customHeight="1" x14ac:dyDescent="0.15">
      <c r="F5868" s="189"/>
      <c r="I5868" s="180"/>
      <c r="J5868" s="180"/>
      <c r="K5868" s="180"/>
      <c r="M5868" s="189"/>
      <c r="N5868" s="180"/>
      <c r="P5868" s="189"/>
      <c r="Q5868" s="180"/>
      <c r="S5868" s="189"/>
      <c r="T5868" s="180"/>
      <c r="V5868" s="189"/>
      <c r="W5868" s="180"/>
      <c r="Y5868" s="189"/>
      <c r="Z5868" s="180"/>
      <c r="AB5868" s="185"/>
    </row>
    <row r="5869" spans="6:28" s="178" customFormat="1" ht="15" customHeight="1" x14ac:dyDescent="0.15">
      <c r="F5869" s="189"/>
      <c r="I5869" s="180"/>
      <c r="J5869" s="180"/>
      <c r="K5869" s="180"/>
      <c r="M5869" s="189"/>
      <c r="N5869" s="180"/>
      <c r="P5869" s="189"/>
      <c r="Q5869" s="180"/>
      <c r="S5869" s="189"/>
      <c r="T5869" s="180"/>
      <c r="V5869" s="189"/>
      <c r="W5869" s="180"/>
      <c r="Y5869" s="189"/>
      <c r="Z5869" s="180"/>
      <c r="AB5869" s="185"/>
    </row>
    <row r="5870" spans="6:28" s="178" customFormat="1" ht="15" customHeight="1" x14ac:dyDescent="0.15">
      <c r="F5870" s="189"/>
      <c r="I5870" s="180"/>
      <c r="J5870" s="180"/>
      <c r="K5870" s="180"/>
      <c r="M5870" s="189"/>
      <c r="N5870" s="180"/>
      <c r="P5870" s="189"/>
      <c r="Q5870" s="180"/>
      <c r="S5870" s="189"/>
      <c r="T5870" s="180"/>
      <c r="V5870" s="189"/>
      <c r="W5870" s="180"/>
      <c r="Y5870" s="189"/>
      <c r="Z5870" s="180"/>
      <c r="AB5870" s="185"/>
    </row>
    <row r="5871" spans="6:28" s="178" customFormat="1" ht="15" customHeight="1" x14ac:dyDescent="0.15">
      <c r="F5871" s="189"/>
      <c r="I5871" s="180"/>
      <c r="J5871" s="180"/>
      <c r="K5871" s="180"/>
      <c r="M5871" s="189"/>
      <c r="N5871" s="180"/>
      <c r="P5871" s="189"/>
      <c r="Q5871" s="180"/>
      <c r="S5871" s="189"/>
      <c r="T5871" s="180"/>
      <c r="V5871" s="189"/>
      <c r="W5871" s="180"/>
      <c r="Y5871" s="189"/>
      <c r="Z5871" s="180"/>
      <c r="AB5871" s="185"/>
    </row>
    <row r="5872" spans="6:28" s="178" customFormat="1" ht="15" customHeight="1" x14ac:dyDescent="0.15">
      <c r="F5872" s="189"/>
      <c r="I5872" s="180"/>
      <c r="J5872" s="180"/>
      <c r="K5872" s="180"/>
      <c r="M5872" s="189"/>
      <c r="N5872" s="180"/>
      <c r="P5872" s="189"/>
      <c r="Q5872" s="180"/>
      <c r="S5872" s="189"/>
      <c r="T5872" s="180"/>
      <c r="V5872" s="189"/>
      <c r="W5872" s="180"/>
      <c r="Y5872" s="189"/>
      <c r="Z5872" s="180"/>
      <c r="AB5872" s="185"/>
    </row>
    <row r="5873" spans="6:28" s="178" customFormat="1" ht="15" customHeight="1" x14ac:dyDescent="0.15">
      <c r="F5873" s="189"/>
      <c r="I5873" s="180"/>
      <c r="J5873" s="180"/>
      <c r="K5873" s="180"/>
      <c r="M5873" s="189"/>
      <c r="N5873" s="180"/>
      <c r="P5873" s="189"/>
      <c r="Q5873" s="180"/>
      <c r="S5873" s="189"/>
      <c r="T5873" s="180"/>
      <c r="V5873" s="189"/>
      <c r="W5873" s="180"/>
      <c r="Y5873" s="189"/>
      <c r="Z5873" s="180"/>
      <c r="AB5873" s="185"/>
    </row>
    <row r="5874" spans="6:28" s="178" customFormat="1" ht="15" customHeight="1" x14ac:dyDescent="0.15">
      <c r="F5874" s="189"/>
      <c r="I5874" s="180"/>
      <c r="J5874" s="180"/>
      <c r="K5874" s="180"/>
      <c r="M5874" s="189"/>
      <c r="N5874" s="180"/>
      <c r="P5874" s="189"/>
      <c r="Q5874" s="180"/>
      <c r="S5874" s="189"/>
      <c r="T5874" s="180"/>
      <c r="V5874" s="189"/>
      <c r="W5874" s="180"/>
      <c r="Y5874" s="189"/>
      <c r="Z5874" s="180"/>
      <c r="AB5874" s="185"/>
    </row>
    <row r="5875" spans="6:28" s="178" customFormat="1" ht="15" customHeight="1" x14ac:dyDescent="0.15">
      <c r="F5875" s="189"/>
      <c r="I5875" s="180"/>
      <c r="J5875" s="180"/>
      <c r="K5875" s="180"/>
      <c r="M5875" s="189"/>
      <c r="N5875" s="180"/>
      <c r="P5875" s="189"/>
      <c r="Q5875" s="180"/>
      <c r="S5875" s="189"/>
      <c r="T5875" s="180"/>
      <c r="V5875" s="189"/>
      <c r="W5875" s="180"/>
      <c r="Y5875" s="189"/>
      <c r="Z5875" s="180"/>
      <c r="AB5875" s="185"/>
    </row>
    <row r="5876" spans="6:28" s="178" customFormat="1" ht="15" customHeight="1" x14ac:dyDescent="0.15">
      <c r="F5876" s="189"/>
      <c r="I5876" s="180"/>
      <c r="J5876" s="180"/>
      <c r="K5876" s="180"/>
      <c r="M5876" s="189"/>
      <c r="N5876" s="180"/>
      <c r="P5876" s="189"/>
      <c r="Q5876" s="180"/>
      <c r="S5876" s="189"/>
      <c r="T5876" s="180"/>
      <c r="V5876" s="189"/>
      <c r="W5876" s="180"/>
      <c r="Y5876" s="189"/>
      <c r="Z5876" s="180"/>
      <c r="AB5876" s="185"/>
    </row>
    <row r="5877" spans="6:28" s="178" customFormat="1" ht="15" customHeight="1" x14ac:dyDescent="0.15">
      <c r="F5877" s="189"/>
      <c r="I5877" s="180"/>
      <c r="J5877" s="180"/>
      <c r="K5877" s="180"/>
      <c r="M5877" s="189"/>
      <c r="N5877" s="180"/>
      <c r="P5877" s="189"/>
      <c r="Q5877" s="180"/>
      <c r="S5877" s="189"/>
      <c r="T5877" s="180"/>
      <c r="V5877" s="189"/>
      <c r="W5877" s="180"/>
      <c r="Y5877" s="189"/>
      <c r="Z5877" s="180"/>
      <c r="AB5877" s="185"/>
    </row>
    <row r="5878" spans="6:28" s="178" customFormat="1" ht="15" customHeight="1" x14ac:dyDescent="0.15">
      <c r="F5878" s="189"/>
      <c r="I5878" s="180"/>
      <c r="J5878" s="180"/>
      <c r="K5878" s="180"/>
      <c r="M5878" s="189"/>
      <c r="N5878" s="180"/>
      <c r="P5878" s="189"/>
      <c r="Q5878" s="180"/>
      <c r="S5878" s="189"/>
      <c r="T5878" s="180"/>
      <c r="V5878" s="189"/>
      <c r="W5878" s="180"/>
      <c r="Y5878" s="189"/>
      <c r="Z5878" s="180"/>
      <c r="AB5878" s="185"/>
    </row>
    <row r="5879" spans="6:28" s="178" customFormat="1" ht="15" customHeight="1" x14ac:dyDescent="0.15">
      <c r="F5879" s="189"/>
      <c r="I5879" s="180"/>
      <c r="J5879" s="180"/>
      <c r="K5879" s="180"/>
      <c r="M5879" s="189"/>
      <c r="N5879" s="180"/>
      <c r="P5879" s="189"/>
      <c r="Q5879" s="180"/>
      <c r="S5879" s="189"/>
      <c r="T5879" s="180"/>
      <c r="V5879" s="189"/>
      <c r="W5879" s="180"/>
      <c r="Y5879" s="189"/>
      <c r="Z5879" s="180"/>
      <c r="AB5879" s="185"/>
    </row>
    <row r="5880" spans="6:28" s="178" customFormat="1" ht="15" customHeight="1" x14ac:dyDescent="0.15">
      <c r="F5880" s="189"/>
      <c r="I5880" s="180"/>
      <c r="J5880" s="180"/>
      <c r="K5880" s="180"/>
      <c r="M5880" s="189"/>
      <c r="N5880" s="180"/>
      <c r="P5880" s="189"/>
      <c r="Q5880" s="180"/>
      <c r="S5880" s="189"/>
      <c r="T5880" s="180"/>
      <c r="V5880" s="189"/>
      <c r="W5880" s="180"/>
      <c r="Y5880" s="189"/>
      <c r="Z5880" s="180"/>
      <c r="AB5880" s="185"/>
    </row>
    <row r="5881" spans="6:28" s="178" customFormat="1" ht="15" customHeight="1" x14ac:dyDescent="0.15">
      <c r="F5881" s="189"/>
      <c r="I5881" s="180"/>
      <c r="J5881" s="180"/>
      <c r="K5881" s="180"/>
      <c r="M5881" s="189"/>
      <c r="N5881" s="180"/>
      <c r="P5881" s="189"/>
      <c r="Q5881" s="180"/>
      <c r="S5881" s="189"/>
      <c r="T5881" s="180"/>
      <c r="V5881" s="189"/>
      <c r="W5881" s="180"/>
      <c r="Y5881" s="189"/>
      <c r="Z5881" s="180"/>
      <c r="AB5881" s="185"/>
    </row>
    <row r="5882" spans="6:28" s="178" customFormat="1" ht="15" customHeight="1" x14ac:dyDescent="0.15">
      <c r="F5882" s="189"/>
      <c r="I5882" s="180"/>
      <c r="J5882" s="180"/>
      <c r="K5882" s="180"/>
      <c r="M5882" s="189"/>
      <c r="N5882" s="180"/>
      <c r="P5882" s="189"/>
      <c r="Q5882" s="180"/>
      <c r="S5882" s="189"/>
      <c r="T5882" s="180"/>
      <c r="V5882" s="189"/>
      <c r="W5882" s="180"/>
      <c r="Y5882" s="189"/>
      <c r="Z5882" s="180"/>
      <c r="AB5882" s="185"/>
    </row>
    <row r="5883" spans="6:28" s="178" customFormat="1" ht="15" customHeight="1" x14ac:dyDescent="0.15">
      <c r="F5883" s="189"/>
      <c r="I5883" s="180"/>
      <c r="J5883" s="180"/>
      <c r="K5883" s="180"/>
      <c r="M5883" s="189"/>
      <c r="N5883" s="180"/>
      <c r="P5883" s="189"/>
      <c r="Q5883" s="180"/>
      <c r="S5883" s="189"/>
      <c r="T5883" s="180"/>
      <c r="V5883" s="189"/>
      <c r="W5883" s="180"/>
      <c r="Y5883" s="189"/>
      <c r="Z5883" s="180"/>
      <c r="AB5883" s="185"/>
    </row>
    <row r="5884" spans="6:28" s="178" customFormat="1" ht="15" customHeight="1" x14ac:dyDescent="0.15">
      <c r="F5884" s="189"/>
      <c r="I5884" s="180"/>
      <c r="J5884" s="180"/>
      <c r="K5884" s="180"/>
      <c r="M5884" s="189"/>
      <c r="N5884" s="180"/>
      <c r="P5884" s="189"/>
      <c r="Q5884" s="180"/>
      <c r="S5884" s="189"/>
      <c r="T5884" s="180"/>
      <c r="V5884" s="189"/>
      <c r="W5884" s="180"/>
      <c r="Y5884" s="189"/>
      <c r="Z5884" s="180"/>
      <c r="AB5884" s="185"/>
    </row>
    <row r="5885" spans="6:28" s="178" customFormat="1" ht="15" customHeight="1" x14ac:dyDescent="0.15">
      <c r="F5885" s="189"/>
      <c r="I5885" s="180"/>
      <c r="J5885" s="180"/>
      <c r="K5885" s="180"/>
      <c r="M5885" s="189"/>
      <c r="N5885" s="180"/>
      <c r="P5885" s="189"/>
      <c r="Q5885" s="180"/>
      <c r="S5885" s="189"/>
      <c r="T5885" s="180"/>
      <c r="V5885" s="189"/>
      <c r="W5885" s="180"/>
      <c r="Y5885" s="189"/>
      <c r="Z5885" s="180"/>
      <c r="AB5885" s="185"/>
    </row>
    <row r="5886" spans="6:28" s="178" customFormat="1" ht="15" customHeight="1" x14ac:dyDescent="0.15">
      <c r="F5886" s="189"/>
      <c r="I5886" s="180"/>
      <c r="J5886" s="180"/>
      <c r="K5886" s="180"/>
      <c r="M5886" s="189"/>
      <c r="N5886" s="180"/>
      <c r="P5886" s="189"/>
      <c r="Q5886" s="180"/>
      <c r="S5886" s="189"/>
      <c r="T5886" s="180"/>
      <c r="V5886" s="189"/>
      <c r="W5886" s="180"/>
      <c r="Y5886" s="189"/>
      <c r="Z5886" s="180"/>
      <c r="AB5886" s="185"/>
    </row>
    <row r="5887" spans="6:28" s="178" customFormat="1" ht="15" customHeight="1" x14ac:dyDescent="0.15">
      <c r="F5887" s="189"/>
      <c r="I5887" s="180"/>
      <c r="J5887" s="180"/>
      <c r="K5887" s="180"/>
      <c r="M5887" s="189"/>
      <c r="N5887" s="180"/>
      <c r="P5887" s="189"/>
      <c r="Q5887" s="180"/>
      <c r="S5887" s="189"/>
      <c r="T5887" s="180"/>
      <c r="V5887" s="189"/>
      <c r="W5887" s="180"/>
      <c r="Y5887" s="189"/>
      <c r="Z5887" s="180"/>
      <c r="AB5887" s="185"/>
    </row>
    <row r="5888" spans="6:28" s="178" customFormat="1" ht="15" customHeight="1" x14ac:dyDescent="0.15">
      <c r="F5888" s="189"/>
      <c r="I5888" s="180"/>
      <c r="J5888" s="180"/>
      <c r="K5888" s="180"/>
      <c r="M5888" s="189"/>
      <c r="N5888" s="180"/>
      <c r="P5888" s="189"/>
      <c r="Q5888" s="180"/>
      <c r="S5888" s="189"/>
      <c r="T5888" s="180"/>
      <c r="V5888" s="189"/>
      <c r="W5888" s="180"/>
      <c r="Y5888" s="189"/>
      <c r="Z5888" s="180"/>
      <c r="AB5888" s="185"/>
    </row>
    <row r="5889" spans="6:28" s="178" customFormat="1" ht="15" customHeight="1" x14ac:dyDescent="0.15">
      <c r="F5889" s="189"/>
      <c r="I5889" s="180"/>
      <c r="J5889" s="180"/>
      <c r="K5889" s="180"/>
      <c r="M5889" s="189"/>
      <c r="N5889" s="180"/>
      <c r="P5889" s="189"/>
      <c r="Q5889" s="180"/>
      <c r="S5889" s="189"/>
      <c r="T5889" s="180"/>
      <c r="V5889" s="189"/>
      <c r="W5889" s="180"/>
      <c r="Y5889" s="189"/>
      <c r="Z5889" s="180"/>
      <c r="AB5889" s="185"/>
    </row>
    <row r="5890" spans="6:28" s="178" customFormat="1" ht="15" customHeight="1" x14ac:dyDescent="0.15">
      <c r="F5890" s="189"/>
      <c r="I5890" s="180"/>
      <c r="J5890" s="180"/>
      <c r="K5890" s="180"/>
      <c r="M5890" s="189"/>
      <c r="N5890" s="180"/>
      <c r="P5890" s="189"/>
      <c r="Q5890" s="180"/>
      <c r="S5890" s="189"/>
      <c r="T5890" s="180"/>
      <c r="V5890" s="189"/>
      <c r="W5890" s="180"/>
      <c r="Y5890" s="189"/>
      <c r="Z5890" s="180"/>
      <c r="AB5890" s="185"/>
    </row>
    <row r="5891" spans="6:28" s="178" customFormat="1" ht="15" customHeight="1" x14ac:dyDescent="0.15">
      <c r="F5891" s="189"/>
      <c r="I5891" s="180"/>
      <c r="J5891" s="180"/>
      <c r="K5891" s="180"/>
      <c r="M5891" s="189"/>
      <c r="N5891" s="180"/>
      <c r="P5891" s="189"/>
      <c r="Q5891" s="180"/>
      <c r="S5891" s="189"/>
      <c r="T5891" s="180"/>
      <c r="V5891" s="189"/>
      <c r="W5891" s="180"/>
      <c r="Y5891" s="189"/>
      <c r="Z5891" s="180"/>
      <c r="AB5891" s="185"/>
    </row>
    <row r="5892" spans="6:28" s="178" customFormat="1" ht="15" customHeight="1" x14ac:dyDescent="0.15">
      <c r="F5892" s="189"/>
      <c r="I5892" s="180"/>
      <c r="J5892" s="180"/>
      <c r="K5892" s="180"/>
      <c r="M5892" s="189"/>
      <c r="N5892" s="180"/>
      <c r="P5892" s="189"/>
      <c r="Q5892" s="180"/>
      <c r="S5892" s="189"/>
      <c r="T5892" s="180"/>
      <c r="V5892" s="189"/>
      <c r="W5892" s="180"/>
      <c r="Y5892" s="189"/>
      <c r="Z5892" s="180"/>
      <c r="AB5892" s="185"/>
    </row>
    <row r="5893" spans="6:28" s="178" customFormat="1" ht="15" customHeight="1" x14ac:dyDescent="0.15">
      <c r="F5893" s="189"/>
      <c r="I5893" s="180"/>
      <c r="J5893" s="180"/>
      <c r="K5893" s="180"/>
      <c r="M5893" s="189"/>
      <c r="N5893" s="180"/>
      <c r="P5893" s="189"/>
      <c r="Q5893" s="180"/>
      <c r="S5893" s="189"/>
      <c r="T5893" s="180"/>
      <c r="V5893" s="189"/>
      <c r="W5893" s="180"/>
      <c r="Y5893" s="189"/>
      <c r="Z5893" s="180"/>
      <c r="AB5893" s="185"/>
    </row>
    <row r="5894" spans="6:28" s="178" customFormat="1" ht="15" customHeight="1" x14ac:dyDescent="0.15">
      <c r="F5894" s="189"/>
      <c r="I5894" s="180"/>
      <c r="J5894" s="180"/>
      <c r="K5894" s="180"/>
      <c r="M5894" s="189"/>
      <c r="N5894" s="180"/>
      <c r="P5894" s="189"/>
      <c r="Q5894" s="180"/>
      <c r="S5894" s="189"/>
      <c r="T5894" s="180"/>
      <c r="V5894" s="189"/>
      <c r="W5894" s="180"/>
      <c r="Y5894" s="189"/>
      <c r="Z5894" s="180"/>
      <c r="AB5894" s="185"/>
    </row>
    <row r="5895" spans="6:28" s="178" customFormat="1" ht="15" customHeight="1" x14ac:dyDescent="0.15">
      <c r="F5895" s="189"/>
      <c r="I5895" s="180"/>
      <c r="J5895" s="180"/>
      <c r="K5895" s="180"/>
      <c r="M5895" s="189"/>
      <c r="N5895" s="180"/>
      <c r="P5895" s="189"/>
      <c r="Q5895" s="180"/>
      <c r="S5895" s="189"/>
      <c r="T5895" s="180"/>
      <c r="V5895" s="189"/>
      <c r="W5895" s="180"/>
      <c r="Y5895" s="189"/>
      <c r="Z5895" s="180"/>
      <c r="AB5895" s="185"/>
    </row>
    <row r="5896" spans="6:28" s="178" customFormat="1" ht="15" customHeight="1" x14ac:dyDescent="0.15">
      <c r="F5896" s="189"/>
      <c r="I5896" s="180"/>
      <c r="J5896" s="180"/>
      <c r="K5896" s="180"/>
      <c r="M5896" s="189"/>
      <c r="N5896" s="180"/>
      <c r="P5896" s="189"/>
      <c r="Q5896" s="180"/>
      <c r="S5896" s="189"/>
      <c r="T5896" s="180"/>
      <c r="V5896" s="189"/>
      <c r="W5896" s="180"/>
      <c r="Y5896" s="189"/>
      <c r="Z5896" s="180"/>
      <c r="AB5896" s="185"/>
    </row>
    <row r="5897" spans="6:28" s="178" customFormat="1" ht="15" customHeight="1" x14ac:dyDescent="0.15">
      <c r="F5897" s="189"/>
      <c r="I5897" s="180"/>
      <c r="J5897" s="180"/>
      <c r="K5897" s="180"/>
      <c r="M5897" s="189"/>
      <c r="N5897" s="180"/>
      <c r="P5897" s="189"/>
      <c r="Q5897" s="180"/>
      <c r="S5897" s="189"/>
      <c r="T5897" s="180"/>
      <c r="V5897" s="189"/>
      <c r="W5897" s="180"/>
      <c r="Y5897" s="189"/>
      <c r="Z5897" s="180"/>
      <c r="AB5897" s="185"/>
    </row>
    <row r="5898" spans="6:28" s="178" customFormat="1" ht="15" customHeight="1" x14ac:dyDescent="0.15">
      <c r="F5898" s="189"/>
      <c r="I5898" s="180"/>
      <c r="J5898" s="180"/>
      <c r="K5898" s="180"/>
      <c r="M5898" s="189"/>
      <c r="N5898" s="180"/>
      <c r="P5898" s="189"/>
      <c r="Q5898" s="180"/>
      <c r="S5898" s="189"/>
      <c r="T5898" s="180"/>
      <c r="V5898" s="189"/>
      <c r="W5898" s="180"/>
      <c r="Y5898" s="189"/>
      <c r="Z5898" s="180"/>
      <c r="AB5898" s="185"/>
    </row>
    <row r="5899" spans="6:28" s="178" customFormat="1" ht="15" customHeight="1" x14ac:dyDescent="0.15">
      <c r="F5899" s="189"/>
      <c r="I5899" s="180"/>
      <c r="J5899" s="180"/>
      <c r="K5899" s="180"/>
      <c r="M5899" s="189"/>
      <c r="N5899" s="180"/>
      <c r="P5899" s="189"/>
      <c r="Q5899" s="180"/>
      <c r="S5899" s="189"/>
      <c r="T5899" s="180"/>
      <c r="V5899" s="189"/>
      <c r="W5899" s="180"/>
      <c r="Y5899" s="189"/>
      <c r="Z5899" s="180"/>
      <c r="AB5899" s="185"/>
    </row>
    <row r="5900" spans="6:28" s="178" customFormat="1" ht="15" customHeight="1" x14ac:dyDescent="0.15">
      <c r="F5900" s="189"/>
      <c r="I5900" s="180"/>
      <c r="J5900" s="180"/>
      <c r="K5900" s="180"/>
      <c r="M5900" s="189"/>
      <c r="N5900" s="180"/>
      <c r="P5900" s="189"/>
      <c r="Q5900" s="180"/>
      <c r="S5900" s="189"/>
      <c r="T5900" s="180"/>
      <c r="V5900" s="189"/>
      <c r="W5900" s="180"/>
      <c r="Y5900" s="189"/>
      <c r="Z5900" s="180"/>
      <c r="AB5900" s="185"/>
    </row>
    <row r="5901" spans="6:28" s="178" customFormat="1" ht="15" customHeight="1" x14ac:dyDescent="0.15">
      <c r="F5901" s="189"/>
      <c r="I5901" s="180"/>
      <c r="J5901" s="180"/>
      <c r="K5901" s="180"/>
      <c r="M5901" s="189"/>
      <c r="N5901" s="180"/>
      <c r="P5901" s="189"/>
      <c r="Q5901" s="180"/>
      <c r="S5901" s="189"/>
      <c r="T5901" s="180"/>
      <c r="V5901" s="189"/>
      <c r="W5901" s="180"/>
      <c r="Y5901" s="189"/>
      <c r="Z5901" s="180"/>
      <c r="AB5901" s="185"/>
    </row>
    <row r="5902" spans="6:28" s="178" customFormat="1" ht="15" customHeight="1" x14ac:dyDescent="0.15">
      <c r="F5902" s="189"/>
      <c r="I5902" s="180"/>
      <c r="J5902" s="180"/>
      <c r="K5902" s="180"/>
      <c r="M5902" s="189"/>
      <c r="N5902" s="180"/>
      <c r="P5902" s="189"/>
      <c r="Q5902" s="180"/>
      <c r="S5902" s="189"/>
      <c r="T5902" s="180"/>
      <c r="V5902" s="189"/>
      <c r="W5902" s="180"/>
      <c r="Y5902" s="189"/>
      <c r="Z5902" s="180"/>
      <c r="AB5902" s="185"/>
    </row>
    <row r="5903" spans="6:28" s="178" customFormat="1" ht="15" customHeight="1" x14ac:dyDescent="0.15">
      <c r="F5903" s="189"/>
      <c r="I5903" s="180"/>
      <c r="J5903" s="180"/>
      <c r="K5903" s="180"/>
      <c r="M5903" s="189"/>
      <c r="N5903" s="180"/>
      <c r="P5903" s="189"/>
      <c r="Q5903" s="180"/>
      <c r="S5903" s="189"/>
      <c r="T5903" s="180"/>
      <c r="V5903" s="189"/>
      <c r="W5903" s="180"/>
      <c r="Y5903" s="189"/>
      <c r="Z5903" s="180"/>
      <c r="AB5903" s="185"/>
    </row>
    <row r="5904" spans="6:28" s="178" customFormat="1" ht="15" customHeight="1" x14ac:dyDescent="0.15">
      <c r="F5904" s="189"/>
      <c r="I5904" s="180"/>
      <c r="J5904" s="180"/>
      <c r="K5904" s="180"/>
      <c r="M5904" s="189"/>
      <c r="N5904" s="180"/>
      <c r="P5904" s="189"/>
      <c r="Q5904" s="180"/>
      <c r="S5904" s="189"/>
      <c r="T5904" s="180"/>
      <c r="V5904" s="189"/>
      <c r="W5904" s="180"/>
      <c r="Y5904" s="189"/>
      <c r="Z5904" s="180"/>
      <c r="AB5904" s="185"/>
    </row>
    <row r="5905" spans="6:28" s="178" customFormat="1" ht="15" customHeight="1" x14ac:dyDescent="0.15">
      <c r="F5905" s="189"/>
      <c r="I5905" s="180"/>
      <c r="J5905" s="180"/>
      <c r="K5905" s="180"/>
      <c r="M5905" s="189"/>
      <c r="N5905" s="180"/>
      <c r="P5905" s="189"/>
      <c r="Q5905" s="180"/>
      <c r="S5905" s="189"/>
      <c r="T5905" s="180"/>
      <c r="V5905" s="189"/>
      <c r="W5905" s="180"/>
      <c r="Y5905" s="189"/>
      <c r="Z5905" s="180"/>
      <c r="AB5905" s="185"/>
    </row>
    <row r="5906" spans="6:28" s="178" customFormat="1" ht="15" customHeight="1" x14ac:dyDescent="0.15">
      <c r="F5906" s="189"/>
      <c r="I5906" s="180"/>
      <c r="J5906" s="180"/>
      <c r="K5906" s="180"/>
      <c r="M5906" s="189"/>
      <c r="N5906" s="180"/>
      <c r="P5906" s="189"/>
      <c r="Q5906" s="180"/>
      <c r="S5906" s="189"/>
      <c r="T5906" s="180"/>
      <c r="V5906" s="189"/>
      <c r="W5906" s="180"/>
      <c r="Y5906" s="189"/>
      <c r="Z5906" s="180"/>
      <c r="AB5906" s="185"/>
    </row>
    <row r="5907" spans="6:28" s="178" customFormat="1" ht="15" customHeight="1" x14ac:dyDescent="0.15">
      <c r="F5907" s="189"/>
      <c r="I5907" s="180"/>
      <c r="J5907" s="180"/>
      <c r="K5907" s="180"/>
      <c r="M5907" s="189"/>
      <c r="N5907" s="180"/>
      <c r="P5907" s="189"/>
      <c r="Q5907" s="180"/>
      <c r="S5907" s="189"/>
      <c r="T5907" s="180"/>
      <c r="V5907" s="189"/>
      <c r="W5907" s="180"/>
      <c r="Y5907" s="189"/>
      <c r="Z5907" s="180"/>
      <c r="AB5907" s="185"/>
    </row>
    <row r="5908" spans="6:28" s="178" customFormat="1" ht="15" customHeight="1" x14ac:dyDescent="0.15">
      <c r="F5908" s="189"/>
      <c r="I5908" s="180"/>
      <c r="J5908" s="180"/>
      <c r="K5908" s="180"/>
      <c r="M5908" s="189"/>
      <c r="N5908" s="180"/>
      <c r="P5908" s="189"/>
      <c r="Q5908" s="180"/>
      <c r="S5908" s="189"/>
      <c r="T5908" s="180"/>
      <c r="V5908" s="189"/>
      <c r="W5908" s="180"/>
      <c r="Y5908" s="189"/>
      <c r="Z5908" s="180"/>
      <c r="AB5908" s="185"/>
    </row>
    <row r="5909" spans="6:28" s="178" customFormat="1" ht="15" customHeight="1" x14ac:dyDescent="0.15">
      <c r="F5909" s="189"/>
      <c r="I5909" s="180"/>
      <c r="J5909" s="180"/>
      <c r="K5909" s="180"/>
      <c r="M5909" s="189"/>
      <c r="N5909" s="180"/>
      <c r="P5909" s="189"/>
      <c r="Q5909" s="180"/>
      <c r="S5909" s="189"/>
      <c r="T5909" s="180"/>
      <c r="V5909" s="189"/>
      <c r="W5909" s="180"/>
      <c r="Y5909" s="189"/>
      <c r="Z5909" s="180"/>
      <c r="AB5909" s="185"/>
    </row>
    <row r="5910" spans="6:28" s="178" customFormat="1" ht="15" customHeight="1" x14ac:dyDescent="0.15">
      <c r="F5910" s="189"/>
      <c r="I5910" s="180"/>
      <c r="J5910" s="180"/>
      <c r="K5910" s="180"/>
      <c r="M5910" s="189"/>
      <c r="N5910" s="180"/>
      <c r="P5910" s="189"/>
      <c r="Q5910" s="180"/>
      <c r="S5910" s="189"/>
      <c r="T5910" s="180"/>
      <c r="V5910" s="189"/>
      <c r="W5910" s="180"/>
      <c r="Y5910" s="189"/>
      <c r="Z5910" s="180"/>
      <c r="AB5910" s="185"/>
    </row>
    <row r="5911" spans="6:28" s="178" customFormat="1" ht="15" customHeight="1" x14ac:dyDescent="0.15">
      <c r="F5911" s="189"/>
      <c r="I5911" s="180"/>
      <c r="J5911" s="180"/>
      <c r="K5911" s="180"/>
      <c r="M5911" s="189"/>
      <c r="N5911" s="180"/>
      <c r="P5911" s="189"/>
      <c r="Q5911" s="180"/>
      <c r="S5911" s="189"/>
      <c r="T5911" s="180"/>
      <c r="V5911" s="189"/>
      <c r="W5911" s="180"/>
      <c r="Y5911" s="189"/>
      <c r="Z5911" s="180"/>
      <c r="AB5911" s="185"/>
    </row>
    <row r="5912" spans="6:28" s="178" customFormat="1" ht="15" customHeight="1" x14ac:dyDescent="0.15">
      <c r="F5912" s="189"/>
      <c r="I5912" s="180"/>
      <c r="J5912" s="180"/>
      <c r="K5912" s="180"/>
      <c r="M5912" s="189"/>
      <c r="N5912" s="180"/>
      <c r="P5912" s="189"/>
      <c r="Q5912" s="180"/>
      <c r="S5912" s="189"/>
      <c r="T5912" s="180"/>
      <c r="V5912" s="189"/>
      <c r="W5912" s="180"/>
      <c r="Y5912" s="189"/>
      <c r="Z5912" s="180"/>
      <c r="AB5912" s="185"/>
    </row>
    <row r="5913" spans="6:28" s="178" customFormat="1" ht="15" customHeight="1" x14ac:dyDescent="0.15">
      <c r="F5913" s="189"/>
      <c r="I5913" s="180"/>
      <c r="J5913" s="180"/>
      <c r="K5913" s="180"/>
      <c r="M5913" s="189"/>
      <c r="N5913" s="180"/>
      <c r="P5913" s="189"/>
      <c r="Q5913" s="180"/>
      <c r="S5913" s="189"/>
      <c r="T5913" s="180"/>
      <c r="V5913" s="189"/>
      <c r="W5913" s="180"/>
      <c r="Y5913" s="189"/>
      <c r="Z5913" s="180"/>
      <c r="AB5913" s="185"/>
    </row>
    <row r="5914" spans="6:28" s="178" customFormat="1" ht="15" customHeight="1" x14ac:dyDescent="0.15">
      <c r="F5914" s="189"/>
      <c r="I5914" s="180"/>
      <c r="J5914" s="180"/>
      <c r="K5914" s="180"/>
      <c r="M5914" s="189"/>
      <c r="N5914" s="180"/>
      <c r="P5914" s="189"/>
      <c r="Q5914" s="180"/>
      <c r="S5914" s="189"/>
      <c r="T5914" s="180"/>
      <c r="V5914" s="189"/>
      <c r="W5914" s="180"/>
      <c r="Y5914" s="189"/>
      <c r="Z5914" s="180"/>
      <c r="AB5914" s="185"/>
    </row>
    <row r="5915" spans="6:28" s="178" customFormat="1" ht="15" customHeight="1" x14ac:dyDescent="0.15">
      <c r="F5915" s="189"/>
      <c r="I5915" s="180"/>
      <c r="J5915" s="180"/>
      <c r="K5915" s="180"/>
      <c r="M5915" s="189"/>
      <c r="N5915" s="180"/>
      <c r="P5915" s="189"/>
      <c r="Q5915" s="180"/>
      <c r="S5915" s="189"/>
      <c r="T5915" s="180"/>
      <c r="V5915" s="189"/>
      <c r="W5915" s="180"/>
      <c r="Y5915" s="189"/>
      <c r="Z5915" s="180"/>
      <c r="AB5915" s="185"/>
    </row>
    <row r="5916" spans="6:28" s="178" customFormat="1" ht="15" customHeight="1" x14ac:dyDescent="0.15">
      <c r="F5916" s="189"/>
      <c r="I5916" s="180"/>
      <c r="J5916" s="180"/>
      <c r="K5916" s="180"/>
      <c r="M5916" s="189"/>
      <c r="N5916" s="180"/>
      <c r="P5916" s="189"/>
      <c r="Q5916" s="180"/>
      <c r="S5916" s="189"/>
      <c r="T5916" s="180"/>
      <c r="V5916" s="189"/>
      <c r="W5916" s="180"/>
      <c r="Y5916" s="189"/>
      <c r="Z5916" s="180"/>
      <c r="AB5916" s="185"/>
    </row>
    <row r="5917" spans="6:28" s="178" customFormat="1" ht="15" customHeight="1" x14ac:dyDescent="0.15">
      <c r="F5917" s="189"/>
      <c r="I5917" s="180"/>
      <c r="J5917" s="180"/>
      <c r="K5917" s="180"/>
      <c r="M5917" s="189"/>
      <c r="N5917" s="180"/>
      <c r="P5917" s="189"/>
      <c r="Q5917" s="180"/>
      <c r="S5917" s="189"/>
      <c r="T5917" s="180"/>
      <c r="V5917" s="189"/>
      <c r="W5917" s="180"/>
      <c r="Y5917" s="189"/>
      <c r="Z5917" s="180"/>
      <c r="AB5917" s="185"/>
    </row>
    <row r="5918" spans="6:28" s="178" customFormat="1" ht="15" customHeight="1" x14ac:dyDescent="0.15">
      <c r="F5918" s="189"/>
      <c r="I5918" s="180"/>
      <c r="J5918" s="180"/>
      <c r="K5918" s="180"/>
      <c r="M5918" s="189"/>
      <c r="N5918" s="180"/>
      <c r="P5918" s="189"/>
      <c r="Q5918" s="180"/>
      <c r="S5918" s="189"/>
      <c r="T5918" s="180"/>
      <c r="V5918" s="189"/>
      <c r="W5918" s="180"/>
      <c r="Y5918" s="189"/>
      <c r="Z5918" s="180"/>
      <c r="AB5918" s="185"/>
    </row>
    <row r="5919" spans="6:28" s="178" customFormat="1" ht="15" customHeight="1" x14ac:dyDescent="0.15">
      <c r="F5919" s="189"/>
      <c r="I5919" s="180"/>
      <c r="J5919" s="180"/>
      <c r="K5919" s="180"/>
      <c r="M5919" s="189"/>
      <c r="N5919" s="180"/>
      <c r="P5919" s="189"/>
      <c r="Q5919" s="180"/>
      <c r="S5919" s="189"/>
      <c r="T5919" s="180"/>
      <c r="V5919" s="189"/>
      <c r="W5919" s="180"/>
      <c r="Y5919" s="189"/>
      <c r="Z5919" s="180"/>
      <c r="AB5919" s="185"/>
    </row>
    <row r="5920" spans="6:28" s="178" customFormat="1" ht="15" customHeight="1" x14ac:dyDescent="0.15">
      <c r="F5920" s="189"/>
      <c r="I5920" s="180"/>
      <c r="J5920" s="180"/>
      <c r="K5920" s="180"/>
      <c r="M5920" s="189"/>
      <c r="N5920" s="180"/>
      <c r="P5920" s="189"/>
      <c r="Q5920" s="180"/>
      <c r="S5920" s="189"/>
      <c r="T5920" s="180"/>
      <c r="V5920" s="189"/>
      <c r="W5920" s="180"/>
      <c r="Y5920" s="189"/>
      <c r="Z5920" s="180"/>
      <c r="AB5920" s="185"/>
    </row>
    <row r="5921" spans="6:28" s="178" customFormat="1" ht="15" customHeight="1" x14ac:dyDescent="0.15">
      <c r="F5921" s="189"/>
      <c r="I5921" s="180"/>
      <c r="J5921" s="180"/>
      <c r="K5921" s="180"/>
      <c r="M5921" s="189"/>
      <c r="N5921" s="180"/>
      <c r="P5921" s="189"/>
      <c r="Q5921" s="180"/>
      <c r="S5921" s="189"/>
      <c r="T5921" s="180"/>
      <c r="V5921" s="189"/>
      <c r="W5921" s="180"/>
      <c r="Y5921" s="189"/>
      <c r="Z5921" s="180"/>
      <c r="AB5921" s="185"/>
    </row>
    <row r="5922" spans="6:28" s="178" customFormat="1" ht="15" customHeight="1" x14ac:dyDescent="0.15">
      <c r="F5922" s="189"/>
      <c r="I5922" s="180"/>
      <c r="J5922" s="180"/>
      <c r="K5922" s="180"/>
      <c r="M5922" s="189"/>
      <c r="N5922" s="180"/>
      <c r="P5922" s="189"/>
      <c r="Q5922" s="180"/>
      <c r="S5922" s="189"/>
      <c r="T5922" s="180"/>
      <c r="V5922" s="189"/>
      <c r="W5922" s="180"/>
      <c r="Y5922" s="189"/>
      <c r="Z5922" s="180"/>
      <c r="AB5922" s="185"/>
    </row>
    <row r="5923" spans="6:28" s="178" customFormat="1" ht="15" customHeight="1" x14ac:dyDescent="0.15">
      <c r="F5923" s="189"/>
      <c r="I5923" s="180"/>
      <c r="J5923" s="180"/>
      <c r="K5923" s="180"/>
      <c r="M5923" s="189"/>
      <c r="N5923" s="180"/>
      <c r="P5923" s="189"/>
      <c r="Q5923" s="180"/>
      <c r="S5923" s="189"/>
      <c r="T5923" s="180"/>
      <c r="V5923" s="189"/>
      <c r="W5923" s="180"/>
      <c r="Y5923" s="189"/>
      <c r="Z5923" s="180"/>
      <c r="AB5923" s="185"/>
    </row>
    <row r="5924" spans="6:28" s="178" customFormat="1" ht="15" customHeight="1" x14ac:dyDescent="0.15">
      <c r="F5924" s="189"/>
      <c r="I5924" s="180"/>
      <c r="J5924" s="180"/>
      <c r="K5924" s="180"/>
      <c r="M5924" s="189"/>
      <c r="N5924" s="180"/>
      <c r="P5924" s="189"/>
      <c r="Q5924" s="180"/>
      <c r="S5924" s="189"/>
      <c r="T5924" s="180"/>
      <c r="V5924" s="189"/>
      <c r="W5924" s="180"/>
      <c r="Y5924" s="189"/>
      <c r="Z5924" s="180"/>
      <c r="AB5924" s="185"/>
    </row>
    <row r="5925" spans="6:28" s="178" customFormat="1" ht="15" customHeight="1" x14ac:dyDescent="0.15">
      <c r="F5925" s="189"/>
      <c r="I5925" s="180"/>
      <c r="J5925" s="180"/>
      <c r="K5925" s="180"/>
      <c r="M5925" s="189"/>
      <c r="N5925" s="180"/>
      <c r="P5925" s="189"/>
      <c r="Q5925" s="180"/>
      <c r="S5925" s="189"/>
      <c r="T5925" s="180"/>
      <c r="V5925" s="189"/>
      <c r="W5925" s="180"/>
      <c r="Y5925" s="189"/>
      <c r="Z5925" s="180"/>
      <c r="AB5925" s="185"/>
    </row>
    <row r="5926" spans="6:28" s="178" customFormat="1" ht="15" customHeight="1" x14ac:dyDescent="0.15">
      <c r="F5926" s="189"/>
      <c r="I5926" s="180"/>
      <c r="J5926" s="180"/>
      <c r="K5926" s="180"/>
      <c r="M5926" s="189"/>
      <c r="N5926" s="180"/>
      <c r="P5926" s="189"/>
      <c r="Q5926" s="180"/>
      <c r="S5926" s="189"/>
      <c r="T5926" s="180"/>
      <c r="V5926" s="189"/>
      <c r="W5926" s="180"/>
      <c r="Y5926" s="189"/>
      <c r="Z5926" s="180"/>
      <c r="AB5926" s="185"/>
    </row>
    <row r="5927" spans="6:28" s="178" customFormat="1" ht="15" customHeight="1" x14ac:dyDescent="0.15">
      <c r="F5927" s="189"/>
      <c r="I5927" s="180"/>
      <c r="J5927" s="180"/>
      <c r="K5927" s="180"/>
      <c r="M5927" s="189"/>
      <c r="N5927" s="180"/>
      <c r="P5927" s="189"/>
      <c r="Q5927" s="180"/>
      <c r="S5927" s="189"/>
      <c r="T5927" s="180"/>
      <c r="V5927" s="189"/>
      <c r="W5927" s="180"/>
      <c r="Y5927" s="189"/>
      <c r="Z5927" s="180"/>
      <c r="AB5927" s="185"/>
    </row>
    <row r="5928" spans="6:28" s="178" customFormat="1" ht="15" customHeight="1" x14ac:dyDescent="0.15">
      <c r="F5928" s="189"/>
      <c r="I5928" s="180"/>
      <c r="J5928" s="180"/>
      <c r="K5928" s="180"/>
      <c r="M5928" s="189"/>
      <c r="N5928" s="180"/>
      <c r="P5928" s="189"/>
      <c r="Q5928" s="180"/>
      <c r="S5928" s="189"/>
      <c r="T5928" s="180"/>
      <c r="V5928" s="189"/>
      <c r="W5928" s="180"/>
      <c r="Y5928" s="189"/>
      <c r="Z5928" s="180"/>
      <c r="AB5928" s="185"/>
    </row>
    <row r="5929" spans="6:28" s="178" customFormat="1" ht="15" customHeight="1" x14ac:dyDescent="0.15">
      <c r="F5929" s="189"/>
      <c r="I5929" s="180"/>
      <c r="J5929" s="180"/>
      <c r="K5929" s="180"/>
      <c r="M5929" s="189"/>
      <c r="N5929" s="180"/>
      <c r="P5929" s="189"/>
      <c r="Q5929" s="180"/>
      <c r="S5929" s="189"/>
      <c r="T5929" s="180"/>
      <c r="V5929" s="189"/>
      <c r="W5929" s="180"/>
      <c r="Y5929" s="189"/>
      <c r="Z5929" s="180"/>
      <c r="AB5929" s="185"/>
    </row>
    <row r="5930" spans="6:28" s="178" customFormat="1" ht="15" customHeight="1" x14ac:dyDescent="0.15">
      <c r="F5930" s="189"/>
      <c r="I5930" s="180"/>
      <c r="J5930" s="180"/>
      <c r="K5930" s="180"/>
      <c r="M5930" s="189"/>
      <c r="N5930" s="180"/>
      <c r="P5930" s="189"/>
      <c r="Q5930" s="180"/>
      <c r="S5930" s="189"/>
      <c r="T5930" s="180"/>
      <c r="V5930" s="189"/>
      <c r="W5930" s="180"/>
      <c r="Y5930" s="189"/>
      <c r="Z5930" s="180"/>
      <c r="AB5930" s="185"/>
    </row>
    <row r="5931" spans="6:28" s="178" customFormat="1" ht="15" customHeight="1" x14ac:dyDescent="0.15">
      <c r="F5931" s="189"/>
      <c r="I5931" s="180"/>
      <c r="J5931" s="180"/>
      <c r="K5931" s="180"/>
      <c r="M5931" s="189"/>
      <c r="N5931" s="180"/>
      <c r="P5931" s="189"/>
      <c r="Q5931" s="180"/>
      <c r="S5931" s="189"/>
      <c r="T5931" s="180"/>
      <c r="V5931" s="189"/>
      <c r="W5931" s="180"/>
      <c r="Y5931" s="189"/>
      <c r="Z5931" s="180"/>
      <c r="AB5931" s="185"/>
    </row>
    <row r="5932" spans="6:28" s="178" customFormat="1" ht="15" customHeight="1" x14ac:dyDescent="0.15">
      <c r="F5932" s="189"/>
      <c r="I5932" s="180"/>
      <c r="J5932" s="180"/>
      <c r="K5932" s="180"/>
      <c r="M5932" s="189"/>
      <c r="N5932" s="180"/>
      <c r="P5932" s="189"/>
      <c r="Q5932" s="180"/>
      <c r="S5932" s="189"/>
      <c r="T5932" s="180"/>
      <c r="V5932" s="189"/>
      <c r="W5932" s="180"/>
      <c r="Y5932" s="189"/>
      <c r="Z5932" s="180"/>
      <c r="AB5932" s="185"/>
    </row>
    <row r="5933" spans="6:28" s="178" customFormat="1" ht="15" customHeight="1" x14ac:dyDescent="0.15">
      <c r="F5933" s="189"/>
      <c r="I5933" s="180"/>
      <c r="J5933" s="180"/>
      <c r="K5933" s="180"/>
      <c r="M5933" s="189"/>
      <c r="N5933" s="180"/>
      <c r="P5933" s="189"/>
      <c r="Q5933" s="180"/>
      <c r="S5933" s="189"/>
      <c r="T5933" s="180"/>
      <c r="V5933" s="189"/>
      <c r="W5933" s="180"/>
      <c r="Y5933" s="189"/>
      <c r="Z5933" s="180"/>
      <c r="AB5933" s="185"/>
    </row>
    <row r="5934" spans="6:28" s="178" customFormat="1" ht="15" customHeight="1" x14ac:dyDescent="0.15">
      <c r="F5934" s="189"/>
      <c r="I5934" s="180"/>
      <c r="J5934" s="180"/>
      <c r="K5934" s="180"/>
      <c r="M5934" s="189"/>
      <c r="N5934" s="180"/>
      <c r="P5934" s="189"/>
      <c r="Q5934" s="180"/>
      <c r="S5934" s="189"/>
      <c r="T5934" s="180"/>
      <c r="V5934" s="189"/>
      <c r="W5934" s="180"/>
      <c r="Y5934" s="189"/>
      <c r="Z5934" s="180"/>
      <c r="AB5934" s="185"/>
    </row>
    <row r="5935" spans="6:28" s="178" customFormat="1" ht="15" customHeight="1" x14ac:dyDescent="0.15">
      <c r="F5935" s="189"/>
      <c r="I5935" s="180"/>
      <c r="J5935" s="180"/>
      <c r="K5935" s="180"/>
      <c r="M5935" s="189"/>
      <c r="N5935" s="180"/>
      <c r="P5935" s="189"/>
      <c r="Q5935" s="180"/>
      <c r="S5935" s="189"/>
      <c r="T5935" s="180"/>
      <c r="V5935" s="189"/>
      <c r="W5935" s="180"/>
      <c r="Y5935" s="189"/>
      <c r="Z5935" s="180"/>
      <c r="AB5935" s="185"/>
    </row>
    <row r="5936" spans="6:28" s="178" customFormat="1" ht="15" customHeight="1" x14ac:dyDescent="0.15">
      <c r="F5936" s="189"/>
      <c r="I5936" s="180"/>
      <c r="J5936" s="180"/>
      <c r="K5936" s="180"/>
      <c r="M5936" s="189"/>
      <c r="N5936" s="180"/>
      <c r="P5936" s="189"/>
      <c r="Q5936" s="180"/>
      <c r="S5936" s="189"/>
      <c r="T5936" s="180"/>
      <c r="V5936" s="189"/>
      <c r="W5936" s="180"/>
      <c r="Y5936" s="189"/>
      <c r="Z5936" s="180"/>
      <c r="AB5936" s="185"/>
    </row>
    <row r="5937" spans="6:28" s="178" customFormat="1" ht="15" customHeight="1" x14ac:dyDescent="0.15">
      <c r="F5937" s="189"/>
      <c r="I5937" s="180"/>
      <c r="J5937" s="180"/>
      <c r="K5937" s="180"/>
      <c r="M5937" s="189"/>
      <c r="N5937" s="180"/>
      <c r="P5937" s="189"/>
      <c r="Q5937" s="180"/>
      <c r="S5937" s="189"/>
      <c r="T5937" s="180"/>
      <c r="V5937" s="189"/>
      <c r="W5937" s="180"/>
      <c r="Y5937" s="189"/>
      <c r="Z5937" s="180"/>
      <c r="AB5937" s="185"/>
    </row>
    <row r="5938" spans="6:28" s="178" customFormat="1" ht="15" customHeight="1" x14ac:dyDescent="0.15">
      <c r="F5938" s="189"/>
      <c r="I5938" s="180"/>
      <c r="J5938" s="180"/>
      <c r="K5938" s="180"/>
      <c r="M5938" s="189"/>
      <c r="N5938" s="180"/>
      <c r="P5938" s="189"/>
      <c r="Q5938" s="180"/>
      <c r="S5938" s="189"/>
      <c r="T5938" s="180"/>
      <c r="V5938" s="189"/>
      <c r="W5938" s="180"/>
      <c r="Y5938" s="189"/>
      <c r="Z5938" s="180"/>
      <c r="AB5938" s="185"/>
    </row>
    <row r="5939" spans="6:28" s="178" customFormat="1" ht="15" customHeight="1" x14ac:dyDescent="0.15">
      <c r="F5939" s="189"/>
      <c r="I5939" s="180"/>
      <c r="J5939" s="180"/>
      <c r="K5939" s="180"/>
      <c r="M5939" s="189"/>
      <c r="N5939" s="180"/>
      <c r="P5939" s="189"/>
      <c r="Q5939" s="180"/>
      <c r="S5939" s="189"/>
      <c r="T5939" s="180"/>
      <c r="V5939" s="189"/>
      <c r="W5939" s="180"/>
      <c r="Y5939" s="189"/>
      <c r="Z5939" s="180"/>
      <c r="AB5939" s="185"/>
    </row>
    <row r="5940" spans="6:28" s="178" customFormat="1" ht="15" customHeight="1" x14ac:dyDescent="0.15">
      <c r="F5940" s="189"/>
      <c r="I5940" s="180"/>
      <c r="J5940" s="180"/>
      <c r="K5940" s="180"/>
      <c r="M5940" s="189"/>
      <c r="N5940" s="180"/>
      <c r="P5940" s="189"/>
      <c r="Q5940" s="180"/>
      <c r="S5940" s="189"/>
      <c r="T5940" s="180"/>
      <c r="V5940" s="189"/>
      <c r="W5940" s="180"/>
      <c r="Y5940" s="189"/>
      <c r="Z5940" s="180"/>
      <c r="AB5940" s="185"/>
    </row>
    <row r="5941" spans="6:28" s="178" customFormat="1" ht="15" customHeight="1" x14ac:dyDescent="0.15">
      <c r="F5941" s="189"/>
      <c r="I5941" s="180"/>
      <c r="J5941" s="180"/>
      <c r="K5941" s="180"/>
      <c r="M5941" s="189"/>
      <c r="N5941" s="180"/>
      <c r="P5941" s="189"/>
      <c r="Q5941" s="180"/>
      <c r="S5941" s="189"/>
      <c r="T5941" s="180"/>
      <c r="V5941" s="189"/>
      <c r="W5941" s="180"/>
      <c r="Y5941" s="189"/>
      <c r="Z5941" s="180"/>
      <c r="AB5941" s="185"/>
    </row>
    <row r="5942" spans="6:28" s="178" customFormat="1" ht="15" customHeight="1" x14ac:dyDescent="0.15">
      <c r="F5942" s="189"/>
      <c r="I5942" s="180"/>
      <c r="J5942" s="180"/>
      <c r="K5942" s="180"/>
      <c r="M5942" s="189"/>
      <c r="N5942" s="180"/>
      <c r="P5942" s="189"/>
      <c r="Q5942" s="180"/>
      <c r="S5942" s="189"/>
      <c r="T5942" s="180"/>
      <c r="V5942" s="189"/>
      <c r="W5942" s="180"/>
      <c r="Y5942" s="189"/>
      <c r="Z5942" s="180"/>
      <c r="AB5942" s="185"/>
    </row>
    <row r="5943" spans="6:28" s="178" customFormat="1" ht="15" customHeight="1" x14ac:dyDescent="0.15">
      <c r="F5943" s="189"/>
      <c r="I5943" s="180"/>
      <c r="J5943" s="180"/>
      <c r="K5943" s="180"/>
      <c r="M5943" s="189"/>
      <c r="N5943" s="180"/>
      <c r="P5943" s="189"/>
      <c r="Q5943" s="180"/>
      <c r="S5943" s="189"/>
      <c r="T5943" s="180"/>
      <c r="V5943" s="189"/>
      <c r="W5943" s="180"/>
      <c r="Y5943" s="189"/>
      <c r="Z5943" s="180"/>
      <c r="AB5943" s="185"/>
    </row>
    <row r="5944" spans="6:28" s="178" customFormat="1" ht="15" customHeight="1" x14ac:dyDescent="0.15">
      <c r="F5944" s="189"/>
      <c r="I5944" s="180"/>
      <c r="J5944" s="180"/>
      <c r="K5944" s="180"/>
      <c r="M5944" s="189"/>
      <c r="N5944" s="180"/>
      <c r="P5944" s="189"/>
      <c r="Q5944" s="180"/>
      <c r="S5944" s="189"/>
      <c r="T5944" s="180"/>
      <c r="V5944" s="189"/>
      <c r="W5944" s="180"/>
      <c r="Y5944" s="189"/>
      <c r="Z5944" s="180"/>
      <c r="AB5944" s="185"/>
    </row>
    <row r="5945" spans="6:28" s="178" customFormat="1" ht="15" customHeight="1" x14ac:dyDescent="0.15">
      <c r="F5945" s="189"/>
      <c r="I5945" s="180"/>
      <c r="J5945" s="180"/>
      <c r="K5945" s="180"/>
      <c r="M5945" s="189"/>
      <c r="N5945" s="180"/>
      <c r="P5945" s="189"/>
      <c r="Q5945" s="180"/>
      <c r="S5945" s="189"/>
      <c r="T5945" s="180"/>
      <c r="V5945" s="189"/>
      <c r="W5945" s="180"/>
      <c r="Y5945" s="189"/>
      <c r="Z5945" s="180"/>
      <c r="AB5945" s="185"/>
    </row>
    <row r="5946" spans="6:28" s="178" customFormat="1" ht="15" customHeight="1" x14ac:dyDescent="0.15">
      <c r="F5946" s="189"/>
      <c r="I5946" s="180"/>
      <c r="J5946" s="180"/>
      <c r="K5946" s="180"/>
      <c r="M5946" s="189"/>
      <c r="N5946" s="180"/>
      <c r="P5946" s="189"/>
      <c r="Q5946" s="180"/>
      <c r="S5946" s="189"/>
      <c r="T5946" s="180"/>
      <c r="V5946" s="189"/>
      <c r="W5946" s="180"/>
      <c r="Y5946" s="189"/>
      <c r="Z5946" s="180"/>
      <c r="AB5946" s="185"/>
    </row>
    <row r="5947" spans="6:28" s="178" customFormat="1" ht="15" customHeight="1" x14ac:dyDescent="0.15">
      <c r="F5947" s="189"/>
      <c r="I5947" s="180"/>
      <c r="J5947" s="180"/>
      <c r="K5947" s="180"/>
      <c r="M5947" s="189"/>
      <c r="N5947" s="180"/>
      <c r="P5947" s="189"/>
      <c r="Q5947" s="180"/>
      <c r="S5947" s="189"/>
      <c r="T5947" s="180"/>
      <c r="V5947" s="189"/>
      <c r="W5947" s="180"/>
      <c r="Y5947" s="189"/>
      <c r="Z5947" s="180"/>
      <c r="AB5947" s="185"/>
    </row>
    <row r="5948" spans="6:28" s="178" customFormat="1" ht="15" customHeight="1" x14ac:dyDescent="0.15">
      <c r="F5948" s="189"/>
      <c r="I5948" s="180"/>
      <c r="J5948" s="180"/>
      <c r="K5948" s="180"/>
      <c r="M5948" s="189"/>
      <c r="N5948" s="180"/>
      <c r="P5948" s="189"/>
      <c r="Q5948" s="180"/>
      <c r="S5948" s="189"/>
      <c r="T5948" s="180"/>
      <c r="V5948" s="189"/>
      <c r="W5948" s="180"/>
      <c r="Y5948" s="189"/>
      <c r="Z5948" s="180"/>
      <c r="AB5948" s="185"/>
    </row>
    <row r="5949" spans="6:28" s="178" customFormat="1" ht="15" customHeight="1" x14ac:dyDescent="0.15">
      <c r="F5949" s="189"/>
      <c r="I5949" s="180"/>
      <c r="J5949" s="180"/>
      <c r="K5949" s="180"/>
      <c r="M5949" s="189"/>
      <c r="N5949" s="180"/>
      <c r="P5949" s="189"/>
      <c r="Q5949" s="180"/>
      <c r="S5949" s="189"/>
      <c r="T5949" s="180"/>
      <c r="V5949" s="189"/>
      <c r="W5949" s="180"/>
      <c r="Y5949" s="189"/>
      <c r="Z5949" s="180"/>
      <c r="AB5949" s="185"/>
    </row>
    <row r="5950" spans="6:28" s="178" customFormat="1" ht="15" customHeight="1" x14ac:dyDescent="0.15">
      <c r="F5950" s="189"/>
      <c r="I5950" s="180"/>
      <c r="J5950" s="180"/>
      <c r="K5950" s="180"/>
      <c r="M5950" s="189"/>
      <c r="N5950" s="180"/>
      <c r="P5950" s="189"/>
      <c r="Q5950" s="180"/>
      <c r="S5950" s="189"/>
      <c r="T5950" s="180"/>
      <c r="V5950" s="189"/>
      <c r="W5950" s="180"/>
      <c r="Y5950" s="189"/>
      <c r="Z5950" s="180"/>
      <c r="AB5950" s="185"/>
    </row>
    <row r="5951" spans="6:28" s="178" customFormat="1" ht="15" customHeight="1" x14ac:dyDescent="0.15">
      <c r="F5951" s="189"/>
      <c r="I5951" s="180"/>
      <c r="J5951" s="180"/>
      <c r="K5951" s="180"/>
      <c r="M5951" s="189"/>
      <c r="N5951" s="180"/>
      <c r="P5951" s="189"/>
      <c r="Q5951" s="180"/>
      <c r="S5951" s="189"/>
      <c r="T5951" s="180"/>
      <c r="V5951" s="189"/>
      <c r="W5951" s="180"/>
      <c r="Y5951" s="189"/>
      <c r="Z5951" s="180"/>
      <c r="AB5951" s="185"/>
    </row>
    <row r="5952" spans="6:28" s="178" customFormat="1" ht="15" customHeight="1" x14ac:dyDescent="0.15">
      <c r="F5952" s="189"/>
      <c r="I5952" s="180"/>
      <c r="J5952" s="180"/>
      <c r="K5952" s="180"/>
      <c r="M5952" s="189"/>
      <c r="N5952" s="180"/>
      <c r="P5952" s="189"/>
      <c r="Q5952" s="180"/>
      <c r="S5952" s="189"/>
      <c r="T5952" s="180"/>
      <c r="V5952" s="189"/>
      <c r="W5952" s="180"/>
      <c r="Y5952" s="189"/>
      <c r="Z5952" s="180"/>
      <c r="AB5952" s="185"/>
    </row>
    <row r="5953" spans="6:28" s="178" customFormat="1" ht="15" customHeight="1" x14ac:dyDescent="0.15">
      <c r="F5953" s="189"/>
      <c r="I5953" s="180"/>
      <c r="J5953" s="180"/>
      <c r="K5953" s="180"/>
      <c r="M5953" s="189"/>
      <c r="N5953" s="180"/>
      <c r="P5953" s="189"/>
      <c r="Q5953" s="180"/>
      <c r="S5953" s="189"/>
      <c r="T5953" s="180"/>
      <c r="V5953" s="189"/>
      <c r="W5953" s="180"/>
      <c r="Y5953" s="189"/>
      <c r="Z5953" s="180"/>
      <c r="AB5953" s="185"/>
    </row>
    <row r="5954" spans="6:28" s="178" customFormat="1" ht="15" customHeight="1" x14ac:dyDescent="0.15">
      <c r="F5954" s="189"/>
      <c r="I5954" s="180"/>
      <c r="J5954" s="180"/>
      <c r="K5954" s="180"/>
      <c r="M5954" s="189"/>
      <c r="N5954" s="180"/>
      <c r="P5954" s="189"/>
      <c r="Q5954" s="180"/>
      <c r="S5954" s="189"/>
      <c r="T5954" s="180"/>
      <c r="V5954" s="189"/>
      <c r="W5954" s="180"/>
      <c r="Y5954" s="189"/>
      <c r="Z5954" s="180"/>
      <c r="AB5954" s="185"/>
    </row>
    <row r="5955" spans="6:28" s="178" customFormat="1" ht="15" customHeight="1" x14ac:dyDescent="0.15">
      <c r="F5955" s="189"/>
      <c r="I5955" s="180"/>
      <c r="J5955" s="180"/>
      <c r="K5955" s="180"/>
      <c r="M5955" s="189"/>
      <c r="N5955" s="180"/>
      <c r="P5955" s="189"/>
      <c r="Q5955" s="180"/>
      <c r="S5955" s="189"/>
      <c r="T5955" s="180"/>
      <c r="V5955" s="189"/>
      <c r="W5955" s="180"/>
      <c r="Y5955" s="189"/>
      <c r="Z5955" s="180"/>
      <c r="AB5955" s="185"/>
    </row>
    <row r="5956" spans="6:28" s="178" customFormat="1" ht="15" customHeight="1" x14ac:dyDescent="0.15">
      <c r="F5956" s="189"/>
      <c r="I5956" s="180"/>
      <c r="J5956" s="180"/>
      <c r="K5956" s="180"/>
      <c r="M5956" s="189"/>
      <c r="N5956" s="180"/>
      <c r="P5956" s="189"/>
      <c r="Q5956" s="180"/>
      <c r="S5956" s="189"/>
      <c r="T5956" s="180"/>
      <c r="V5956" s="189"/>
      <c r="W5956" s="180"/>
      <c r="Y5956" s="189"/>
      <c r="Z5956" s="180"/>
      <c r="AB5956" s="185"/>
    </row>
    <row r="5957" spans="6:28" s="178" customFormat="1" ht="15" customHeight="1" x14ac:dyDescent="0.15">
      <c r="F5957" s="189"/>
      <c r="I5957" s="180"/>
      <c r="J5957" s="180"/>
      <c r="K5957" s="180"/>
      <c r="M5957" s="189"/>
      <c r="N5957" s="180"/>
      <c r="P5957" s="189"/>
      <c r="Q5957" s="180"/>
      <c r="S5957" s="189"/>
      <c r="T5957" s="180"/>
      <c r="V5957" s="189"/>
      <c r="W5957" s="180"/>
      <c r="Y5957" s="189"/>
      <c r="Z5957" s="180"/>
      <c r="AB5957" s="185"/>
    </row>
    <row r="5958" spans="6:28" s="178" customFormat="1" ht="15" customHeight="1" x14ac:dyDescent="0.15">
      <c r="F5958" s="189"/>
      <c r="I5958" s="180"/>
      <c r="J5958" s="180"/>
      <c r="K5958" s="180"/>
      <c r="M5958" s="189"/>
      <c r="N5958" s="180"/>
      <c r="P5958" s="189"/>
      <c r="Q5958" s="180"/>
      <c r="S5958" s="189"/>
      <c r="T5958" s="180"/>
      <c r="V5958" s="189"/>
      <c r="W5958" s="180"/>
      <c r="Y5958" s="189"/>
      <c r="Z5958" s="180"/>
      <c r="AB5958" s="185"/>
    </row>
    <row r="5959" spans="6:28" s="178" customFormat="1" ht="15" customHeight="1" x14ac:dyDescent="0.15">
      <c r="F5959" s="189"/>
      <c r="I5959" s="180"/>
      <c r="J5959" s="180"/>
      <c r="K5959" s="180"/>
      <c r="M5959" s="189"/>
      <c r="N5959" s="180"/>
      <c r="P5959" s="189"/>
      <c r="Q5959" s="180"/>
      <c r="S5959" s="189"/>
      <c r="T5959" s="180"/>
      <c r="V5959" s="189"/>
      <c r="W5959" s="180"/>
      <c r="Y5959" s="189"/>
      <c r="Z5959" s="180"/>
      <c r="AB5959" s="185"/>
    </row>
    <row r="5960" spans="6:28" s="178" customFormat="1" ht="15" customHeight="1" x14ac:dyDescent="0.15">
      <c r="F5960" s="189"/>
      <c r="I5960" s="180"/>
      <c r="J5960" s="180"/>
      <c r="K5960" s="180"/>
      <c r="M5960" s="189"/>
      <c r="N5960" s="180"/>
      <c r="P5960" s="189"/>
      <c r="Q5960" s="180"/>
      <c r="S5960" s="189"/>
      <c r="T5960" s="180"/>
      <c r="V5960" s="189"/>
      <c r="W5960" s="180"/>
      <c r="Y5960" s="189"/>
      <c r="Z5960" s="180"/>
      <c r="AB5960" s="185"/>
    </row>
    <row r="5961" spans="6:28" s="178" customFormat="1" ht="15" customHeight="1" x14ac:dyDescent="0.15">
      <c r="F5961" s="189"/>
      <c r="I5961" s="180"/>
      <c r="J5961" s="180"/>
      <c r="K5961" s="180"/>
      <c r="M5961" s="189"/>
      <c r="N5961" s="180"/>
      <c r="P5961" s="189"/>
      <c r="Q5961" s="180"/>
      <c r="S5961" s="189"/>
      <c r="T5961" s="180"/>
      <c r="V5961" s="189"/>
      <c r="W5961" s="180"/>
      <c r="Y5961" s="189"/>
      <c r="Z5961" s="180"/>
      <c r="AB5961" s="185"/>
    </row>
    <row r="5962" spans="6:28" s="178" customFormat="1" ht="15" customHeight="1" x14ac:dyDescent="0.15">
      <c r="F5962" s="189"/>
      <c r="I5962" s="180"/>
      <c r="J5962" s="180"/>
      <c r="K5962" s="180"/>
      <c r="M5962" s="189"/>
      <c r="N5962" s="180"/>
      <c r="P5962" s="189"/>
      <c r="Q5962" s="180"/>
      <c r="S5962" s="189"/>
      <c r="T5962" s="180"/>
      <c r="V5962" s="189"/>
      <c r="W5962" s="180"/>
      <c r="Y5962" s="189"/>
      <c r="Z5962" s="180"/>
      <c r="AB5962" s="185"/>
    </row>
    <row r="5963" spans="6:28" s="178" customFormat="1" ht="15" customHeight="1" x14ac:dyDescent="0.15">
      <c r="F5963" s="189"/>
      <c r="I5963" s="180"/>
      <c r="J5963" s="180"/>
      <c r="K5963" s="180"/>
      <c r="M5963" s="189"/>
      <c r="N5963" s="180"/>
      <c r="P5963" s="189"/>
      <c r="Q5963" s="180"/>
      <c r="S5963" s="189"/>
      <c r="T5963" s="180"/>
      <c r="V5963" s="189"/>
      <c r="W5963" s="180"/>
      <c r="Y5963" s="189"/>
      <c r="Z5963" s="180"/>
      <c r="AB5963" s="185"/>
    </row>
    <row r="5964" spans="6:28" s="178" customFormat="1" ht="15" customHeight="1" x14ac:dyDescent="0.15">
      <c r="F5964" s="189"/>
      <c r="I5964" s="180"/>
      <c r="J5964" s="180"/>
      <c r="K5964" s="180"/>
      <c r="M5964" s="189"/>
      <c r="N5964" s="180"/>
      <c r="P5964" s="189"/>
      <c r="Q5964" s="180"/>
      <c r="S5964" s="189"/>
      <c r="T5964" s="180"/>
      <c r="V5964" s="189"/>
      <c r="W5964" s="180"/>
      <c r="Y5964" s="189"/>
      <c r="Z5964" s="180"/>
      <c r="AB5964" s="185"/>
    </row>
    <row r="5965" spans="6:28" s="178" customFormat="1" ht="15" customHeight="1" x14ac:dyDescent="0.15">
      <c r="F5965" s="189"/>
      <c r="I5965" s="180"/>
      <c r="J5965" s="180"/>
      <c r="K5965" s="180"/>
      <c r="M5965" s="189"/>
      <c r="N5965" s="180"/>
      <c r="P5965" s="189"/>
      <c r="Q5965" s="180"/>
      <c r="S5965" s="189"/>
      <c r="T5965" s="180"/>
      <c r="V5965" s="189"/>
      <c r="W5965" s="180"/>
      <c r="Y5965" s="189"/>
      <c r="Z5965" s="180"/>
      <c r="AB5965" s="185"/>
    </row>
    <row r="5966" spans="6:28" s="178" customFormat="1" ht="15" customHeight="1" x14ac:dyDescent="0.15">
      <c r="F5966" s="189"/>
      <c r="I5966" s="180"/>
      <c r="J5966" s="180"/>
      <c r="K5966" s="180"/>
      <c r="M5966" s="189"/>
      <c r="N5966" s="180"/>
      <c r="P5966" s="189"/>
      <c r="Q5966" s="180"/>
      <c r="S5966" s="189"/>
      <c r="T5966" s="180"/>
      <c r="V5966" s="189"/>
      <c r="W5966" s="180"/>
      <c r="Y5966" s="189"/>
      <c r="Z5966" s="180"/>
      <c r="AB5966" s="185"/>
    </row>
    <row r="5967" spans="6:28" s="178" customFormat="1" ht="15" customHeight="1" x14ac:dyDescent="0.15">
      <c r="F5967" s="189"/>
      <c r="I5967" s="180"/>
      <c r="J5967" s="180"/>
      <c r="K5967" s="180"/>
      <c r="M5967" s="189"/>
      <c r="N5967" s="180"/>
      <c r="P5967" s="189"/>
      <c r="Q5967" s="180"/>
      <c r="S5967" s="189"/>
      <c r="T5967" s="180"/>
      <c r="V5967" s="189"/>
      <c r="W5967" s="180"/>
      <c r="Y5967" s="189"/>
      <c r="Z5967" s="180"/>
      <c r="AB5967" s="185"/>
    </row>
    <row r="5968" spans="6:28" s="178" customFormat="1" ht="15" customHeight="1" x14ac:dyDescent="0.15">
      <c r="F5968" s="189"/>
      <c r="I5968" s="180"/>
      <c r="J5968" s="180"/>
      <c r="K5968" s="180"/>
      <c r="M5968" s="189"/>
      <c r="N5968" s="180"/>
      <c r="P5968" s="189"/>
      <c r="Q5968" s="180"/>
      <c r="S5968" s="189"/>
      <c r="T5968" s="180"/>
      <c r="V5968" s="189"/>
      <c r="W5968" s="180"/>
      <c r="Y5968" s="189"/>
      <c r="Z5968" s="180"/>
      <c r="AB5968" s="185"/>
    </row>
    <row r="5969" spans="6:28" s="178" customFormat="1" ht="15" customHeight="1" x14ac:dyDescent="0.15">
      <c r="F5969" s="189"/>
      <c r="I5969" s="180"/>
      <c r="J5969" s="180"/>
      <c r="K5969" s="180"/>
      <c r="M5969" s="189"/>
      <c r="N5969" s="180"/>
      <c r="P5969" s="189"/>
      <c r="Q5969" s="180"/>
      <c r="S5969" s="189"/>
      <c r="T5969" s="180"/>
      <c r="V5969" s="189"/>
      <c r="W5969" s="180"/>
      <c r="Y5969" s="189"/>
      <c r="Z5969" s="180"/>
      <c r="AB5969" s="185"/>
    </row>
    <row r="5970" spans="6:28" s="178" customFormat="1" ht="15" customHeight="1" x14ac:dyDescent="0.15">
      <c r="F5970" s="189"/>
      <c r="I5970" s="180"/>
      <c r="J5970" s="180"/>
      <c r="K5970" s="180"/>
      <c r="M5970" s="189"/>
      <c r="N5970" s="180"/>
      <c r="P5970" s="189"/>
      <c r="Q5970" s="180"/>
      <c r="S5970" s="189"/>
      <c r="T5970" s="180"/>
      <c r="V5970" s="189"/>
      <c r="W5970" s="180"/>
      <c r="Y5970" s="189"/>
      <c r="Z5970" s="180"/>
      <c r="AB5970" s="185"/>
    </row>
    <row r="5971" spans="6:28" s="178" customFormat="1" ht="15" customHeight="1" x14ac:dyDescent="0.15">
      <c r="F5971" s="189"/>
      <c r="I5971" s="180"/>
      <c r="J5971" s="180"/>
      <c r="K5971" s="180"/>
      <c r="M5971" s="189"/>
      <c r="N5971" s="180"/>
      <c r="P5971" s="189"/>
      <c r="Q5971" s="180"/>
      <c r="S5971" s="189"/>
      <c r="T5971" s="180"/>
      <c r="V5971" s="189"/>
      <c r="W5971" s="180"/>
      <c r="Y5971" s="189"/>
      <c r="Z5971" s="180"/>
      <c r="AB5971" s="185"/>
    </row>
    <row r="5972" spans="6:28" s="178" customFormat="1" ht="15" customHeight="1" x14ac:dyDescent="0.15">
      <c r="F5972" s="189"/>
      <c r="I5972" s="180"/>
      <c r="J5972" s="180"/>
      <c r="K5972" s="180"/>
      <c r="M5972" s="189"/>
      <c r="N5972" s="180"/>
      <c r="P5972" s="189"/>
      <c r="Q5972" s="180"/>
      <c r="S5972" s="189"/>
      <c r="T5972" s="180"/>
      <c r="V5972" s="189"/>
      <c r="W5972" s="180"/>
      <c r="Y5972" s="189"/>
      <c r="Z5972" s="180"/>
      <c r="AB5972" s="185"/>
    </row>
    <row r="5973" spans="6:28" s="178" customFormat="1" ht="15" customHeight="1" x14ac:dyDescent="0.15">
      <c r="F5973" s="189"/>
      <c r="I5973" s="180"/>
      <c r="J5973" s="180"/>
      <c r="K5973" s="180"/>
      <c r="M5973" s="189"/>
      <c r="N5973" s="180"/>
      <c r="P5973" s="189"/>
      <c r="Q5973" s="180"/>
      <c r="S5973" s="189"/>
      <c r="T5973" s="180"/>
      <c r="V5973" s="189"/>
      <c r="W5973" s="180"/>
      <c r="Y5973" s="189"/>
      <c r="Z5973" s="180"/>
      <c r="AB5973" s="185"/>
    </row>
    <row r="5974" spans="6:28" s="178" customFormat="1" ht="15" customHeight="1" x14ac:dyDescent="0.15">
      <c r="F5974" s="189"/>
      <c r="I5974" s="180"/>
      <c r="J5974" s="180"/>
      <c r="K5974" s="180"/>
      <c r="M5974" s="189"/>
      <c r="N5974" s="180"/>
      <c r="P5974" s="189"/>
      <c r="Q5974" s="180"/>
      <c r="S5974" s="189"/>
      <c r="T5974" s="180"/>
      <c r="V5974" s="189"/>
      <c r="W5974" s="180"/>
      <c r="Y5974" s="189"/>
      <c r="Z5974" s="180"/>
      <c r="AB5974" s="185"/>
    </row>
    <row r="5975" spans="6:28" s="178" customFormat="1" ht="15" customHeight="1" x14ac:dyDescent="0.15">
      <c r="F5975" s="189"/>
      <c r="I5975" s="180"/>
      <c r="J5975" s="180"/>
      <c r="K5975" s="180"/>
      <c r="M5975" s="189"/>
      <c r="N5975" s="180"/>
      <c r="P5975" s="189"/>
      <c r="Q5975" s="180"/>
      <c r="S5975" s="189"/>
      <c r="T5975" s="180"/>
      <c r="V5975" s="189"/>
      <c r="W5975" s="180"/>
      <c r="Y5975" s="189"/>
      <c r="Z5975" s="180"/>
      <c r="AB5975" s="185"/>
    </row>
    <row r="5976" spans="6:28" s="178" customFormat="1" ht="15" customHeight="1" x14ac:dyDescent="0.15">
      <c r="F5976" s="189"/>
      <c r="I5976" s="180"/>
      <c r="J5976" s="180"/>
      <c r="K5976" s="180"/>
      <c r="M5976" s="189"/>
      <c r="N5976" s="180"/>
      <c r="P5976" s="189"/>
      <c r="Q5976" s="180"/>
      <c r="S5976" s="189"/>
      <c r="T5976" s="180"/>
      <c r="V5976" s="189"/>
      <c r="W5976" s="180"/>
      <c r="Y5976" s="189"/>
      <c r="Z5976" s="180"/>
      <c r="AB5976" s="185"/>
    </row>
    <row r="5977" spans="6:28" s="178" customFormat="1" ht="15" customHeight="1" x14ac:dyDescent="0.15">
      <c r="F5977" s="189"/>
      <c r="I5977" s="180"/>
      <c r="J5977" s="180"/>
      <c r="K5977" s="180"/>
      <c r="M5977" s="189"/>
      <c r="N5977" s="180"/>
      <c r="P5977" s="189"/>
      <c r="Q5977" s="180"/>
      <c r="S5977" s="189"/>
      <c r="T5977" s="180"/>
      <c r="V5977" s="189"/>
      <c r="W5977" s="180"/>
      <c r="Y5977" s="189"/>
      <c r="Z5977" s="180"/>
      <c r="AB5977" s="185"/>
    </row>
    <row r="5978" spans="6:28" s="178" customFormat="1" ht="15" customHeight="1" x14ac:dyDescent="0.15">
      <c r="F5978" s="189"/>
      <c r="I5978" s="180"/>
      <c r="J5978" s="180"/>
      <c r="K5978" s="180"/>
      <c r="M5978" s="189"/>
      <c r="N5978" s="180"/>
      <c r="P5978" s="189"/>
      <c r="Q5978" s="180"/>
      <c r="S5978" s="189"/>
      <c r="T5978" s="180"/>
      <c r="V5978" s="189"/>
      <c r="W5978" s="180"/>
      <c r="Y5978" s="189"/>
      <c r="Z5978" s="180"/>
      <c r="AB5978" s="185"/>
    </row>
    <row r="5979" spans="6:28" s="178" customFormat="1" ht="15" customHeight="1" x14ac:dyDescent="0.15">
      <c r="F5979" s="189"/>
      <c r="I5979" s="180"/>
      <c r="J5979" s="180"/>
      <c r="K5979" s="180"/>
      <c r="M5979" s="189"/>
      <c r="N5979" s="180"/>
      <c r="P5979" s="189"/>
      <c r="Q5979" s="180"/>
      <c r="S5979" s="189"/>
      <c r="T5979" s="180"/>
      <c r="V5979" s="189"/>
      <c r="W5979" s="180"/>
      <c r="Y5979" s="189"/>
      <c r="Z5979" s="180"/>
      <c r="AB5979" s="185"/>
    </row>
    <row r="5980" spans="6:28" s="178" customFormat="1" ht="15" customHeight="1" x14ac:dyDescent="0.15">
      <c r="F5980" s="189"/>
      <c r="I5980" s="180"/>
      <c r="J5980" s="180"/>
      <c r="K5980" s="180"/>
      <c r="M5980" s="189"/>
      <c r="N5980" s="180"/>
      <c r="P5980" s="189"/>
      <c r="Q5980" s="180"/>
      <c r="S5980" s="189"/>
      <c r="T5980" s="180"/>
      <c r="V5980" s="189"/>
      <c r="W5980" s="180"/>
      <c r="Y5980" s="189"/>
      <c r="Z5980" s="180"/>
      <c r="AB5980" s="185"/>
    </row>
    <row r="5981" spans="6:28" s="178" customFormat="1" ht="15" customHeight="1" x14ac:dyDescent="0.15">
      <c r="F5981" s="189"/>
      <c r="I5981" s="180"/>
      <c r="J5981" s="180"/>
      <c r="K5981" s="180"/>
      <c r="M5981" s="189"/>
      <c r="N5981" s="180"/>
      <c r="P5981" s="189"/>
      <c r="Q5981" s="180"/>
      <c r="S5981" s="189"/>
      <c r="T5981" s="180"/>
      <c r="V5981" s="189"/>
      <c r="W5981" s="180"/>
      <c r="Y5981" s="189"/>
      <c r="Z5981" s="180"/>
      <c r="AB5981" s="185"/>
    </row>
    <row r="5982" spans="6:28" s="178" customFormat="1" ht="15" customHeight="1" x14ac:dyDescent="0.15">
      <c r="F5982" s="189"/>
      <c r="I5982" s="180"/>
      <c r="J5982" s="180"/>
      <c r="K5982" s="180"/>
      <c r="M5982" s="189"/>
      <c r="N5982" s="180"/>
      <c r="P5982" s="189"/>
      <c r="Q5982" s="180"/>
      <c r="S5982" s="189"/>
      <c r="T5982" s="180"/>
      <c r="V5982" s="189"/>
      <c r="W5982" s="180"/>
      <c r="Y5982" s="189"/>
      <c r="Z5982" s="180"/>
      <c r="AB5982" s="185"/>
    </row>
    <row r="5983" spans="6:28" s="178" customFormat="1" ht="15" customHeight="1" x14ac:dyDescent="0.15">
      <c r="F5983" s="189"/>
      <c r="I5983" s="180"/>
      <c r="J5983" s="180"/>
      <c r="K5983" s="180"/>
      <c r="M5983" s="189"/>
      <c r="N5983" s="180"/>
      <c r="P5983" s="189"/>
      <c r="Q5983" s="180"/>
      <c r="S5983" s="189"/>
      <c r="T5983" s="180"/>
      <c r="V5983" s="189"/>
      <c r="W5983" s="180"/>
      <c r="Y5983" s="189"/>
      <c r="Z5983" s="180"/>
      <c r="AB5983" s="185"/>
    </row>
    <row r="5984" spans="6:28" s="178" customFormat="1" ht="15" customHeight="1" x14ac:dyDescent="0.15">
      <c r="F5984" s="189"/>
      <c r="I5984" s="180"/>
      <c r="J5984" s="180"/>
      <c r="K5984" s="180"/>
      <c r="M5984" s="189"/>
      <c r="N5984" s="180"/>
      <c r="P5984" s="189"/>
      <c r="Q5984" s="180"/>
      <c r="S5984" s="189"/>
      <c r="T5984" s="180"/>
      <c r="V5984" s="189"/>
      <c r="W5984" s="180"/>
      <c r="Y5984" s="189"/>
      <c r="Z5984" s="180"/>
      <c r="AB5984" s="185"/>
    </row>
    <row r="5985" spans="6:28" s="178" customFormat="1" ht="15" customHeight="1" x14ac:dyDescent="0.15">
      <c r="F5985" s="189"/>
      <c r="I5985" s="180"/>
      <c r="J5985" s="180"/>
      <c r="K5985" s="180"/>
      <c r="M5985" s="189"/>
      <c r="N5985" s="180"/>
      <c r="P5985" s="189"/>
      <c r="Q5985" s="180"/>
      <c r="S5985" s="189"/>
      <c r="T5985" s="180"/>
      <c r="V5985" s="189"/>
      <c r="W5985" s="180"/>
      <c r="Y5985" s="189"/>
      <c r="Z5985" s="180"/>
      <c r="AB5985" s="185"/>
    </row>
    <row r="5986" spans="6:28" s="178" customFormat="1" ht="15" customHeight="1" x14ac:dyDescent="0.15">
      <c r="F5986" s="189"/>
      <c r="I5986" s="180"/>
      <c r="J5986" s="180"/>
      <c r="K5986" s="180"/>
      <c r="M5986" s="189"/>
      <c r="N5986" s="180"/>
      <c r="P5986" s="189"/>
      <c r="Q5986" s="180"/>
      <c r="S5986" s="189"/>
      <c r="T5986" s="180"/>
      <c r="V5986" s="189"/>
      <c r="W5986" s="180"/>
      <c r="Y5986" s="189"/>
      <c r="Z5986" s="180"/>
      <c r="AB5986" s="185"/>
    </row>
    <row r="5987" spans="6:28" s="178" customFormat="1" ht="15" customHeight="1" x14ac:dyDescent="0.15">
      <c r="F5987" s="189"/>
      <c r="I5987" s="180"/>
      <c r="J5987" s="180"/>
      <c r="K5987" s="180"/>
      <c r="M5987" s="189"/>
      <c r="N5987" s="180"/>
      <c r="P5987" s="189"/>
      <c r="Q5987" s="180"/>
      <c r="S5987" s="189"/>
      <c r="T5987" s="180"/>
      <c r="V5987" s="189"/>
      <c r="W5987" s="180"/>
      <c r="Y5987" s="189"/>
      <c r="Z5987" s="180"/>
      <c r="AB5987" s="185"/>
    </row>
    <row r="5988" spans="6:28" s="178" customFormat="1" ht="15" customHeight="1" x14ac:dyDescent="0.15">
      <c r="F5988" s="189"/>
      <c r="I5988" s="180"/>
      <c r="J5988" s="180"/>
      <c r="K5988" s="180"/>
      <c r="M5988" s="189"/>
      <c r="N5988" s="180"/>
      <c r="P5988" s="189"/>
      <c r="Q5988" s="180"/>
      <c r="S5988" s="189"/>
      <c r="T5988" s="180"/>
      <c r="V5988" s="189"/>
      <c r="W5988" s="180"/>
      <c r="Y5988" s="189"/>
      <c r="Z5988" s="180"/>
      <c r="AB5988" s="185"/>
    </row>
    <row r="5989" spans="6:28" s="178" customFormat="1" ht="15" customHeight="1" x14ac:dyDescent="0.15">
      <c r="F5989" s="189"/>
      <c r="I5989" s="180"/>
      <c r="J5989" s="180"/>
      <c r="K5989" s="180"/>
      <c r="M5989" s="189"/>
      <c r="N5989" s="180"/>
      <c r="P5989" s="189"/>
      <c r="Q5989" s="180"/>
      <c r="S5989" s="189"/>
      <c r="T5989" s="180"/>
      <c r="V5989" s="189"/>
      <c r="W5989" s="180"/>
      <c r="Y5989" s="189"/>
      <c r="Z5989" s="180"/>
      <c r="AB5989" s="185"/>
    </row>
    <row r="5990" spans="6:28" s="178" customFormat="1" ht="15" customHeight="1" x14ac:dyDescent="0.15">
      <c r="F5990" s="189"/>
      <c r="I5990" s="180"/>
      <c r="J5990" s="180"/>
      <c r="K5990" s="180"/>
      <c r="M5990" s="189"/>
      <c r="N5990" s="180"/>
      <c r="P5990" s="189"/>
      <c r="Q5990" s="180"/>
      <c r="S5990" s="189"/>
      <c r="T5990" s="180"/>
      <c r="V5990" s="189"/>
      <c r="W5990" s="180"/>
      <c r="Y5990" s="189"/>
      <c r="Z5990" s="180"/>
      <c r="AB5990" s="185"/>
    </row>
    <row r="5991" spans="6:28" s="178" customFormat="1" ht="15" customHeight="1" x14ac:dyDescent="0.15">
      <c r="F5991" s="189"/>
      <c r="I5991" s="180"/>
      <c r="J5991" s="180"/>
      <c r="K5991" s="180"/>
      <c r="M5991" s="189"/>
      <c r="N5991" s="180"/>
      <c r="P5991" s="189"/>
      <c r="Q5991" s="180"/>
      <c r="S5991" s="189"/>
      <c r="T5991" s="180"/>
      <c r="V5991" s="189"/>
      <c r="W5991" s="180"/>
      <c r="Y5991" s="189"/>
      <c r="Z5991" s="180"/>
      <c r="AB5991" s="185"/>
    </row>
    <row r="5992" spans="6:28" s="178" customFormat="1" ht="15" customHeight="1" x14ac:dyDescent="0.15">
      <c r="F5992" s="189"/>
      <c r="I5992" s="180"/>
      <c r="J5992" s="180"/>
      <c r="K5992" s="180"/>
      <c r="M5992" s="189"/>
      <c r="N5992" s="180"/>
      <c r="P5992" s="189"/>
      <c r="Q5992" s="180"/>
      <c r="S5992" s="189"/>
      <c r="T5992" s="180"/>
      <c r="V5992" s="189"/>
      <c r="W5992" s="180"/>
      <c r="Y5992" s="189"/>
      <c r="Z5992" s="180"/>
      <c r="AB5992" s="185"/>
    </row>
    <row r="5993" spans="6:28" s="178" customFormat="1" ht="15" customHeight="1" x14ac:dyDescent="0.15">
      <c r="F5993" s="189"/>
      <c r="I5993" s="180"/>
      <c r="J5993" s="180"/>
      <c r="K5993" s="180"/>
      <c r="M5993" s="189"/>
      <c r="N5993" s="180"/>
      <c r="P5993" s="189"/>
      <c r="Q5993" s="180"/>
      <c r="S5993" s="189"/>
      <c r="T5993" s="180"/>
      <c r="V5993" s="189"/>
      <c r="W5993" s="180"/>
      <c r="Y5993" s="189"/>
      <c r="Z5993" s="180"/>
      <c r="AB5993" s="185"/>
    </row>
    <row r="5994" spans="6:28" s="178" customFormat="1" ht="15" customHeight="1" x14ac:dyDescent="0.15">
      <c r="F5994" s="189"/>
      <c r="I5994" s="180"/>
      <c r="J5994" s="180"/>
      <c r="K5994" s="180"/>
      <c r="M5994" s="189"/>
      <c r="N5994" s="180"/>
      <c r="P5994" s="189"/>
      <c r="Q5994" s="180"/>
      <c r="S5994" s="189"/>
      <c r="T5994" s="180"/>
      <c r="V5994" s="189"/>
      <c r="W5994" s="180"/>
      <c r="Y5994" s="189"/>
      <c r="Z5994" s="180"/>
      <c r="AB5994" s="185"/>
    </row>
    <row r="5995" spans="6:28" s="178" customFormat="1" ht="15" customHeight="1" x14ac:dyDescent="0.15">
      <c r="F5995" s="189"/>
      <c r="I5995" s="180"/>
      <c r="J5995" s="180"/>
      <c r="K5995" s="180"/>
      <c r="M5995" s="189"/>
      <c r="N5995" s="180"/>
      <c r="P5995" s="189"/>
      <c r="Q5995" s="180"/>
      <c r="S5995" s="189"/>
      <c r="T5995" s="180"/>
      <c r="V5995" s="189"/>
      <c r="W5995" s="180"/>
      <c r="Y5995" s="189"/>
      <c r="Z5995" s="180"/>
      <c r="AB5995" s="185"/>
    </row>
    <row r="5996" spans="6:28" s="178" customFormat="1" ht="15" customHeight="1" x14ac:dyDescent="0.15">
      <c r="F5996" s="189"/>
      <c r="I5996" s="180"/>
      <c r="J5996" s="180"/>
      <c r="K5996" s="180"/>
      <c r="M5996" s="189"/>
      <c r="N5996" s="180"/>
      <c r="P5996" s="189"/>
      <c r="Q5996" s="180"/>
      <c r="S5996" s="189"/>
      <c r="T5996" s="180"/>
      <c r="V5996" s="189"/>
      <c r="W5996" s="180"/>
      <c r="Y5996" s="189"/>
      <c r="Z5996" s="180"/>
      <c r="AB5996" s="185"/>
    </row>
    <row r="5997" spans="6:28" s="178" customFormat="1" ht="15" customHeight="1" x14ac:dyDescent="0.15">
      <c r="F5997" s="189"/>
      <c r="I5997" s="180"/>
      <c r="J5997" s="180"/>
      <c r="K5997" s="180"/>
      <c r="M5997" s="189"/>
      <c r="N5997" s="180"/>
      <c r="P5997" s="189"/>
      <c r="Q5997" s="180"/>
      <c r="S5997" s="189"/>
      <c r="T5997" s="180"/>
      <c r="V5997" s="189"/>
      <c r="W5997" s="180"/>
      <c r="Y5997" s="189"/>
      <c r="Z5997" s="180"/>
      <c r="AB5997" s="185"/>
    </row>
    <row r="5998" spans="6:28" s="178" customFormat="1" ht="15" customHeight="1" x14ac:dyDescent="0.15">
      <c r="F5998" s="189"/>
      <c r="I5998" s="180"/>
      <c r="J5998" s="180"/>
      <c r="K5998" s="180"/>
      <c r="M5998" s="189"/>
      <c r="N5998" s="180"/>
      <c r="P5998" s="189"/>
      <c r="Q5998" s="180"/>
      <c r="S5998" s="189"/>
      <c r="T5998" s="180"/>
      <c r="V5998" s="189"/>
      <c r="W5998" s="180"/>
      <c r="Y5998" s="189"/>
      <c r="Z5998" s="180"/>
      <c r="AB5998" s="185"/>
    </row>
    <row r="5999" spans="6:28" s="178" customFormat="1" ht="15" customHeight="1" x14ac:dyDescent="0.15">
      <c r="F5999" s="189"/>
      <c r="I5999" s="180"/>
      <c r="J5999" s="180"/>
      <c r="K5999" s="180"/>
      <c r="M5999" s="189"/>
      <c r="N5999" s="180"/>
      <c r="P5999" s="189"/>
      <c r="Q5999" s="180"/>
      <c r="S5999" s="189"/>
      <c r="T5999" s="180"/>
      <c r="V5999" s="189"/>
      <c r="W5999" s="180"/>
      <c r="Y5999" s="189"/>
      <c r="Z5999" s="180"/>
      <c r="AB5999" s="185"/>
    </row>
    <row r="6000" spans="6:28" s="178" customFormat="1" ht="15" customHeight="1" x14ac:dyDescent="0.15">
      <c r="F6000" s="189"/>
      <c r="I6000" s="180"/>
      <c r="J6000" s="180"/>
      <c r="K6000" s="180"/>
      <c r="M6000" s="189"/>
      <c r="N6000" s="180"/>
      <c r="P6000" s="189"/>
      <c r="Q6000" s="180"/>
      <c r="S6000" s="189"/>
      <c r="T6000" s="180"/>
      <c r="V6000" s="189"/>
      <c r="W6000" s="180"/>
      <c r="Y6000" s="189"/>
      <c r="Z6000" s="180"/>
      <c r="AB6000" s="185"/>
    </row>
    <row r="6001" spans="6:28" s="178" customFormat="1" ht="15" customHeight="1" x14ac:dyDescent="0.15">
      <c r="F6001" s="189"/>
      <c r="I6001" s="180"/>
      <c r="J6001" s="180"/>
      <c r="K6001" s="180"/>
      <c r="M6001" s="189"/>
      <c r="N6001" s="180"/>
      <c r="P6001" s="189"/>
      <c r="Q6001" s="180"/>
      <c r="S6001" s="189"/>
      <c r="T6001" s="180"/>
      <c r="V6001" s="189"/>
      <c r="W6001" s="180"/>
      <c r="Y6001" s="189"/>
      <c r="Z6001" s="180"/>
      <c r="AB6001" s="185"/>
    </row>
    <row r="6002" spans="6:28" s="178" customFormat="1" ht="15" customHeight="1" x14ac:dyDescent="0.15">
      <c r="F6002" s="189"/>
      <c r="I6002" s="180"/>
      <c r="J6002" s="180"/>
      <c r="K6002" s="180"/>
      <c r="M6002" s="189"/>
      <c r="N6002" s="180"/>
      <c r="P6002" s="189"/>
      <c r="Q6002" s="180"/>
      <c r="S6002" s="189"/>
      <c r="T6002" s="180"/>
      <c r="V6002" s="189"/>
      <c r="W6002" s="180"/>
      <c r="Y6002" s="189"/>
      <c r="Z6002" s="180"/>
      <c r="AB6002" s="185"/>
    </row>
    <row r="6003" spans="6:28" s="178" customFormat="1" ht="15" customHeight="1" x14ac:dyDescent="0.15">
      <c r="F6003" s="189"/>
      <c r="I6003" s="180"/>
      <c r="J6003" s="180"/>
      <c r="K6003" s="180"/>
      <c r="M6003" s="189"/>
      <c r="N6003" s="180"/>
      <c r="P6003" s="189"/>
      <c r="Q6003" s="180"/>
      <c r="S6003" s="189"/>
      <c r="T6003" s="180"/>
      <c r="V6003" s="189"/>
      <c r="W6003" s="180"/>
      <c r="Y6003" s="189"/>
      <c r="Z6003" s="180"/>
      <c r="AB6003" s="185"/>
    </row>
    <row r="6004" spans="6:28" s="178" customFormat="1" ht="15" customHeight="1" x14ac:dyDescent="0.15">
      <c r="F6004" s="189"/>
      <c r="I6004" s="180"/>
      <c r="J6004" s="180"/>
      <c r="K6004" s="180"/>
      <c r="M6004" s="189"/>
      <c r="N6004" s="180"/>
      <c r="P6004" s="189"/>
      <c r="Q6004" s="180"/>
      <c r="S6004" s="189"/>
      <c r="T6004" s="180"/>
      <c r="V6004" s="189"/>
      <c r="W6004" s="180"/>
      <c r="Y6004" s="189"/>
      <c r="Z6004" s="180"/>
      <c r="AB6004" s="185"/>
    </row>
    <row r="6005" spans="6:28" s="178" customFormat="1" ht="15" customHeight="1" x14ac:dyDescent="0.15">
      <c r="F6005" s="189"/>
      <c r="I6005" s="180"/>
      <c r="J6005" s="180"/>
      <c r="K6005" s="180"/>
      <c r="M6005" s="189"/>
      <c r="N6005" s="180"/>
      <c r="P6005" s="189"/>
      <c r="Q6005" s="180"/>
      <c r="S6005" s="189"/>
      <c r="T6005" s="180"/>
      <c r="V6005" s="189"/>
      <c r="W6005" s="180"/>
      <c r="Y6005" s="189"/>
      <c r="Z6005" s="180"/>
      <c r="AB6005" s="185"/>
    </row>
    <row r="6006" spans="6:28" s="178" customFormat="1" ht="15" customHeight="1" x14ac:dyDescent="0.15">
      <c r="F6006" s="189"/>
      <c r="I6006" s="180"/>
      <c r="J6006" s="180"/>
      <c r="K6006" s="180"/>
      <c r="M6006" s="189"/>
      <c r="N6006" s="180"/>
      <c r="P6006" s="189"/>
      <c r="Q6006" s="180"/>
      <c r="S6006" s="189"/>
      <c r="T6006" s="180"/>
      <c r="V6006" s="189"/>
      <c r="W6006" s="180"/>
      <c r="Y6006" s="189"/>
      <c r="Z6006" s="180"/>
      <c r="AB6006" s="185"/>
    </row>
    <row r="6007" spans="6:28" s="178" customFormat="1" ht="15" customHeight="1" x14ac:dyDescent="0.15">
      <c r="F6007" s="189"/>
      <c r="I6007" s="180"/>
      <c r="J6007" s="180"/>
      <c r="K6007" s="180"/>
      <c r="M6007" s="189"/>
      <c r="N6007" s="180"/>
      <c r="P6007" s="189"/>
      <c r="Q6007" s="180"/>
      <c r="S6007" s="189"/>
      <c r="T6007" s="180"/>
      <c r="V6007" s="189"/>
      <c r="W6007" s="180"/>
      <c r="Y6007" s="189"/>
      <c r="Z6007" s="180"/>
      <c r="AB6007" s="185"/>
    </row>
    <row r="6008" spans="6:28" s="178" customFormat="1" ht="15" customHeight="1" x14ac:dyDescent="0.15">
      <c r="F6008" s="189"/>
      <c r="I6008" s="180"/>
      <c r="J6008" s="180"/>
      <c r="K6008" s="180"/>
      <c r="M6008" s="189"/>
      <c r="N6008" s="180"/>
      <c r="P6008" s="189"/>
      <c r="Q6008" s="180"/>
      <c r="S6008" s="189"/>
      <c r="T6008" s="180"/>
      <c r="V6008" s="189"/>
      <c r="W6008" s="180"/>
      <c r="Y6008" s="189"/>
      <c r="Z6008" s="180"/>
      <c r="AB6008" s="185"/>
    </row>
    <row r="6009" spans="6:28" s="178" customFormat="1" ht="15" customHeight="1" x14ac:dyDescent="0.15">
      <c r="F6009" s="189"/>
      <c r="I6009" s="180"/>
      <c r="J6009" s="180"/>
      <c r="K6009" s="180"/>
      <c r="M6009" s="189"/>
      <c r="N6009" s="180"/>
      <c r="P6009" s="189"/>
      <c r="Q6009" s="180"/>
      <c r="S6009" s="189"/>
      <c r="T6009" s="180"/>
      <c r="V6009" s="189"/>
      <c r="W6009" s="180"/>
      <c r="Y6009" s="189"/>
      <c r="Z6009" s="180"/>
      <c r="AB6009" s="185"/>
    </row>
    <row r="6010" spans="6:28" s="178" customFormat="1" ht="15" customHeight="1" x14ac:dyDescent="0.15">
      <c r="F6010" s="189"/>
      <c r="I6010" s="180"/>
      <c r="J6010" s="180"/>
      <c r="K6010" s="180"/>
      <c r="M6010" s="189"/>
      <c r="N6010" s="180"/>
      <c r="P6010" s="189"/>
      <c r="Q6010" s="180"/>
      <c r="S6010" s="189"/>
      <c r="T6010" s="180"/>
      <c r="V6010" s="189"/>
      <c r="W6010" s="180"/>
      <c r="Y6010" s="189"/>
      <c r="Z6010" s="180"/>
      <c r="AB6010" s="185"/>
    </row>
    <row r="6011" spans="6:28" s="178" customFormat="1" ht="15" customHeight="1" x14ac:dyDescent="0.15">
      <c r="F6011" s="189"/>
      <c r="I6011" s="180"/>
      <c r="J6011" s="180"/>
      <c r="K6011" s="180"/>
      <c r="M6011" s="189"/>
      <c r="N6011" s="180"/>
      <c r="P6011" s="189"/>
      <c r="Q6011" s="180"/>
      <c r="S6011" s="189"/>
      <c r="T6011" s="180"/>
      <c r="V6011" s="189"/>
      <c r="W6011" s="180"/>
      <c r="Y6011" s="189"/>
      <c r="Z6011" s="180"/>
      <c r="AB6011" s="185"/>
    </row>
    <row r="6012" spans="6:28" s="178" customFormat="1" ht="15" customHeight="1" x14ac:dyDescent="0.15">
      <c r="F6012" s="189"/>
      <c r="I6012" s="180"/>
      <c r="J6012" s="180"/>
      <c r="K6012" s="180"/>
      <c r="M6012" s="189"/>
      <c r="N6012" s="180"/>
      <c r="P6012" s="189"/>
      <c r="Q6012" s="180"/>
      <c r="S6012" s="189"/>
      <c r="T6012" s="180"/>
      <c r="V6012" s="189"/>
      <c r="W6012" s="180"/>
      <c r="Y6012" s="189"/>
      <c r="Z6012" s="180"/>
      <c r="AB6012" s="185"/>
    </row>
    <row r="6013" spans="6:28" s="178" customFormat="1" ht="15" customHeight="1" x14ac:dyDescent="0.15">
      <c r="F6013" s="189"/>
      <c r="I6013" s="180"/>
      <c r="J6013" s="180"/>
      <c r="K6013" s="180"/>
      <c r="M6013" s="189"/>
      <c r="N6013" s="180"/>
      <c r="P6013" s="189"/>
      <c r="Q6013" s="180"/>
      <c r="S6013" s="189"/>
      <c r="T6013" s="180"/>
      <c r="V6013" s="189"/>
      <c r="W6013" s="180"/>
      <c r="Y6013" s="189"/>
      <c r="Z6013" s="180"/>
      <c r="AB6013" s="185"/>
    </row>
    <row r="6014" spans="6:28" s="178" customFormat="1" ht="15" customHeight="1" x14ac:dyDescent="0.15">
      <c r="F6014" s="189"/>
      <c r="I6014" s="180"/>
      <c r="J6014" s="180"/>
      <c r="K6014" s="180"/>
      <c r="M6014" s="189"/>
      <c r="N6014" s="180"/>
      <c r="P6014" s="189"/>
      <c r="Q6014" s="180"/>
      <c r="S6014" s="189"/>
      <c r="T6014" s="180"/>
      <c r="V6014" s="189"/>
      <c r="W6014" s="180"/>
      <c r="Y6014" s="189"/>
      <c r="Z6014" s="180"/>
      <c r="AB6014" s="185"/>
    </row>
    <row r="6015" spans="6:28" s="178" customFormat="1" ht="15" customHeight="1" x14ac:dyDescent="0.15">
      <c r="F6015" s="189"/>
      <c r="I6015" s="180"/>
      <c r="J6015" s="180"/>
      <c r="K6015" s="180"/>
      <c r="M6015" s="189"/>
      <c r="N6015" s="180"/>
      <c r="P6015" s="189"/>
      <c r="Q6015" s="180"/>
      <c r="S6015" s="189"/>
      <c r="T6015" s="180"/>
      <c r="V6015" s="189"/>
      <c r="W6015" s="180"/>
      <c r="Y6015" s="189"/>
      <c r="Z6015" s="180"/>
      <c r="AB6015" s="185"/>
    </row>
    <row r="6016" spans="6:28" s="178" customFormat="1" ht="15" customHeight="1" x14ac:dyDescent="0.15">
      <c r="F6016" s="189"/>
      <c r="I6016" s="180"/>
      <c r="J6016" s="180"/>
      <c r="K6016" s="180"/>
      <c r="M6016" s="189"/>
      <c r="N6016" s="180"/>
      <c r="P6016" s="189"/>
      <c r="Q6016" s="180"/>
      <c r="S6016" s="189"/>
      <c r="T6016" s="180"/>
      <c r="V6016" s="189"/>
      <c r="W6016" s="180"/>
      <c r="Y6016" s="189"/>
      <c r="Z6016" s="180"/>
      <c r="AB6016" s="185"/>
    </row>
    <row r="6017" spans="6:28" s="178" customFormat="1" ht="15" customHeight="1" x14ac:dyDescent="0.15">
      <c r="F6017" s="189"/>
      <c r="I6017" s="180"/>
      <c r="J6017" s="180"/>
      <c r="K6017" s="180"/>
      <c r="M6017" s="189"/>
      <c r="N6017" s="180"/>
      <c r="P6017" s="189"/>
      <c r="Q6017" s="180"/>
      <c r="S6017" s="189"/>
      <c r="T6017" s="180"/>
      <c r="V6017" s="189"/>
      <c r="W6017" s="180"/>
      <c r="Y6017" s="189"/>
      <c r="Z6017" s="180"/>
      <c r="AB6017" s="185"/>
    </row>
    <row r="6018" spans="6:28" s="178" customFormat="1" ht="15" customHeight="1" x14ac:dyDescent="0.15">
      <c r="F6018" s="189"/>
      <c r="I6018" s="180"/>
      <c r="J6018" s="180"/>
      <c r="K6018" s="180"/>
      <c r="M6018" s="189"/>
      <c r="N6018" s="180"/>
      <c r="P6018" s="189"/>
      <c r="Q6018" s="180"/>
      <c r="S6018" s="189"/>
      <c r="T6018" s="180"/>
      <c r="V6018" s="189"/>
      <c r="W6018" s="180"/>
      <c r="Y6018" s="189"/>
      <c r="Z6018" s="180"/>
      <c r="AB6018" s="185"/>
    </row>
    <row r="6019" spans="6:28" s="178" customFormat="1" ht="15" customHeight="1" x14ac:dyDescent="0.15">
      <c r="F6019" s="189"/>
      <c r="I6019" s="180"/>
      <c r="J6019" s="180"/>
      <c r="K6019" s="180"/>
      <c r="M6019" s="189"/>
      <c r="N6019" s="180"/>
      <c r="P6019" s="189"/>
      <c r="Q6019" s="180"/>
      <c r="S6019" s="189"/>
      <c r="T6019" s="180"/>
      <c r="V6019" s="189"/>
      <c r="W6019" s="180"/>
      <c r="Y6019" s="189"/>
      <c r="Z6019" s="180"/>
      <c r="AB6019" s="185"/>
    </row>
    <row r="6020" spans="6:28" s="178" customFormat="1" ht="15" customHeight="1" x14ac:dyDescent="0.15">
      <c r="F6020" s="189"/>
      <c r="I6020" s="180"/>
      <c r="J6020" s="180"/>
      <c r="K6020" s="180"/>
      <c r="M6020" s="189"/>
      <c r="N6020" s="180"/>
      <c r="P6020" s="189"/>
      <c r="Q6020" s="180"/>
      <c r="S6020" s="189"/>
      <c r="T6020" s="180"/>
      <c r="V6020" s="189"/>
      <c r="W6020" s="180"/>
      <c r="Y6020" s="189"/>
      <c r="Z6020" s="180"/>
      <c r="AB6020" s="185"/>
    </row>
    <row r="6021" spans="6:28" s="178" customFormat="1" ht="15" customHeight="1" x14ac:dyDescent="0.15">
      <c r="F6021" s="189"/>
      <c r="I6021" s="180"/>
      <c r="J6021" s="180"/>
      <c r="K6021" s="180"/>
      <c r="M6021" s="189"/>
      <c r="N6021" s="180"/>
      <c r="P6021" s="189"/>
      <c r="Q6021" s="180"/>
      <c r="S6021" s="189"/>
      <c r="T6021" s="180"/>
      <c r="V6021" s="189"/>
      <c r="W6021" s="180"/>
      <c r="Y6021" s="189"/>
      <c r="Z6021" s="180"/>
      <c r="AB6021" s="185"/>
    </row>
    <row r="6022" spans="6:28" s="178" customFormat="1" ht="15" customHeight="1" x14ac:dyDescent="0.15">
      <c r="F6022" s="189"/>
      <c r="I6022" s="180"/>
      <c r="J6022" s="180"/>
      <c r="K6022" s="180"/>
      <c r="M6022" s="189"/>
      <c r="N6022" s="180"/>
      <c r="P6022" s="189"/>
      <c r="Q6022" s="180"/>
      <c r="S6022" s="189"/>
      <c r="T6022" s="180"/>
      <c r="V6022" s="189"/>
      <c r="W6022" s="180"/>
      <c r="Y6022" s="189"/>
      <c r="Z6022" s="180"/>
      <c r="AB6022" s="185"/>
    </row>
    <row r="6023" spans="6:28" s="178" customFormat="1" ht="15" customHeight="1" x14ac:dyDescent="0.15">
      <c r="F6023" s="189"/>
      <c r="I6023" s="180"/>
      <c r="J6023" s="180"/>
      <c r="K6023" s="180"/>
      <c r="M6023" s="189"/>
      <c r="N6023" s="180"/>
      <c r="P6023" s="189"/>
      <c r="Q6023" s="180"/>
      <c r="S6023" s="189"/>
      <c r="T6023" s="180"/>
      <c r="V6023" s="189"/>
      <c r="W6023" s="180"/>
      <c r="Y6023" s="189"/>
      <c r="Z6023" s="180"/>
      <c r="AB6023" s="185"/>
    </row>
    <row r="6024" spans="6:28" s="178" customFormat="1" ht="15" customHeight="1" x14ac:dyDescent="0.15">
      <c r="F6024" s="189"/>
      <c r="I6024" s="180"/>
      <c r="J6024" s="180"/>
      <c r="K6024" s="180"/>
      <c r="M6024" s="189"/>
      <c r="N6024" s="180"/>
      <c r="P6024" s="189"/>
      <c r="Q6024" s="180"/>
      <c r="S6024" s="189"/>
      <c r="T6024" s="180"/>
      <c r="V6024" s="189"/>
      <c r="W6024" s="180"/>
      <c r="Y6024" s="189"/>
      <c r="Z6024" s="180"/>
      <c r="AB6024" s="185"/>
    </row>
    <row r="6025" spans="6:28" s="178" customFormat="1" ht="15" customHeight="1" x14ac:dyDescent="0.15">
      <c r="F6025" s="189"/>
      <c r="I6025" s="180"/>
      <c r="J6025" s="180"/>
      <c r="K6025" s="180"/>
      <c r="M6025" s="189"/>
      <c r="N6025" s="180"/>
      <c r="P6025" s="189"/>
      <c r="Q6025" s="180"/>
      <c r="S6025" s="189"/>
      <c r="T6025" s="180"/>
      <c r="V6025" s="189"/>
      <c r="W6025" s="180"/>
      <c r="Y6025" s="189"/>
      <c r="Z6025" s="180"/>
      <c r="AB6025" s="185"/>
    </row>
    <row r="6026" spans="6:28" s="178" customFormat="1" ht="15" customHeight="1" x14ac:dyDescent="0.15">
      <c r="F6026" s="189"/>
      <c r="I6026" s="180"/>
      <c r="J6026" s="180"/>
      <c r="K6026" s="180"/>
      <c r="M6026" s="189"/>
      <c r="N6026" s="180"/>
      <c r="P6026" s="189"/>
      <c r="Q6026" s="180"/>
      <c r="S6026" s="189"/>
      <c r="T6026" s="180"/>
      <c r="V6026" s="189"/>
      <c r="W6026" s="180"/>
      <c r="Y6026" s="189"/>
      <c r="Z6026" s="180"/>
      <c r="AB6026" s="185"/>
    </row>
    <row r="6027" spans="6:28" s="178" customFormat="1" ht="15" customHeight="1" x14ac:dyDescent="0.15">
      <c r="F6027" s="189"/>
      <c r="I6027" s="180"/>
      <c r="J6027" s="180"/>
      <c r="K6027" s="180"/>
      <c r="M6027" s="189"/>
      <c r="N6027" s="180"/>
      <c r="P6027" s="189"/>
      <c r="Q6027" s="180"/>
      <c r="S6027" s="189"/>
      <c r="T6027" s="180"/>
      <c r="V6027" s="189"/>
      <c r="W6027" s="180"/>
      <c r="Y6027" s="189"/>
      <c r="Z6027" s="180"/>
      <c r="AB6027" s="185"/>
    </row>
    <row r="6028" spans="6:28" s="178" customFormat="1" ht="15" customHeight="1" x14ac:dyDescent="0.15">
      <c r="F6028" s="189"/>
      <c r="I6028" s="180"/>
      <c r="J6028" s="180"/>
      <c r="K6028" s="180"/>
      <c r="M6028" s="189"/>
      <c r="N6028" s="180"/>
      <c r="P6028" s="189"/>
      <c r="Q6028" s="180"/>
      <c r="S6028" s="189"/>
      <c r="T6028" s="180"/>
      <c r="V6028" s="189"/>
      <c r="W6028" s="180"/>
      <c r="Y6028" s="189"/>
      <c r="Z6028" s="180"/>
      <c r="AB6028" s="185"/>
    </row>
    <row r="6029" spans="6:28" s="178" customFormat="1" ht="15" customHeight="1" x14ac:dyDescent="0.15">
      <c r="F6029" s="189"/>
      <c r="I6029" s="180"/>
      <c r="J6029" s="180"/>
      <c r="K6029" s="180"/>
      <c r="M6029" s="189"/>
      <c r="N6029" s="180"/>
      <c r="P6029" s="189"/>
      <c r="Q6029" s="180"/>
      <c r="S6029" s="189"/>
      <c r="T6029" s="180"/>
      <c r="V6029" s="189"/>
      <c r="W6029" s="180"/>
      <c r="Y6029" s="189"/>
      <c r="Z6029" s="180"/>
      <c r="AB6029" s="185"/>
    </row>
    <row r="6030" spans="6:28" s="178" customFormat="1" ht="15" customHeight="1" x14ac:dyDescent="0.15">
      <c r="F6030" s="189"/>
      <c r="I6030" s="180"/>
      <c r="J6030" s="180"/>
      <c r="K6030" s="180"/>
      <c r="M6030" s="189"/>
      <c r="N6030" s="180"/>
      <c r="P6030" s="189"/>
      <c r="Q6030" s="180"/>
      <c r="S6030" s="189"/>
      <c r="T6030" s="180"/>
      <c r="V6030" s="189"/>
      <c r="W6030" s="180"/>
      <c r="Y6030" s="189"/>
      <c r="Z6030" s="180"/>
      <c r="AB6030" s="185"/>
    </row>
    <row r="6031" spans="6:28" s="178" customFormat="1" ht="15" customHeight="1" x14ac:dyDescent="0.15">
      <c r="F6031" s="189"/>
      <c r="I6031" s="180"/>
      <c r="J6031" s="180"/>
      <c r="K6031" s="180"/>
      <c r="M6031" s="189"/>
      <c r="N6031" s="180"/>
      <c r="P6031" s="189"/>
      <c r="Q6031" s="180"/>
      <c r="S6031" s="189"/>
      <c r="T6031" s="180"/>
      <c r="V6031" s="189"/>
      <c r="W6031" s="180"/>
      <c r="Y6031" s="189"/>
      <c r="Z6031" s="180"/>
      <c r="AB6031" s="185"/>
    </row>
    <row r="6032" spans="6:28" s="178" customFormat="1" ht="15" customHeight="1" x14ac:dyDescent="0.15">
      <c r="F6032" s="189"/>
      <c r="I6032" s="180"/>
      <c r="J6032" s="180"/>
      <c r="K6032" s="180"/>
      <c r="M6032" s="189"/>
      <c r="N6032" s="180"/>
      <c r="P6032" s="189"/>
      <c r="Q6032" s="180"/>
      <c r="S6032" s="189"/>
      <c r="T6032" s="180"/>
      <c r="V6032" s="189"/>
      <c r="W6032" s="180"/>
      <c r="Y6032" s="189"/>
      <c r="Z6032" s="180"/>
      <c r="AB6032" s="185"/>
    </row>
    <row r="6033" spans="6:28" s="178" customFormat="1" ht="15" customHeight="1" x14ac:dyDescent="0.15">
      <c r="F6033" s="189"/>
      <c r="I6033" s="180"/>
      <c r="J6033" s="180"/>
      <c r="K6033" s="180"/>
      <c r="M6033" s="189"/>
      <c r="N6033" s="180"/>
      <c r="P6033" s="189"/>
      <c r="Q6033" s="180"/>
      <c r="S6033" s="189"/>
      <c r="T6033" s="180"/>
      <c r="V6033" s="189"/>
      <c r="W6033" s="180"/>
      <c r="Y6033" s="189"/>
      <c r="Z6033" s="180"/>
      <c r="AB6033" s="185"/>
    </row>
    <row r="6034" spans="6:28" s="178" customFormat="1" ht="15" customHeight="1" x14ac:dyDescent="0.15">
      <c r="F6034" s="189"/>
      <c r="I6034" s="180"/>
      <c r="J6034" s="180"/>
      <c r="K6034" s="180"/>
      <c r="M6034" s="189"/>
      <c r="N6034" s="180"/>
      <c r="P6034" s="189"/>
      <c r="Q6034" s="180"/>
      <c r="S6034" s="189"/>
      <c r="T6034" s="180"/>
      <c r="V6034" s="189"/>
      <c r="W6034" s="180"/>
      <c r="Y6034" s="189"/>
      <c r="Z6034" s="180"/>
      <c r="AB6034" s="185"/>
    </row>
    <row r="6035" spans="6:28" s="178" customFormat="1" ht="15" customHeight="1" x14ac:dyDescent="0.15">
      <c r="F6035" s="189"/>
      <c r="I6035" s="180"/>
      <c r="J6035" s="180"/>
      <c r="K6035" s="180"/>
      <c r="M6035" s="189"/>
      <c r="N6035" s="180"/>
      <c r="P6035" s="189"/>
      <c r="Q6035" s="180"/>
      <c r="S6035" s="189"/>
      <c r="T6035" s="180"/>
      <c r="V6035" s="189"/>
      <c r="W6035" s="180"/>
      <c r="Y6035" s="189"/>
      <c r="Z6035" s="180"/>
      <c r="AB6035" s="185"/>
    </row>
    <row r="6036" spans="6:28" s="178" customFormat="1" ht="15" customHeight="1" x14ac:dyDescent="0.15">
      <c r="F6036" s="189"/>
      <c r="I6036" s="180"/>
      <c r="J6036" s="180"/>
      <c r="K6036" s="180"/>
      <c r="M6036" s="189"/>
      <c r="N6036" s="180"/>
      <c r="P6036" s="189"/>
      <c r="Q6036" s="180"/>
      <c r="S6036" s="189"/>
      <c r="T6036" s="180"/>
      <c r="V6036" s="189"/>
      <c r="W6036" s="180"/>
      <c r="Y6036" s="189"/>
      <c r="Z6036" s="180"/>
      <c r="AB6036" s="185"/>
    </row>
    <row r="6037" spans="6:28" s="178" customFormat="1" ht="15" customHeight="1" x14ac:dyDescent="0.15">
      <c r="F6037" s="189"/>
      <c r="I6037" s="180"/>
      <c r="J6037" s="180"/>
      <c r="K6037" s="180"/>
      <c r="M6037" s="189"/>
      <c r="N6037" s="180"/>
      <c r="P6037" s="189"/>
      <c r="Q6037" s="180"/>
      <c r="S6037" s="189"/>
      <c r="T6037" s="180"/>
      <c r="V6037" s="189"/>
      <c r="W6037" s="180"/>
      <c r="Y6037" s="189"/>
      <c r="Z6037" s="180"/>
      <c r="AB6037" s="185"/>
    </row>
    <row r="6038" spans="6:28" s="178" customFormat="1" ht="15" customHeight="1" x14ac:dyDescent="0.15">
      <c r="F6038" s="189"/>
      <c r="I6038" s="180"/>
      <c r="J6038" s="180"/>
      <c r="K6038" s="180"/>
      <c r="M6038" s="189"/>
      <c r="N6038" s="180"/>
      <c r="P6038" s="189"/>
      <c r="Q6038" s="180"/>
      <c r="S6038" s="189"/>
      <c r="T6038" s="180"/>
      <c r="V6038" s="189"/>
      <c r="W6038" s="180"/>
      <c r="Y6038" s="189"/>
      <c r="Z6038" s="180"/>
      <c r="AB6038" s="185"/>
    </row>
    <row r="6039" spans="6:28" s="178" customFormat="1" ht="15" customHeight="1" x14ac:dyDescent="0.15">
      <c r="F6039" s="189"/>
      <c r="I6039" s="180"/>
      <c r="J6039" s="180"/>
      <c r="K6039" s="180"/>
      <c r="M6039" s="189"/>
      <c r="N6039" s="180"/>
      <c r="P6039" s="189"/>
      <c r="Q6039" s="180"/>
      <c r="S6039" s="189"/>
      <c r="T6039" s="180"/>
      <c r="V6039" s="189"/>
      <c r="W6039" s="180"/>
      <c r="Y6039" s="189"/>
      <c r="Z6039" s="180"/>
      <c r="AB6039" s="185"/>
    </row>
    <row r="6040" spans="6:28" s="178" customFormat="1" ht="15" customHeight="1" x14ac:dyDescent="0.15">
      <c r="F6040" s="189"/>
      <c r="I6040" s="180"/>
      <c r="J6040" s="180"/>
      <c r="K6040" s="180"/>
      <c r="M6040" s="189"/>
      <c r="N6040" s="180"/>
      <c r="P6040" s="189"/>
      <c r="Q6040" s="180"/>
      <c r="S6040" s="189"/>
      <c r="T6040" s="180"/>
      <c r="V6040" s="189"/>
      <c r="W6040" s="180"/>
      <c r="Y6040" s="189"/>
      <c r="Z6040" s="180"/>
      <c r="AB6040" s="185"/>
    </row>
    <row r="6041" spans="6:28" s="178" customFormat="1" ht="15" customHeight="1" x14ac:dyDescent="0.15">
      <c r="F6041" s="189"/>
      <c r="I6041" s="180"/>
      <c r="J6041" s="180"/>
      <c r="K6041" s="180"/>
      <c r="M6041" s="189"/>
      <c r="N6041" s="180"/>
      <c r="P6041" s="189"/>
      <c r="Q6041" s="180"/>
      <c r="S6041" s="189"/>
      <c r="T6041" s="180"/>
      <c r="V6041" s="189"/>
      <c r="W6041" s="180"/>
      <c r="Y6041" s="189"/>
      <c r="Z6041" s="180"/>
      <c r="AB6041" s="185"/>
    </row>
    <row r="6042" spans="6:28" s="178" customFormat="1" ht="15" customHeight="1" x14ac:dyDescent="0.15">
      <c r="F6042" s="189"/>
      <c r="I6042" s="180"/>
      <c r="J6042" s="180"/>
      <c r="K6042" s="180"/>
      <c r="M6042" s="189"/>
      <c r="N6042" s="180"/>
      <c r="P6042" s="189"/>
      <c r="Q6042" s="180"/>
      <c r="S6042" s="189"/>
      <c r="T6042" s="180"/>
      <c r="V6042" s="189"/>
      <c r="W6042" s="180"/>
      <c r="Y6042" s="189"/>
      <c r="Z6042" s="180"/>
      <c r="AB6042" s="185"/>
    </row>
    <row r="6043" spans="6:28" s="178" customFormat="1" ht="15" customHeight="1" x14ac:dyDescent="0.15">
      <c r="F6043" s="189"/>
      <c r="I6043" s="180"/>
      <c r="J6043" s="180"/>
      <c r="K6043" s="180"/>
      <c r="M6043" s="189"/>
      <c r="N6043" s="180"/>
      <c r="P6043" s="189"/>
      <c r="Q6043" s="180"/>
      <c r="S6043" s="189"/>
      <c r="T6043" s="180"/>
      <c r="V6043" s="189"/>
      <c r="W6043" s="180"/>
      <c r="Y6043" s="189"/>
      <c r="Z6043" s="180"/>
      <c r="AB6043" s="185"/>
    </row>
    <row r="6044" spans="6:28" s="178" customFormat="1" ht="15" customHeight="1" x14ac:dyDescent="0.15">
      <c r="F6044" s="189"/>
      <c r="I6044" s="180"/>
      <c r="J6044" s="180"/>
      <c r="K6044" s="180"/>
      <c r="M6044" s="189"/>
      <c r="N6044" s="180"/>
      <c r="P6044" s="189"/>
      <c r="Q6044" s="180"/>
      <c r="S6044" s="189"/>
      <c r="T6044" s="180"/>
      <c r="V6044" s="189"/>
      <c r="W6044" s="180"/>
      <c r="Y6044" s="189"/>
      <c r="Z6044" s="180"/>
      <c r="AB6044" s="185"/>
    </row>
    <row r="6045" spans="6:28" s="178" customFormat="1" ht="15" customHeight="1" x14ac:dyDescent="0.15">
      <c r="F6045" s="189"/>
      <c r="I6045" s="180"/>
      <c r="J6045" s="180"/>
      <c r="K6045" s="180"/>
      <c r="M6045" s="189"/>
      <c r="N6045" s="180"/>
      <c r="P6045" s="189"/>
      <c r="Q6045" s="180"/>
      <c r="S6045" s="189"/>
      <c r="T6045" s="180"/>
      <c r="V6045" s="189"/>
      <c r="W6045" s="180"/>
      <c r="Y6045" s="189"/>
      <c r="Z6045" s="180"/>
      <c r="AB6045" s="185"/>
    </row>
    <row r="6046" spans="6:28" s="178" customFormat="1" ht="15" customHeight="1" x14ac:dyDescent="0.15">
      <c r="F6046" s="189"/>
      <c r="I6046" s="180"/>
      <c r="J6046" s="180"/>
      <c r="K6046" s="180"/>
      <c r="M6046" s="189"/>
      <c r="N6046" s="180"/>
      <c r="P6046" s="189"/>
      <c r="Q6046" s="180"/>
      <c r="S6046" s="189"/>
      <c r="T6046" s="180"/>
      <c r="V6046" s="189"/>
      <c r="W6046" s="180"/>
      <c r="Y6046" s="189"/>
      <c r="Z6046" s="180"/>
      <c r="AB6046" s="185"/>
    </row>
    <row r="6047" spans="6:28" s="178" customFormat="1" ht="15" customHeight="1" x14ac:dyDescent="0.15">
      <c r="F6047" s="189"/>
      <c r="I6047" s="180"/>
      <c r="J6047" s="180"/>
      <c r="K6047" s="180"/>
      <c r="M6047" s="189"/>
      <c r="N6047" s="180"/>
      <c r="P6047" s="189"/>
      <c r="Q6047" s="180"/>
      <c r="S6047" s="189"/>
      <c r="T6047" s="180"/>
      <c r="V6047" s="189"/>
      <c r="W6047" s="180"/>
      <c r="Y6047" s="189"/>
      <c r="Z6047" s="180"/>
      <c r="AB6047" s="185"/>
    </row>
    <row r="6048" spans="6:28" s="178" customFormat="1" ht="15" customHeight="1" x14ac:dyDescent="0.15">
      <c r="F6048" s="189"/>
      <c r="I6048" s="180"/>
      <c r="J6048" s="180"/>
      <c r="K6048" s="180"/>
      <c r="M6048" s="189"/>
      <c r="N6048" s="180"/>
      <c r="P6048" s="189"/>
      <c r="Q6048" s="180"/>
      <c r="S6048" s="189"/>
      <c r="T6048" s="180"/>
      <c r="V6048" s="189"/>
      <c r="W6048" s="180"/>
      <c r="Y6048" s="189"/>
      <c r="Z6048" s="180"/>
      <c r="AB6048" s="185"/>
    </row>
    <row r="6049" spans="6:28" s="178" customFormat="1" ht="15" customHeight="1" x14ac:dyDescent="0.15">
      <c r="F6049" s="189"/>
      <c r="I6049" s="180"/>
      <c r="J6049" s="180"/>
      <c r="K6049" s="180"/>
      <c r="M6049" s="189"/>
      <c r="N6049" s="180"/>
      <c r="P6049" s="189"/>
      <c r="Q6049" s="180"/>
      <c r="S6049" s="189"/>
      <c r="T6049" s="180"/>
      <c r="V6049" s="189"/>
      <c r="W6049" s="180"/>
      <c r="Y6049" s="189"/>
      <c r="Z6049" s="180"/>
      <c r="AB6049" s="185"/>
    </row>
    <row r="6050" spans="6:28" s="178" customFormat="1" ht="15" customHeight="1" x14ac:dyDescent="0.15">
      <c r="F6050" s="189"/>
      <c r="I6050" s="180"/>
      <c r="J6050" s="180"/>
      <c r="K6050" s="180"/>
      <c r="M6050" s="189"/>
      <c r="N6050" s="180"/>
      <c r="P6050" s="189"/>
      <c r="Q6050" s="180"/>
      <c r="S6050" s="189"/>
      <c r="T6050" s="180"/>
      <c r="V6050" s="189"/>
      <c r="W6050" s="180"/>
      <c r="Y6050" s="189"/>
      <c r="Z6050" s="180"/>
      <c r="AB6050" s="185"/>
    </row>
    <row r="6051" spans="6:28" s="178" customFormat="1" ht="15" customHeight="1" x14ac:dyDescent="0.15">
      <c r="F6051" s="189"/>
      <c r="I6051" s="180"/>
      <c r="J6051" s="180"/>
      <c r="K6051" s="180"/>
      <c r="M6051" s="189"/>
      <c r="N6051" s="180"/>
      <c r="P6051" s="189"/>
      <c r="Q6051" s="180"/>
      <c r="S6051" s="189"/>
      <c r="T6051" s="180"/>
      <c r="V6051" s="189"/>
      <c r="W6051" s="180"/>
      <c r="Y6051" s="189"/>
      <c r="Z6051" s="180"/>
      <c r="AB6051" s="185"/>
    </row>
    <row r="6052" spans="6:28" s="178" customFormat="1" ht="15" customHeight="1" x14ac:dyDescent="0.15">
      <c r="F6052" s="189"/>
      <c r="I6052" s="180"/>
      <c r="J6052" s="180"/>
      <c r="K6052" s="180"/>
      <c r="M6052" s="189"/>
      <c r="N6052" s="180"/>
      <c r="P6052" s="189"/>
      <c r="Q6052" s="180"/>
      <c r="S6052" s="189"/>
      <c r="T6052" s="180"/>
      <c r="V6052" s="189"/>
      <c r="W6052" s="180"/>
      <c r="Y6052" s="189"/>
      <c r="Z6052" s="180"/>
      <c r="AB6052" s="185"/>
    </row>
    <row r="6053" spans="6:28" s="178" customFormat="1" ht="15" customHeight="1" x14ac:dyDescent="0.15">
      <c r="F6053" s="189"/>
      <c r="I6053" s="180"/>
      <c r="J6053" s="180"/>
      <c r="K6053" s="180"/>
      <c r="M6053" s="189"/>
      <c r="N6053" s="180"/>
      <c r="P6053" s="189"/>
      <c r="Q6053" s="180"/>
      <c r="S6053" s="189"/>
      <c r="T6053" s="180"/>
      <c r="V6053" s="189"/>
      <c r="W6053" s="180"/>
      <c r="Y6053" s="189"/>
      <c r="Z6053" s="180"/>
      <c r="AB6053" s="185"/>
    </row>
    <row r="6054" spans="6:28" s="178" customFormat="1" ht="15" customHeight="1" x14ac:dyDescent="0.15">
      <c r="F6054" s="189"/>
      <c r="I6054" s="180"/>
      <c r="J6054" s="180"/>
      <c r="K6054" s="180"/>
      <c r="M6054" s="189"/>
      <c r="N6054" s="180"/>
      <c r="P6054" s="189"/>
      <c r="Q6054" s="180"/>
      <c r="S6054" s="189"/>
      <c r="T6054" s="180"/>
      <c r="V6054" s="189"/>
      <c r="W6054" s="180"/>
      <c r="Y6054" s="189"/>
      <c r="Z6054" s="180"/>
      <c r="AB6054" s="185"/>
    </row>
    <row r="6055" spans="6:28" s="178" customFormat="1" ht="15" customHeight="1" x14ac:dyDescent="0.15">
      <c r="F6055" s="189"/>
      <c r="I6055" s="180"/>
      <c r="J6055" s="180"/>
      <c r="K6055" s="180"/>
      <c r="M6055" s="189"/>
      <c r="N6055" s="180"/>
      <c r="P6055" s="189"/>
      <c r="Q6055" s="180"/>
      <c r="S6055" s="189"/>
      <c r="T6055" s="180"/>
      <c r="V6055" s="189"/>
      <c r="W6055" s="180"/>
      <c r="Y6055" s="189"/>
      <c r="Z6055" s="180"/>
      <c r="AB6055" s="185"/>
    </row>
    <row r="6056" spans="6:28" s="178" customFormat="1" ht="15" customHeight="1" x14ac:dyDescent="0.15">
      <c r="F6056" s="189"/>
      <c r="I6056" s="180"/>
      <c r="J6056" s="180"/>
      <c r="K6056" s="180"/>
      <c r="M6056" s="189"/>
      <c r="N6056" s="180"/>
      <c r="P6056" s="189"/>
      <c r="Q6056" s="180"/>
      <c r="S6056" s="189"/>
      <c r="T6056" s="180"/>
      <c r="V6056" s="189"/>
      <c r="W6056" s="180"/>
      <c r="Y6056" s="189"/>
      <c r="Z6056" s="180"/>
      <c r="AB6056" s="185"/>
    </row>
    <row r="6057" spans="6:28" s="178" customFormat="1" ht="15" customHeight="1" x14ac:dyDescent="0.15">
      <c r="F6057" s="189"/>
      <c r="I6057" s="180"/>
      <c r="J6057" s="180"/>
      <c r="K6057" s="180"/>
      <c r="M6057" s="189"/>
      <c r="N6057" s="180"/>
      <c r="P6057" s="189"/>
      <c r="Q6057" s="180"/>
      <c r="S6057" s="189"/>
      <c r="T6057" s="180"/>
      <c r="V6057" s="189"/>
      <c r="W6057" s="180"/>
      <c r="Y6057" s="189"/>
      <c r="Z6057" s="180"/>
      <c r="AB6057" s="185"/>
    </row>
    <row r="6058" spans="6:28" s="178" customFormat="1" ht="15" customHeight="1" x14ac:dyDescent="0.15">
      <c r="F6058" s="189"/>
      <c r="I6058" s="180"/>
      <c r="J6058" s="180"/>
      <c r="K6058" s="180"/>
      <c r="M6058" s="189"/>
      <c r="N6058" s="180"/>
      <c r="P6058" s="189"/>
      <c r="Q6058" s="180"/>
      <c r="S6058" s="189"/>
      <c r="T6058" s="180"/>
      <c r="V6058" s="189"/>
      <c r="W6058" s="180"/>
      <c r="Y6058" s="189"/>
      <c r="Z6058" s="180"/>
      <c r="AB6058" s="185"/>
    </row>
    <row r="6059" spans="6:28" s="178" customFormat="1" ht="15" customHeight="1" x14ac:dyDescent="0.15">
      <c r="F6059" s="189"/>
      <c r="I6059" s="180"/>
      <c r="J6059" s="180"/>
      <c r="K6059" s="180"/>
      <c r="M6059" s="189"/>
      <c r="N6059" s="180"/>
      <c r="P6059" s="189"/>
      <c r="Q6059" s="180"/>
      <c r="S6059" s="189"/>
      <c r="T6059" s="180"/>
      <c r="V6059" s="189"/>
      <c r="W6059" s="180"/>
      <c r="Y6059" s="189"/>
      <c r="Z6059" s="180"/>
      <c r="AB6059" s="185"/>
    </row>
    <row r="6060" spans="6:28" s="178" customFormat="1" ht="15" customHeight="1" x14ac:dyDescent="0.15">
      <c r="F6060" s="189"/>
      <c r="I6060" s="180"/>
      <c r="J6060" s="180"/>
      <c r="K6060" s="180"/>
      <c r="M6060" s="189"/>
      <c r="N6060" s="180"/>
      <c r="P6060" s="189"/>
      <c r="Q6060" s="180"/>
      <c r="S6060" s="189"/>
      <c r="T6060" s="180"/>
      <c r="V6060" s="189"/>
      <c r="W6060" s="180"/>
      <c r="Y6060" s="189"/>
      <c r="Z6060" s="180"/>
      <c r="AB6060" s="185"/>
    </row>
    <row r="6061" spans="6:28" s="178" customFormat="1" ht="15" customHeight="1" x14ac:dyDescent="0.15">
      <c r="F6061" s="189"/>
      <c r="I6061" s="180"/>
      <c r="J6061" s="180"/>
      <c r="K6061" s="180"/>
      <c r="M6061" s="189"/>
      <c r="N6061" s="180"/>
      <c r="P6061" s="189"/>
      <c r="Q6061" s="180"/>
      <c r="S6061" s="189"/>
      <c r="T6061" s="180"/>
      <c r="V6061" s="189"/>
      <c r="W6061" s="180"/>
      <c r="Y6061" s="189"/>
      <c r="Z6061" s="180"/>
      <c r="AB6061" s="185"/>
    </row>
    <row r="6062" spans="6:28" s="178" customFormat="1" ht="15" customHeight="1" x14ac:dyDescent="0.15">
      <c r="F6062" s="189"/>
      <c r="I6062" s="180"/>
      <c r="J6062" s="180"/>
      <c r="K6062" s="180"/>
      <c r="M6062" s="189"/>
      <c r="N6062" s="180"/>
      <c r="P6062" s="189"/>
      <c r="Q6062" s="180"/>
      <c r="S6062" s="189"/>
      <c r="T6062" s="180"/>
      <c r="V6062" s="189"/>
      <c r="W6062" s="180"/>
      <c r="Y6062" s="189"/>
      <c r="Z6062" s="180"/>
      <c r="AB6062" s="185"/>
    </row>
    <row r="6063" spans="6:28" s="178" customFormat="1" ht="15" customHeight="1" x14ac:dyDescent="0.15">
      <c r="F6063" s="189"/>
      <c r="I6063" s="180"/>
      <c r="J6063" s="180"/>
      <c r="K6063" s="180"/>
      <c r="M6063" s="189"/>
      <c r="N6063" s="180"/>
      <c r="P6063" s="189"/>
      <c r="Q6063" s="180"/>
      <c r="S6063" s="189"/>
      <c r="T6063" s="180"/>
      <c r="V6063" s="189"/>
      <c r="W6063" s="180"/>
      <c r="Y6063" s="189"/>
      <c r="Z6063" s="180"/>
      <c r="AB6063" s="185"/>
    </row>
    <row r="6064" spans="6:28" s="178" customFormat="1" ht="15" customHeight="1" x14ac:dyDescent="0.15">
      <c r="F6064" s="189"/>
      <c r="I6064" s="180"/>
      <c r="J6064" s="180"/>
      <c r="K6064" s="180"/>
      <c r="M6064" s="189"/>
      <c r="N6064" s="180"/>
      <c r="P6064" s="189"/>
      <c r="Q6064" s="180"/>
      <c r="S6064" s="189"/>
      <c r="T6064" s="180"/>
      <c r="V6064" s="189"/>
      <c r="W6064" s="180"/>
      <c r="Y6064" s="189"/>
      <c r="Z6064" s="180"/>
      <c r="AB6064" s="185"/>
    </row>
    <row r="6065" spans="6:28" s="178" customFormat="1" ht="15" customHeight="1" x14ac:dyDescent="0.15">
      <c r="F6065" s="189"/>
      <c r="I6065" s="180"/>
      <c r="J6065" s="180"/>
      <c r="K6065" s="180"/>
      <c r="M6065" s="189"/>
      <c r="N6065" s="180"/>
      <c r="P6065" s="189"/>
      <c r="Q6065" s="180"/>
      <c r="S6065" s="189"/>
      <c r="T6065" s="180"/>
      <c r="V6065" s="189"/>
      <c r="W6065" s="180"/>
      <c r="Y6065" s="189"/>
      <c r="Z6065" s="180"/>
      <c r="AB6065" s="185"/>
    </row>
    <row r="6066" spans="6:28" s="178" customFormat="1" ht="15" customHeight="1" x14ac:dyDescent="0.15">
      <c r="F6066" s="189"/>
      <c r="I6066" s="180"/>
      <c r="J6066" s="180"/>
      <c r="K6066" s="180"/>
      <c r="M6066" s="189"/>
      <c r="N6066" s="180"/>
      <c r="P6066" s="189"/>
      <c r="Q6066" s="180"/>
      <c r="S6066" s="189"/>
      <c r="T6066" s="180"/>
      <c r="V6066" s="189"/>
      <c r="W6066" s="180"/>
      <c r="Y6066" s="189"/>
      <c r="Z6066" s="180"/>
      <c r="AB6066" s="185"/>
    </row>
    <row r="6067" spans="6:28" s="178" customFormat="1" ht="15" customHeight="1" x14ac:dyDescent="0.15">
      <c r="F6067" s="189"/>
      <c r="I6067" s="180"/>
      <c r="J6067" s="180"/>
      <c r="K6067" s="180"/>
      <c r="M6067" s="189"/>
      <c r="N6067" s="180"/>
      <c r="P6067" s="189"/>
      <c r="Q6067" s="180"/>
      <c r="S6067" s="189"/>
      <c r="T6067" s="180"/>
      <c r="V6067" s="189"/>
      <c r="W6067" s="180"/>
      <c r="Y6067" s="189"/>
      <c r="Z6067" s="180"/>
      <c r="AB6067" s="185"/>
    </row>
    <row r="6068" spans="6:28" s="178" customFormat="1" ht="15" customHeight="1" x14ac:dyDescent="0.15">
      <c r="F6068" s="189"/>
      <c r="I6068" s="180"/>
      <c r="J6068" s="180"/>
      <c r="K6068" s="180"/>
      <c r="M6068" s="189"/>
      <c r="N6068" s="180"/>
      <c r="P6068" s="189"/>
      <c r="Q6068" s="180"/>
      <c r="S6068" s="189"/>
      <c r="T6068" s="180"/>
      <c r="V6068" s="189"/>
      <c r="W6068" s="180"/>
      <c r="Y6068" s="189"/>
      <c r="Z6068" s="180"/>
      <c r="AB6068" s="185"/>
    </row>
    <row r="6069" spans="6:28" s="178" customFormat="1" ht="15" customHeight="1" x14ac:dyDescent="0.15">
      <c r="F6069" s="189"/>
      <c r="I6069" s="180"/>
      <c r="J6069" s="180"/>
      <c r="K6069" s="180"/>
      <c r="M6069" s="189"/>
      <c r="N6069" s="180"/>
      <c r="P6069" s="189"/>
      <c r="Q6069" s="180"/>
      <c r="S6069" s="189"/>
      <c r="T6069" s="180"/>
      <c r="V6069" s="189"/>
      <c r="W6069" s="180"/>
      <c r="Y6069" s="189"/>
      <c r="Z6069" s="180"/>
      <c r="AB6069" s="185"/>
    </row>
    <row r="6070" spans="6:28" s="178" customFormat="1" ht="15" customHeight="1" x14ac:dyDescent="0.15">
      <c r="F6070" s="189"/>
      <c r="I6070" s="180"/>
      <c r="J6070" s="180"/>
      <c r="K6070" s="180"/>
      <c r="M6070" s="189"/>
      <c r="N6070" s="180"/>
      <c r="P6070" s="189"/>
      <c r="Q6070" s="180"/>
      <c r="S6070" s="189"/>
      <c r="T6070" s="180"/>
      <c r="V6070" s="189"/>
      <c r="W6070" s="180"/>
      <c r="Y6070" s="189"/>
      <c r="Z6070" s="180"/>
      <c r="AB6070" s="185"/>
    </row>
    <row r="6071" spans="6:28" s="178" customFormat="1" ht="15" customHeight="1" x14ac:dyDescent="0.15">
      <c r="F6071" s="189"/>
      <c r="I6071" s="180"/>
      <c r="J6071" s="180"/>
      <c r="K6071" s="180"/>
      <c r="M6071" s="189"/>
      <c r="N6071" s="180"/>
      <c r="P6071" s="189"/>
      <c r="Q6071" s="180"/>
      <c r="S6071" s="189"/>
      <c r="T6071" s="180"/>
      <c r="V6071" s="189"/>
      <c r="W6071" s="180"/>
      <c r="Y6071" s="189"/>
      <c r="Z6071" s="180"/>
      <c r="AB6071" s="185"/>
    </row>
    <row r="6072" spans="6:28" s="178" customFormat="1" ht="15" customHeight="1" x14ac:dyDescent="0.15">
      <c r="F6072" s="189"/>
      <c r="I6072" s="180"/>
      <c r="J6072" s="180"/>
      <c r="K6072" s="180"/>
      <c r="M6072" s="189"/>
      <c r="N6072" s="180"/>
      <c r="P6072" s="189"/>
      <c r="Q6072" s="180"/>
      <c r="S6072" s="189"/>
      <c r="T6072" s="180"/>
      <c r="V6072" s="189"/>
      <c r="W6072" s="180"/>
      <c r="Y6072" s="189"/>
      <c r="Z6072" s="180"/>
      <c r="AB6072" s="185"/>
    </row>
    <row r="6073" spans="6:28" s="178" customFormat="1" ht="15" customHeight="1" x14ac:dyDescent="0.15">
      <c r="F6073" s="189"/>
      <c r="I6073" s="180"/>
      <c r="J6073" s="180"/>
      <c r="K6073" s="180"/>
      <c r="M6073" s="189"/>
      <c r="N6073" s="180"/>
      <c r="P6073" s="189"/>
      <c r="Q6073" s="180"/>
      <c r="S6073" s="189"/>
      <c r="T6073" s="180"/>
      <c r="V6073" s="189"/>
      <c r="W6073" s="180"/>
      <c r="Y6073" s="189"/>
      <c r="Z6073" s="180"/>
      <c r="AB6073" s="185"/>
    </row>
    <row r="6074" spans="6:28" s="178" customFormat="1" ht="15" customHeight="1" x14ac:dyDescent="0.15">
      <c r="F6074" s="189"/>
      <c r="I6074" s="180"/>
      <c r="J6074" s="180"/>
      <c r="K6074" s="180"/>
      <c r="M6074" s="189"/>
      <c r="N6074" s="180"/>
      <c r="P6074" s="189"/>
      <c r="Q6074" s="180"/>
      <c r="S6074" s="189"/>
      <c r="T6074" s="180"/>
      <c r="V6074" s="189"/>
      <c r="W6074" s="180"/>
      <c r="Y6074" s="189"/>
      <c r="Z6074" s="180"/>
      <c r="AB6074" s="185"/>
    </row>
    <row r="6075" spans="6:28" s="178" customFormat="1" ht="15" customHeight="1" x14ac:dyDescent="0.15">
      <c r="F6075" s="189"/>
      <c r="I6075" s="180"/>
      <c r="J6075" s="180"/>
      <c r="K6075" s="180"/>
      <c r="M6075" s="189"/>
      <c r="N6075" s="180"/>
      <c r="P6075" s="189"/>
      <c r="Q6075" s="180"/>
      <c r="S6075" s="189"/>
      <c r="T6075" s="180"/>
      <c r="V6075" s="189"/>
      <c r="W6075" s="180"/>
      <c r="Y6075" s="189"/>
      <c r="Z6075" s="180"/>
      <c r="AB6075" s="185"/>
    </row>
    <row r="6076" spans="6:28" s="178" customFormat="1" ht="15" customHeight="1" x14ac:dyDescent="0.15">
      <c r="F6076" s="189"/>
      <c r="I6076" s="180"/>
      <c r="J6076" s="180"/>
      <c r="K6076" s="180"/>
      <c r="M6076" s="189"/>
      <c r="N6076" s="180"/>
      <c r="P6076" s="189"/>
      <c r="Q6076" s="180"/>
      <c r="S6076" s="189"/>
      <c r="T6076" s="180"/>
      <c r="V6076" s="189"/>
      <c r="W6076" s="180"/>
      <c r="Y6076" s="189"/>
      <c r="Z6076" s="180"/>
      <c r="AB6076" s="185"/>
    </row>
    <row r="6077" spans="6:28" s="178" customFormat="1" ht="15" customHeight="1" x14ac:dyDescent="0.15">
      <c r="F6077" s="189"/>
      <c r="I6077" s="180"/>
      <c r="J6077" s="180"/>
      <c r="K6077" s="180"/>
      <c r="M6077" s="189"/>
      <c r="N6077" s="180"/>
      <c r="P6077" s="189"/>
      <c r="Q6077" s="180"/>
      <c r="S6077" s="189"/>
      <c r="T6077" s="180"/>
      <c r="V6077" s="189"/>
      <c r="W6077" s="180"/>
      <c r="Y6077" s="189"/>
      <c r="Z6077" s="180"/>
      <c r="AB6077" s="185"/>
    </row>
    <row r="6078" spans="6:28" s="178" customFormat="1" ht="15" customHeight="1" x14ac:dyDescent="0.15">
      <c r="F6078" s="189"/>
      <c r="I6078" s="180"/>
      <c r="J6078" s="180"/>
      <c r="K6078" s="180"/>
      <c r="M6078" s="189"/>
      <c r="N6078" s="180"/>
      <c r="P6078" s="189"/>
      <c r="Q6078" s="180"/>
      <c r="S6078" s="189"/>
      <c r="T6078" s="180"/>
      <c r="V6078" s="189"/>
      <c r="W6078" s="180"/>
      <c r="Y6078" s="189"/>
      <c r="Z6078" s="180"/>
      <c r="AB6078" s="185"/>
    </row>
    <row r="6079" spans="6:28" s="178" customFormat="1" ht="15" customHeight="1" x14ac:dyDescent="0.15">
      <c r="F6079" s="189"/>
      <c r="I6079" s="180"/>
      <c r="J6079" s="180"/>
      <c r="K6079" s="180"/>
      <c r="M6079" s="189"/>
      <c r="N6079" s="180"/>
      <c r="P6079" s="189"/>
      <c r="Q6079" s="180"/>
      <c r="S6079" s="189"/>
      <c r="T6079" s="180"/>
      <c r="V6079" s="189"/>
      <c r="W6079" s="180"/>
      <c r="Y6079" s="189"/>
      <c r="Z6079" s="180"/>
      <c r="AB6079" s="185"/>
    </row>
    <row r="6080" spans="6:28" s="178" customFormat="1" ht="15" customHeight="1" x14ac:dyDescent="0.15">
      <c r="F6080" s="189"/>
      <c r="I6080" s="180"/>
      <c r="J6080" s="180"/>
      <c r="K6080" s="180"/>
      <c r="M6080" s="189"/>
      <c r="N6080" s="180"/>
      <c r="P6080" s="189"/>
      <c r="Q6080" s="180"/>
      <c r="S6080" s="189"/>
      <c r="T6080" s="180"/>
      <c r="V6080" s="189"/>
      <c r="W6080" s="180"/>
      <c r="Y6080" s="189"/>
      <c r="Z6080" s="180"/>
      <c r="AB6080" s="185"/>
    </row>
    <row r="6081" spans="6:28" s="178" customFormat="1" ht="15" customHeight="1" x14ac:dyDescent="0.15">
      <c r="F6081" s="189"/>
      <c r="I6081" s="180"/>
      <c r="J6081" s="180"/>
      <c r="K6081" s="180"/>
      <c r="M6081" s="189"/>
      <c r="N6081" s="180"/>
      <c r="P6081" s="189"/>
      <c r="Q6081" s="180"/>
      <c r="S6081" s="189"/>
      <c r="T6081" s="180"/>
      <c r="V6081" s="189"/>
      <c r="W6081" s="180"/>
      <c r="Y6081" s="189"/>
      <c r="Z6081" s="180"/>
      <c r="AB6081" s="185"/>
    </row>
    <row r="6082" spans="6:28" s="178" customFormat="1" ht="15" customHeight="1" x14ac:dyDescent="0.15">
      <c r="F6082" s="189"/>
      <c r="I6082" s="180"/>
      <c r="J6082" s="180"/>
      <c r="K6082" s="180"/>
      <c r="M6082" s="189"/>
      <c r="N6082" s="180"/>
      <c r="P6082" s="189"/>
      <c r="Q6082" s="180"/>
      <c r="S6082" s="189"/>
      <c r="T6082" s="180"/>
      <c r="V6082" s="189"/>
      <c r="W6082" s="180"/>
      <c r="Y6082" s="189"/>
      <c r="Z6082" s="180"/>
      <c r="AB6082" s="185"/>
    </row>
    <row r="6083" spans="6:28" s="178" customFormat="1" ht="15" customHeight="1" x14ac:dyDescent="0.15">
      <c r="F6083" s="189"/>
      <c r="I6083" s="180"/>
      <c r="J6083" s="180"/>
      <c r="K6083" s="180"/>
      <c r="M6083" s="189"/>
      <c r="N6083" s="180"/>
      <c r="P6083" s="189"/>
      <c r="Q6083" s="180"/>
      <c r="S6083" s="189"/>
      <c r="T6083" s="180"/>
      <c r="V6083" s="189"/>
      <c r="W6083" s="180"/>
      <c r="Y6083" s="189"/>
      <c r="Z6083" s="180"/>
      <c r="AB6083" s="185"/>
    </row>
    <row r="6084" spans="6:28" s="178" customFormat="1" ht="15" customHeight="1" x14ac:dyDescent="0.15">
      <c r="F6084" s="189"/>
      <c r="I6084" s="180"/>
      <c r="J6084" s="180"/>
      <c r="K6084" s="180"/>
      <c r="M6084" s="189"/>
      <c r="N6084" s="180"/>
      <c r="P6084" s="189"/>
      <c r="Q6084" s="180"/>
      <c r="S6084" s="189"/>
      <c r="T6084" s="180"/>
      <c r="V6084" s="189"/>
      <c r="W6084" s="180"/>
      <c r="Y6084" s="189"/>
      <c r="Z6084" s="180"/>
      <c r="AB6084" s="185"/>
    </row>
    <row r="6085" spans="6:28" s="178" customFormat="1" ht="15" customHeight="1" x14ac:dyDescent="0.15">
      <c r="F6085" s="189"/>
      <c r="I6085" s="180"/>
      <c r="J6085" s="180"/>
      <c r="K6085" s="180"/>
      <c r="M6085" s="189"/>
      <c r="N6085" s="180"/>
      <c r="P6085" s="189"/>
      <c r="Q6085" s="180"/>
      <c r="S6085" s="189"/>
      <c r="T6085" s="180"/>
      <c r="V6085" s="189"/>
      <c r="W6085" s="180"/>
      <c r="Y6085" s="189"/>
      <c r="Z6085" s="180"/>
      <c r="AB6085" s="185"/>
    </row>
    <row r="6086" spans="6:28" s="178" customFormat="1" ht="15" customHeight="1" x14ac:dyDescent="0.15">
      <c r="F6086" s="189"/>
      <c r="I6086" s="180"/>
      <c r="J6086" s="180"/>
      <c r="K6086" s="180"/>
      <c r="M6086" s="189"/>
      <c r="N6086" s="180"/>
      <c r="P6086" s="189"/>
      <c r="Q6086" s="180"/>
      <c r="S6086" s="189"/>
      <c r="T6086" s="180"/>
      <c r="V6086" s="189"/>
      <c r="W6086" s="180"/>
      <c r="Y6086" s="189"/>
      <c r="Z6086" s="180"/>
      <c r="AB6086" s="185"/>
    </row>
    <row r="6087" spans="6:28" s="178" customFormat="1" ht="15" customHeight="1" x14ac:dyDescent="0.15">
      <c r="F6087" s="189"/>
      <c r="I6087" s="180"/>
      <c r="J6087" s="180"/>
      <c r="K6087" s="180"/>
      <c r="M6087" s="189"/>
      <c r="N6087" s="180"/>
      <c r="P6087" s="189"/>
      <c r="Q6087" s="180"/>
      <c r="S6087" s="189"/>
      <c r="T6087" s="180"/>
      <c r="V6087" s="189"/>
      <c r="W6087" s="180"/>
      <c r="Y6087" s="189"/>
      <c r="Z6087" s="180"/>
      <c r="AB6087" s="185"/>
    </row>
    <row r="6088" spans="6:28" s="178" customFormat="1" ht="15" customHeight="1" x14ac:dyDescent="0.15">
      <c r="F6088" s="189"/>
      <c r="I6088" s="180"/>
      <c r="J6088" s="180"/>
      <c r="K6088" s="180"/>
      <c r="M6088" s="189"/>
      <c r="N6088" s="180"/>
      <c r="P6088" s="189"/>
      <c r="Q6088" s="180"/>
      <c r="S6088" s="189"/>
      <c r="T6088" s="180"/>
      <c r="V6088" s="189"/>
      <c r="W6088" s="180"/>
      <c r="Y6088" s="189"/>
      <c r="Z6088" s="180"/>
      <c r="AB6088" s="185"/>
    </row>
    <row r="6089" spans="6:28" s="178" customFormat="1" ht="15" customHeight="1" x14ac:dyDescent="0.15">
      <c r="F6089" s="189"/>
      <c r="I6089" s="180"/>
      <c r="J6089" s="180"/>
      <c r="K6089" s="180"/>
      <c r="M6089" s="189"/>
      <c r="N6089" s="180"/>
      <c r="P6089" s="189"/>
      <c r="Q6089" s="180"/>
      <c r="S6089" s="189"/>
      <c r="T6089" s="180"/>
      <c r="V6089" s="189"/>
      <c r="W6089" s="180"/>
      <c r="Y6089" s="189"/>
      <c r="Z6089" s="180"/>
      <c r="AB6089" s="185"/>
    </row>
    <row r="6090" spans="6:28" s="178" customFormat="1" ht="15" customHeight="1" x14ac:dyDescent="0.15">
      <c r="F6090" s="189"/>
      <c r="I6090" s="180"/>
      <c r="J6090" s="180"/>
      <c r="K6090" s="180"/>
      <c r="M6090" s="189"/>
      <c r="N6090" s="180"/>
      <c r="P6090" s="189"/>
      <c r="Q6090" s="180"/>
      <c r="S6090" s="189"/>
      <c r="T6090" s="180"/>
      <c r="V6090" s="189"/>
      <c r="W6090" s="180"/>
      <c r="Y6090" s="189"/>
      <c r="Z6090" s="180"/>
      <c r="AB6090" s="185"/>
    </row>
    <row r="6091" spans="6:28" s="178" customFormat="1" ht="15" customHeight="1" x14ac:dyDescent="0.15">
      <c r="F6091" s="189"/>
      <c r="I6091" s="180"/>
      <c r="J6091" s="180"/>
      <c r="K6091" s="180"/>
      <c r="M6091" s="189"/>
      <c r="N6091" s="180"/>
      <c r="P6091" s="189"/>
      <c r="Q6091" s="180"/>
      <c r="S6091" s="189"/>
      <c r="T6091" s="180"/>
      <c r="V6091" s="189"/>
      <c r="W6091" s="180"/>
      <c r="Y6091" s="189"/>
      <c r="Z6091" s="180"/>
      <c r="AB6091" s="185"/>
    </row>
    <row r="6092" spans="6:28" s="178" customFormat="1" ht="15" customHeight="1" x14ac:dyDescent="0.15">
      <c r="F6092" s="189"/>
      <c r="I6092" s="180"/>
      <c r="J6092" s="180"/>
      <c r="K6092" s="180"/>
      <c r="M6092" s="189"/>
      <c r="N6092" s="180"/>
      <c r="P6092" s="189"/>
      <c r="Q6092" s="180"/>
      <c r="S6092" s="189"/>
      <c r="T6092" s="180"/>
      <c r="V6092" s="189"/>
      <c r="W6092" s="180"/>
      <c r="Y6092" s="189"/>
      <c r="Z6092" s="180"/>
      <c r="AB6092" s="185"/>
    </row>
    <row r="6093" spans="6:28" s="178" customFormat="1" ht="15" customHeight="1" x14ac:dyDescent="0.15">
      <c r="F6093" s="189"/>
      <c r="I6093" s="180"/>
      <c r="J6093" s="180"/>
      <c r="K6093" s="180"/>
      <c r="M6093" s="189"/>
      <c r="N6093" s="180"/>
      <c r="P6093" s="189"/>
      <c r="Q6093" s="180"/>
      <c r="S6093" s="189"/>
      <c r="T6093" s="180"/>
      <c r="V6093" s="189"/>
      <c r="W6093" s="180"/>
      <c r="Y6093" s="189"/>
      <c r="Z6093" s="180"/>
      <c r="AB6093" s="185"/>
    </row>
    <row r="6094" spans="6:28" s="178" customFormat="1" ht="15" customHeight="1" x14ac:dyDescent="0.15">
      <c r="F6094" s="189"/>
      <c r="I6094" s="180"/>
      <c r="J6094" s="180"/>
      <c r="K6094" s="180"/>
      <c r="M6094" s="189"/>
      <c r="N6094" s="180"/>
      <c r="P6094" s="189"/>
      <c r="Q6094" s="180"/>
      <c r="S6094" s="189"/>
      <c r="T6094" s="180"/>
      <c r="V6094" s="189"/>
      <c r="W6094" s="180"/>
      <c r="Y6094" s="189"/>
      <c r="Z6094" s="180"/>
      <c r="AB6094" s="185"/>
    </row>
    <row r="6095" spans="6:28" s="178" customFormat="1" ht="15" customHeight="1" x14ac:dyDescent="0.15">
      <c r="F6095" s="189"/>
      <c r="I6095" s="180"/>
      <c r="J6095" s="180"/>
      <c r="K6095" s="180"/>
      <c r="M6095" s="189"/>
      <c r="N6095" s="180"/>
      <c r="P6095" s="189"/>
      <c r="Q6095" s="180"/>
      <c r="S6095" s="189"/>
      <c r="T6095" s="180"/>
      <c r="V6095" s="189"/>
      <c r="W6095" s="180"/>
      <c r="Y6095" s="189"/>
      <c r="Z6095" s="180"/>
      <c r="AB6095" s="185"/>
    </row>
    <row r="6096" spans="6:28" s="178" customFormat="1" ht="15" customHeight="1" x14ac:dyDescent="0.15">
      <c r="F6096" s="189"/>
      <c r="I6096" s="180"/>
      <c r="J6096" s="180"/>
      <c r="K6096" s="180"/>
      <c r="M6096" s="189"/>
      <c r="N6096" s="180"/>
      <c r="P6096" s="189"/>
      <c r="Q6096" s="180"/>
      <c r="S6096" s="189"/>
      <c r="T6096" s="180"/>
      <c r="V6096" s="189"/>
      <c r="W6096" s="180"/>
      <c r="Y6096" s="189"/>
      <c r="Z6096" s="180"/>
      <c r="AB6096" s="185"/>
    </row>
    <row r="6097" spans="6:28" s="178" customFormat="1" ht="15" customHeight="1" x14ac:dyDescent="0.15">
      <c r="F6097" s="189"/>
      <c r="I6097" s="180"/>
      <c r="J6097" s="180"/>
      <c r="K6097" s="180"/>
      <c r="M6097" s="189"/>
      <c r="N6097" s="180"/>
      <c r="P6097" s="189"/>
      <c r="Q6097" s="180"/>
      <c r="S6097" s="189"/>
      <c r="T6097" s="180"/>
      <c r="V6097" s="189"/>
      <c r="W6097" s="180"/>
      <c r="Y6097" s="189"/>
      <c r="Z6097" s="180"/>
      <c r="AB6097" s="185"/>
    </row>
    <row r="6098" spans="6:28" s="178" customFormat="1" ht="15" customHeight="1" x14ac:dyDescent="0.15">
      <c r="F6098" s="189"/>
      <c r="I6098" s="180"/>
      <c r="J6098" s="180"/>
      <c r="K6098" s="180"/>
      <c r="M6098" s="189"/>
      <c r="N6098" s="180"/>
      <c r="P6098" s="189"/>
      <c r="Q6098" s="180"/>
      <c r="S6098" s="189"/>
      <c r="T6098" s="180"/>
      <c r="V6098" s="189"/>
      <c r="W6098" s="180"/>
      <c r="Y6098" s="189"/>
      <c r="Z6098" s="180"/>
      <c r="AB6098" s="185"/>
    </row>
    <row r="6099" spans="6:28" s="178" customFormat="1" ht="15" customHeight="1" x14ac:dyDescent="0.15">
      <c r="F6099" s="189"/>
      <c r="I6099" s="180"/>
      <c r="J6099" s="180"/>
      <c r="K6099" s="180"/>
      <c r="M6099" s="189"/>
      <c r="N6099" s="180"/>
      <c r="P6099" s="189"/>
      <c r="Q6099" s="180"/>
      <c r="S6099" s="189"/>
      <c r="T6099" s="180"/>
      <c r="V6099" s="189"/>
      <c r="W6099" s="180"/>
      <c r="Y6099" s="189"/>
      <c r="Z6099" s="180"/>
      <c r="AB6099" s="185"/>
    </row>
    <row r="6100" spans="6:28" s="178" customFormat="1" ht="15" customHeight="1" x14ac:dyDescent="0.15">
      <c r="F6100" s="189"/>
      <c r="I6100" s="180"/>
      <c r="J6100" s="180"/>
      <c r="K6100" s="180"/>
      <c r="M6100" s="189"/>
      <c r="N6100" s="180"/>
      <c r="P6100" s="189"/>
      <c r="Q6100" s="180"/>
      <c r="S6100" s="189"/>
      <c r="T6100" s="180"/>
      <c r="V6100" s="189"/>
      <c r="W6100" s="180"/>
      <c r="Y6100" s="189"/>
      <c r="Z6100" s="180"/>
      <c r="AB6100" s="185"/>
    </row>
    <row r="6101" spans="6:28" s="178" customFormat="1" ht="15" customHeight="1" x14ac:dyDescent="0.15">
      <c r="F6101" s="189"/>
      <c r="I6101" s="180"/>
      <c r="J6101" s="180"/>
      <c r="K6101" s="180"/>
      <c r="M6101" s="189"/>
      <c r="N6101" s="180"/>
      <c r="P6101" s="189"/>
      <c r="Q6101" s="180"/>
      <c r="S6101" s="189"/>
      <c r="T6101" s="180"/>
      <c r="V6101" s="189"/>
      <c r="W6101" s="180"/>
      <c r="Y6101" s="189"/>
      <c r="Z6101" s="180"/>
      <c r="AB6101" s="185"/>
    </row>
    <row r="6102" spans="6:28" s="178" customFormat="1" ht="15" customHeight="1" x14ac:dyDescent="0.15">
      <c r="F6102" s="189"/>
      <c r="I6102" s="180"/>
      <c r="J6102" s="180"/>
      <c r="K6102" s="180"/>
      <c r="M6102" s="189"/>
      <c r="N6102" s="180"/>
      <c r="P6102" s="189"/>
      <c r="Q6102" s="180"/>
      <c r="S6102" s="189"/>
      <c r="T6102" s="180"/>
      <c r="V6102" s="189"/>
      <c r="W6102" s="180"/>
      <c r="Y6102" s="189"/>
      <c r="Z6102" s="180"/>
      <c r="AB6102" s="185"/>
    </row>
    <row r="6103" spans="6:28" s="178" customFormat="1" ht="15" customHeight="1" x14ac:dyDescent="0.15">
      <c r="F6103" s="189"/>
      <c r="I6103" s="180"/>
      <c r="J6103" s="180"/>
      <c r="K6103" s="180"/>
      <c r="M6103" s="189"/>
      <c r="N6103" s="180"/>
      <c r="P6103" s="189"/>
      <c r="Q6103" s="180"/>
      <c r="S6103" s="189"/>
      <c r="T6103" s="180"/>
      <c r="V6103" s="189"/>
      <c r="W6103" s="180"/>
      <c r="Y6103" s="189"/>
      <c r="Z6103" s="180"/>
      <c r="AB6103" s="185"/>
    </row>
    <row r="6104" spans="6:28" s="178" customFormat="1" ht="15" customHeight="1" x14ac:dyDescent="0.15">
      <c r="F6104" s="189"/>
      <c r="I6104" s="180"/>
      <c r="J6104" s="180"/>
      <c r="K6104" s="180"/>
      <c r="M6104" s="189"/>
      <c r="N6104" s="180"/>
      <c r="P6104" s="189"/>
      <c r="Q6104" s="180"/>
      <c r="S6104" s="189"/>
      <c r="T6104" s="180"/>
      <c r="V6104" s="189"/>
      <c r="W6104" s="180"/>
      <c r="Y6104" s="189"/>
      <c r="Z6104" s="180"/>
      <c r="AB6104" s="185"/>
    </row>
    <row r="6105" spans="6:28" s="178" customFormat="1" ht="15" customHeight="1" x14ac:dyDescent="0.15">
      <c r="F6105" s="189"/>
      <c r="I6105" s="180"/>
      <c r="J6105" s="180"/>
      <c r="K6105" s="180"/>
      <c r="M6105" s="189"/>
      <c r="N6105" s="180"/>
      <c r="P6105" s="189"/>
      <c r="Q6105" s="180"/>
      <c r="S6105" s="189"/>
      <c r="T6105" s="180"/>
      <c r="V6105" s="189"/>
      <c r="W6105" s="180"/>
      <c r="Y6105" s="189"/>
      <c r="Z6105" s="180"/>
      <c r="AB6105" s="185"/>
    </row>
    <row r="6106" spans="6:28" s="178" customFormat="1" ht="15" customHeight="1" x14ac:dyDescent="0.15">
      <c r="F6106" s="189"/>
      <c r="I6106" s="180"/>
      <c r="J6106" s="180"/>
      <c r="K6106" s="180"/>
      <c r="M6106" s="189"/>
      <c r="N6106" s="180"/>
      <c r="P6106" s="189"/>
      <c r="Q6106" s="180"/>
      <c r="S6106" s="189"/>
      <c r="T6106" s="180"/>
      <c r="V6106" s="189"/>
      <c r="W6106" s="180"/>
      <c r="Y6106" s="189"/>
      <c r="Z6106" s="180"/>
      <c r="AB6106" s="185"/>
    </row>
    <row r="6107" spans="6:28" s="178" customFormat="1" ht="15" customHeight="1" x14ac:dyDescent="0.15">
      <c r="F6107" s="189"/>
      <c r="I6107" s="180"/>
      <c r="J6107" s="180"/>
      <c r="K6107" s="180"/>
      <c r="M6107" s="189"/>
      <c r="N6107" s="180"/>
      <c r="P6107" s="189"/>
      <c r="Q6107" s="180"/>
      <c r="S6107" s="189"/>
      <c r="T6107" s="180"/>
      <c r="V6107" s="189"/>
      <c r="W6107" s="180"/>
      <c r="Y6107" s="189"/>
      <c r="Z6107" s="180"/>
      <c r="AB6107" s="185"/>
    </row>
    <row r="6108" spans="6:28" s="178" customFormat="1" ht="15" customHeight="1" x14ac:dyDescent="0.15">
      <c r="F6108" s="189"/>
      <c r="I6108" s="180"/>
      <c r="J6108" s="180"/>
      <c r="K6108" s="180"/>
      <c r="M6108" s="189"/>
      <c r="N6108" s="180"/>
      <c r="P6108" s="189"/>
      <c r="Q6108" s="180"/>
      <c r="S6108" s="189"/>
      <c r="T6108" s="180"/>
      <c r="V6108" s="189"/>
      <c r="W6108" s="180"/>
      <c r="Y6108" s="189"/>
      <c r="Z6108" s="180"/>
      <c r="AB6108" s="185"/>
    </row>
    <row r="6109" spans="6:28" s="178" customFormat="1" ht="15" customHeight="1" x14ac:dyDescent="0.15">
      <c r="F6109" s="189"/>
      <c r="I6109" s="180"/>
      <c r="J6109" s="180"/>
      <c r="K6109" s="180"/>
      <c r="M6109" s="189"/>
      <c r="N6109" s="180"/>
      <c r="P6109" s="189"/>
      <c r="Q6109" s="180"/>
      <c r="S6109" s="189"/>
      <c r="T6109" s="180"/>
      <c r="V6109" s="189"/>
      <c r="W6109" s="180"/>
      <c r="Y6109" s="189"/>
      <c r="Z6109" s="180"/>
      <c r="AB6109" s="185"/>
    </row>
    <row r="6110" spans="6:28" s="178" customFormat="1" ht="15" customHeight="1" x14ac:dyDescent="0.15">
      <c r="F6110" s="189"/>
      <c r="I6110" s="180"/>
      <c r="J6110" s="180"/>
      <c r="K6110" s="180"/>
      <c r="M6110" s="189"/>
      <c r="N6110" s="180"/>
      <c r="P6110" s="189"/>
      <c r="Q6110" s="180"/>
      <c r="S6110" s="189"/>
      <c r="T6110" s="180"/>
      <c r="V6110" s="189"/>
      <c r="W6110" s="180"/>
      <c r="Y6110" s="189"/>
      <c r="Z6110" s="180"/>
      <c r="AB6110" s="185"/>
    </row>
    <row r="6111" spans="6:28" s="178" customFormat="1" ht="15" customHeight="1" x14ac:dyDescent="0.15">
      <c r="F6111" s="189"/>
      <c r="I6111" s="180"/>
      <c r="J6111" s="180"/>
      <c r="K6111" s="180"/>
      <c r="M6111" s="189"/>
      <c r="N6111" s="180"/>
      <c r="P6111" s="189"/>
      <c r="Q6111" s="180"/>
      <c r="S6111" s="189"/>
      <c r="T6111" s="180"/>
      <c r="V6111" s="189"/>
      <c r="W6111" s="180"/>
      <c r="Y6111" s="189"/>
      <c r="Z6111" s="180"/>
      <c r="AB6111" s="185"/>
    </row>
    <row r="6112" spans="6:28" s="178" customFormat="1" ht="15" customHeight="1" x14ac:dyDescent="0.15">
      <c r="F6112" s="189"/>
      <c r="I6112" s="180"/>
      <c r="J6112" s="180"/>
      <c r="K6112" s="180"/>
      <c r="M6112" s="189"/>
      <c r="N6112" s="180"/>
      <c r="P6112" s="189"/>
      <c r="Q6112" s="180"/>
      <c r="S6112" s="189"/>
      <c r="T6112" s="180"/>
      <c r="V6112" s="189"/>
      <c r="W6112" s="180"/>
      <c r="Y6112" s="189"/>
      <c r="Z6112" s="180"/>
      <c r="AB6112" s="185"/>
    </row>
    <row r="6113" spans="6:28" s="178" customFormat="1" ht="15" customHeight="1" x14ac:dyDescent="0.15">
      <c r="F6113" s="189"/>
      <c r="I6113" s="180"/>
      <c r="J6113" s="180"/>
      <c r="K6113" s="180"/>
      <c r="M6113" s="189"/>
      <c r="N6113" s="180"/>
      <c r="P6113" s="189"/>
      <c r="Q6113" s="180"/>
      <c r="S6113" s="189"/>
      <c r="T6113" s="180"/>
      <c r="V6113" s="189"/>
      <c r="W6113" s="180"/>
      <c r="Y6113" s="189"/>
      <c r="Z6113" s="180"/>
      <c r="AB6113" s="185"/>
    </row>
    <row r="6114" spans="6:28" s="178" customFormat="1" ht="15" customHeight="1" x14ac:dyDescent="0.15">
      <c r="F6114" s="189"/>
      <c r="I6114" s="180"/>
      <c r="J6114" s="180"/>
      <c r="K6114" s="180"/>
      <c r="M6114" s="189"/>
      <c r="N6114" s="180"/>
      <c r="P6114" s="189"/>
      <c r="Q6114" s="180"/>
      <c r="S6114" s="189"/>
      <c r="T6114" s="180"/>
      <c r="V6114" s="189"/>
      <c r="W6114" s="180"/>
      <c r="Y6114" s="189"/>
      <c r="Z6114" s="180"/>
      <c r="AB6114" s="185"/>
    </row>
    <row r="6115" spans="6:28" s="178" customFormat="1" ht="15" customHeight="1" x14ac:dyDescent="0.15">
      <c r="F6115" s="189"/>
      <c r="I6115" s="180"/>
      <c r="J6115" s="180"/>
      <c r="K6115" s="180"/>
      <c r="M6115" s="189"/>
      <c r="N6115" s="180"/>
      <c r="P6115" s="189"/>
      <c r="Q6115" s="180"/>
      <c r="S6115" s="189"/>
      <c r="T6115" s="180"/>
      <c r="V6115" s="189"/>
      <c r="W6115" s="180"/>
      <c r="Y6115" s="189"/>
      <c r="Z6115" s="180"/>
      <c r="AB6115" s="185"/>
    </row>
    <row r="6116" spans="6:28" s="178" customFormat="1" ht="15" customHeight="1" x14ac:dyDescent="0.15">
      <c r="F6116" s="189"/>
      <c r="I6116" s="180"/>
      <c r="J6116" s="180"/>
      <c r="K6116" s="180"/>
      <c r="M6116" s="189"/>
      <c r="N6116" s="180"/>
      <c r="P6116" s="189"/>
      <c r="Q6116" s="180"/>
      <c r="S6116" s="189"/>
      <c r="T6116" s="180"/>
      <c r="V6116" s="189"/>
      <c r="W6116" s="180"/>
      <c r="Y6116" s="189"/>
      <c r="Z6116" s="180"/>
      <c r="AB6116" s="185"/>
    </row>
    <row r="6117" spans="6:28" s="178" customFormat="1" ht="15" customHeight="1" x14ac:dyDescent="0.15">
      <c r="F6117" s="189"/>
      <c r="I6117" s="180"/>
      <c r="J6117" s="180"/>
      <c r="K6117" s="180"/>
      <c r="M6117" s="189"/>
      <c r="N6117" s="180"/>
      <c r="P6117" s="189"/>
      <c r="Q6117" s="180"/>
      <c r="S6117" s="189"/>
      <c r="T6117" s="180"/>
      <c r="V6117" s="189"/>
      <c r="W6117" s="180"/>
      <c r="Y6117" s="189"/>
      <c r="Z6117" s="180"/>
      <c r="AB6117" s="185"/>
    </row>
    <row r="6118" spans="6:28" s="178" customFormat="1" ht="15" customHeight="1" x14ac:dyDescent="0.15">
      <c r="F6118" s="189"/>
      <c r="I6118" s="180"/>
      <c r="J6118" s="180"/>
      <c r="K6118" s="180"/>
      <c r="M6118" s="189"/>
      <c r="N6118" s="180"/>
      <c r="P6118" s="189"/>
      <c r="Q6118" s="180"/>
      <c r="S6118" s="189"/>
      <c r="T6118" s="180"/>
      <c r="V6118" s="189"/>
      <c r="W6118" s="180"/>
      <c r="Y6118" s="189"/>
      <c r="Z6118" s="180"/>
      <c r="AB6118" s="185"/>
    </row>
    <row r="6119" spans="6:28" s="178" customFormat="1" ht="15" customHeight="1" x14ac:dyDescent="0.15">
      <c r="F6119" s="189"/>
      <c r="I6119" s="180"/>
      <c r="J6119" s="180"/>
      <c r="K6119" s="180"/>
      <c r="M6119" s="189"/>
      <c r="N6119" s="180"/>
      <c r="P6119" s="189"/>
      <c r="Q6119" s="180"/>
      <c r="S6119" s="189"/>
      <c r="T6119" s="180"/>
      <c r="V6119" s="189"/>
      <c r="W6119" s="180"/>
      <c r="Y6119" s="189"/>
      <c r="Z6119" s="180"/>
      <c r="AB6119" s="185"/>
    </row>
    <row r="6120" spans="6:28" s="178" customFormat="1" ht="15" customHeight="1" x14ac:dyDescent="0.15">
      <c r="F6120" s="189"/>
      <c r="I6120" s="180"/>
      <c r="J6120" s="180"/>
      <c r="K6120" s="180"/>
      <c r="M6120" s="189"/>
      <c r="N6120" s="180"/>
      <c r="P6120" s="189"/>
      <c r="Q6120" s="180"/>
      <c r="S6120" s="189"/>
      <c r="T6120" s="180"/>
      <c r="V6120" s="189"/>
      <c r="W6120" s="180"/>
      <c r="Y6120" s="189"/>
      <c r="Z6120" s="180"/>
      <c r="AB6120" s="185"/>
    </row>
    <row r="6121" spans="6:28" s="178" customFormat="1" ht="15" customHeight="1" x14ac:dyDescent="0.15">
      <c r="F6121" s="189"/>
      <c r="I6121" s="180"/>
      <c r="J6121" s="180"/>
      <c r="K6121" s="180"/>
      <c r="M6121" s="189"/>
      <c r="N6121" s="180"/>
      <c r="P6121" s="189"/>
      <c r="Q6121" s="180"/>
      <c r="S6121" s="189"/>
      <c r="T6121" s="180"/>
      <c r="V6121" s="189"/>
      <c r="W6121" s="180"/>
      <c r="Y6121" s="189"/>
      <c r="Z6121" s="180"/>
      <c r="AB6121" s="185"/>
    </row>
    <row r="6122" spans="6:28" s="178" customFormat="1" ht="15" customHeight="1" x14ac:dyDescent="0.15">
      <c r="F6122" s="189"/>
      <c r="I6122" s="180"/>
      <c r="J6122" s="180"/>
      <c r="K6122" s="180"/>
      <c r="M6122" s="189"/>
      <c r="N6122" s="180"/>
      <c r="P6122" s="189"/>
      <c r="Q6122" s="180"/>
      <c r="S6122" s="189"/>
      <c r="T6122" s="180"/>
      <c r="V6122" s="189"/>
      <c r="W6122" s="180"/>
      <c r="Y6122" s="189"/>
      <c r="Z6122" s="180"/>
      <c r="AB6122" s="185"/>
    </row>
    <row r="6123" spans="6:28" s="178" customFormat="1" ht="15" customHeight="1" x14ac:dyDescent="0.15">
      <c r="F6123" s="189"/>
      <c r="I6123" s="180"/>
      <c r="J6123" s="180"/>
      <c r="K6123" s="180"/>
      <c r="M6123" s="189"/>
      <c r="N6123" s="180"/>
      <c r="P6123" s="189"/>
      <c r="Q6123" s="180"/>
      <c r="S6123" s="189"/>
      <c r="T6123" s="180"/>
      <c r="V6123" s="189"/>
      <c r="W6123" s="180"/>
      <c r="Y6123" s="189"/>
      <c r="Z6123" s="180"/>
      <c r="AB6123" s="185"/>
    </row>
    <row r="6124" spans="6:28" s="178" customFormat="1" ht="15" customHeight="1" x14ac:dyDescent="0.15">
      <c r="F6124" s="189"/>
      <c r="I6124" s="180"/>
      <c r="J6124" s="180"/>
      <c r="K6124" s="180"/>
      <c r="M6124" s="189"/>
      <c r="N6124" s="180"/>
      <c r="P6124" s="189"/>
      <c r="Q6124" s="180"/>
      <c r="S6124" s="189"/>
      <c r="T6124" s="180"/>
      <c r="V6124" s="189"/>
      <c r="W6124" s="180"/>
      <c r="Y6124" s="189"/>
      <c r="Z6124" s="180"/>
      <c r="AB6124" s="185"/>
    </row>
    <row r="6125" spans="6:28" s="178" customFormat="1" ht="15" customHeight="1" x14ac:dyDescent="0.15">
      <c r="F6125" s="189"/>
      <c r="I6125" s="180"/>
      <c r="J6125" s="180"/>
      <c r="K6125" s="180"/>
      <c r="M6125" s="189"/>
      <c r="N6125" s="180"/>
      <c r="P6125" s="189"/>
      <c r="Q6125" s="180"/>
      <c r="S6125" s="189"/>
      <c r="T6125" s="180"/>
      <c r="V6125" s="189"/>
      <c r="W6125" s="180"/>
      <c r="Y6125" s="189"/>
      <c r="Z6125" s="180"/>
      <c r="AB6125" s="185"/>
    </row>
    <row r="6126" spans="6:28" s="178" customFormat="1" ht="15" customHeight="1" x14ac:dyDescent="0.15">
      <c r="F6126" s="189"/>
      <c r="I6126" s="180"/>
      <c r="J6126" s="180"/>
      <c r="K6126" s="180"/>
      <c r="M6126" s="189"/>
      <c r="N6126" s="180"/>
      <c r="P6126" s="189"/>
      <c r="Q6126" s="180"/>
      <c r="S6126" s="189"/>
      <c r="T6126" s="180"/>
      <c r="V6126" s="189"/>
      <c r="W6126" s="180"/>
      <c r="Y6126" s="189"/>
      <c r="Z6126" s="180"/>
      <c r="AB6126" s="185"/>
    </row>
    <row r="6127" spans="6:28" s="178" customFormat="1" ht="15" customHeight="1" x14ac:dyDescent="0.15">
      <c r="F6127" s="189"/>
      <c r="I6127" s="180"/>
      <c r="J6127" s="180"/>
      <c r="K6127" s="180"/>
      <c r="M6127" s="189"/>
      <c r="N6127" s="180"/>
      <c r="P6127" s="189"/>
      <c r="Q6127" s="180"/>
      <c r="S6127" s="189"/>
      <c r="T6127" s="180"/>
      <c r="V6127" s="189"/>
      <c r="W6127" s="180"/>
      <c r="Y6127" s="189"/>
      <c r="Z6127" s="180"/>
      <c r="AB6127" s="185"/>
    </row>
    <row r="6128" spans="6:28" s="178" customFormat="1" ht="15" customHeight="1" x14ac:dyDescent="0.15">
      <c r="F6128" s="189"/>
      <c r="I6128" s="180"/>
      <c r="J6128" s="180"/>
      <c r="K6128" s="180"/>
      <c r="M6128" s="189"/>
      <c r="N6128" s="180"/>
      <c r="P6128" s="189"/>
      <c r="Q6128" s="180"/>
      <c r="S6128" s="189"/>
      <c r="T6128" s="180"/>
      <c r="V6128" s="189"/>
      <c r="W6128" s="180"/>
      <c r="Y6128" s="189"/>
      <c r="Z6128" s="180"/>
      <c r="AB6128" s="185"/>
    </row>
    <row r="6129" spans="6:28" s="178" customFormat="1" ht="15" customHeight="1" x14ac:dyDescent="0.15">
      <c r="F6129" s="189"/>
      <c r="I6129" s="180"/>
      <c r="J6129" s="180"/>
      <c r="K6129" s="180"/>
      <c r="M6129" s="189"/>
      <c r="N6129" s="180"/>
      <c r="P6129" s="189"/>
      <c r="Q6129" s="180"/>
      <c r="S6129" s="189"/>
      <c r="T6129" s="180"/>
      <c r="V6129" s="189"/>
      <c r="W6129" s="180"/>
      <c r="Y6129" s="189"/>
      <c r="Z6129" s="180"/>
      <c r="AB6129" s="185"/>
    </row>
    <row r="6130" spans="6:28" s="178" customFormat="1" ht="15" customHeight="1" x14ac:dyDescent="0.15">
      <c r="F6130" s="189"/>
      <c r="I6130" s="180"/>
      <c r="J6130" s="180"/>
      <c r="K6130" s="180"/>
      <c r="M6130" s="189"/>
      <c r="N6130" s="180"/>
      <c r="P6130" s="189"/>
      <c r="Q6130" s="180"/>
      <c r="S6130" s="189"/>
      <c r="T6130" s="180"/>
      <c r="V6130" s="189"/>
      <c r="W6130" s="180"/>
      <c r="Y6130" s="189"/>
      <c r="Z6130" s="180"/>
      <c r="AB6130" s="185"/>
    </row>
    <row r="6131" spans="6:28" s="178" customFormat="1" ht="15" customHeight="1" x14ac:dyDescent="0.15">
      <c r="F6131" s="189"/>
      <c r="I6131" s="180"/>
      <c r="J6131" s="180"/>
      <c r="K6131" s="180"/>
      <c r="M6131" s="189"/>
      <c r="N6131" s="180"/>
      <c r="P6131" s="189"/>
      <c r="Q6131" s="180"/>
      <c r="S6131" s="189"/>
      <c r="T6131" s="180"/>
      <c r="V6131" s="189"/>
      <c r="W6131" s="180"/>
      <c r="Y6131" s="189"/>
      <c r="Z6131" s="180"/>
      <c r="AB6131" s="185"/>
    </row>
    <row r="6132" spans="6:28" s="178" customFormat="1" ht="15" customHeight="1" x14ac:dyDescent="0.15">
      <c r="F6132" s="189"/>
      <c r="I6132" s="180"/>
      <c r="J6132" s="180"/>
      <c r="K6132" s="180"/>
      <c r="M6132" s="189"/>
      <c r="N6132" s="180"/>
      <c r="P6132" s="189"/>
      <c r="Q6132" s="180"/>
      <c r="S6132" s="189"/>
      <c r="T6132" s="180"/>
      <c r="V6132" s="189"/>
      <c r="W6132" s="180"/>
      <c r="Y6132" s="189"/>
      <c r="Z6132" s="180"/>
      <c r="AB6132" s="185"/>
    </row>
    <row r="6133" spans="6:28" s="178" customFormat="1" ht="15" customHeight="1" x14ac:dyDescent="0.15">
      <c r="F6133" s="189"/>
      <c r="I6133" s="180"/>
      <c r="J6133" s="180"/>
      <c r="K6133" s="180"/>
      <c r="M6133" s="189"/>
      <c r="N6133" s="180"/>
      <c r="P6133" s="189"/>
      <c r="Q6133" s="180"/>
      <c r="S6133" s="189"/>
      <c r="T6133" s="180"/>
      <c r="V6133" s="189"/>
      <c r="W6133" s="180"/>
      <c r="Y6133" s="189"/>
      <c r="Z6133" s="180"/>
      <c r="AB6133" s="185"/>
    </row>
    <row r="6134" spans="6:28" s="178" customFormat="1" ht="15" customHeight="1" x14ac:dyDescent="0.15">
      <c r="F6134" s="189"/>
      <c r="I6134" s="180"/>
      <c r="J6134" s="180"/>
      <c r="K6134" s="180"/>
      <c r="M6134" s="189"/>
      <c r="N6134" s="180"/>
      <c r="P6134" s="189"/>
      <c r="Q6134" s="180"/>
      <c r="S6134" s="189"/>
      <c r="T6134" s="180"/>
      <c r="V6134" s="189"/>
      <c r="W6134" s="180"/>
      <c r="Y6134" s="189"/>
      <c r="Z6134" s="180"/>
      <c r="AB6134" s="185"/>
    </row>
    <row r="6135" spans="6:28" s="178" customFormat="1" ht="15" customHeight="1" x14ac:dyDescent="0.15">
      <c r="F6135" s="189"/>
      <c r="I6135" s="180"/>
      <c r="J6135" s="180"/>
      <c r="K6135" s="180"/>
      <c r="M6135" s="189"/>
      <c r="N6135" s="180"/>
      <c r="P6135" s="189"/>
      <c r="Q6135" s="180"/>
      <c r="S6135" s="189"/>
      <c r="T6135" s="180"/>
      <c r="V6135" s="189"/>
      <c r="W6135" s="180"/>
      <c r="Y6135" s="189"/>
      <c r="Z6135" s="180"/>
      <c r="AB6135" s="185"/>
    </row>
    <row r="6136" spans="6:28" s="178" customFormat="1" ht="15" customHeight="1" x14ac:dyDescent="0.15">
      <c r="F6136" s="189"/>
      <c r="I6136" s="180"/>
      <c r="J6136" s="180"/>
      <c r="K6136" s="180"/>
      <c r="M6136" s="189"/>
      <c r="N6136" s="180"/>
      <c r="P6136" s="189"/>
      <c r="Q6136" s="180"/>
      <c r="S6136" s="189"/>
      <c r="T6136" s="180"/>
      <c r="V6136" s="189"/>
      <c r="W6136" s="180"/>
      <c r="Y6136" s="189"/>
      <c r="Z6136" s="180"/>
      <c r="AB6136" s="185"/>
    </row>
    <row r="6137" spans="6:28" s="178" customFormat="1" ht="15" customHeight="1" x14ac:dyDescent="0.15">
      <c r="F6137" s="189"/>
      <c r="I6137" s="180"/>
      <c r="J6137" s="180"/>
      <c r="K6137" s="180"/>
      <c r="M6137" s="189"/>
      <c r="N6137" s="180"/>
      <c r="P6137" s="189"/>
      <c r="Q6137" s="180"/>
      <c r="S6137" s="189"/>
      <c r="T6137" s="180"/>
      <c r="V6137" s="189"/>
      <c r="W6137" s="180"/>
      <c r="Y6137" s="189"/>
      <c r="Z6137" s="180"/>
      <c r="AB6137" s="185"/>
    </row>
    <row r="6138" spans="6:28" s="178" customFormat="1" ht="15" customHeight="1" x14ac:dyDescent="0.15">
      <c r="F6138" s="189"/>
      <c r="I6138" s="180"/>
      <c r="J6138" s="180"/>
      <c r="K6138" s="180"/>
      <c r="M6138" s="189"/>
      <c r="N6138" s="180"/>
      <c r="P6138" s="189"/>
      <c r="Q6138" s="180"/>
      <c r="S6138" s="189"/>
      <c r="T6138" s="180"/>
      <c r="V6138" s="189"/>
      <c r="W6138" s="180"/>
      <c r="Y6138" s="189"/>
      <c r="Z6138" s="180"/>
      <c r="AB6138" s="185"/>
    </row>
    <row r="6139" spans="6:28" s="178" customFormat="1" ht="15" customHeight="1" x14ac:dyDescent="0.15">
      <c r="F6139" s="189"/>
      <c r="I6139" s="180"/>
      <c r="J6139" s="180"/>
      <c r="K6139" s="180"/>
      <c r="M6139" s="189"/>
      <c r="N6139" s="180"/>
      <c r="P6139" s="189"/>
      <c r="Q6139" s="180"/>
      <c r="S6139" s="189"/>
      <c r="T6139" s="180"/>
      <c r="V6139" s="189"/>
      <c r="W6139" s="180"/>
      <c r="Y6139" s="189"/>
      <c r="Z6139" s="180"/>
      <c r="AB6139" s="185"/>
    </row>
    <row r="6140" spans="6:28" s="178" customFormat="1" ht="15" customHeight="1" x14ac:dyDescent="0.15">
      <c r="F6140" s="189"/>
      <c r="I6140" s="180"/>
      <c r="J6140" s="180"/>
      <c r="K6140" s="180"/>
      <c r="M6140" s="189"/>
      <c r="N6140" s="180"/>
      <c r="P6140" s="189"/>
      <c r="Q6140" s="180"/>
      <c r="S6140" s="189"/>
      <c r="T6140" s="180"/>
      <c r="V6140" s="189"/>
      <c r="W6140" s="180"/>
      <c r="Y6140" s="189"/>
      <c r="Z6140" s="180"/>
      <c r="AB6140" s="185"/>
    </row>
    <row r="6141" spans="6:28" s="178" customFormat="1" ht="15" customHeight="1" x14ac:dyDescent="0.15">
      <c r="F6141" s="189"/>
      <c r="I6141" s="180"/>
      <c r="J6141" s="180"/>
      <c r="K6141" s="180"/>
      <c r="M6141" s="189"/>
      <c r="N6141" s="180"/>
      <c r="P6141" s="189"/>
      <c r="Q6141" s="180"/>
      <c r="S6141" s="189"/>
      <c r="T6141" s="180"/>
      <c r="V6141" s="189"/>
      <c r="W6141" s="180"/>
      <c r="Y6141" s="189"/>
      <c r="Z6141" s="180"/>
      <c r="AB6141" s="185"/>
    </row>
    <row r="6142" spans="6:28" s="178" customFormat="1" ht="15" customHeight="1" x14ac:dyDescent="0.15">
      <c r="F6142" s="189"/>
      <c r="I6142" s="180"/>
      <c r="J6142" s="180"/>
      <c r="K6142" s="180"/>
      <c r="M6142" s="189"/>
      <c r="N6142" s="180"/>
      <c r="P6142" s="189"/>
      <c r="Q6142" s="180"/>
      <c r="S6142" s="189"/>
      <c r="T6142" s="180"/>
      <c r="V6142" s="189"/>
      <c r="W6142" s="180"/>
      <c r="Y6142" s="189"/>
      <c r="Z6142" s="180"/>
      <c r="AB6142" s="185"/>
    </row>
    <row r="6143" spans="6:28" s="178" customFormat="1" ht="15" customHeight="1" x14ac:dyDescent="0.15">
      <c r="F6143" s="189"/>
      <c r="I6143" s="180"/>
      <c r="J6143" s="180"/>
      <c r="K6143" s="180"/>
      <c r="M6143" s="189"/>
      <c r="N6143" s="180"/>
      <c r="P6143" s="189"/>
      <c r="Q6143" s="180"/>
      <c r="S6143" s="189"/>
      <c r="T6143" s="180"/>
      <c r="V6143" s="189"/>
      <c r="W6143" s="180"/>
      <c r="Y6143" s="189"/>
      <c r="Z6143" s="180"/>
      <c r="AB6143" s="185"/>
    </row>
    <row r="6144" spans="6:28" s="178" customFormat="1" ht="15" customHeight="1" x14ac:dyDescent="0.15">
      <c r="F6144" s="189"/>
      <c r="I6144" s="180"/>
      <c r="J6144" s="180"/>
      <c r="K6144" s="180"/>
      <c r="M6144" s="189"/>
      <c r="N6144" s="180"/>
      <c r="P6144" s="189"/>
      <c r="Q6144" s="180"/>
      <c r="S6144" s="189"/>
      <c r="T6144" s="180"/>
      <c r="V6144" s="189"/>
      <c r="W6144" s="180"/>
      <c r="Y6144" s="189"/>
      <c r="Z6144" s="180"/>
      <c r="AB6144" s="185"/>
    </row>
    <row r="6145" spans="6:28" s="178" customFormat="1" ht="15" customHeight="1" x14ac:dyDescent="0.15">
      <c r="F6145" s="189"/>
      <c r="I6145" s="180"/>
      <c r="J6145" s="180"/>
      <c r="K6145" s="180"/>
      <c r="M6145" s="189"/>
      <c r="N6145" s="180"/>
      <c r="P6145" s="189"/>
      <c r="Q6145" s="180"/>
      <c r="S6145" s="189"/>
      <c r="T6145" s="180"/>
      <c r="V6145" s="189"/>
      <c r="W6145" s="180"/>
      <c r="Y6145" s="189"/>
      <c r="Z6145" s="180"/>
      <c r="AB6145" s="185"/>
    </row>
    <row r="6146" spans="6:28" s="178" customFormat="1" ht="15" customHeight="1" x14ac:dyDescent="0.15">
      <c r="F6146" s="189"/>
      <c r="I6146" s="180"/>
      <c r="J6146" s="180"/>
      <c r="K6146" s="180"/>
      <c r="M6146" s="189"/>
      <c r="N6146" s="180"/>
      <c r="P6146" s="189"/>
      <c r="Q6146" s="180"/>
      <c r="S6146" s="189"/>
      <c r="T6146" s="180"/>
      <c r="V6146" s="189"/>
      <c r="W6146" s="180"/>
      <c r="Y6146" s="189"/>
      <c r="Z6146" s="180"/>
      <c r="AB6146" s="185"/>
    </row>
    <row r="6147" spans="6:28" s="178" customFormat="1" ht="15" customHeight="1" x14ac:dyDescent="0.15">
      <c r="F6147" s="189"/>
      <c r="I6147" s="180"/>
      <c r="J6147" s="180"/>
      <c r="K6147" s="180"/>
      <c r="M6147" s="189"/>
      <c r="N6147" s="180"/>
      <c r="P6147" s="189"/>
      <c r="Q6147" s="180"/>
      <c r="S6147" s="189"/>
      <c r="T6147" s="180"/>
      <c r="V6147" s="189"/>
      <c r="W6147" s="180"/>
      <c r="Y6147" s="189"/>
      <c r="Z6147" s="180"/>
      <c r="AB6147" s="185"/>
    </row>
    <row r="6148" spans="6:28" s="178" customFormat="1" ht="15" customHeight="1" x14ac:dyDescent="0.15">
      <c r="F6148" s="189"/>
      <c r="I6148" s="180"/>
      <c r="J6148" s="180"/>
      <c r="K6148" s="180"/>
      <c r="M6148" s="189"/>
      <c r="N6148" s="180"/>
      <c r="P6148" s="189"/>
      <c r="Q6148" s="180"/>
      <c r="S6148" s="189"/>
      <c r="T6148" s="180"/>
      <c r="V6148" s="189"/>
      <c r="W6148" s="180"/>
      <c r="Y6148" s="189"/>
      <c r="Z6148" s="180"/>
      <c r="AB6148" s="185"/>
    </row>
    <row r="6149" spans="6:28" s="178" customFormat="1" ht="15" customHeight="1" x14ac:dyDescent="0.15">
      <c r="F6149" s="189"/>
      <c r="I6149" s="180"/>
      <c r="J6149" s="180"/>
      <c r="K6149" s="180"/>
      <c r="M6149" s="189"/>
      <c r="N6149" s="180"/>
      <c r="P6149" s="189"/>
      <c r="Q6149" s="180"/>
      <c r="S6149" s="189"/>
      <c r="T6149" s="180"/>
      <c r="V6149" s="189"/>
      <c r="W6149" s="180"/>
      <c r="Y6149" s="189"/>
      <c r="Z6149" s="180"/>
      <c r="AB6149" s="185"/>
    </row>
    <row r="6150" spans="6:28" s="178" customFormat="1" ht="15" customHeight="1" x14ac:dyDescent="0.15">
      <c r="F6150" s="189"/>
      <c r="I6150" s="180"/>
      <c r="J6150" s="180"/>
      <c r="K6150" s="180"/>
      <c r="M6150" s="189"/>
      <c r="N6150" s="180"/>
      <c r="P6150" s="189"/>
      <c r="Q6150" s="180"/>
      <c r="S6150" s="189"/>
      <c r="T6150" s="180"/>
      <c r="V6150" s="189"/>
      <c r="W6150" s="180"/>
      <c r="Y6150" s="189"/>
      <c r="Z6150" s="180"/>
      <c r="AB6150" s="185"/>
    </row>
    <row r="6151" spans="6:28" s="178" customFormat="1" ht="15" customHeight="1" x14ac:dyDescent="0.15">
      <c r="F6151" s="189"/>
      <c r="I6151" s="180"/>
      <c r="J6151" s="180"/>
      <c r="K6151" s="180"/>
      <c r="M6151" s="189"/>
      <c r="N6151" s="180"/>
      <c r="P6151" s="189"/>
      <c r="Q6151" s="180"/>
      <c r="S6151" s="189"/>
      <c r="T6151" s="180"/>
      <c r="V6151" s="189"/>
      <c r="W6151" s="180"/>
      <c r="Y6151" s="189"/>
      <c r="Z6151" s="180"/>
      <c r="AB6151" s="185"/>
    </row>
    <row r="6152" spans="6:28" s="178" customFormat="1" ht="15" customHeight="1" x14ac:dyDescent="0.15">
      <c r="F6152" s="189"/>
      <c r="I6152" s="180"/>
      <c r="J6152" s="180"/>
      <c r="K6152" s="180"/>
      <c r="M6152" s="189"/>
      <c r="N6152" s="180"/>
      <c r="P6152" s="189"/>
      <c r="Q6152" s="180"/>
      <c r="S6152" s="189"/>
      <c r="T6152" s="180"/>
      <c r="V6152" s="189"/>
      <c r="W6152" s="180"/>
      <c r="Y6152" s="189"/>
      <c r="Z6152" s="180"/>
      <c r="AB6152" s="185"/>
    </row>
    <row r="6153" spans="6:28" s="178" customFormat="1" ht="15" customHeight="1" x14ac:dyDescent="0.15">
      <c r="F6153" s="189"/>
      <c r="I6153" s="180"/>
      <c r="J6153" s="180"/>
      <c r="K6153" s="180"/>
      <c r="M6153" s="189"/>
      <c r="N6153" s="180"/>
      <c r="P6153" s="189"/>
      <c r="Q6153" s="180"/>
      <c r="S6153" s="189"/>
      <c r="T6153" s="180"/>
      <c r="V6153" s="189"/>
      <c r="W6153" s="180"/>
      <c r="Y6153" s="189"/>
      <c r="Z6153" s="180"/>
      <c r="AB6153" s="185"/>
    </row>
    <row r="6154" spans="6:28" s="178" customFormat="1" ht="15" customHeight="1" x14ac:dyDescent="0.15">
      <c r="F6154" s="189"/>
      <c r="I6154" s="180"/>
      <c r="J6154" s="180"/>
      <c r="K6154" s="180"/>
      <c r="M6154" s="189"/>
      <c r="N6154" s="180"/>
      <c r="P6154" s="189"/>
      <c r="Q6154" s="180"/>
      <c r="S6154" s="189"/>
      <c r="T6154" s="180"/>
      <c r="V6154" s="189"/>
      <c r="W6154" s="180"/>
      <c r="Y6154" s="189"/>
      <c r="Z6154" s="180"/>
      <c r="AB6154" s="185"/>
    </row>
    <row r="6155" spans="6:28" s="178" customFormat="1" ht="15" customHeight="1" x14ac:dyDescent="0.15">
      <c r="F6155" s="189"/>
      <c r="I6155" s="180"/>
      <c r="J6155" s="180"/>
      <c r="K6155" s="180"/>
      <c r="M6155" s="189"/>
      <c r="N6155" s="180"/>
      <c r="P6155" s="189"/>
      <c r="Q6155" s="180"/>
      <c r="S6155" s="189"/>
      <c r="T6155" s="180"/>
      <c r="V6155" s="189"/>
      <c r="W6155" s="180"/>
      <c r="Y6155" s="189"/>
      <c r="Z6155" s="180"/>
      <c r="AB6155" s="185"/>
    </row>
    <row r="6156" spans="6:28" s="178" customFormat="1" ht="15" customHeight="1" x14ac:dyDescent="0.15">
      <c r="F6156" s="189"/>
      <c r="I6156" s="180"/>
      <c r="J6156" s="180"/>
      <c r="K6156" s="180"/>
      <c r="M6156" s="189"/>
      <c r="N6156" s="180"/>
      <c r="P6156" s="189"/>
      <c r="Q6156" s="180"/>
      <c r="S6156" s="189"/>
      <c r="T6156" s="180"/>
      <c r="V6156" s="189"/>
      <c r="W6156" s="180"/>
      <c r="Y6156" s="189"/>
      <c r="Z6156" s="180"/>
      <c r="AB6156" s="185"/>
    </row>
    <row r="6157" spans="6:28" s="178" customFormat="1" ht="15" customHeight="1" x14ac:dyDescent="0.15">
      <c r="F6157" s="189"/>
      <c r="I6157" s="180"/>
      <c r="J6157" s="180"/>
      <c r="K6157" s="180"/>
      <c r="M6157" s="189"/>
      <c r="N6157" s="180"/>
      <c r="P6157" s="189"/>
      <c r="Q6157" s="180"/>
      <c r="S6157" s="189"/>
      <c r="T6157" s="180"/>
      <c r="V6157" s="189"/>
      <c r="W6157" s="180"/>
      <c r="Y6157" s="189"/>
      <c r="Z6157" s="180"/>
      <c r="AB6157" s="185"/>
    </row>
    <row r="6158" spans="6:28" s="178" customFormat="1" ht="15" customHeight="1" x14ac:dyDescent="0.15">
      <c r="F6158" s="189"/>
      <c r="I6158" s="180"/>
      <c r="J6158" s="180"/>
      <c r="K6158" s="180"/>
      <c r="M6158" s="189"/>
      <c r="N6158" s="180"/>
      <c r="P6158" s="189"/>
      <c r="Q6158" s="180"/>
      <c r="S6158" s="189"/>
      <c r="T6158" s="180"/>
      <c r="V6158" s="189"/>
      <c r="W6158" s="180"/>
      <c r="Y6158" s="189"/>
      <c r="Z6158" s="180"/>
      <c r="AB6158" s="185"/>
    </row>
    <row r="6159" spans="6:28" s="178" customFormat="1" ht="15" customHeight="1" x14ac:dyDescent="0.15">
      <c r="F6159" s="189"/>
      <c r="I6159" s="180"/>
      <c r="J6159" s="180"/>
      <c r="K6159" s="180"/>
      <c r="M6159" s="189"/>
      <c r="N6159" s="180"/>
      <c r="P6159" s="189"/>
      <c r="Q6159" s="180"/>
      <c r="S6159" s="189"/>
      <c r="T6159" s="180"/>
      <c r="V6159" s="189"/>
      <c r="W6159" s="180"/>
      <c r="Y6159" s="189"/>
      <c r="Z6159" s="180"/>
      <c r="AB6159" s="185"/>
    </row>
    <row r="6160" spans="6:28" s="178" customFormat="1" ht="15" customHeight="1" x14ac:dyDescent="0.15">
      <c r="F6160" s="189"/>
      <c r="I6160" s="180"/>
      <c r="J6160" s="180"/>
      <c r="K6160" s="180"/>
      <c r="M6160" s="189"/>
      <c r="N6160" s="180"/>
      <c r="P6160" s="189"/>
      <c r="Q6160" s="180"/>
      <c r="S6160" s="189"/>
      <c r="T6160" s="180"/>
      <c r="V6160" s="189"/>
      <c r="W6160" s="180"/>
      <c r="Y6160" s="189"/>
      <c r="Z6160" s="180"/>
      <c r="AB6160" s="185"/>
    </row>
    <row r="6161" spans="6:28" s="178" customFormat="1" ht="15" customHeight="1" x14ac:dyDescent="0.15">
      <c r="F6161" s="189"/>
      <c r="I6161" s="180"/>
      <c r="J6161" s="180"/>
      <c r="K6161" s="180"/>
      <c r="M6161" s="189"/>
      <c r="N6161" s="180"/>
      <c r="P6161" s="189"/>
      <c r="Q6161" s="180"/>
      <c r="S6161" s="189"/>
      <c r="T6161" s="180"/>
      <c r="V6161" s="189"/>
      <c r="W6161" s="180"/>
      <c r="Y6161" s="189"/>
      <c r="Z6161" s="180"/>
      <c r="AB6161" s="185"/>
    </row>
    <row r="6162" spans="6:28" s="178" customFormat="1" ht="15" customHeight="1" x14ac:dyDescent="0.15">
      <c r="F6162" s="189"/>
      <c r="I6162" s="180"/>
      <c r="J6162" s="180"/>
      <c r="K6162" s="180"/>
      <c r="M6162" s="189"/>
      <c r="N6162" s="180"/>
      <c r="P6162" s="189"/>
      <c r="Q6162" s="180"/>
      <c r="S6162" s="189"/>
      <c r="T6162" s="180"/>
      <c r="V6162" s="189"/>
      <c r="W6162" s="180"/>
      <c r="Y6162" s="189"/>
      <c r="Z6162" s="180"/>
      <c r="AB6162" s="185"/>
    </row>
    <row r="6163" spans="6:28" s="178" customFormat="1" ht="15" customHeight="1" x14ac:dyDescent="0.15">
      <c r="F6163" s="189"/>
      <c r="I6163" s="180"/>
      <c r="J6163" s="180"/>
      <c r="K6163" s="180"/>
      <c r="M6163" s="189"/>
      <c r="N6163" s="180"/>
      <c r="P6163" s="189"/>
      <c r="Q6163" s="180"/>
      <c r="S6163" s="189"/>
      <c r="T6163" s="180"/>
      <c r="V6163" s="189"/>
      <c r="W6163" s="180"/>
      <c r="Y6163" s="189"/>
      <c r="Z6163" s="180"/>
      <c r="AB6163" s="185"/>
    </row>
    <row r="6164" spans="6:28" s="178" customFormat="1" ht="15" customHeight="1" x14ac:dyDescent="0.15">
      <c r="F6164" s="189"/>
      <c r="I6164" s="180"/>
      <c r="J6164" s="180"/>
      <c r="K6164" s="180"/>
      <c r="M6164" s="189"/>
      <c r="N6164" s="180"/>
      <c r="P6164" s="189"/>
      <c r="Q6164" s="180"/>
      <c r="S6164" s="189"/>
      <c r="T6164" s="180"/>
      <c r="V6164" s="189"/>
      <c r="W6164" s="180"/>
      <c r="Y6164" s="189"/>
      <c r="Z6164" s="180"/>
      <c r="AB6164" s="185"/>
    </row>
    <row r="6165" spans="6:28" s="178" customFormat="1" ht="15" customHeight="1" x14ac:dyDescent="0.15">
      <c r="F6165" s="189"/>
      <c r="I6165" s="180"/>
      <c r="J6165" s="180"/>
      <c r="K6165" s="180"/>
      <c r="M6165" s="189"/>
      <c r="N6165" s="180"/>
      <c r="P6165" s="189"/>
      <c r="Q6165" s="180"/>
      <c r="S6165" s="189"/>
      <c r="T6165" s="180"/>
      <c r="V6165" s="189"/>
      <c r="W6165" s="180"/>
      <c r="Y6165" s="189"/>
      <c r="Z6165" s="180"/>
      <c r="AB6165" s="185"/>
    </row>
    <row r="6166" spans="6:28" s="178" customFormat="1" ht="15" customHeight="1" x14ac:dyDescent="0.15">
      <c r="F6166" s="189"/>
      <c r="I6166" s="180"/>
      <c r="J6166" s="180"/>
      <c r="K6166" s="180"/>
      <c r="M6166" s="189"/>
      <c r="N6166" s="180"/>
      <c r="P6166" s="189"/>
      <c r="Q6166" s="180"/>
      <c r="S6166" s="189"/>
      <c r="T6166" s="180"/>
      <c r="V6166" s="189"/>
      <c r="W6166" s="180"/>
      <c r="Y6166" s="189"/>
      <c r="Z6166" s="180"/>
      <c r="AB6166" s="185"/>
    </row>
    <row r="6167" spans="6:28" s="178" customFormat="1" ht="15" customHeight="1" x14ac:dyDescent="0.15">
      <c r="F6167" s="189"/>
      <c r="I6167" s="180"/>
      <c r="J6167" s="180"/>
      <c r="K6167" s="180"/>
      <c r="M6167" s="189"/>
      <c r="N6167" s="180"/>
      <c r="P6167" s="189"/>
      <c r="Q6167" s="180"/>
      <c r="S6167" s="189"/>
      <c r="T6167" s="180"/>
      <c r="V6167" s="189"/>
      <c r="W6167" s="180"/>
      <c r="Y6167" s="189"/>
      <c r="Z6167" s="180"/>
      <c r="AB6167" s="185"/>
    </row>
    <row r="6168" spans="6:28" s="178" customFormat="1" ht="15" customHeight="1" x14ac:dyDescent="0.15">
      <c r="F6168" s="189"/>
      <c r="I6168" s="180"/>
      <c r="J6168" s="180"/>
      <c r="K6168" s="180"/>
      <c r="M6168" s="189"/>
      <c r="N6168" s="180"/>
      <c r="P6168" s="189"/>
      <c r="Q6168" s="180"/>
      <c r="S6168" s="189"/>
      <c r="T6168" s="180"/>
      <c r="V6168" s="189"/>
      <c r="W6168" s="180"/>
      <c r="Y6168" s="189"/>
      <c r="Z6168" s="180"/>
      <c r="AB6168" s="185"/>
    </row>
    <row r="6169" spans="6:28" s="178" customFormat="1" ht="15" customHeight="1" x14ac:dyDescent="0.15">
      <c r="F6169" s="189"/>
      <c r="I6169" s="180"/>
      <c r="J6169" s="180"/>
      <c r="K6169" s="180"/>
      <c r="M6169" s="189"/>
      <c r="N6169" s="180"/>
      <c r="P6169" s="189"/>
      <c r="Q6169" s="180"/>
      <c r="S6169" s="189"/>
      <c r="T6169" s="180"/>
      <c r="V6169" s="189"/>
      <c r="W6169" s="180"/>
      <c r="Y6169" s="189"/>
      <c r="Z6169" s="180"/>
      <c r="AB6169" s="185"/>
    </row>
    <row r="6170" spans="6:28" s="178" customFormat="1" ht="15" customHeight="1" x14ac:dyDescent="0.15">
      <c r="F6170" s="189"/>
      <c r="I6170" s="180"/>
      <c r="J6170" s="180"/>
      <c r="K6170" s="180"/>
      <c r="M6170" s="189"/>
      <c r="N6170" s="180"/>
      <c r="P6170" s="189"/>
      <c r="Q6170" s="180"/>
      <c r="S6170" s="189"/>
      <c r="T6170" s="180"/>
      <c r="V6170" s="189"/>
      <c r="W6170" s="180"/>
      <c r="Y6170" s="189"/>
      <c r="Z6170" s="180"/>
      <c r="AB6170" s="185"/>
    </row>
    <row r="6171" spans="6:28" s="178" customFormat="1" ht="15" customHeight="1" x14ac:dyDescent="0.15">
      <c r="F6171" s="189"/>
      <c r="I6171" s="180"/>
      <c r="J6171" s="180"/>
      <c r="K6171" s="180"/>
      <c r="M6171" s="189"/>
      <c r="N6171" s="180"/>
      <c r="P6171" s="189"/>
      <c r="Q6171" s="180"/>
      <c r="S6171" s="189"/>
      <c r="T6171" s="180"/>
      <c r="V6171" s="189"/>
      <c r="W6171" s="180"/>
      <c r="Y6171" s="189"/>
      <c r="Z6171" s="180"/>
      <c r="AB6171" s="185"/>
    </row>
    <row r="6172" spans="6:28" s="178" customFormat="1" ht="15" customHeight="1" x14ac:dyDescent="0.15">
      <c r="F6172" s="189"/>
      <c r="I6172" s="180"/>
      <c r="J6172" s="180"/>
      <c r="K6172" s="180"/>
      <c r="M6172" s="189"/>
      <c r="N6172" s="180"/>
      <c r="P6172" s="189"/>
      <c r="Q6172" s="180"/>
      <c r="S6172" s="189"/>
      <c r="T6172" s="180"/>
      <c r="V6172" s="189"/>
      <c r="W6172" s="180"/>
      <c r="Y6172" s="189"/>
      <c r="Z6172" s="180"/>
      <c r="AB6172" s="185"/>
    </row>
    <row r="6173" spans="6:28" s="178" customFormat="1" ht="15" customHeight="1" x14ac:dyDescent="0.15">
      <c r="F6173" s="189"/>
      <c r="I6173" s="180"/>
      <c r="J6173" s="180"/>
      <c r="K6173" s="180"/>
      <c r="M6173" s="189"/>
      <c r="N6173" s="180"/>
      <c r="P6173" s="189"/>
      <c r="Q6173" s="180"/>
      <c r="S6173" s="189"/>
      <c r="T6173" s="180"/>
      <c r="V6173" s="189"/>
      <c r="W6173" s="180"/>
      <c r="Y6173" s="189"/>
      <c r="Z6173" s="180"/>
      <c r="AB6173" s="185"/>
    </row>
    <row r="6174" spans="6:28" s="178" customFormat="1" ht="15" customHeight="1" x14ac:dyDescent="0.15">
      <c r="F6174" s="189"/>
      <c r="I6174" s="180"/>
      <c r="J6174" s="180"/>
      <c r="K6174" s="180"/>
      <c r="M6174" s="189"/>
      <c r="N6174" s="180"/>
      <c r="P6174" s="189"/>
      <c r="Q6174" s="180"/>
      <c r="S6174" s="189"/>
      <c r="T6174" s="180"/>
      <c r="V6174" s="189"/>
      <c r="W6174" s="180"/>
      <c r="Y6174" s="189"/>
      <c r="Z6174" s="180"/>
      <c r="AB6174" s="185"/>
    </row>
    <row r="6175" spans="6:28" s="178" customFormat="1" ht="15" customHeight="1" x14ac:dyDescent="0.15">
      <c r="F6175" s="189"/>
      <c r="I6175" s="180"/>
      <c r="J6175" s="180"/>
      <c r="K6175" s="180"/>
      <c r="M6175" s="189"/>
      <c r="N6175" s="180"/>
      <c r="P6175" s="189"/>
      <c r="Q6175" s="180"/>
      <c r="S6175" s="189"/>
      <c r="T6175" s="180"/>
      <c r="V6175" s="189"/>
      <c r="W6175" s="180"/>
      <c r="Y6175" s="189"/>
      <c r="Z6175" s="180"/>
      <c r="AB6175" s="185"/>
    </row>
    <row r="6176" spans="6:28" s="178" customFormat="1" ht="15" customHeight="1" x14ac:dyDescent="0.15">
      <c r="F6176" s="189"/>
      <c r="I6176" s="180"/>
      <c r="J6176" s="180"/>
      <c r="K6176" s="180"/>
      <c r="M6176" s="189"/>
      <c r="N6176" s="180"/>
      <c r="P6176" s="189"/>
      <c r="Q6176" s="180"/>
      <c r="S6176" s="189"/>
      <c r="T6176" s="180"/>
      <c r="V6176" s="189"/>
      <c r="W6176" s="180"/>
      <c r="Y6176" s="189"/>
      <c r="Z6176" s="180"/>
      <c r="AB6176" s="185"/>
    </row>
    <row r="6177" spans="6:28" s="178" customFormat="1" ht="15" customHeight="1" x14ac:dyDescent="0.15">
      <c r="F6177" s="189"/>
      <c r="I6177" s="180"/>
      <c r="J6177" s="180"/>
      <c r="K6177" s="180"/>
      <c r="M6177" s="189"/>
      <c r="N6177" s="180"/>
      <c r="P6177" s="189"/>
      <c r="Q6177" s="180"/>
      <c r="S6177" s="189"/>
      <c r="T6177" s="180"/>
      <c r="V6177" s="189"/>
      <c r="W6177" s="180"/>
      <c r="Y6177" s="189"/>
      <c r="Z6177" s="180"/>
      <c r="AB6177" s="185"/>
    </row>
    <row r="6178" spans="6:28" s="178" customFormat="1" ht="15" customHeight="1" x14ac:dyDescent="0.15">
      <c r="F6178" s="189"/>
      <c r="I6178" s="180"/>
      <c r="J6178" s="180"/>
      <c r="K6178" s="180"/>
      <c r="M6178" s="189"/>
      <c r="N6178" s="180"/>
      <c r="P6178" s="189"/>
      <c r="Q6178" s="180"/>
      <c r="S6178" s="189"/>
      <c r="T6178" s="180"/>
      <c r="V6178" s="189"/>
      <c r="W6178" s="180"/>
      <c r="Y6178" s="189"/>
      <c r="Z6178" s="180"/>
      <c r="AB6178" s="185"/>
    </row>
    <row r="6179" spans="6:28" s="178" customFormat="1" ht="15" customHeight="1" x14ac:dyDescent="0.15">
      <c r="F6179" s="189"/>
      <c r="I6179" s="180"/>
      <c r="J6179" s="180"/>
      <c r="K6179" s="180"/>
      <c r="M6179" s="189"/>
      <c r="N6179" s="180"/>
      <c r="P6179" s="189"/>
      <c r="Q6179" s="180"/>
      <c r="S6179" s="189"/>
      <c r="T6179" s="180"/>
      <c r="V6179" s="189"/>
      <c r="W6179" s="180"/>
      <c r="Y6179" s="189"/>
      <c r="Z6179" s="180"/>
      <c r="AB6179" s="185"/>
    </row>
    <row r="6180" spans="6:28" s="178" customFormat="1" ht="15" customHeight="1" x14ac:dyDescent="0.15">
      <c r="F6180" s="189"/>
      <c r="I6180" s="180"/>
      <c r="J6180" s="180"/>
      <c r="K6180" s="180"/>
      <c r="M6180" s="189"/>
      <c r="N6180" s="180"/>
      <c r="P6180" s="189"/>
      <c r="Q6180" s="180"/>
      <c r="S6180" s="189"/>
      <c r="T6180" s="180"/>
      <c r="V6180" s="189"/>
      <c r="W6180" s="180"/>
      <c r="Y6180" s="189"/>
      <c r="Z6180" s="180"/>
      <c r="AB6180" s="185"/>
    </row>
    <row r="6181" spans="6:28" s="178" customFormat="1" ht="15" customHeight="1" x14ac:dyDescent="0.15">
      <c r="F6181" s="189"/>
      <c r="I6181" s="180"/>
      <c r="J6181" s="180"/>
      <c r="K6181" s="180"/>
      <c r="M6181" s="189"/>
      <c r="N6181" s="180"/>
      <c r="P6181" s="189"/>
      <c r="Q6181" s="180"/>
      <c r="S6181" s="189"/>
      <c r="T6181" s="180"/>
      <c r="V6181" s="189"/>
      <c r="W6181" s="180"/>
      <c r="Y6181" s="189"/>
      <c r="Z6181" s="180"/>
      <c r="AB6181" s="185"/>
    </row>
    <row r="6182" spans="6:28" s="178" customFormat="1" ht="15" customHeight="1" x14ac:dyDescent="0.15">
      <c r="F6182" s="189"/>
      <c r="I6182" s="180"/>
      <c r="J6182" s="180"/>
      <c r="K6182" s="180"/>
      <c r="M6182" s="189"/>
      <c r="N6182" s="180"/>
      <c r="P6182" s="189"/>
      <c r="Q6182" s="180"/>
      <c r="S6182" s="189"/>
      <c r="T6182" s="180"/>
      <c r="V6182" s="189"/>
      <c r="W6182" s="180"/>
      <c r="Y6182" s="189"/>
      <c r="Z6182" s="180"/>
      <c r="AB6182" s="185"/>
    </row>
    <row r="6183" spans="6:28" s="178" customFormat="1" ht="15" customHeight="1" x14ac:dyDescent="0.15">
      <c r="F6183" s="189"/>
      <c r="I6183" s="180"/>
      <c r="J6183" s="180"/>
      <c r="K6183" s="180"/>
      <c r="M6183" s="189"/>
      <c r="N6183" s="180"/>
      <c r="P6183" s="189"/>
      <c r="Q6183" s="180"/>
      <c r="S6183" s="189"/>
      <c r="T6183" s="180"/>
      <c r="V6183" s="189"/>
      <c r="W6183" s="180"/>
      <c r="Y6183" s="189"/>
      <c r="Z6183" s="180"/>
      <c r="AB6183" s="185"/>
    </row>
    <row r="6184" spans="6:28" s="178" customFormat="1" ht="15" customHeight="1" x14ac:dyDescent="0.15">
      <c r="F6184" s="189"/>
      <c r="I6184" s="180"/>
      <c r="J6184" s="180"/>
      <c r="K6184" s="180"/>
      <c r="M6184" s="189"/>
      <c r="N6184" s="180"/>
      <c r="P6184" s="189"/>
      <c r="Q6184" s="180"/>
      <c r="S6184" s="189"/>
      <c r="T6184" s="180"/>
      <c r="V6184" s="189"/>
      <c r="W6184" s="180"/>
      <c r="Y6184" s="189"/>
      <c r="Z6184" s="180"/>
      <c r="AB6184" s="185"/>
    </row>
    <row r="6185" spans="6:28" s="178" customFormat="1" ht="15" customHeight="1" x14ac:dyDescent="0.15">
      <c r="F6185" s="189"/>
      <c r="I6185" s="180"/>
      <c r="J6185" s="180"/>
      <c r="K6185" s="180"/>
      <c r="M6185" s="189"/>
      <c r="N6185" s="180"/>
      <c r="P6185" s="189"/>
      <c r="Q6185" s="180"/>
      <c r="S6185" s="189"/>
      <c r="T6185" s="180"/>
      <c r="V6185" s="189"/>
      <c r="W6185" s="180"/>
      <c r="Y6185" s="189"/>
      <c r="Z6185" s="180"/>
      <c r="AB6185" s="185"/>
    </row>
    <row r="6186" spans="6:28" s="178" customFormat="1" ht="15" customHeight="1" x14ac:dyDescent="0.15">
      <c r="F6186" s="189"/>
      <c r="I6186" s="180"/>
      <c r="J6186" s="180"/>
      <c r="K6186" s="180"/>
      <c r="M6186" s="189"/>
      <c r="N6186" s="180"/>
      <c r="P6186" s="189"/>
      <c r="Q6186" s="180"/>
      <c r="S6186" s="189"/>
      <c r="T6186" s="180"/>
      <c r="V6186" s="189"/>
      <c r="W6186" s="180"/>
      <c r="Y6186" s="189"/>
      <c r="Z6186" s="180"/>
      <c r="AB6186" s="185"/>
    </row>
    <row r="6187" spans="6:28" s="178" customFormat="1" ht="15" customHeight="1" x14ac:dyDescent="0.15">
      <c r="F6187" s="189"/>
      <c r="I6187" s="180"/>
      <c r="J6187" s="180"/>
      <c r="K6187" s="180"/>
      <c r="M6187" s="189"/>
      <c r="N6187" s="180"/>
      <c r="P6187" s="189"/>
      <c r="Q6187" s="180"/>
      <c r="S6187" s="189"/>
      <c r="T6187" s="180"/>
      <c r="V6187" s="189"/>
      <c r="W6187" s="180"/>
      <c r="Y6187" s="189"/>
      <c r="Z6187" s="180"/>
      <c r="AB6187" s="185"/>
    </row>
    <row r="6188" spans="6:28" s="178" customFormat="1" ht="15" customHeight="1" x14ac:dyDescent="0.15">
      <c r="F6188" s="189"/>
      <c r="I6188" s="180"/>
      <c r="J6188" s="180"/>
      <c r="K6188" s="180"/>
      <c r="M6188" s="189"/>
      <c r="N6188" s="180"/>
      <c r="P6188" s="189"/>
      <c r="Q6188" s="180"/>
      <c r="S6188" s="189"/>
      <c r="T6188" s="180"/>
      <c r="V6188" s="189"/>
      <c r="W6188" s="180"/>
      <c r="Y6188" s="189"/>
      <c r="Z6188" s="180"/>
      <c r="AB6188" s="185"/>
    </row>
    <row r="6189" spans="6:28" s="178" customFormat="1" ht="15" customHeight="1" x14ac:dyDescent="0.15">
      <c r="F6189" s="189"/>
      <c r="I6189" s="180"/>
      <c r="J6189" s="180"/>
      <c r="K6189" s="180"/>
      <c r="M6189" s="189"/>
      <c r="N6189" s="180"/>
      <c r="P6189" s="189"/>
      <c r="Q6189" s="180"/>
      <c r="S6189" s="189"/>
      <c r="T6189" s="180"/>
      <c r="V6189" s="189"/>
      <c r="W6189" s="180"/>
      <c r="Y6189" s="189"/>
      <c r="Z6189" s="180"/>
      <c r="AB6189" s="185"/>
    </row>
    <row r="6190" spans="6:28" s="178" customFormat="1" ht="15" customHeight="1" x14ac:dyDescent="0.15">
      <c r="F6190" s="189"/>
      <c r="I6190" s="180"/>
      <c r="J6190" s="180"/>
      <c r="K6190" s="180"/>
      <c r="M6190" s="189"/>
      <c r="N6190" s="180"/>
      <c r="P6190" s="189"/>
      <c r="Q6190" s="180"/>
      <c r="S6190" s="189"/>
      <c r="T6190" s="180"/>
      <c r="V6190" s="189"/>
      <c r="W6190" s="180"/>
      <c r="Y6190" s="189"/>
      <c r="Z6190" s="180"/>
      <c r="AB6190" s="185"/>
    </row>
    <row r="6191" spans="6:28" s="178" customFormat="1" ht="15" customHeight="1" x14ac:dyDescent="0.15">
      <c r="F6191" s="189"/>
      <c r="I6191" s="180"/>
      <c r="J6191" s="180"/>
      <c r="K6191" s="180"/>
      <c r="M6191" s="189"/>
      <c r="N6191" s="180"/>
      <c r="P6191" s="189"/>
      <c r="Q6191" s="180"/>
      <c r="S6191" s="189"/>
      <c r="T6191" s="180"/>
      <c r="V6191" s="189"/>
      <c r="W6191" s="180"/>
      <c r="Y6191" s="189"/>
      <c r="Z6191" s="180"/>
      <c r="AB6191" s="185"/>
    </row>
    <row r="6192" spans="6:28" s="178" customFormat="1" ht="15" customHeight="1" x14ac:dyDescent="0.15">
      <c r="F6192" s="189"/>
      <c r="I6192" s="180"/>
      <c r="J6192" s="180"/>
      <c r="K6192" s="180"/>
      <c r="M6192" s="189"/>
      <c r="N6192" s="180"/>
      <c r="P6192" s="189"/>
      <c r="Q6192" s="180"/>
      <c r="S6192" s="189"/>
      <c r="T6192" s="180"/>
      <c r="V6192" s="189"/>
      <c r="W6192" s="180"/>
      <c r="Y6192" s="189"/>
      <c r="Z6192" s="180"/>
      <c r="AB6192" s="185"/>
    </row>
    <row r="6193" spans="6:28" s="178" customFormat="1" ht="15" customHeight="1" x14ac:dyDescent="0.15">
      <c r="F6193" s="189"/>
      <c r="I6193" s="180"/>
      <c r="J6193" s="180"/>
      <c r="K6193" s="180"/>
      <c r="M6193" s="189"/>
      <c r="N6193" s="180"/>
      <c r="P6193" s="189"/>
      <c r="Q6193" s="180"/>
      <c r="S6193" s="189"/>
      <c r="T6193" s="180"/>
      <c r="V6193" s="189"/>
      <c r="W6193" s="180"/>
      <c r="Y6193" s="189"/>
      <c r="Z6193" s="180"/>
      <c r="AB6193" s="185"/>
    </row>
    <row r="6194" spans="6:28" s="178" customFormat="1" ht="15" customHeight="1" x14ac:dyDescent="0.15">
      <c r="F6194" s="189"/>
      <c r="I6194" s="180"/>
      <c r="J6194" s="180"/>
      <c r="K6194" s="180"/>
      <c r="M6194" s="189"/>
      <c r="N6194" s="180"/>
      <c r="P6194" s="189"/>
      <c r="Q6194" s="180"/>
      <c r="S6194" s="189"/>
      <c r="T6194" s="180"/>
      <c r="V6194" s="189"/>
      <c r="W6194" s="180"/>
      <c r="Y6194" s="189"/>
      <c r="Z6194" s="180"/>
      <c r="AB6194" s="185"/>
    </row>
    <row r="6195" spans="6:28" s="178" customFormat="1" ht="15" customHeight="1" x14ac:dyDescent="0.15">
      <c r="F6195" s="189"/>
      <c r="I6195" s="180"/>
      <c r="J6195" s="180"/>
      <c r="K6195" s="180"/>
      <c r="M6195" s="189"/>
      <c r="N6195" s="180"/>
      <c r="P6195" s="189"/>
      <c r="Q6195" s="180"/>
      <c r="S6195" s="189"/>
      <c r="T6195" s="180"/>
      <c r="V6195" s="189"/>
      <c r="W6195" s="180"/>
      <c r="Y6195" s="189"/>
      <c r="Z6195" s="180"/>
      <c r="AB6195" s="185"/>
    </row>
    <row r="6196" spans="6:28" s="178" customFormat="1" ht="15" customHeight="1" x14ac:dyDescent="0.15">
      <c r="F6196" s="189"/>
      <c r="I6196" s="180"/>
      <c r="J6196" s="180"/>
      <c r="K6196" s="180"/>
      <c r="M6196" s="189"/>
      <c r="N6196" s="180"/>
      <c r="P6196" s="189"/>
      <c r="Q6196" s="180"/>
      <c r="S6196" s="189"/>
      <c r="T6196" s="180"/>
      <c r="V6196" s="189"/>
      <c r="W6196" s="180"/>
      <c r="Y6196" s="189"/>
      <c r="Z6196" s="180"/>
      <c r="AB6196" s="185"/>
    </row>
    <row r="6197" spans="6:28" s="178" customFormat="1" ht="15" customHeight="1" x14ac:dyDescent="0.15">
      <c r="F6197" s="189"/>
      <c r="I6197" s="180"/>
      <c r="J6197" s="180"/>
      <c r="K6197" s="180"/>
      <c r="M6197" s="189"/>
      <c r="N6197" s="180"/>
      <c r="P6197" s="189"/>
      <c r="Q6197" s="180"/>
      <c r="S6197" s="189"/>
      <c r="T6197" s="180"/>
      <c r="V6197" s="189"/>
      <c r="W6197" s="180"/>
      <c r="Y6197" s="189"/>
      <c r="Z6197" s="180"/>
      <c r="AB6197" s="185"/>
    </row>
    <row r="6198" spans="6:28" s="178" customFormat="1" ht="15" customHeight="1" x14ac:dyDescent="0.15">
      <c r="F6198" s="189"/>
      <c r="I6198" s="180"/>
      <c r="J6198" s="180"/>
      <c r="K6198" s="180"/>
      <c r="M6198" s="189"/>
      <c r="N6198" s="180"/>
      <c r="P6198" s="189"/>
      <c r="Q6198" s="180"/>
      <c r="S6198" s="189"/>
      <c r="T6198" s="180"/>
      <c r="V6198" s="189"/>
      <c r="W6198" s="180"/>
      <c r="Y6198" s="189"/>
      <c r="Z6198" s="180"/>
      <c r="AB6198" s="185"/>
    </row>
    <row r="6199" spans="6:28" s="178" customFormat="1" ht="15" customHeight="1" x14ac:dyDescent="0.15">
      <c r="F6199" s="189"/>
      <c r="I6199" s="180"/>
      <c r="J6199" s="180"/>
      <c r="K6199" s="180"/>
      <c r="M6199" s="189"/>
      <c r="N6199" s="180"/>
      <c r="P6199" s="189"/>
      <c r="Q6199" s="180"/>
      <c r="S6199" s="189"/>
      <c r="T6199" s="180"/>
      <c r="V6199" s="189"/>
      <c r="W6199" s="180"/>
      <c r="Y6199" s="189"/>
      <c r="Z6199" s="180"/>
      <c r="AB6199" s="185"/>
    </row>
    <row r="6200" spans="6:28" s="178" customFormat="1" ht="15" customHeight="1" x14ac:dyDescent="0.15">
      <c r="F6200" s="189"/>
      <c r="I6200" s="180"/>
      <c r="J6200" s="180"/>
      <c r="K6200" s="180"/>
      <c r="M6200" s="189"/>
      <c r="N6200" s="180"/>
      <c r="P6200" s="189"/>
      <c r="Q6200" s="180"/>
      <c r="S6200" s="189"/>
      <c r="T6200" s="180"/>
      <c r="V6200" s="189"/>
      <c r="W6200" s="180"/>
      <c r="Y6200" s="189"/>
      <c r="Z6200" s="180"/>
      <c r="AB6200" s="185"/>
    </row>
    <row r="6201" spans="6:28" s="178" customFormat="1" ht="15" customHeight="1" x14ac:dyDescent="0.15">
      <c r="F6201" s="189"/>
      <c r="I6201" s="180"/>
      <c r="J6201" s="180"/>
      <c r="K6201" s="180"/>
      <c r="M6201" s="189"/>
      <c r="N6201" s="180"/>
      <c r="P6201" s="189"/>
      <c r="Q6201" s="180"/>
      <c r="S6201" s="189"/>
      <c r="T6201" s="180"/>
      <c r="V6201" s="189"/>
      <c r="W6201" s="180"/>
      <c r="Y6201" s="189"/>
      <c r="Z6201" s="180"/>
      <c r="AB6201" s="185"/>
    </row>
    <row r="6202" spans="6:28" s="178" customFormat="1" ht="15" customHeight="1" x14ac:dyDescent="0.15">
      <c r="F6202" s="189"/>
      <c r="I6202" s="180"/>
      <c r="J6202" s="180"/>
      <c r="K6202" s="180"/>
      <c r="M6202" s="189"/>
      <c r="N6202" s="180"/>
      <c r="P6202" s="189"/>
      <c r="Q6202" s="180"/>
      <c r="S6202" s="189"/>
      <c r="T6202" s="180"/>
      <c r="V6202" s="189"/>
      <c r="W6202" s="180"/>
      <c r="Y6202" s="189"/>
      <c r="Z6202" s="180"/>
      <c r="AB6202" s="185"/>
    </row>
    <row r="6203" spans="6:28" s="178" customFormat="1" ht="15" customHeight="1" x14ac:dyDescent="0.15">
      <c r="F6203" s="189"/>
      <c r="I6203" s="180"/>
      <c r="J6203" s="180"/>
      <c r="K6203" s="180"/>
      <c r="M6203" s="189"/>
      <c r="N6203" s="180"/>
      <c r="P6203" s="189"/>
      <c r="Q6203" s="180"/>
      <c r="S6203" s="189"/>
      <c r="T6203" s="180"/>
      <c r="V6203" s="189"/>
      <c r="W6203" s="180"/>
      <c r="Y6203" s="189"/>
      <c r="Z6203" s="180"/>
      <c r="AB6203" s="185"/>
    </row>
    <row r="6204" spans="6:28" s="178" customFormat="1" ht="15" customHeight="1" x14ac:dyDescent="0.15">
      <c r="F6204" s="189"/>
      <c r="I6204" s="180"/>
      <c r="J6204" s="180"/>
      <c r="K6204" s="180"/>
      <c r="M6204" s="189"/>
      <c r="N6204" s="180"/>
      <c r="P6204" s="189"/>
      <c r="Q6204" s="180"/>
      <c r="S6204" s="189"/>
      <c r="T6204" s="180"/>
      <c r="V6204" s="189"/>
      <c r="W6204" s="180"/>
      <c r="Y6204" s="189"/>
      <c r="Z6204" s="180"/>
      <c r="AB6204" s="185"/>
    </row>
    <row r="6205" spans="6:28" s="178" customFormat="1" ht="15" customHeight="1" x14ac:dyDescent="0.15">
      <c r="F6205" s="189"/>
      <c r="I6205" s="180"/>
      <c r="J6205" s="180"/>
      <c r="K6205" s="180"/>
      <c r="M6205" s="189"/>
      <c r="N6205" s="180"/>
      <c r="P6205" s="189"/>
      <c r="Q6205" s="180"/>
      <c r="S6205" s="189"/>
      <c r="T6205" s="180"/>
      <c r="V6205" s="189"/>
      <c r="W6205" s="180"/>
      <c r="Y6205" s="189"/>
      <c r="Z6205" s="180"/>
      <c r="AB6205" s="185"/>
    </row>
    <row r="6206" spans="6:28" s="178" customFormat="1" ht="15" customHeight="1" x14ac:dyDescent="0.15">
      <c r="F6206" s="189"/>
      <c r="I6206" s="180"/>
      <c r="J6206" s="180"/>
      <c r="K6206" s="180"/>
      <c r="M6206" s="189"/>
      <c r="N6206" s="180"/>
      <c r="P6206" s="189"/>
      <c r="Q6206" s="180"/>
      <c r="S6206" s="189"/>
      <c r="T6206" s="180"/>
      <c r="V6206" s="189"/>
      <c r="W6206" s="180"/>
      <c r="Y6206" s="189"/>
      <c r="Z6206" s="180"/>
      <c r="AB6206" s="185"/>
    </row>
    <row r="6207" spans="6:28" s="178" customFormat="1" ht="15" customHeight="1" x14ac:dyDescent="0.15">
      <c r="F6207" s="189"/>
      <c r="I6207" s="180"/>
      <c r="J6207" s="180"/>
      <c r="K6207" s="180"/>
      <c r="M6207" s="189"/>
      <c r="N6207" s="180"/>
      <c r="P6207" s="189"/>
      <c r="Q6207" s="180"/>
      <c r="S6207" s="189"/>
      <c r="T6207" s="180"/>
      <c r="V6207" s="189"/>
      <c r="W6207" s="180"/>
      <c r="Y6207" s="189"/>
      <c r="Z6207" s="180"/>
      <c r="AB6207" s="185"/>
    </row>
    <row r="6208" spans="6:28" s="178" customFormat="1" ht="15" customHeight="1" x14ac:dyDescent="0.15">
      <c r="F6208" s="189"/>
      <c r="I6208" s="180"/>
      <c r="J6208" s="180"/>
      <c r="K6208" s="180"/>
      <c r="M6208" s="189"/>
      <c r="N6208" s="180"/>
      <c r="P6208" s="189"/>
      <c r="Q6208" s="180"/>
      <c r="S6208" s="189"/>
      <c r="T6208" s="180"/>
      <c r="V6208" s="189"/>
      <c r="W6208" s="180"/>
      <c r="Y6208" s="189"/>
      <c r="Z6208" s="180"/>
      <c r="AB6208" s="185"/>
    </row>
    <row r="6209" spans="6:28" s="178" customFormat="1" ht="15" customHeight="1" x14ac:dyDescent="0.15">
      <c r="F6209" s="189"/>
      <c r="I6209" s="180"/>
      <c r="J6209" s="180"/>
      <c r="K6209" s="180"/>
      <c r="M6209" s="189"/>
      <c r="N6209" s="180"/>
      <c r="P6209" s="189"/>
      <c r="Q6209" s="180"/>
      <c r="S6209" s="189"/>
      <c r="T6209" s="180"/>
      <c r="V6209" s="189"/>
      <c r="W6209" s="180"/>
      <c r="Y6209" s="189"/>
      <c r="Z6209" s="180"/>
      <c r="AB6209" s="185"/>
    </row>
    <row r="6210" spans="6:28" s="178" customFormat="1" ht="15" customHeight="1" x14ac:dyDescent="0.15">
      <c r="F6210" s="189"/>
      <c r="I6210" s="180"/>
      <c r="J6210" s="180"/>
      <c r="K6210" s="180"/>
      <c r="M6210" s="189"/>
      <c r="N6210" s="180"/>
      <c r="P6210" s="189"/>
      <c r="Q6210" s="180"/>
      <c r="S6210" s="189"/>
      <c r="T6210" s="180"/>
      <c r="V6210" s="189"/>
      <c r="W6210" s="180"/>
      <c r="Y6210" s="189"/>
      <c r="Z6210" s="180"/>
      <c r="AB6210" s="185"/>
    </row>
    <row r="6211" spans="6:28" s="178" customFormat="1" ht="15" customHeight="1" x14ac:dyDescent="0.15">
      <c r="F6211" s="189"/>
      <c r="I6211" s="180"/>
      <c r="J6211" s="180"/>
      <c r="K6211" s="180"/>
      <c r="M6211" s="189"/>
      <c r="N6211" s="180"/>
      <c r="P6211" s="189"/>
      <c r="Q6211" s="180"/>
      <c r="S6211" s="189"/>
      <c r="T6211" s="180"/>
      <c r="V6211" s="189"/>
      <c r="W6211" s="180"/>
      <c r="Y6211" s="189"/>
      <c r="Z6211" s="180"/>
      <c r="AB6211" s="185"/>
    </row>
    <row r="6212" spans="6:28" s="178" customFormat="1" ht="15" customHeight="1" x14ac:dyDescent="0.15">
      <c r="F6212" s="189"/>
      <c r="I6212" s="180"/>
      <c r="J6212" s="180"/>
      <c r="K6212" s="180"/>
      <c r="M6212" s="189"/>
      <c r="N6212" s="180"/>
      <c r="P6212" s="189"/>
      <c r="Q6212" s="180"/>
      <c r="S6212" s="189"/>
      <c r="T6212" s="180"/>
      <c r="V6212" s="189"/>
      <c r="W6212" s="180"/>
      <c r="Y6212" s="189"/>
      <c r="Z6212" s="180"/>
      <c r="AB6212" s="185"/>
    </row>
    <row r="6213" spans="6:28" s="178" customFormat="1" ht="15" customHeight="1" x14ac:dyDescent="0.15">
      <c r="F6213" s="189"/>
      <c r="I6213" s="180"/>
      <c r="J6213" s="180"/>
      <c r="K6213" s="180"/>
      <c r="M6213" s="189"/>
      <c r="N6213" s="180"/>
      <c r="P6213" s="189"/>
      <c r="Q6213" s="180"/>
      <c r="S6213" s="189"/>
      <c r="T6213" s="180"/>
      <c r="V6213" s="189"/>
      <c r="W6213" s="180"/>
      <c r="Y6213" s="189"/>
      <c r="Z6213" s="180"/>
      <c r="AB6213" s="185"/>
    </row>
    <row r="6214" spans="6:28" s="178" customFormat="1" ht="15" customHeight="1" x14ac:dyDescent="0.15">
      <c r="F6214" s="189"/>
      <c r="I6214" s="180"/>
      <c r="J6214" s="180"/>
      <c r="K6214" s="180"/>
      <c r="M6214" s="189"/>
      <c r="N6214" s="180"/>
      <c r="P6214" s="189"/>
      <c r="Q6214" s="180"/>
      <c r="S6214" s="189"/>
      <c r="T6214" s="180"/>
      <c r="V6214" s="189"/>
      <c r="W6214" s="180"/>
      <c r="Y6214" s="189"/>
      <c r="Z6214" s="180"/>
      <c r="AB6214" s="185"/>
    </row>
    <row r="6215" spans="6:28" s="178" customFormat="1" ht="15" customHeight="1" x14ac:dyDescent="0.15">
      <c r="F6215" s="189"/>
      <c r="I6215" s="180"/>
      <c r="J6215" s="180"/>
      <c r="K6215" s="180"/>
      <c r="M6215" s="189"/>
      <c r="N6215" s="180"/>
      <c r="P6215" s="189"/>
      <c r="Q6215" s="180"/>
      <c r="S6215" s="189"/>
      <c r="T6215" s="180"/>
      <c r="V6215" s="189"/>
      <c r="W6215" s="180"/>
      <c r="Y6215" s="189"/>
      <c r="Z6215" s="180"/>
      <c r="AB6215" s="185"/>
    </row>
    <row r="6216" spans="6:28" s="178" customFormat="1" ht="15" customHeight="1" x14ac:dyDescent="0.15">
      <c r="F6216" s="189"/>
      <c r="I6216" s="180"/>
      <c r="J6216" s="180"/>
      <c r="K6216" s="180"/>
      <c r="M6216" s="189"/>
      <c r="N6216" s="180"/>
      <c r="P6216" s="189"/>
      <c r="Q6216" s="180"/>
      <c r="S6216" s="189"/>
      <c r="T6216" s="180"/>
      <c r="V6216" s="189"/>
      <c r="W6216" s="180"/>
      <c r="Y6216" s="189"/>
      <c r="Z6216" s="180"/>
      <c r="AB6216" s="185"/>
    </row>
    <row r="6217" spans="6:28" s="178" customFormat="1" ht="15" customHeight="1" x14ac:dyDescent="0.15">
      <c r="F6217" s="189"/>
      <c r="I6217" s="180"/>
      <c r="J6217" s="180"/>
      <c r="K6217" s="180"/>
      <c r="M6217" s="189"/>
      <c r="N6217" s="180"/>
      <c r="P6217" s="189"/>
      <c r="Q6217" s="180"/>
      <c r="S6217" s="189"/>
      <c r="T6217" s="180"/>
      <c r="V6217" s="189"/>
      <c r="W6217" s="180"/>
      <c r="Y6217" s="189"/>
      <c r="Z6217" s="180"/>
      <c r="AB6217" s="185"/>
    </row>
    <row r="6218" spans="6:28" s="178" customFormat="1" ht="15" customHeight="1" x14ac:dyDescent="0.15">
      <c r="F6218" s="189"/>
      <c r="I6218" s="180"/>
      <c r="J6218" s="180"/>
      <c r="K6218" s="180"/>
      <c r="M6218" s="189"/>
      <c r="N6218" s="180"/>
      <c r="P6218" s="189"/>
      <c r="Q6218" s="180"/>
      <c r="S6218" s="189"/>
      <c r="T6218" s="180"/>
      <c r="V6218" s="189"/>
      <c r="W6218" s="180"/>
      <c r="Y6218" s="189"/>
      <c r="Z6218" s="180"/>
      <c r="AB6218" s="185"/>
    </row>
    <row r="6219" spans="6:28" s="178" customFormat="1" ht="15" customHeight="1" x14ac:dyDescent="0.15">
      <c r="F6219" s="189"/>
      <c r="I6219" s="180"/>
      <c r="J6219" s="180"/>
      <c r="K6219" s="180"/>
      <c r="M6219" s="189"/>
      <c r="N6219" s="180"/>
      <c r="P6219" s="189"/>
      <c r="Q6219" s="180"/>
      <c r="S6219" s="189"/>
      <c r="T6219" s="180"/>
      <c r="V6219" s="189"/>
      <c r="W6219" s="180"/>
      <c r="Y6219" s="189"/>
      <c r="Z6219" s="180"/>
      <c r="AB6219" s="185"/>
    </row>
    <row r="6220" spans="6:28" s="178" customFormat="1" ht="15" customHeight="1" x14ac:dyDescent="0.15">
      <c r="F6220" s="189"/>
      <c r="I6220" s="180"/>
      <c r="J6220" s="180"/>
      <c r="K6220" s="180"/>
      <c r="M6220" s="189"/>
      <c r="N6220" s="180"/>
      <c r="P6220" s="189"/>
      <c r="Q6220" s="180"/>
      <c r="S6220" s="189"/>
      <c r="T6220" s="180"/>
      <c r="V6220" s="189"/>
      <c r="W6220" s="180"/>
      <c r="Y6220" s="189"/>
      <c r="Z6220" s="180"/>
      <c r="AB6220" s="185"/>
    </row>
    <row r="6221" spans="6:28" s="178" customFormat="1" ht="15" customHeight="1" x14ac:dyDescent="0.15">
      <c r="F6221" s="189"/>
      <c r="I6221" s="180"/>
      <c r="J6221" s="180"/>
      <c r="K6221" s="180"/>
      <c r="M6221" s="189"/>
      <c r="N6221" s="180"/>
      <c r="P6221" s="189"/>
      <c r="Q6221" s="180"/>
      <c r="S6221" s="189"/>
      <c r="T6221" s="180"/>
      <c r="V6221" s="189"/>
      <c r="W6221" s="180"/>
      <c r="Y6221" s="189"/>
      <c r="Z6221" s="180"/>
      <c r="AB6221" s="185"/>
    </row>
    <row r="6222" spans="6:28" s="178" customFormat="1" ht="15" customHeight="1" x14ac:dyDescent="0.15">
      <c r="F6222" s="189"/>
      <c r="I6222" s="180"/>
      <c r="J6222" s="180"/>
      <c r="K6222" s="180"/>
      <c r="M6222" s="189"/>
      <c r="N6222" s="180"/>
      <c r="P6222" s="189"/>
      <c r="Q6222" s="180"/>
      <c r="S6222" s="189"/>
      <c r="T6222" s="180"/>
      <c r="V6222" s="189"/>
      <c r="W6222" s="180"/>
      <c r="Y6222" s="189"/>
      <c r="Z6222" s="180"/>
      <c r="AB6222" s="185"/>
    </row>
    <row r="6223" spans="6:28" s="178" customFormat="1" ht="15" customHeight="1" x14ac:dyDescent="0.15">
      <c r="F6223" s="189"/>
      <c r="I6223" s="180"/>
      <c r="J6223" s="180"/>
      <c r="K6223" s="180"/>
      <c r="M6223" s="189"/>
      <c r="N6223" s="180"/>
      <c r="P6223" s="189"/>
      <c r="Q6223" s="180"/>
      <c r="S6223" s="189"/>
      <c r="T6223" s="180"/>
      <c r="V6223" s="189"/>
      <c r="W6223" s="180"/>
      <c r="Y6223" s="189"/>
      <c r="Z6223" s="180"/>
      <c r="AB6223" s="185"/>
    </row>
    <row r="6224" spans="6:28" s="178" customFormat="1" ht="15" customHeight="1" x14ac:dyDescent="0.15">
      <c r="F6224" s="189"/>
      <c r="I6224" s="180"/>
      <c r="J6224" s="180"/>
      <c r="K6224" s="180"/>
      <c r="M6224" s="189"/>
      <c r="N6224" s="180"/>
      <c r="P6224" s="189"/>
      <c r="Q6224" s="180"/>
      <c r="S6224" s="189"/>
      <c r="T6224" s="180"/>
      <c r="V6224" s="189"/>
      <c r="W6224" s="180"/>
      <c r="Y6224" s="189"/>
      <c r="Z6224" s="180"/>
      <c r="AB6224" s="185"/>
    </row>
    <row r="6225" spans="6:28" s="178" customFormat="1" ht="15" customHeight="1" x14ac:dyDescent="0.15">
      <c r="F6225" s="189"/>
      <c r="I6225" s="180"/>
      <c r="J6225" s="180"/>
      <c r="K6225" s="180"/>
      <c r="M6225" s="189"/>
      <c r="N6225" s="180"/>
      <c r="P6225" s="189"/>
      <c r="Q6225" s="180"/>
      <c r="S6225" s="189"/>
      <c r="T6225" s="180"/>
      <c r="V6225" s="189"/>
      <c r="W6225" s="180"/>
      <c r="Y6225" s="189"/>
      <c r="Z6225" s="180"/>
      <c r="AB6225" s="185"/>
    </row>
    <row r="6226" spans="6:28" s="178" customFormat="1" ht="15" customHeight="1" x14ac:dyDescent="0.15">
      <c r="F6226" s="189"/>
      <c r="I6226" s="180"/>
      <c r="J6226" s="180"/>
      <c r="K6226" s="180"/>
      <c r="M6226" s="189"/>
      <c r="N6226" s="180"/>
      <c r="P6226" s="189"/>
      <c r="Q6226" s="180"/>
      <c r="S6226" s="189"/>
      <c r="T6226" s="180"/>
      <c r="V6226" s="189"/>
      <c r="W6226" s="180"/>
      <c r="Y6226" s="189"/>
      <c r="Z6226" s="180"/>
      <c r="AB6226" s="185"/>
    </row>
    <row r="6227" spans="6:28" s="178" customFormat="1" ht="15" customHeight="1" x14ac:dyDescent="0.15">
      <c r="F6227" s="189"/>
      <c r="I6227" s="180"/>
      <c r="J6227" s="180"/>
      <c r="K6227" s="180"/>
      <c r="M6227" s="189"/>
      <c r="N6227" s="180"/>
      <c r="P6227" s="189"/>
      <c r="Q6227" s="180"/>
      <c r="S6227" s="189"/>
      <c r="T6227" s="180"/>
      <c r="V6227" s="189"/>
      <c r="W6227" s="180"/>
      <c r="Y6227" s="189"/>
      <c r="Z6227" s="180"/>
      <c r="AB6227" s="185"/>
    </row>
    <row r="6228" spans="6:28" s="178" customFormat="1" ht="15" customHeight="1" x14ac:dyDescent="0.15">
      <c r="F6228" s="189"/>
      <c r="I6228" s="180"/>
      <c r="J6228" s="180"/>
      <c r="K6228" s="180"/>
      <c r="M6228" s="189"/>
      <c r="N6228" s="180"/>
      <c r="P6228" s="189"/>
      <c r="Q6228" s="180"/>
      <c r="S6228" s="189"/>
      <c r="T6228" s="180"/>
      <c r="V6228" s="189"/>
      <c r="W6228" s="180"/>
      <c r="Y6228" s="189"/>
      <c r="Z6228" s="180"/>
      <c r="AB6228" s="185"/>
    </row>
    <row r="6229" spans="6:28" s="178" customFormat="1" ht="15" customHeight="1" x14ac:dyDescent="0.15">
      <c r="F6229" s="189"/>
      <c r="I6229" s="180"/>
      <c r="J6229" s="180"/>
      <c r="K6229" s="180"/>
      <c r="M6229" s="189"/>
      <c r="N6229" s="180"/>
      <c r="P6229" s="189"/>
      <c r="Q6229" s="180"/>
      <c r="S6229" s="189"/>
      <c r="T6229" s="180"/>
      <c r="V6229" s="189"/>
      <c r="W6229" s="180"/>
      <c r="Y6229" s="189"/>
      <c r="Z6229" s="180"/>
      <c r="AB6229" s="185"/>
    </row>
    <row r="6230" spans="6:28" s="178" customFormat="1" ht="15" customHeight="1" x14ac:dyDescent="0.15">
      <c r="F6230" s="189"/>
      <c r="I6230" s="180"/>
      <c r="J6230" s="180"/>
      <c r="K6230" s="180"/>
      <c r="M6230" s="189"/>
      <c r="N6230" s="180"/>
      <c r="P6230" s="189"/>
      <c r="Q6230" s="180"/>
      <c r="S6230" s="189"/>
      <c r="T6230" s="180"/>
      <c r="V6230" s="189"/>
      <c r="W6230" s="180"/>
      <c r="Y6230" s="189"/>
      <c r="Z6230" s="180"/>
      <c r="AB6230" s="185"/>
    </row>
    <row r="6231" spans="6:28" s="178" customFormat="1" ht="15" customHeight="1" x14ac:dyDescent="0.15">
      <c r="F6231" s="189"/>
      <c r="I6231" s="180"/>
      <c r="J6231" s="180"/>
      <c r="K6231" s="180"/>
      <c r="M6231" s="189"/>
      <c r="N6231" s="180"/>
      <c r="P6231" s="189"/>
      <c r="Q6231" s="180"/>
      <c r="S6231" s="189"/>
      <c r="T6231" s="180"/>
      <c r="V6231" s="189"/>
      <c r="W6231" s="180"/>
      <c r="Y6231" s="189"/>
      <c r="Z6231" s="180"/>
      <c r="AB6231" s="185"/>
    </row>
    <row r="6232" spans="6:28" s="178" customFormat="1" ht="15" customHeight="1" x14ac:dyDescent="0.15">
      <c r="F6232" s="189"/>
      <c r="I6232" s="180"/>
      <c r="J6232" s="180"/>
      <c r="K6232" s="180"/>
      <c r="M6232" s="189"/>
      <c r="N6232" s="180"/>
      <c r="P6232" s="189"/>
      <c r="Q6232" s="180"/>
      <c r="S6232" s="189"/>
      <c r="T6232" s="180"/>
      <c r="V6232" s="189"/>
      <c r="W6232" s="180"/>
      <c r="Y6232" s="189"/>
      <c r="Z6232" s="180"/>
      <c r="AB6232" s="185"/>
    </row>
    <row r="6233" spans="6:28" s="178" customFormat="1" ht="15" customHeight="1" x14ac:dyDescent="0.15">
      <c r="F6233" s="189"/>
      <c r="I6233" s="180"/>
      <c r="J6233" s="180"/>
      <c r="K6233" s="180"/>
      <c r="M6233" s="189"/>
      <c r="N6233" s="180"/>
      <c r="P6233" s="189"/>
      <c r="Q6233" s="180"/>
      <c r="S6233" s="189"/>
      <c r="T6233" s="180"/>
      <c r="V6233" s="189"/>
      <c r="W6233" s="180"/>
      <c r="Y6233" s="189"/>
      <c r="Z6233" s="180"/>
      <c r="AB6233" s="185"/>
    </row>
    <row r="6234" spans="6:28" s="178" customFormat="1" ht="15" customHeight="1" x14ac:dyDescent="0.15">
      <c r="F6234" s="189"/>
      <c r="I6234" s="180"/>
      <c r="J6234" s="180"/>
      <c r="K6234" s="180"/>
      <c r="M6234" s="189"/>
      <c r="N6234" s="180"/>
      <c r="P6234" s="189"/>
      <c r="Q6234" s="180"/>
      <c r="S6234" s="189"/>
      <c r="T6234" s="180"/>
      <c r="V6234" s="189"/>
      <c r="W6234" s="180"/>
      <c r="Y6234" s="189"/>
      <c r="Z6234" s="180"/>
      <c r="AB6234" s="185"/>
    </row>
    <row r="6235" spans="6:28" s="178" customFormat="1" ht="15" customHeight="1" x14ac:dyDescent="0.15">
      <c r="F6235" s="189"/>
      <c r="I6235" s="180"/>
      <c r="J6235" s="180"/>
      <c r="K6235" s="180"/>
      <c r="M6235" s="189"/>
      <c r="N6235" s="180"/>
      <c r="P6235" s="189"/>
      <c r="Q6235" s="180"/>
      <c r="S6235" s="189"/>
      <c r="T6235" s="180"/>
      <c r="V6235" s="189"/>
      <c r="W6235" s="180"/>
      <c r="Y6235" s="189"/>
      <c r="Z6235" s="180"/>
      <c r="AB6235" s="185"/>
    </row>
    <row r="6236" spans="6:28" s="178" customFormat="1" ht="15" customHeight="1" x14ac:dyDescent="0.15">
      <c r="F6236" s="189"/>
      <c r="I6236" s="180"/>
      <c r="J6236" s="180"/>
      <c r="K6236" s="180"/>
      <c r="M6236" s="189"/>
      <c r="N6236" s="180"/>
      <c r="P6236" s="189"/>
      <c r="Q6236" s="180"/>
      <c r="S6236" s="189"/>
      <c r="T6236" s="180"/>
      <c r="V6236" s="189"/>
      <c r="W6236" s="180"/>
      <c r="Y6236" s="189"/>
      <c r="Z6236" s="180"/>
      <c r="AB6236" s="185"/>
    </row>
    <row r="6237" spans="6:28" s="178" customFormat="1" ht="15" customHeight="1" x14ac:dyDescent="0.15">
      <c r="F6237" s="189"/>
      <c r="I6237" s="180"/>
      <c r="J6237" s="180"/>
      <c r="K6237" s="180"/>
      <c r="M6237" s="189"/>
      <c r="N6237" s="180"/>
      <c r="P6237" s="189"/>
      <c r="Q6237" s="180"/>
      <c r="S6237" s="189"/>
      <c r="T6237" s="180"/>
      <c r="V6237" s="189"/>
      <c r="W6237" s="180"/>
      <c r="Y6237" s="189"/>
      <c r="Z6237" s="180"/>
      <c r="AB6237" s="185"/>
    </row>
    <row r="6238" spans="6:28" s="178" customFormat="1" ht="15" customHeight="1" x14ac:dyDescent="0.15">
      <c r="F6238" s="189"/>
      <c r="I6238" s="180"/>
      <c r="J6238" s="180"/>
      <c r="K6238" s="180"/>
      <c r="M6238" s="189"/>
      <c r="N6238" s="180"/>
      <c r="P6238" s="189"/>
      <c r="Q6238" s="180"/>
      <c r="S6238" s="189"/>
      <c r="T6238" s="180"/>
      <c r="V6238" s="189"/>
      <c r="W6238" s="180"/>
      <c r="Y6238" s="189"/>
      <c r="Z6238" s="180"/>
      <c r="AB6238" s="185"/>
    </row>
    <row r="6239" spans="6:28" s="178" customFormat="1" ht="15" customHeight="1" x14ac:dyDescent="0.15">
      <c r="F6239" s="189"/>
      <c r="I6239" s="180"/>
      <c r="J6239" s="180"/>
      <c r="K6239" s="180"/>
      <c r="M6239" s="189"/>
      <c r="N6239" s="180"/>
      <c r="P6239" s="189"/>
      <c r="Q6239" s="180"/>
      <c r="S6239" s="189"/>
      <c r="T6239" s="180"/>
      <c r="V6239" s="189"/>
      <c r="W6239" s="180"/>
      <c r="Y6239" s="189"/>
      <c r="Z6239" s="180"/>
      <c r="AB6239" s="185"/>
    </row>
    <row r="6240" spans="6:28" s="178" customFormat="1" ht="15" customHeight="1" x14ac:dyDescent="0.15">
      <c r="F6240" s="189"/>
      <c r="I6240" s="180"/>
      <c r="J6240" s="180"/>
      <c r="K6240" s="180"/>
      <c r="M6240" s="189"/>
      <c r="N6240" s="180"/>
      <c r="P6240" s="189"/>
      <c r="Q6240" s="180"/>
      <c r="S6240" s="189"/>
      <c r="T6240" s="180"/>
      <c r="V6240" s="189"/>
      <c r="W6240" s="180"/>
      <c r="Y6240" s="189"/>
      <c r="Z6240" s="180"/>
      <c r="AB6240" s="185"/>
    </row>
    <row r="6241" spans="6:28" s="178" customFormat="1" ht="15" customHeight="1" x14ac:dyDescent="0.15">
      <c r="F6241" s="189"/>
      <c r="I6241" s="180"/>
      <c r="J6241" s="180"/>
      <c r="K6241" s="180"/>
      <c r="M6241" s="189"/>
      <c r="N6241" s="180"/>
      <c r="P6241" s="189"/>
      <c r="Q6241" s="180"/>
      <c r="S6241" s="189"/>
      <c r="T6241" s="180"/>
      <c r="V6241" s="189"/>
      <c r="W6241" s="180"/>
      <c r="Y6241" s="189"/>
      <c r="Z6241" s="180"/>
      <c r="AB6241" s="185"/>
    </row>
    <row r="6242" spans="6:28" s="178" customFormat="1" ht="15" customHeight="1" x14ac:dyDescent="0.15">
      <c r="F6242" s="189"/>
      <c r="I6242" s="180"/>
      <c r="J6242" s="180"/>
      <c r="K6242" s="180"/>
      <c r="M6242" s="189"/>
      <c r="N6242" s="180"/>
      <c r="P6242" s="189"/>
      <c r="Q6242" s="180"/>
      <c r="S6242" s="189"/>
      <c r="T6242" s="180"/>
      <c r="V6242" s="189"/>
      <c r="W6242" s="180"/>
      <c r="Y6242" s="189"/>
      <c r="Z6242" s="180"/>
      <c r="AB6242" s="185"/>
    </row>
    <row r="6243" spans="6:28" s="178" customFormat="1" ht="15" customHeight="1" x14ac:dyDescent="0.15">
      <c r="F6243" s="189"/>
      <c r="I6243" s="180"/>
      <c r="J6243" s="180"/>
      <c r="K6243" s="180"/>
      <c r="M6243" s="189"/>
      <c r="N6243" s="180"/>
      <c r="P6243" s="189"/>
      <c r="Q6243" s="180"/>
      <c r="S6243" s="189"/>
      <c r="T6243" s="180"/>
      <c r="V6243" s="189"/>
      <c r="W6243" s="180"/>
      <c r="Y6243" s="189"/>
      <c r="Z6243" s="180"/>
      <c r="AB6243" s="185"/>
    </row>
    <row r="6244" spans="6:28" s="178" customFormat="1" ht="15" customHeight="1" x14ac:dyDescent="0.15">
      <c r="F6244" s="189"/>
      <c r="I6244" s="180"/>
      <c r="J6244" s="180"/>
      <c r="K6244" s="180"/>
      <c r="M6244" s="189"/>
      <c r="N6244" s="180"/>
      <c r="P6244" s="189"/>
      <c r="Q6244" s="180"/>
      <c r="S6244" s="189"/>
      <c r="T6244" s="180"/>
      <c r="V6244" s="189"/>
      <c r="W6244" s="180"/>
      <c r="Y6244" s="189"/>
      <c r="Z6244" s="180"/>
      <c r="AB6244" s="185"/>
    </row>
    <row r="6245" spans="6:28" s="178" customFormat="1" ht="15" customHeight="1" x14ac:dyDescent="0.15">
      <c r="F6245" s="189"/>
      <c r="I6245" s="180"/>
      <c r="J6245" s="180"/>
      <c r="K6245" s="180"/>
      <c r="M6245" s="189"/>
      <c r="N6245" s="180"/>
      <c r="P6245" s="189"/>
      <c r="Q6245" s="180"/>
      <c r="S6245" s="189"/>
      <c r="T6245" s="180"/>
      <c r="V6245" s="189"/>
      <c r="W6245" s="180"/>
      <c r="Y6245" s="189"/>
      <c r="Z6245" s="180"/>
      <c r="AB6245" s="185"/>
    </row>
    <row r="6246" spans="6:28" s="178" customFormat="1" ht="15" customHeight="1" x14ac:dyDescent="0.15">
      <c r="F6246" s="189"/>
      <c r="I6246" s="180"/>
      <c r="J6246" s="180"/>
      <c r="K6246" s="180"/>
      <c r="M6246" s="189"/>
      <c r="N6246" s="180"/>
      <c r="P6246" s="189"/>
      <c r="Q6246" s="180"/>
      <c r="S6246" s="189"/>
      <c r="T6246" s="180"/>
      <c r="V6246" s="189"/>
      <c r="W6246" s="180"/>
      <c r="Y6246" s="189"/>
      <c r="Z6246" s="180"/>
      <c r="AB6246" s="185"/>
    </row>
    <row r="6247" spans="6:28" s="178" customFormat="1" ht="15" customHeight="1" x14ac:dyDescent="0.15">
      <c r="F6247" s="189"/>
      <c r="I6247" s="180"/>
      <c r="J6247" s="180"/>
      <c r="K6247" s="180"/>
      <c r="M6247" s="189"/>
      <c r="N6247" s="180"/>
      <c r="P6247" s="189"/>
      <c r="Q6247" s="180"/>
      <c r="S6247" s="189"/>
      <c r="T6247" s="180"/>
      <c r="V6247" s="189"/>
      <c r="W6247" s="180"/>
      <c r="Y6247" s="189"/>
      <c r="Z6247" s="180"/>
      <c r="AB6247" s="185"/>
    </row>
    <row r="6248" spans="6:28" s="178" customFormat="1" ht="15" customHeight="1" x14ac:dyDescent="0.15">
      <c r="F6248" s="189"/>
      <c r="I6248" s="180"/>
      <c r="J6248" s="180"/>
      <c r="K6248" s="180"/>
      <c r="M6248" s="189"/>
      <c r="N6248" s="180"/>
      <c r="P6248" s="189"/>
      <c r="Q6248" s="180"/>
      <c r="S6248" s="189"/>
      <c r="T6248" s="180"/>
      <c r="V6248" s="189"/>
      <c r="W6248" s="180"/>
      <c r="Y6248" s="189"/>
      <c r="Z6248" s="180"/>
      <c r="AB6248" s="185"/>
    </row>
    <row r="6249" spans="6:28" s="178" customFormat="1" ht="15" customHeight="1" x14ac:dyDescent="0.15">
      <c r="F6249" s="189"/>
      <c r="I6249" s="180"/>
      <c r="J6249" s="180"/>
      <c r="K6249" s="180"/>
      <c r="M6249" s="189"/>
      <c r="N6249" s="180"/>
      <c r="P6249" s="189"/>
      <c r="Q6249" s="180"/>
      <c r="S6249" s="189"/>
      <c r="T6249" s="180"/>
      <c r="V6249" s="189"/>
      <c r="W6249" s="180"/>
      <c r="Y6249" s="189"/>
      <c r="Z6249" s="180"/>
      <c r="AB6249" s="185"/>
    </row>
    <row r="6250" spans="6:28" s="178" customFormat="1" ht="15" customHeight="1" x14ac:dyDescent="0.15">
      <c r="F6250" s="189"/>
      <c r="I6250" s="180"/>
      <c r="J6250" s="180"/>
      <c r="K6250" s="180"/>
      <c r="M6250" s="189"/>
      <c r="N6250" s="180"/>
      <c r="P6250" s="189"/>
      <c r="Q6250" s="180"/>
      <c r="S6250" s="189"/>
      <c r="T6250" s="180"/>
      <c r="V6250" s="189"/>
      <c r="W6250" s="180"/>
      <c r="Y6250" s="189"/>
      <c r="Z6250" s="180"/>
      <c r="AB6250" s="185"/>
    </row>
    <row r="6251" spans="6:28" s="178" customFormat="1" ht="15" customHeight="1" x14ac:dyDescent="0.15">
      <c r="F6251" s="189"/>
      <c r="I6251" s="180"/>
      <c r="J6251" s="180"/>
      <c r="K6251" s="180"/>
      <c r="M6251" s="189"/>
      <c r="N6251" s="180"/>
      <c r="P6251" s="189"/>
      <c r="Q6251" s="180"/>
      <c r="S6251" s="189"/>
      <c r="T6251" s="180"/>
      <c r="V6251" s="189"/>
      <c r="W6251" s="180"/>
      <c r="Y6251" s="189"/>
      <c r="Z6251" s="180"/>
      <c r="AB6251" s="185"/>
    </row>
    <row r="6252" spans="6:28" s="178" customFormat="1" ht="15" customHeight="1" x14ac:dyDescent="0.15">
      <c r="F6252" s="189"/>
      <c r="I6252" s="180"/>
      <c r="J6252" s="180"/>
      <c r="K6252" s="180"/>
      <c r="M6252" s="189"/>
      <c r="N6252" s="180"/>
      <c r="P6252" s="189"/>
      <c r="Q6252" s="180"/>
      <c r="S6252" s="189"/>
      <c r="T6252" s="180"/>
      <c r="V6252" s="189"/>
      <c r="W6252" s="180"/>
      <c r="Y6252" s="189"/>
      <c r="Z6252" s="180"/>
      <c r="AB6252" s="185"/>
    </row>
    <row r="6253" spans="6:28" s="178" customFormat="1" ht="15" customHeight="1" x14ac:dyDescent="0.15">
      <c r="F6253" s="189"/>
      <c r="I6253" s="180"/>
      <c r="J6253" s="180"/>
      <c r="K6253" s="180"/>
      <c r="M6253" s="189"/>
      <c r="N6253" s="180"/>
      <c r="P6253" s="189"/>
      <c r="Q6253" s="180"/>
      <c r="S6253" s="189"/>
      <c r="T6253" s="180"/>
      <c r="V6253" s="189"/>
      <c r="W6253" s="180"/>
      <c r="Y6253" s="189"/>
      <c r="Z6253" s="180"/>
      <c r="AB6253" s="185"/>
    </row>
    <row r="6254" spans="6:28" s="178" customFormat="1" ht="15" customHeight="1" x14ac:dyDescent="0.15">
      <c r="F6254" s="189"/>
      <c r="I6254" s="180"/>
      <c r="J6254" s="180"/>
      <c r="K6254" s="180"/>
      <c r="M6254" s="189"/>
      <c r="N6254" s="180"/>
      <c r="P6254" s="189"/>
      <c r="Q6254" s="180"/>
      <c r="S6254" s="189"/>
      <c r="T6254" s="180"/>
      <c r="V6254" s="189"/>
      <c r="W6254" s="180"/>
      <c r="Y6254" s="189"/>
      <c r="Z6254" s="180"/>
      <c r="AB6254" s="185"/>
    </row>
    <row r="6255" spans="6:28" s="178" customFormat="1" ht="15" customHeight="1" x14ac:dyDescent="0.15">
      <c r="F6255" s="189"/>
      <c r="I6255" s="180"/>
      <c r="J6255" s="180"/>
      <c r="K6255" s="180"/>
      <c r="M6255" s="189"/>
      <c r="N6255" s="180"/>
      <c r="P6255" s="189"/>
      <c r="Q6255" s="180"/>
      <c r="S6255" s="189"/>
      <c r="T6255" s="180"/>
      <c r="V6255" s="189"/>
      <c r="W6255" s="180"/>
      <c r="Y6255" s="189"/>
      <c r="Z6255" s="180"/>
      <c r="AB6255" s="185"/>
    </row>
    <row r="6256" spans="6:28" s="178" customFormat="1" ht="15" customHeight="1" x14ac:dyDescent="0.15">
      <c r="F6256" s="189"/>
      <c r="I6256" s="180"/>
      <c r="J6256" s="180"/>
      <c r="K6256" s="180"/>
      <c r="M6256" s="189"/>
      <c r="N6256" s="180"/>
      <c r="P6256" s="189"/>
      <c r="Q6256" s="180"/>
      <c r="S6256" s="189"/>
      <c r="T6256" s="180"/>
      <c r="V6256" s="189"/>
      <c r="W6256" s="180"/>
      <c r="Y6256" s="189"/>
      <c r="Z6256" s="180"/>
      <c r="AB6256" s="185"/>
    </row>
    <row r="6257" spans="6:28" s="178" customFormat="1" ht="15" customHeight="1" x14ac:dyDescent="0.15">
      <c r="F6257" s="189"/>
      <c r="I6257" s="180"/>
      <c r="J6257" s="180"/>
      <c r="K6257" s="180"/>
      <c r="M6257" s="189"/>
      <c r="N6257" s="180"/>
      <c r="P6257" s="189"/>
      <c r="Q6257" s="180"/>
      <c r="S6257" s="189"/>
      <c r="T6257" s="180"/>
      <c r="V6257" s="189"/>
      <c r="W6257" s="180"/>
      <c r="Y6257" s="189"/>
      <c r="Z6257" s="180"/>
      <c r="AB6257" s="185"/>
    </row>
    <row r="6258" spans="6:28" s="178" customFormat="1" ht="15" customHeight="1" x14ac:dyDescent="0.15">
      <c r="F6258" s="189"/>
      <c r="I6258" s="180"/>
      <c r="J6258" s="180"/>
      <c r="K6258" s="180"/>
      <c r="M6258" s="189"/>
      <c r="N6258" s="180"/>
      <c r="P6258" s="189"/>
      <c r="Q6258" s="180"/>
      <c r="S6258" s="189"/>
      <c r="T6258" s="180"/>
      <c r="V6258" s="189"/>
      <c r="W6258" s="180"/>
      <c r="Y6258" s="189"/>
      <c r="Z6258" s="180"/>
      <c r="AB6258" s="185"/>
    </row>
    <row r="6259" spans="6:28" s="178" customFormat="1" ht="15" customHeight="1" x14ac:dyDescent="0.15">
      <c r="F6259" s="189"/>
      <c r="I6259" s="180"/>
      <c r="J6259" s="180"/>
      <c r="K6259" s="180"/>
      <c r="M6259" s="189"/>
      <c r="N6259" s="180"/>
      <c r="P6259" s="189"/>
      <c r="Q6259" s="180"/>
      <c r="S6259" s="189"/>
      <c r="T6259" s="180"/>
      <c r="V6259" s="189"/>
      <c r="W6259" s="180"/>
      <c r="Y6259" s="189"/>
      <c r="Z6259" s="180"/>
      <c r="AB6259" s="185"/>
    </row>
    <row r="6260" spans="6:28" s="178" customFormat="1" ht="15" customHeight="1" x14ac:dyDescent="0.15">
      <c r="F6260" s="189"/>
      <c r="I6260" s="180"/>
      <c r="J6260" s="180"/>
      <c r="K6260" s="180"/>
      <c r="M6260" s="189"/>
      <c r="N6260" s="180"/>
      <c r="P6260" s="189"/>
      <c r="Q6260" s="180"/>
      <c r="S6260" s="189"/>
      <c r="T6260" s="180"/>
      <c r="V6260" s="189"/>
      <c r="W6260" s="180"/>
      <c r="Y6260" s="189"/>
      <c r="Z6260" s="180"/>
      <c r="AB6260" s="185"/>
    </row>
    <row r="6261" spans="6:28" s="178" customFormat="1" ht="15" customHeight="1" x14ac:dyDescent="0.15">
      <c r="F6261" s="189"/>
      <c r="I6261" s="180"/>
      <c r="J6261" s="180"/>
      <c r="K6261" s="180"/>
      <c r="M6261" s="189"/>
      <c r="N6261" s="180"/>
      <c r="P6261" s="189"/>
      <c r="Q6261" s="180"/>
      <c r="S6261" s="189"/>
      <c r="T6261" s="180"/>
      <c r="V6261" s="189"/>
      <c r="W6261" s="180"/>
      <c r="Y6261" s="189"/>
      <c r="Z6261" s="180"/>
      <c r="AB6261" s="185"/>
    </row>
    <row r="6262" spans="6:28" s="178" customFormat="1" ht="15" customHeight="1" x14ac:dyDescent="0.15">
      <c r="F6262" s="189"/>
      <c r="I6262" s="180"/>
      <c r="J6262" s="180"/>
      <c r="K6262" s="180"/>
      <c r="M6262" s="189"/>
      <c r="N6262" s="180"/>
      <c r="P6262" s="189"/>
      <c r="Q6262" s="180"/>
      <c r="S6262" s="189"/>
      <c r="T6262" s="180"/>
      <c r="V6262" s="189"/>
      <c r="W6262" s="180"/>
      <c r="Y6262" s="189"/>
      <c r="Z6262" s="180"/>
      <c r="AB6262" s="185"/>
    </row>
    <row r="6263" spans="6:28" s="178" customFormat="1" ht="15" customHeight="1" x14ac:dyDescent="0.15">
      <c r="F6263" s="189"/>
      <c r="I6263" s="180"/>
      <c r="J6263" s="180"/>
      <c r="K6263" s="180"/>
      <c r="M6263" s="189"/>
      <c r="N6263" s="180"/>
      <c r="P6263" s="189"/>
      <c r="Q6263" s="180"/>
      <c r="S6263" s="189"/>
      <c r="T6263" s="180"/>
      <c r="V6263" s="189"/>
      <c r="W6263" s="180"/>
      <c r="Y6263" s="189"/>
      <c r="Z6263" s="180"/>
      <c r="AB6263" s="185"/>
    </row>
    <row r="6264" spans="6:28" s="178" customFormat="1" ht="15" customHeight="1" x14ac:dyDescent="0.15">
      <c r="F6264" s="189"/>
      <c r="I6264" s="180"/>
      <c r="J6264" s="180"/>
      <c r="K6264" s="180"/>
      <c r="M6264" s="189"/>
      <c r="N6264" s="180"/>
      <c r="P6264" s="189"/>
      <c r="Q6264" s="180"/>
      <c r="S6264" s="189"/>
      <c r="T6264" s="180"/>
      <c r="V6264" s="189"/>
      <c r="W6264" s="180"/>
      <c r="Y6264" s="189"/>
      <c r="Z6264" s="180"/>
      <c r="AB6264" s="185"/>
    </row>
    <row r="6265" spans="6:28" s="178" customFormat="1" ht="15" customHeight="1" x14ac:dyDescent="0.15">
      <c r="F6265" s="189"/>
      <c r="I6265" s="180"/>
      <c r="J6265" s="180"/>
      <c r="K6265" s="180"/>
      <c r="M6265" s="189"/>
      <c r="N6265" s="180"/>
      <c r="P6265" s="189"/>
      <c r="Q6265" s="180"/>
      <c r="S6265" s="189"/>
      <c r="T6265" s="180"/>
      <c r="V6265" s="189"/>
      <c r="W6265" s="180"/>
      <c r="Y6265" s="189"/>
      <c r="Z6265" s="180"/>
      <c r="AB6265" s="185"/>
    </row>
    <row r="6266" spans="6:28" s="178" customFormat="1" ht="15" customHeight="1" x14ac:dyDescent="0.15">
      <c r="F6266" s="189"/>
      <c r="I6266" s="180"/>
      <c r="J6266" s="180"/>
      <c r="K6266" s="180"/>
      <c r="M6266" s="189"/>
      <c r="N6266" s="180"/>
      <c r="P6266" s="189"/>
      <c r="Q6266" s="180"/>
      <c r="S6266" s="189"/>
      <c r="T6266" s="180"/>
      <c r="V6266" s="189"/>
      <c r="W6266" s="180"/>
      <c r="Y6266" s="189"/>
      <c r="Z6266" s="180"/>
      <c r="AB6266" s="185"/>
    </row>
    <row r="6267" spans="6:28" s="178" customFormat="1" ht="15" customHeight="1" x14ac:dyDescent="0.15">
      <c r="F6267" s="189"/>
      <c r="I6267" s="180"/>
      <c r="J6267" s="180"/>
      <c r="K6267" s="180"/>
      <c r="M6267" s="189"/>
      <c r="N6267" s="180"/>
      <c r="P6267" s="189"/>
      <c r="Q6267" s="180"/>
      <c r="S6267" s="189"/>
      <c r="T6267" s="180"/>
      <c r="V6267" s="189"/>
      <c r="W6267" s="180"/>
      <c r="Y6267" s="189"/>
      <c r="Z6267" s="180"/>
      <c r="AB6267" s="185"/>
    </row>
    <row r="6268" spans="6:28" s="178" customFormat="1" ht="15" customHeight="1" x14ac:dyDescent="0.15">
      <c r="F6268" s="189"/>
      <c r="I6268" s="180"/>
      <c r="J6268" s="180"/>
      <c r="K6268" s="180"/>
      <c r="M6268" s="189"/>
      <c r="N6268" s="180"/>
      <c r="P6268" s="189"/>
      <c r="Q6268" s="180"/>
      <c r="S6268" s="189"/>
      <c r="T6268" s="180"/>
      <c r="V6268" s="189"/>
      <c r="W6268" s="180"/>
      <c r="Y6268" s="189"/>
      <c r="Z6268" s="180"/>
      <c r="AB6268" s="185"/>
    </row>
    <row r="6269" spans="6:28" s="178" customFormat="1" ht="15" customHeight="1" x14ac:dyDescent="0.15">
      <c r="F6269" s="189"/>
      <c r="I6269" s="180"/>
      <c r="J6269" s="180"/>
      <c r="K6269" s="180"/>
      <c r="M6269" s="189"/>
      <c r="N6269" s="180"/>
      <c r="P6269" s="189"/>
      <c r="Q6269" s="180"/>
      <c r="S6269" s="189"/>
      <c r="T6269" s="180"/>
      <c r="V6269" s="189"/>
      <c r="W6269" s="180"/>
      <c r="Y6269" s="189"/>
      <c r="Z6269" s="180"/>
      <c r="AB6269" s="185"/>
    </row>
    <row r="6270" spans="6:28" s="178" customFormat="1" ht="15" customHeight="1" x14ac:dyDescent="0.15">
      <c r="F6270" s="189"/>
      <c r="I6270" s="180"/>
      <c r="J6270" s="180"/>
      <c r="K6270" s="180"/>
      <c r="M6270" s="189"/>
      <c r="N6270" s="180"/>
      <c r="P6270" s="189"/>
      <c r="Q6270" s="180"/>
      <c r="S6270" s="189"/>
      <c r="T6270" s="180"/>
      <c r="V6270" s="189"/>
      <c r="W6270" s="180"/>
      <c r="Y6270" s="189"/>
      <c r="Z6270" s="180"/>
      <c r="AB6270" s="185"/>
    </row>
    <row r="6271" spans="6:28" s="178" customFormat="1" ht="15" customHeight="1" x14ac:dyDescent="0.15">
      <c r="F6271" s="189"/>
      <c r="I6271" s="180"/>
      <c r="J6271" s="180"/>
      <c r="K6271" s="180"/>
      <c r="M6271" s="189"/>
      <c r="N6271" s="180"/>
      <c r="P6271" s="189"/>
      <c r="Q6271" s="180"/>
      <c r="S6271" s="189"/>
      <c r="T6271" s="180"/>
      <c r="V6271" s="189"/>
      <c r="W6271" s="180"/>
      <c r="Y6271" s="189"/>
      <c r="Z6271" s="180"/>
      <c r="AB6271" s="185"/>
    </row>
    <row r="6272" spans="6:28" s="178" customFormat="1" ht="15" customHeight="1" x14ac:dyDescent="0.15">
      <c r="F6272" s="189"/>
      <c r="I6272" s="180"/>
      <c r="J6272" s="180"/>
      <c r="K6272" s="180"/>
      <c r="M6272" s="189"/>
      <c r="N6272" s="180"/>
      <c r="P6272" s="189"/>
      <c r="Q6272" s="180"/>
      <c r="S6272" s="189"/>
      <c r="T6272" s="180"/>
      <c r="V6272" s="189"/>
      <c r="W6272" s="180"/>
      <c r="Y6272" s="189"/>
      <c r="Z6272" s="180"/>
      <c r="AB6272" s="185"/>
    </row>
    <row r="6273" spans="6:28" s="178" customFormat="1" ht="15" customHeight="1" x14ac:dyDescent="0.15">
      <c r="F6273" s="189"/>
      <c r="I6273" s="180"/>
      <c r="J6273" s="180"/>
      <c r="K6273" s="180"/>
      <c r="M6273" s="189"/>
      <c r="N6273" s="180"/>
      <c r="P6273" s="189"/>
      <c r="Q6273" s="180"/>
      <c r="S6273" s="189"/>
      <c r="T6273" s="180"/>
      <c r="V6273" s="189"/>
      <c r="W6273" s="180"/>
      <c r="Y6273" s="189"/>
      <c r="Z6273" s="180"/>
      <c r="AB6273" s="185"/>
    </row>
    <row r="6274" spans="6:28" s="178" customFormat="1" ht="15" customHeight="1" x14ac:dyDescent="0.15">
      <c r="F6274" s="189"/>
      <c r="I6274" s="180"/>
      <c r="J6274" s="180"/>
      <c r="K6274" s="180"/>
      <c r="M6274" s="189"/>
      <c r="N6274" s="180"/>
      <c r="P6274" s="189"/>
      <c r="Q6274" s="180"/>
      <c r="S6274" s="189"/>
      <c r="T6274" s="180"/>
      <c r="V6274" s="189"/>
      <c r="W6274" s="180"/>
      <c r="Y6274" s="189"/>
      <c r="Z6274" s="180"/>
      <c r="AB6274" s="185"/>
    </row>
    <row r="6275" spans="6:28" s="178" customFormat="1" ht="15" customHeight="1" x14ac:dyDescent="0.15">
      <c r="F6275" s="189"/>
      <c r="I6275" s="180"/>
      <c r="J6275" s="180"/>
      <c r="K6275" s="180"/>
      <c r="M6275" s="189"/>
      <c r="N6275" s="180"/>
      <c r="P6275" s="189"/>
      <c r="Q6275" s="180"/>
      <c r="S6275" s="189"/>
      <c r="T6275" s="180"/>
      <c r="V6275" s="189"/>
      <c r="W6275" s="180"/>
      <c r="Y6275" s="189"/>
      <c r="Z6275" s="180"/>
      <c r="AB6275" s="185"/>
    </row>
    <row r="6276" spans="6:28" s="178" customFormat="1" ht="15" customHeight="1" x14ac:dyDescent="0.15">
      <c r="F6276" s="189"/>
      <c r="I6276" s="180"/>
      <c r="J6276" s="180"/>
      <c r="K6276" s="180"/>
      <c r="M6276" s="189"/>
      <c r="N6276" s="180"/>
      <c r="P6276" s="189"/>
      <c r="Q6276" s="180"/>
      <c r="S6276" s="189"/>
      <c r="T6276" s="180"/>
      <c r="V6276" s="189"/>
      <c r="W6276" s="180"/>
      <c r="Y6276" s="189"/>
      <c r="Z6276" s="180"/>
      <c r="AB6276" s="185"/>
    </row>
    <row r="6277" spans="6:28" s="178" customFormat="1" ht="15" customHeight="1" x14ac:dyDescent="0.15">
      <c r="F6277" s="189"/>
      <c r="I6277" s="180"/>
      <c r="J6277" s="180"/>
      <c r="K6277" s="180"/>
      <c r="M6277" s="189"/>
      <c r="N6277" s="180"/>
      <c r="P6277" s="189"/>
      <c r="Q6277" s="180"/>
      <c r="S6277" s="189"/>
      <c r="T6277" s="180"/>
      <c r="V6277" s="189"/>
      <c r="W6277" s="180"/>
      <c r="Y6277" s="189"/>
      <c r="Z6277" s="180"/>
      <c r="AB6277" s="185"/>
    </row>
    <row r="6278" spans="6:28" s="178" customFormat="1" ht="15" customHeight="1" x14ac:dyDescent="0.15">
      <c r="F6278" s="189"/>
      <c r="I6278" s="180"/>
      <c r="J6278" s="180"/>
      <c r="K6278" s="180"/>
      <c r="M6278" s="189"/>
      <c r="N6278" s="180"/>
      <c r="P6278" s="189"/>
      <c r="Q6278" s="180"/>
      <c r="S6278" s="189"/>
      <c r="T6278" s="180"/>
      <c r="V6278" s="189"/>
      <c r="W6278" s="180"/>
      <c r="Y6278" s="189"/>
      <c r="Z6278" s="180"/>
      <c r="AB6278" s="185"/>
    </row>
    <row r="6279" spans="6:28" s="178" customFormat="1" ht="15" customHeight="1" x14ac:dyDescent="0.15">
      <c r="F6279" s="189"/>
      <c r="I6279" s="180"/>
      <c r="J6279" s="180"/>
      <c r="K6279" s="180"/>
      <c r="M6279" s="189"/>
      <c r="N6279" s="180"/>
      <c r="P6279" s="189"/>
      <c r="Q6279" s="180"/>
      <c r="S6279" s="189"/>
      <c r="T6279" s="180"/>
      <c r="V6279" s="189"/>
      <c r="W6279" s="180"/>
      <c r="Y6279" s="189"/>
      <c r="Z6279" s="180"/>
      <c r="AB6279" s="185"/>
    </row>
    <row r="6280" spans="6:28" s="178" customFormat="1" ht="15" customHeight="1" x14ac:dyDescent="0.15">
      <c r="F6280" s="189"/>
      <c r="I6280" s="180"/>
      <c r="J6280" s="180"/>
      <c r="K6280" s="180"/>
      <c r="M6280" s="189"/>
      <c r="N6280" s="180"/>
      <c r="P6280" s="189"/>
      <c r="Q6280" s="180"/>
      <c r="S6280" s="189"/>
      <c r="T6280" s="180"/>
      <c r="V6280" s="189"/>
      <c r="W6280" s="180"/>
      <c r="Y6280" s="189"/>
      <c r="Z6280" s="180"/>
      <c r="AB6280" s="185"/>
    </row>
    <row r="6281" spans="6:28" s="178" customFormat="1" ht="15" customHeight="1" x14ac:dyDescent="0.15">
      <c r="F6281" s="189"/>
      <c r="I6281" s="180"/>
      <c r="J6281" s="180"/>
      <c r="K6281" s="180"/>
      <c r="M6281" s="189"/>
      <c r="N6281" s="180"/>
      <c r="P6281" s="189"/>
      <c r="Q6281" s="180"/>
      <c r="S6281" s="189"/>
      <c r="T6281" s="180"/>
      <c r="V6281" s="189"/>
      <c r="W6281" s="180"/>
      <c r="Y6281" s="189"/>
      <c r="Z6281" s="180"/>
      <c r="AB6281" s="185"/>
    </row>
    <row r="6282" spans="6:28" s="178" customFormat="1" ht="15" customHeight="1" x14ac:dyDescent="0.15">
      <c r="F6282" s="189"/>
      <c r="I6282" s="180"/>
      <c r="J6282" s="180"/>
      <c r="K6282" s="180"/>
      <c r="M6282" s="189"/>
      <c r="N6282" s="180"/>
      <c r="P6282" s="189"/>
      <c r="Q6282" s="180"/>
      <c r="S6282" s="189"/>
      <c r="T6282" s="180"/>
      <c r="V6282" s="189"/>
      <c r="W6282" s="180"/>
      <c r="Y6282" s="189"/>
      <c r="Z6282" s="180"/>
      <c r="AB6282" s="185"/>
    </row>
    <row r="6283" spans="6:28" s="178" customFormat="1" ht="15" customHeight="1" x14ac:dyDescent="0.15">
      <c r="F6283" s="189"/>
      <c r="I6283" s="180"/>
      <c r="J6283" s="180"/>
      <c r="K6283" s="180"/>
      <c r="M6283" s="189"/>
      <c r="N6283" s="180"/>
      <c r="P6283" s="189"/>
      <c r="Q6283" s="180"/>
      <c r="S6283" s="189"/>
      <c r="T6283" s="180"/>
      <c r="V6283" s="189"/>
      <c r="W6283" s="180"/>
      <c r="Y6283" s="189"/>
      <c r="Z6283" s="180"/>
      <c r="AB6283" s="185"/>
    </row>
    <row r="6284" spans="6:28" s="178" customFormat="1" ht="15" customHeight="1" x14ac:dyDescent="0.15">
      <c r="F6284" s="189"/>
      <c r="I6284" s="180"/>
      <c r="J6284" s="180"/>
      <c r="K6284" s="180"/>
      <c r="M6284" s="189"/>
      <c r="N6284" s="180"/>
      <c r="P6284" s="189"/>
      <c r="Q6284" s="180"/>
      <c r="S6284" s="189"/>
      <c r="T6284" s="180"/>
      <c r="V6284" s="189"/>
      <c r="W6284" s="180"/>
      <c r="Y6284" s="189"/>
      <c r="Z6284" s="180"/>
      <c r="AB6284" s="185"/>
    </row>
    <row r="6285" spans="6:28" s="178" customFormat="1" ht="15" customHeight="1" x14ac:dyDescent="0.15">
      <c r="F6285" s="189"/>
      <c r="I6285" s="180"/>
      <c r="J6285" s="180"/>
      <c r="K6285" s="180"/>
      <c r="M6285" s="189"/>
      <c r="N6285" s="180"/>
      <c r="P6285" s="189"/>
      <c r="Q6285" s="180"/>
      <c r="S6285" s="189"/>
      <c r="T6285" s="180"/>
      <c r="V6285" s="189"/>
      <c r="W6285" s="180"/>
      <c r="Y6285" s="189"/>
      <c r="Z6285" s="180"/>
      <c r="AB6285" s="185"/>
    </row>
    <row r="6286" spans="6:28" s="178" customFormat="1" ht="15" customHeight="1" x14ac:dyDescent="0.15">
      <c r="F6286" s="189"/>
      <c r="I6286" s="180"/>
      <c r="J6286" s="180"/>
      <c r="K6286" s="180"/>
      <c r="M6286" s="189"/>
      <c r="N6286" s="180"/>
      <c r="P6286" s="189"/>
      <c r="Q6286" s="180"/>
      <c r="S6286" s="189"/>
      <c r="T6286" s="180"/>
      <c r="V6286" s="189"/>
      <c r="W6286" s="180"/>
      <c r="Y6286" s="189"/>
      <c r="Z6286" s="180"/>
      <c r="AB6286" s="185"/>
    </row>
    <row r="6287" spans="6:28" s="178" customFormat="1" ht="15" customHeight="1" x14ac:dyDescent="0.15">
      <c r="F6287" s="189"/>
      <c r="I6287" s="180"/>
      <c r="J6287" s="180"/>
      <c r="K6287" s="180"/>
      <c r="M6287" s="189"/>
      <c r="N6287" s="180"/>
      <c r="P6287" s="189"/>
      <c r="Q6287" s="180"/>
      <c r="S6287" s="189"/>
      <c r="T6287" s="180"/>
      <c r="V6287" s="189"/>
      <c r="W6287" s="180"/>
      <c r="Y6287" s="189"/>
      <c r="Z6287" s="180"/>
      <c r="AB6287" s="185"/>
    </row>
    <row r="6288" spans="6:28" s="178" customFormat="1" ht="15" customHeight="1" x14ac:dyDescent="0.15">
      <c r="F6288" s="189"/>
      <c r="I6288" s="180"/>
      <c r="J6288" s="180"/>
      <c r="K6288" s="180"/>
      <c r="M6288" s="189"/>
      <c r="N6288" s="180"/>
      <c r="P6288" s="189"/>
      <c r="Q6288" s="180"/>
      <c r="S6288" s="189"/>
      <c r="T6288" s="180"/>
      <c r="V6288" s="189"/>
      <c r="W6288" s="180"/>
      <c r="Y6288" s="189"/>
      <c r="Z6288" s="180"/>
      <c r="AB6288" s="185"/>
    </row>
    <row r="6289" spans="6:28" s="178" customFormat="1" ht="15" customHeight="1" x14ac:dyDescent="0.15">
      <c r="F6289" s="189"/>
      <c r="I6289" s="180"/>
      <c r="J6289" s="180"/>
      <c r="K6289" s="180"/>
      <c r="M6289" s="189"/>
      <c r="N6289" s="180"/>
      <c r="P6289" s="189"/>
      <c r="Q6289" s="180"/>
      <c r="S6289" s="189"/>
      <c r="T6289" s="180"/>
      <c r="V6289" s="189"/>
      <c r="W6289" s="180"/>
      <c r="Y6289" s="189"/>
      <c r="Z6289" s="180"/>
      <c r="AB6289" s="185"/>
    </row>
    <row r="6290" spans="6:28" s="178" customFormat="1" ht="15" customHeight="1" x14ac:dyDescent="0.15">
      <c r="F6290" s="189"/>
      <c r="I6290" s="180"/>
      <c r="J6290" s="180"/>
      <c r="K6290" s="180"/>
      <c r="M6290" s="189"/>
      <c r="N6290" s="180"/>
      <c r="P6290" s="189"/>
      <c r="Q6290" s="180"/>
      <c r="S6290" s="189"/>
      <c r="T6290" s="180"/>
      <c r="V6290" s="189"/>
      <c r="W6290" s="180"/>
      <c r="Y6290" s="189"/>
      <c r="Z6290" s="180"/>
      <c r="AB6290" s="185"/>
    </row>
    <row r="6291" spans="6:28" s="178" customFormat="1" ht="15" customHeight="1" x14ac:dyDescent="0.15">
      <c r="F6291" s="189"/>
      <c r="I6291" s="180"/>
      <c r="J6291" s="180"/>
      <c r="K6291" s="180"/>
      <c r="M6291" s="189"/>
      <c r="N6291" s="180"/>
      <c r="P6291" s="189"/>
      <c r="Q6291" s="180"/>
      <c r="S6291" s="189"/>
      <c r="T6291" s="180"/>
      <c r="V6291" s="189"/>
      <c r="W6291" s="180"/>
      <c r="Y6291" s="189"/>
      <c r="Z6291" s="180"/>
      <c r="AB6291" s="185"/>
    </row>
    <row r="6292" spans="6:28" s="178" customFormat="1" ht="15" customHeight="1" x14ac:dyDescent="0.15">
      <c r="F6292" s="189"/>
      <c r="I6292" s="180"/>
      <c r="J6292" s="180"/>
      <c r="K6292" s="180"/>
      <c r="M6292" s="189"/>
      <c r="N6292" s="180"/>
      <c r="P6292" s="189"/>
      <c r="Q6292" s="180"/>
      <c r="S6292" s="189"/>
      <c r="T6292" s="180"/>
      <c r="V6292" s="189"/>
      <c r="W6292" s="180"/>
      <c r="Y6292" s="189"/>
      <c r="Z6292" s="180"/>
      <c r="AB6292" s="185"/>
    </row>
    <row r="6293" spans="6:28" s="178" customFormat="1" ht="15" customHeight="1" x14ac:dyDescent="0.15">
      <c r="F6293" s="189"/>
      <c r="I6293" s="180"/>
      <c r="J6293" s="180"/>
      <c r="K6293" s="180"/>
      <c r="M6293" s="189"/>
      <c r="N6293" s="180"/>
      <c r="P6293" s="189"/>
      <c r="Q6293" s="180"/>
      <c r="S6293" s="189"/>
      <c r="T6293" s="180"/>
      <c r="V6293" s="189"/>
      <c r="W6293" s="180"/>
      <c r="Y6293" s="189"/>
      <c r="Z6293" s="180"/>
      <c r="AB6293" s="185"/>
    </row>
    <row r="6294" spans="6:28" s="178" customFormat="1" ht="15" customHeight="1" x14ac:dyDescent="0.15">
      <c r="F6294" s="189"/>
      <c r="I6294" s="180"/>
      <c r="J6294" s="180"/>
      <c r="K6294" s="180"/>
      <c r="M6294" s="189"/>
      <c r="N6294" s="180"/>
      <c r="P6294" s="189"/>
      <c r="Q6294" s="180"/>
      <c r="S6294" s="189"/>
      <c r="T6294" s="180"/>
      <c r="V6294" s="189"/>
      <c r="W6294" s="180"/>
      <c r="Y6294" s="189"/>
      <c r="Z6294" s="180"/>
      <c r="AB6294" s="185"/>
    </row>
    <row r="6295" spans="6:28" s="178" customFormat="1" ht="15" customHeight="1" x14ac:dyDescent="0.15">
      <c r="F6295" s="189"/>
      <c r="I6295" s="180"/>
      <c r="J6295" s="180"/>
      <c r="K6295" s="180"/>
      <c r="M6295" s="189"/>
      <c r="N6295" s="180"/>
      <c r="P6295" s="189"/>
      <c r="Q6295" s="180"/>
      <c r="S6295" s="189"/>
      <c r="T6295" s="180"/>
      <c r="V6295" s="189"/>
      <c r="W6295" s="180"/>
      <c r="Y6295" s="189"/>
      <c r="Z6295" s="180"/>
      <c r="AB6295" s="185"/>
    </row>
    <row r="6296" spans="6:28" s="178" customFormat="1" ht="15" customHeight="1" x14ac:dyDescent="0.15">
      <c r="F6296" s="189"/>
      <c r="I6296" s="180"/>
      <c r="J6296" s="180"/>
      <c r="K6296" s="180"/>
      <c r="M6296" s="189"/>
      <c r="N6296" s="180"/>
      <c r="P6296" s="189"/>
      <c r="Q6296" s="180"/>
      <c r="S6296" s="189"/>
      <c r="T6296" s="180"/>
      <c r="V6296" s="189"/>
      <c r="W6296" s="180"/>
      <c r="Y6296" s="189"/>
      <c r="Z6296" s="180"/>
      <c r="AB6296" s="185"/>
    </row>
    <row r="6297" spans="6:28" s="178" customFormat="1" ht="15" customHeight="1" x14ac:dyDescent="0.15">
      <c r="F6297" s="189"/>
      <c r="I6297" s="180"/>
      <c r="J6297" s="180"/>
      <c r="K6297" s="180"/>
      <c r="M6297" s="189"/>
      <c r="N6297" s="180"/>
      <c r="P6297" s="189"/>
      <c r="Q6297" s="180"/>
      <c r="S6297" s="189"/>
      <c r="T6297" s="180"/>
      <c r="V6297" s="189"/>
      <c r="W6297" s="180"/>
      <c r="Y6297" s="189"/>
      <c r="Z6297" s="180"/>
      <c r="AB6297" s="185"/>
    </row>
    <row r="6298" spans="6:28" s="178" customFormat="1" ht="15" customHeight="1" x14ac:dyDescent="0.15">
      <c r="F6298" s="189"/>
      <c r="I6298" s="180"/>
      <c r="J6298" s="180"/>
      <c r="K6298" s="180"/>
      <c r="M6298" s="189"/>
      <c r="N6298" s="180"/>
      <c r="P6298" s="189"/>
      <c r="Q6298" s="180"/>
      <c r="S6298" s="189"/>
      <c r="T6298" s="180"/>
      <c r="V6298" s="189"/>
      <c r="W6298" s="180"/>
      <c r="Y6298" s="189"/>
      <c r="Z6298" s="180"/>
      <c r="AB6298" s="185"/>
    </row>
    <row r="6299" spans="6:28" s="178" customFormat="1" ht="15" customHeight="1" x14ac:dyDescent="0.15">
      <c r="F6299" s="189"/>
      <c r="I6299" s="180"/>
      <c r="J6299" s="180"/>
      <c r="K6299" s="180"/>
      <c r="M6299" s="189"/>
      <c r="N6299" s="180"/>
      <c r="P6299" s="189"/>
      <c r="Q6299" s="180"/>
      <c r="S6299" s="189"/>
      <c r="T6299" s="180"/>
      <c r="V6299" s="189"/>
      <c r="W6299" s="180"/>
      <c r="Y6299" s="189"/>
      <c r="Z6299" s="180"/>
      <c r="AB6299" s="185"/>
    </row>
    <row r="6300" spans="6:28" s="178" customFormat="1" ht="15" customHeight="1" x14ac:dyDescent="0.15">
      <c r="F6300" s="189"/>
      <c r="I6300" s="180"/>
      <c r="J6300" s="180"/>
      <c r="K6300" s="180"/>
      <c r="M6300" s="189"/>
      <c r="N6300" s="180"/>
      <c r="P6300" s="189"/>
      <c r="Q6300" s="180"/>
      <c r="S6300" s="189"/>
      <c r="T6300" s="180"/>
      <c r="V6300" s="189"/>
      <c r="W6300" s="180"/>
      <c r="Y6300" s="189"/>
      <c r="Z6300" s="180"/>
      <c r="AB6300" s="185"/>
    </row>
    <row r="6301" spans="6:28" s="178" customFormat="1" ht="15" customHeight="1" x14ac:dyDescent="0.15">
      <c r="F6301" s="189"/>
      <c r="I6301" s="180"/>
      <c r="J6301" s="180"/>
      <c r="K6301" s="180"/>
      <c r="M6301" s="189"/>
      <c r="N6301" s="180"/>
      <c r="P6301" s="189"/>
      <c r="Q6301" s="180"/>
      <c r="S6301" s="189"/>
      <c r="T6301" s="180"/>
      <c r="V6301" s="189"/>
      <c r="W6301" s="180"/>
      <c r="Y6301" s="189"/>
      <c r="Z6301" s="180"/>
      <c r="AB6301" s="185"/>
    </row>
    <row r="6302" spans="6:28" s="178" customFormat="1" ht="15" customHeight="1" x14ac:dyDescent="0.15">
      <c r="F6302" s="189"/>
      <c r="I6302" s="180"/>
      <c r="J6302" s="180"/>
      <c r="K6302" s="180"/>
      <c r="M6302" s="189"/>
      <c r="N6302" s="180"/>
      <c r="P6302" s="189"/>
      <c r="Q6302" s="180"/>
      <c r="S6302" s="189"/>
      <c r="T6302" s="180"/>
      <c r="V6302" s="189"/>
      <c r="W6302" s="180"/>
      <c r="Y6302" s="189"/>
      <c r="Z6302" s="180"/>
      <c r="AB6302" s="185"/>
    </row>
    <row r="6303" spans="6:28" s="178" customFormat="1" ht="15" customHeight="1" x14ac:dyDescent="0.15">
      <c r="F6303" s="189"/>
      <c r="I6303" s="180"/>
      <c r="J6303" s="180"/>
      <c r="K6303" s="180"/>
      <c r="M6303" s="189"/>
      <c r="N6303" s="180"/>
      <c r="P6303" s="189"/>
      <c r="Q6303" s="180"/>
      <c r="S6303" s="189"/>
      <c r="T6303" s="180"/>
      <c r="V6303" s="189"/>
      <c r="W6303" s="180"/>
      <c r="Y6303" s="189"/>
      <c r="Z6303" s="180"/>
      <c r="AB6303" s="185"/>
    </row>
    <row r="6304" spans="6:28" s="178" customFormat="1" ht="15" customHeight="1" x14ac:dyDescent="0.15">
      <c r="F6304" s="189"/>
      <c r="I6304" s="180"/>
      <c r="J6304" s="180"/>
      <c r="K6304" s="180"/>
      <c r="M6304" s="189"/>
      <c r="N6304" s="180"/>
      <c r="P6304" s="189"/>
      <c r="Q6304" s="180"/>
      <c r="S6304" s="189"/>
      <c r="T6304" s="180"/>
      <c r="V6304" s="189"/>
      <c r="W6304" s="180"/>
      <c r="Y6304" s="189"/>
      <c r="Z6304" s="180"/>
      <c r="AB6304" s="185"/>
    </row>
    <row r="6305" spans="6:28" s="178" customFormat="1" ht="15" customHeight="1" x14ac:dyDescent="0.15">
      <c r="F6305" s="189"/>
      <c r="I6305" s="180"/>
      <c r="J6305" s="180"/>
      <c r="K6305" s="180"/>
      <c r="M6305" s="189"/>
      <c r="N6305" s="180"/>
      <c r="P6305" s="189"/>
      <c r="Q6305" s="180"/>
      <c r="S6305" s="189"/>
      <c r="T6305" s="180"/>
      <c r="V6305" s="189"/>
      <c r="W6305" s="180"/>
      <c r="Y6305" s="189"/>
      <c r="Z6305" s="180"/>
      <c r="AB6305" s="185"/>
    </row>
    <row r="6306" spans="6:28" s="178" customFormat="1" ht="15" customHeight="1" x14ac:dyDescent="0.15">
      <c r="F6306" s="189"/>
      <c r="I6306" s="180"/>
      <c r="J6306" s="180"/>
      <c r="K6306" s="180"/>
      <c r="M6306" s="189"/>
      <c r="N6306" s="180"/>
      <c r="P6306" s="189"/>
      <c r="Q6306" s="180"/>
      <c r="S6306" s="189"/>
      <c r="T6306" s="180"/>
      <c r="V6306" s="189"/>
      <c r="W6306" s="180"/>
      <c r="Y6306" s="189"/>
      <c r="Z6306" s="180"/>
      <c r="AB6306" s="185"/>
    </row>
    <row r="6307" spans="6:28" s="178" customFormat="1" ht="15" customHeight="1" x14ac:dyDescent="0.15">
      <c r="F6307" s="189"/>
      <c r="I6307" s="180"/>
      <c r="J6307" s="180"/>
      <c r="K6307" s="180"/>
      <c r="M6307" s="189"/>
      <c r="N6307" s="180"/>
      <c r="P6307" s="189"/>
      <c r="Q6307" s="180"/>
      <c r="S6307" s="189"/>
      <c r="T6307" s="180"/>
      <c r="V6307" s="189"/>
      <c r="W6307" s="180"/>
      <c r="Y6307" s="189"/>
      <c r="Z6307" s="180"/>
      <c r="AB6307" s="185"/>
    </row>
    <row r="6308" spans="6:28" s="178" customFormat="1" ht="15" customHeight="1" x14ac:dyDescent="0.15">
      <c r="F6308" s="189"/>
      <c r="I6308" s="180"/>
      <c r="J6308" s="180"/>
      <c r="K6308" s="180"/>
      <c r="M6308" s="189"/>
      <c r="N6308" s="180"/>
      <c r="P6308" s="189"/>
      <c r="Q6308" s="180"/>
      <c r="S6308" s="189"/>
      <c r="T6308" s="180"/>
      <c r="V6308" s="189"/>
      <c r="W6308" s="180"/>
      <c r="Y6308" s="189"/>
      <c r="Z6308" s="180"/>
      <c r="AB6308" s="185"/>
    </row>
    <row r="6309" spans="6:28" s="178" customFormat="1" ht="15" customHeight="1" x14ac:dyDescent="0.15">
      <c r="F6309" s="189"/>
      <c r="I6309" s="180"/>
      <c r="J6309" s="180"/>
      <c r="K6309" s="180"/>
      <c r="M6309" s="189"/>
      <c r="N6309" s="180"/>
      <c r="P6309" s="189"/>
      <c r="Q6309" s="180"/>
      <c r="S6309" s="189"/>
      <c r="T6309" s="180"/>
      <c r="V6309" s="189"/>
      <c r="W6309" s="180"/>
      <c r="Y6309" s="189"/>
      <c r="Z6309" s="180"/>
      <c r="AB6309" s="185"/>
    </row>
    <row r="6310" spans="6:28" s="178" customFormat="1" ht="15" customHeight="1" x14ac:dyDescent="0.15">
      <c r="F6310" s="189"/>
      <c r="I6310" s="180"/>
      <c r="J6310" s="180"/>
      <c r="K6310" s="180"/>
      <c r="M6310" s="189"/>
      <c r="N6310" s="180"/>
      <c r="P6310" s="189"/>
      <c r="Q6310" s="180"/>
      <c r="S6310" s="189"/>
      <c r="T6310" s="180"/>
      <c r="V6310" s="189"/>
      <c r="W6310" s="180"/>
      <c r="Y6310" s="189"/>
      <c r="Z6310" s="180"/>
      <c r="AB6310" s="185"/>
    </row>
    <row r="6311" spans="6:28" s="178" customFormat="1" ht="15" customHeight="1" x14ac:dyDescent="0.15">
      <c r="F6311" s="189"/>
      <c r="I6311" s="180"/>
      <c r="J6311" s="180"/>
      <c r="K6311" s="180"/>
      <c r="M6311" s="189"/>
      <c r="N6311" s="180"/>
      <c r="P6311" s="189"/>
      <c r="Q6311" s="180"/>
      <c r="S6311" s="189"/>
      <c r="T6311" s="180"/>
      <c r="V6311" s="189"/>
      <c r="W6311" s="180"/>
      <c r="Y6311" s="189"/>
      <c r="Z6311" s="180"/>
      <c r="AB6311" s="185"/>
    </row>
    <row r="6312" spans="6:28" s="178" customFormat="1" ht="15" customHeight="1" x14ac:dyDescent="0.15">
      <c r="F6312" s="189"/>
      <c r="I6312" s="180"/>
      <c r="J6312" s="180"/>
      <c r="K6312" s="180"/>
      <c r="M6312" s="189"/>
      <c r="N6312" s="180"/>
      <c r="P6312" s="189"/>
      <c r="Q6312" s="180"/>
      <c r="S6312" s="189"/>
      <c r="T6312" s="180"/>
      <c r="V6312" s="189"/>
      <c r="W6312" s="180"/>
      <c r="Y6312" s="189"/>
      <c r="Z6312" s="180"/>
      <c r="AB6312" s="185"/>
    </row>
    <row r="6313" spans="6:28" s="178" customFormat="1" ht="15" customHeight="1" x14ac:dyDescent="0.15">
      <c r="F6313" s="189"/>
      <c r="I6313" s="180"/>
      <c r="J6313" s="180"/>
      <c r="K6313" s="180"/>
      <c r="M6313" s="189"/>
      <c r="N6313" s="180"/>
      <c r="P6313" s="189"/>
      <c r="Q6313" s="180"/>
      <c r="S6313" s="189"/>
      <c r="T6313" s="180"/>
      <c r="V6313" s="189"/>
      <c r="W6313" s="180"/>
      <c r="Y6313" s="189"/>
      <c r="Z6313" s="180"/>
      <c r="AB6313" s="185"/>
    </row>
    <row r="6314" spans="6:28" s="178" customFormat="1" ht="15" customHeight="1" x14ac:dyDescent="0.15">
      <c r="F6314" s="189"/>
      <c r="I6314" s="180"/>
      <c r="J6314" s="180"/>
      <c r="K6314" s="180"/>
      <c r="M6314" s="189"/>
      <c r="N6314" s="180"/>
      <c r="P6314" s="189"/>
      <c r="Q6314" s="180"/>
      <c r="S6314" s="189"/>
      <c r="T6314" s="180"/>
      <c r="V6314" s="189"/>
      <c r="W6314" s="180"/>
      <c r="Y6314" s="189"/>
      <c r="Z6314" s="180"/>
      <c r="AB6314" s="185"/>
    </row>
    <row r="6315" spans="6:28" s="178" customFormat="1" ht="15" customHeight="1" x14ac:dyDescent="0.15">
      <c r="F6315" s="189"/>
      <c r="I6315" s="180"/>
      <c r="J6315" s="180"/>
      <c r="K6315" s="180"/>
      <c r="M6315" s="189"/>
      <c r="N6315" s="180"/>
      <c r="P6315" s="189"/>
      <c r="Q6315" s="180"/>
      <c r="S6315" s="189"/>
      <c r="T6315" s="180"/>
      <c r="V6315" s="189"/>
      <c r="W6315" s="180"/>
      <c r="Y6315" s="189"/>
      <c r="Z6315" s="180"/>
      <c r="AB6315" s="185"/>
    </row>
    <row r="6316" spans="6:28" s="178" customFormat="1" ht="15" customHeight="1" x14ac:dyDescent="0.15">
      <c r="F6316" s="189"/>
      <c r="I6316" s="180"/>
      <c r="J6316" s="180"/>
      <c r="K6316" s="180"/>
      <c r="M6316" s="189"/>
      <c r="N6316" s="180"/>
      <c r="P6316" s="189"/>
      <c r="Q6316" s="180"/>
      <c r="S6316" s="189"/>
      <c r="T6316" s="180"/>
      <c r="V6316" s="189"/>
      <c r="W6316" s="180"/>
      <c r="Y6316" s="189"/>
      <c r="Z6316" s="180"/>
      <c r="AB6316" s="185"/>
    </row>
    <row r="6317" spans="6:28" s="178" customFormat="1" ht="15" customHeight="1" x14ac:dyDescent="0.15">
      <c r="F6317" s="189"/>
      <c r="I6317" s="180"/>
      <c r="J6317" s="180"/>
      <c r="K6317" s="180"/>
      <c r="M6317" s="189"/>
      <c r="N6317" s="180"/>
      <c r="P6317" s="189"/>
      <c r="Q6317" s="180"/>
      <c r="S6317" s="189"/>
      <c r="T6317" s="180"/>
      <c r="V6317" s="189"/>
      <c r="W6317" s="180"/>
      <c r="Y6317" s="189"/>
      <c r="Z6317" s="180"/>
      <c r="AB6317" s="185"/>
    </row>
    <row r="6318" spans="6:28" s="178" customFormat="1" ht="15" customHeight="1" x14ac:dyDescent="0.15">
      <c r="F6318" s="189"/>
      <c r="I6318" s="180"/>
      <c r="J6318" s="180"/>
      <c r="K6318" s="180"/>
      <c r="M6318" s="189"/>
      <c r="N6318" s="180"/>
      <c r="P6318" s="189"/>
      <c r="Q6318" s="180"/>
      <c r="S6318" s="189"/>
      <c r="T6318" s="180"/>
      <c r="V6318" s="189"/>
      <c r="W6318" s="180"/>
      <c r="Y6318" s="189"/>
      <c r="Z6318" s="180"/>
      <c r="AB6318" s="185"/>
    </row>
    <row r="6319" spans="6:28" s="178" customFormat="1" ht="15" customHeight="1" x14ac:dyDescent="0.15">
      <c r="F6319" s="189"/>
      <c r="I6319" s="180"/>
      <c r="J6319" s="180"/>
      <c r="K6319" s="180"/>
      <c r="M6319" s="189"/>
      <c r="N6319" s="180"/>
      <c r="P6319" s="189"/>
      <c r="Q6319" s="180"/>
      <c r="S6319" s="189"/>
      <c r="T6319" s="180"/>
      <c r="V6319" s="189"/>
      <c r="W6319" s="180"/>
      <c r="Y6319" s="189"/>
      <c r="Z6319" s="180"/>
      <c r="AB6319" s="185"/>
    </row>
    <row r="6320" spans="6:28" s="178" customFormat="1" ht="15" customHeight="1" x14ac:dyDescent="0.15">
      <c r="F6320" s="189"/>
      <c r="I6320" s="180"/>
      <c r="J6320" s="180"/>
      <c r="K6320" s="180"/>
      <c r="M6320" s="189"/>
      <c r="N6320" s="180"/>
      <c r="P6320" s="189"/>
      <c r="Q6320" s="180"/>
      <c r="S6320" s="189"/>
      <c r="T6320" s="180"/>
      <c r="V6320" s="189"/>
      <c r="W6320" s="180"/>
      <c r="Y6320" s="189"/>
      <c r="Z6320" s="180"/>
      <c r="AB6320" s="185"/>
    </row>
    <row r="6321" spans="6:28" s="178" customFormat="1" ht="15" customHeight="1" x14ac:dyDescent="0.15">
      <c r="F6321" s="189"/>
      <c r="I6321" s="180"/>
      <c r="J6321" s="180"/>
      <c r="K6321" s="180"/>
      <c r="M6321" s="189"/>
      <c r="N6321" s="180"/>
      <c r="P6321" s="189"/>
      <c r="Q6321" s="180"/>
      <c r="S6321" s="189"/>
      <c r="T6321" s="180"/>
      <c r="V6321" s="189"/>
      <c r="W6321" s="180"/>
      <c r="Y6321" s="189"/>
      <c r="Z6321" s="180"/>
      <c r="AB6321" s="185"/>
    </row>
    <row r="6322" spans="6:28" s="178" customFormat="1" ht="15" customHeight="1" x14ac:dyDescent="0.15">
      <c r="F6322" s="189"/>
      <c r="I6322" s="180"/>
      <c r="J6322" s="180"/>
      <c r="K6322" s="180"/>
      <c r="M6322" s="189"/>
      <c r="N6322" s="180"/>
      <c r="P6322" s="189"/>
      <c r="Q6322" s="180"/>
      <c r="S6322" s="189"/>
      <c r="T6322" s="180"/>
      <c r="V6322" s="189"/>
      <c r="W6322" s="180"/>
      <c r="Y6322" s="189"/>
      <c r="Z6322" s="180"/>
      <c r="AB6322" s="185"/>
    </row>
    <row r="6323" spans="6:28" s="178" customFormat="1" ht="15" customHeight="1" x14ac:dyDescent="0.15">
      <c r="F6323" s="189"/>
      <c r="I6323" s="180"/>
      <c r="J6323" s="180"/>
      <c r="K6323" s="180"/>
      <c r="M6323" s="189"/>
      <c r="N6323" s="180"/>
      <c r="P6323" s="189"/>
      <c r="Q6323" s="180"/>
      <c r="S6323" s="189"/>
      <c r="T6323" s="180"/>
      <c r="V6323" s="189"/>
      <c r="W6323" s="180"/>
      <c r="Y6323" s="189"/>
      <c r="Z6323" s="180"/>
      <c r="AB6323" s="185"/>
    </row>
    <row r="6324" spans="6:28" s="178" customFormat="1" ht="15" customHeight="1" x14ac:dyDescent="0.15">
      <c r="F6324" s="189"/>
      <c r="I6324" s="180"/>
      <c r="J6324" s="180"/>
      <c r="K6324" s="180"/>
      <c r="M6324" s="189"/>
      <c r="N6324" s="180"/>
      <c r="P6324" s="189"/>
      <c r="Q6324" s="180"/>
      <c r="S6324" s="189"/>
      <c r="T6324" s="180"/>
      <c r="V6324" s="189"/>
      <c r="W6324" s="180"/>
      <c r="Y6324" s="189"/>
      <c r="Z6324" s="180"/>
      <c r="AB6324" s="185"/>
    </row>
    <row r="6325" spans="6:28" s="178" customFormat="1" ht="15" customHeight="1" x14ac:dyDescent="0.15">
      <c r="F6325" s="189"/>
      <c r="I6325" s="180"/>
      <c r="J6325" s="180"/>
      <c r="K6325" s="180"/>
      <c r="M6325" s="189"/>
      <c r="N6325" s="180"/>
      <c r="P6325" s="189"/>
      <c r="Q6325" s="180"/>
      <c r="S6325" s="189"/>
      <c r="T6325" s="180"/>
      <c r="V6325" s="189"/>
      <c r="W6325" s="180"/>
      <c r="Y6325" s="189"/>
      <c r="Z6325" s="180"/>
      <c r="AB6325" s="185"/>
    </row>
    <row r="6326" spans="6:28" s="178" customFormat="1" ht="15" customHeight="1" x14ac:dyDescent="0.15">
      <c r="F6326" s="189"/>
      <c r="I6326" s="180"/>
      <c r="J6326" s="180"/>
      <c r="K6326" s="180"/>
      <c r="M6326" s="189"/>
      <c r="N6326" s="180"/>
      <c r="P6326" s="189"/>
      <c r="Q6326" s="180"/>
      <c r="S6326" s="189"/>
      <c r="T6326" s="180"/>
      <c r="V6326" s="189"/>
      <c r="W6326" s="180"/>
      <c r="Y6326" s="189"/>
      <c r="Z6326" s="180"/>
      <c r="AB6326" s="185"/>
    </row>
    <row r="6327" spans="6:28" s="178" customFormat="1" ht="15" customHeight="1" x14ac:dyDescent="0.15">
      <c r="F6327" s="189"/>
      <c r="I6327" s="180"/>
      <c r="J6327" s="180"/>
      <c r="K6327" s="180"/>
      <c r="M6327" s="189"/>
      <c r="N6327" s="180"/>
      <c r="P6327" s="189"/>
      <c r="Q6327" s="180"/>
      <c r="S6327" s="189"/>
      <c r="T6327" s="180"/>
      <c r="V6327" s="189"/>
      <c r="W6327" s="180"/>
      <c r="Y6327" s="189"/>
      <c r="Z6327" s="180"/>
      <c r="AB6327" s="185"/>
    </row>
    <row r="6328" spans="6:28" s="178" customFormat="1" ht="15" customHeight="1" x14ac:dyDescent="0.15">
      <c r="F6328" s="189"/>
      <c r="I6328" s="180"/>
      <c r="J6328" s="180"/>
      <c r="K6328" s="180"/>
      <c r="M6328" s="189"/>
      <c r="N6328" s="180"/>
      <c r="P6328" s="189"/>
      <c r="Q6328" s="180"/>
      <c r="S6328" s="189"/>
      <c r="T6328" s="180"/>
      <c r="V6328" s="189"/>
      <c r="W6328" s="180"/>
      <c r="Y6328" s="189"/>
      <c r="Z6328" s="180"/>
      <c r="AB6328" s="185"/>
    </row>
    <row r="6329" spans="6:28" s="178" customFormat="1" ht="15" customHeight="1" x14ac:dyDescent="0.15">
      <c r="F6329" s="189"/>
      <c r="I6329" s="180"/>
      <c r="J6329" s="180"/>
      <c r="K6329" s="180"/>
      <c r="M6329" s="189"/>
      <c r="N6329" s="180"/>
      <c r="P6329" s="189"/>
      <c r="Q6329" s="180"/>
      <c r="S6329" s="189"/>
      <c r="T6329" s="180"/>
      <c r="V6329" s="189"/>
      <c r="W6329" s="180"/>
      <c r="Y6329" s="189"/>
      <c r="Z6329" s="180"/>
      <c r="AB6329" s="185"/>
    </row>
    <row r="6330" spans="6:28" s="178" customFormat="1" ht="15" customHeight="1" x14ac:dyDescent="0.15">
      <c r="F6330" s="189"/>
      <c r="I6330" s="180"/>
      <c r="J6330" s="180"/>
      <c r="K6330" s="180"/>
      <c r="M6330" s="189"/>
      <c r="N6330" s="180"/>
      <c r="P6330" s="189"/>
      <c r="Q6330" s="180"/>
      <c r="S6330" s="189"/>
      <c r="T6330" s="180"/>
      <c r="V6330" s="189"/>
      <c r="W6330" s="180"/>
      <c r="Y6330" s="189"/>
      <c r="Z6330" s="180"/>
      <c r="AB6330" s="185"/>
    </row>
    <row r="6331" spans="6:28" s="178" customFormat="1" ht="15" customHeight="1" x14ac:dyDescent="0.15">
      <c r="F6331" s="189"/>
      <c r="I6331" s="180"/>
      <c r="J6331" s="180"/>
      <c r="K6331" s="180"/>
      <c r="M6331" s="189"/>
      <c r="N6331" s="180"/>
      <c r="P6331" s="189"/>
      <c r="Q6331" s="180"/>
      <c r="S6331" s="189"/>
      <c r="T6331" s="180"/>
      <c r="V6331" s="189"/>
      <c r="W6331" s="180"/>
      <c r="Y6331" s="189"/>
      <c r="Z6331" s="180"/>
      <c r="AB6331" s="185"/>
    </row>
    <row r="6332" spans="6:28" s="178" customFormat="1" ht="15" customHeight="1" x14ac:dyDescent="0.15">
      <c r="F6332" s="189"/>
      <c r="I6332" s="180"/>
      <c r="J6332" s="180"/>
      <c r="K6332" s="180"/>
      <c r="M6332" s="189"/>
      <c r="N6332" s="180"/>
      <c r="P6332" s="189"/>
      <c r="Q6332" s="180"/>
      <c r="S6332" s="189"/>
      <c r="T6332" s="180"/>
      <c r="V6332" s="189"/>
      <c r="W6332" s="180"/>
      <c r="Y6332" s="189"/>
      <c r="Z6332" s="180"/>
      <c r="AB6332" s="185"/>
    </row>
    <row r="6333" spans="6:28" s="178" customFormat="1" ht="15" customHeight="1" x14ac:dyDescent="0.15">
      <c r="F6333" s="189"/>
      <c r="I6333" s="180"/>
      <c r="J6333" s="180"/>
      <c r="K6333" s="180"/>
      <c r="M6333" s="189"/>
      <c r="N6333" s="180"/>
      <c r="P6333" s="189"/>
      <c r="Q6333" s="180"/>
      <c r="S6333" s="189"/>
      <c r="T6333" s="180"/>
      <c r="V6333" s="189"/>
      <c r="W6333" s="180"/>
      <c r="Y6333" s="189"/>
      <c r="Z6333" s="180"/>
      <c r="AB6333" s="185"/>
    </row>
    <row r="6334" spans="6:28" s="178" customFormat="1" ht="15" customHeight="1" x14ac:dyDescent="0.15">
      <c r="F6334" s="189"/>
      <c r="I6334" s="180"/>
      <c r="J6334" s="180"/>
      <c r="K6334" s="180"/>
      <c r="M6334" s="189"/>
      <c r="N6334" s="180"/>
      <c r="P6334" s="189"/>
      <c r="Q6334" s="180"/>
      <c r="S6334" s="189"/>
      <c r="T6334" s="180"/>
      <c r="V6334" s="189"/>
      <c r="W6334" s="180"/>
      <c r="Y6334" s="189"/>
      <c r="Z6334" s="180"/>
      <c r="AB6334" s="185"/>
    </row>
    <row r="6335" spans="6:28" s="178" customFormat="1" ht="15" customHeight="1" x14ac:dyDescent="0.15">
      <c r="F6335" s="189"/>
      <c r="I6335" s="180"/>
      <c r="J6335" s="180"/>
      <c r="K6335" s="180"/>
      <c r="M6335" s="189"/>
      <c r="N6335" s="180"/>
      <c r="P6335" s="189"/>
      <c r="Q6335" s="180"/>
      <c r="S6335" s="189"/>
      <c r="T6335" s="180"/>
      <c r="V6335" s="189"/>
      <c r="W6335" s="180"/>
      <c r="Y6335" s="189"/>
      <c r="Z6335" s="180"/>
      <c r="AB6335" s="185"/>
    </row>
    <row r="6336" spans="6:28" s="178" customFormat="1" ht="15" customHeight="1" x14ac:dyDescent="0.15">
      <c r="F6336" s="189"/>
      <c r="I6336" s="180"/>
      <c r="J6336" s="180"/>
      <c r="K6336" s="180"/>
      <c r="M6336" s="189"/>
      <c r="N6336" s="180"/>
      <c r="P6336" s="189"/>
      <c r="Q6336" s="180"/>
      <c r="S6336" s="189"/>
      <c r="T6336" s="180"/>
      <c r="V6336" s="189"/>
      <c r="W6336" s="180"/>
      <c r="Y6336" s="189"/>
      <c r="Z6336" s="180"/>
      <c r="AB6336" s="185"/>
    </row>
    <row r="6337" spans="6:28" s="178" customFormat="1" ht="15" customHeight="1" x14ac:dyDescent="0.15">
      <c r="F6337" s="189"/>
      <c r="I6337" s="180"/>
      <c r="J6337" s="180"/>
      <c r="K6337" s="180"/>
      <c r="M6337" s="189"/>
      <c r="N6337" s="180"/>
      <c r="P6337" s="189"/>
      <c r="Q6337" s="180"/>
      <c r="S6337" s="189"/>
      <c r="T6337" s="180"/>
      <c r="V6337" s="189"/>
      <c r="W6337" s="180"/>
      <c r="Y6337" s="189"/>
      <c r="Z6337" s="180"/>
      <c r="AB6337" s="185"/>
    </row>
    <row r="6338" spans="6:28" s="178" customFormat="1" ht="15" customHeight="1" x14ac:dyDescent="0.15">
      <c r="F6338" s="189"/>
      <c r="I6338" s="180"/>
      <c r="J6338" s="180"/>
      <c r="K6338" s="180"/>
      <c r="M6338" s="189"/>
      <c r="N6338" s="180"/>
      <c r="P6338" s="189"/>
      <c r="Q6338" s="180"/>
      <c r="S6338" s="189"/>
      <c r="T6338" s="180"/>
      <c r="V6338" s="189"/>
      <c r="W6338" s="180"/>
      <c r="Y6338" s="189"/>
      <c r="Z6338" s="180"/>
      <c r="AB6338" s="185"/>
    </row>
    <row r="6339" spans="6:28" s="178" customFormat="1" ht="15" customHeight="1" x14ac:dyDescent="0.15">
      <c r="F6339" s="189"/>
      <c r="I6339" s="180"/>
      <c r="J6339" s="180"/>
      <c r="K6339" s="180"/>
      <c r="M6339" s="189"/>
      <c r="N6339" s="180"/>
      <c r="P6339" s="189"/>
      <c r="Q6339" s="180"/>
      <c r="S6339" s="189"/>
      <c r="T6339" s="180"/>
      <c r="V6339" s="189"/>
      <c r="W6339" s="180"/>
      <c r="Y6339" s="189"/>
      <c r="Z6339" s="180"/>
      <c r="AB6339" s="185"/>
    </row>
    <row r="6340" spans="6:28" s="178" customFormat="1" ht="15" customHeight="1" x14ac:dyDescent="0.15">
      <c r="F6340" s="189"/>
      <c r="I6340" s="180"/>
      <c r="J6340" s="180"/>
      <c r="K6340" s="180"/>
      <c r="M6340" s="189"/>
      <c r="N6340" s="180"/>
      <c r="P6340" s="189"/>
      <c r="Q6340" s="180"/>
      <c r="S6340" s="189"/>
      <c r="T6340" s="180"/>
      <c r="V6340" s="189"/>
      <c r="W6340" s="180"/>
      <c r="Y6340" s="189"/>
      <c r="Z6340" s="180"/>
      <c r="AB6340" s="185"/>
    </row>
    <row r="6341" spans="6:28" s="178" customFormat="1" ht="15" customHeight="1" x14ac:dyDescent="0.15">
      <c r="F6341" s="189"/>
      <c r="I6341" s="180"/>
      <c r="J6341" s="180"/>
      <c r="K6341" s="180"/>
      <c r="M6341" s="189"/>
      <c r="N6341" s="180"/>
      <c r="P6341" s="189"/>
      <c r="Q6341" s="180"/>
      <c r="S6341" s="189"/>
      <c r="T6341" s="180"/>
      <c r="V6341" s="189"/>
      <c r="W6341" s="180"/>
      <c r="Y6341" s="189"/>
      <c r="Z6341" s="180"/>
      <c r="AB6341" s="185"/>
    </row>
    <row r="6342" spans="6:28" s="178" customFormat="1" ht="15" customHeight="1" x14ac:dyDescent="0.15">
      <c r="F6342" s="189"/>
      <c r="I6342" s="180"/>
      <c r="J6342" s="180"/>
      <c r="K6342" s="180"/>
      <c r="M6342" s="189"/>
      <c r="N6342" s="180"/>
      <c r="P6342" s="189"/>
      <c r="Q6342" s="180"/>
      <c r="S6342" s="189"/>
      <c r="T6342" s="180"/>
      <c r="V6342" s="189"/>
      <c r="W6342" s="180"/>
      <c r="Y6342" s="189"/>
      <c r="Z6342" s="180"/>
      <c r="AB6342" s="185"/>
    </row>
    <row r="6343" spans="6:28" s="178" customFormat="1" ht="15" customHeight="1" x14ac:dyDescent="0.15">
      <c r="F6343" s="189"/>
      <c r="I6343" s="180"/>
      <c r="J6343" s="180"/>
      <c r="K6343" s="180"/>
      <c r="M6343" s="189"/>
      <c r="N6343" s="180"/>
      <c r="P6343" s="189"/>
      <c r="Q6343" s="180"/>
      <c r="S6343" s="189"/>
      <c r="T6343" s="180"/>
      <c r="V6343" s="189"/>
      <c r="W6343" s="180"/>
      <c r="Y6343" s="189"/>
      <c r="Z6343" s="180"/>
      <c r="AB6343" s="185"/>
    </row>
    <row r="6344" spans="6:28" s="178" customFormat="1" ht="15" customHeight="1" x14ac:dyDescent="0.15">
      <c r="F6344" s="189"/>
      <c r="I6344" s="180"/>
      <c r="J6344" s="180"/>
      <c r="K6344" s="180"/>
      <c r="M6344" s="189"/>
      <c r="N6344" s="180"/>
      <c r="P6344" s="189"/>
      <c r="Q6344" s="180"/>
      <c r="S6344" s="189"/>
      <c r="T6344" s="180"/>
      <c r="V6344" s="189"/>
      <c r="W6344" s="180"/>
      <c r="Y6344" s="189"/>
      <c r="Z6344" s="180"/>
      <c r="AB6344" s="185"/>
    </row>
    <row r="6345" spans="6:28" s="178" customFormat="1" ht="15" customHeight="1" x14ac:dyDescent="0.15">
      <c r="F6345" s="189"/>
      <c r="I6345" s="180"/>
      <c r="J6345" s="180"/>
      <c r="K6345" s="180"/>
      <c r="M6345" s="189"/>
      <c r="N6345" s="180"/>
      <c r="P6345" s="189"/>
      <c r="Q6345" s="180"/>
      <c r="S6345" s="189"/>
      <c r="T6345" s="180"/>
      <c r="V6345" s="189"/>
      <c r="W6345" s="180"/>
      <c r="Y6345" s="189"/>
      <c r="Z6345" s="180"/>
      <c r="AB6345" s="185"/>
    </row>
    <row r="6346" spans="6:28" s="178" customFormat="1" ht="15" customHeight="1" x14ac:dyDescent="0.15">
      <c r="F6346" s="189"/>
      <c r="I6346" s="180"/>
      <c r="J6346" s="180"/>
      <c r="K6346" s="180"/>
      <c r="M6346" s="189"/>
      <c r="N6346" s="180"/>
      <c r="P6346" s="189"/>
      <c r="Q6346" s="180"/>
      <c r="S6346" s="189"/>
      <c r="T6346" s="180"/>
      <c r="V6346" s="189"/>
      <c r="W6346" s="180"/>
      <c r="Y6346" s="189"/>
      <c r="Z6346" s="180"/>
      <c r="AB6346" s="185"/>
    </row>
    <row r="6347" spans="6:28" s="178" customFormat="1" ht="15" customHeight="1" x14ac:dyDescent="0.15">
      <c r="F6347" s="189"/>
      <c r="I6347" s="180"/>
      <c r="J6347" s="180"/>
      <c r="K6347" s="180"/>
      <c r="M6347" s="189"/>
      <c r="N6347" s="180"/>
      <c r="P6347" s="189"/>
      <c r="Q6347" s="180"/>
      <c r="S6347" s="189"/>
      <c r="T6347" s="180"/>
      <c r="V6347" s="189"/>
      <c r="W6347" s="180"/>
      <c r="Y6347" s="189"/>
      <c r="Z6347" s="180"/>
      <c r="AB6347" s="185"/>
    </row>
    <row r="6348" spans="6:28" s="178" customFormat="1" ht="15" customHeight="1" x14ac:dyDescent="0.15">
      <c r="F6348" s="189"/>
      <c r="I6348" s="180"/>
      <c r="J6348" s="180"/>
      <c r="K6348" s="180"/>
      <c r="M6348" s="189"/>
      <c r="N6348" s="180"/>
      <c r="P6348" s="189"/>
      <c r="Q6348" s="180"/>
      <c r="S6348" s="189"/>
      <c r="T6348" s="180"/>
      <c r="V6348" s="189"/>
      <c r="W6348" s="180"/>
      <c r="Y6348" s="189"/>
      <c r="Z6348" s="180"/>
      <c r="AB6348" s="185"/>
    </row>
    <row r="6349" spans="6:28" s="178" customFormat="1" ht="15" customHeight="1" x14ac:dyDescent="0.15">
      <c r="F6349" s="189"/>
      <c r="I6349" s="180"/>
      <c r="J6349" s="180"/>
      <c r="K6349" s="180"/>
      <c r="M6349" s="189"/>
      <c r="N6349" s="180"/>
      <c r="P6349" s="189"/>
      <c r="Q6349" s="180"/>
      <c r="S6349" s="189"/>
      <c r="T6349" s="180"/>
      <c r="V6349" s="189"/>
      <c r="W6349" s="180"/>
      <c r="Y6349" s="189"/>
      <c r="Z6349" s="180"/>
      <c r="AB6349" s="185"/>
    </row>
    <row r="6350" spans="6:28" s="178" customFormat="1" ht="15" customHeight="1" x14ac:dyDescent="0.15">
      <c r="F6350" s="189"/>
      <c r="I6350" s="180"/>
      <c r="J6350" s="180"/>
      <c r="K6350" s="180"/>
      <c r="M6350" s="189"/>
      <c r="N6350" s="180"/>
      <c r="P6350" s="189"/>
      <c r="Q6350" s="180"/>
      <c r="S6350" s="189"/>
      <c r="T6350" s="180"/>
      <c r="V6350" s="189"/>
      <c r="W6350" s="180"/>
      <c r="Y6350" s="189"/>
      <c r="Z6350" s="180"/>
      <c r="AB6350" s="185"/>
    </row>
    <row r="6351" spans="6:28" s="178" customFormat="1" ht="15" customHeight="1" x14ac:dyDescent="0.15">
      <c r="F6351" s="189"/>
      <c r="I6351" s="180"/>
      <c r="J6351" s="180"/>
      <c r="K6351" s="180"/>
      <c r="M6351" s="189"/>
      <c r="N6351" s="180"/>
      <c r="P6351" s="189"/>
      <c r="Q6351" s="180"/>
      <c r="S6351" s="189"/>
      <c r="T6351" s="180"/>
      <c r="V6351" s="189"/>
      <c r="W6351" s="180"/>
      <c r="Y6351" s="189"/>
      <c r="Z6351" s="180"/>
      <c r="AB6351" s="185"/>
    </row>
    <row r="6352" spans="6:28" s="178" customFormat="1" ht="15" customHeight="1" x14ac:dyDescent="0.15">
      <c r="F6352" s="189"/>
      <c r="I6352" s="180"/>
      <c r="J6352" s="180"/>
      <c r="K6352" s="180"/>
      <c r="M6352" s="189"/>
      <c r="N6352" s="180"/>
      <c r="P6352" s="189"/>
      <c r="Q6352" s="180"/>
      <c r="S6352" s="189"/>
      <c r="T6352" s="180"/>
      <c r="V6352" s="189"/>
      <c r="W6352" s="180"/>
      <c r="Y6352" s="189"/>
      <c r="Z6352" s="180"/>
      <c r="AB6352" s="185"/>
    </row>
    <row r="6353" spans="6:28" s="178" customFormat="1" ht="15" customHeight="1" x14ac:dyDescent="0.15">
      <c r="F6353" s="189"/>
      <c r="I6353" s="180"/>
      <c r="J6353" s="180"/>
      <c r="K6353" s="180"/>
      <c r="M6353" s="189"/>
      <c r="N6353" s="180"/>
      <c r="P6353" s="189"/>
      <c r="Q6353" s="180"/>
      <c r="S6353" s="189"/>
      <c r="T6353" s="180"/>
      <c r="V6353" s="189"/>
      <c r="W6353" s="180"/>
      <c r="Y6353" s="189"/>
      <c r="Z6353" s="180"/>
      <c r="AB6353" s="185"/>
    </row>
    <row r="6354" spans="6:28" s="178" customFormat="1" ht="15" customHeight="1" x14ac:dyDescent="0.15">
      <c r="F6354" s="189"/>
      <c r="I6354" s="180"/>
      <c r="J6354" s="180"/>
      <c r="K6354" s="180"/>
      <c r="M6354" s="189"/>
      <c r="N6354" s="180"/>
      <c r="P6354" s="189"/>
      <c r="Q6354" s="180"/>
      <c r="S6354" s="189"/>
      <c r="T6354" s="180"/>
      <c r="V6354" s="189"/>
      <c r="W6354" s="180"/>
      <c r="Y6354" s="189"/>
      <c r="Z6354" s="180"/>
      <c r="AB6354" s="185"/>
    </row>
    <row r="6355" spans="6:28" s="178" customFormat="1" ht="15" customHeight="1" x14ac:dyDescent="0.15">
      <c r="F6355" s="189"/>
      <c r="I6355" s="180"/>
      <c r="J6355" s="180"/>
      <c r="K6355" s="180"/>
      <c r="M6355" s="189"/>
      <c r="N6355" s="180"/>
      <c r="P6355" s="189"/>
      <c r="Q6355" s="180"/>
      <c r="S6355" s="189"/>
      <c r="T6355" s="180"/>
      <c r="V6355" s="189"/>
      <c r="W6355" s="180"/>
      <c r="Y6355" s="189"/>
      <c r="Z6355" s="180"/>
      <c r="AB6355" s="185"/>
    </row>
    <row r="6356" spans="6:28" s="178" customFormat="1" ht="15" customHeight="1" x14ac:dyDescent="0.15">
      <c r="F6356" s="189"/>
      <c r="I6356" s="180"/>
      <c r="J6356" s="180"/>
      <c r="K6356" s="180"/>
      <c r="M6356" s="189"/>
      <c r="N6356" s="180"/>
      <c r="P6356" s="189"/>
      <c r="Q6356" s="180"/>
      <c r="S6356" s="189"/>
      <c r="T6356" s="180"/>
      <c r="V6356" s="189"/>
      <c r="W6356" s="180"/>
      <c r="Y6356" s="189"/>
      <c r="Z6356" s="180"/>
      <c r="AB6356" s="185"/>
    </row>
    <row r="6357" spans="6:28" s="178" customFormat="1" ht="15" customHeight="1" x14ac:dyDescent="0.15">
      <c r="F6357" s="189"/>
      <c r="I6357" s="180"/>
      <c r="J6357" s="180"/>
      <c r="K6357" s="180"/>
      <c r="M6357" s="189"/>
      <c r="N6357" s="180"/>
      <c r="P6357" s="189"/>
      <c r="Q6357" s="180"/>
      <c r="S6357" s="189"/>
      <c r="T6357" s="180"/>
      <c r="V6357" s="189"/>
      <c r="W6357" s="180"/>
      <c r="Y6357" s="189"/>
      <c r="Z6357" s="180"/>
      <c r="AB6357" s="185"/>
    </row>
    <row r="6358" spans="6:28" s="178" customFormat="1" ht="15" customHeight="1" x14ac:dyDescent="0.15">
      <c r="F6358" s="189"/>
      <c r="I6358" s="180"/>
      <c r="J6358" s="180"/>
      <c r="K6358" s="180"/>
      <c r="M6358" s="189"/>
      <c r="N6358" s="180"/>
      <c r="P6358" s="189"/>
      <c r="Q6358" s="180"/>
      <c r="S6358" s="189"/>
      <c r="T6358" s="180"/>
      <c r="V6358" s="189"/>
      <c r="W6358" s="180"/>
      <c r="Y6358" s="189"/>
      <c r="Z6358" s="180"/>
      <c r="AB6358" s="185"/>
    </row>
    <row r="6359" spans="6:28" s="178" customFormat="1" ht="15" customHeight="1" x14ac:dyDescent="0.15">
      <c r="F6359" s="189"/>
      <c r="I6359" s="180"/>
      <c r="J6359" s="180"/>
      <c r="K6359" s="180"/>
      <c r="M6359" s="189"/>
      <c r="N6359" s="180"/>
      <c r="P6359" s="189"/>
      <c r="Q6359" s="180"/>
      <c r="S6359" s="189"/>
      <c r="T6359" s="180"/>
      <c r="V6359" s="189"/>
      <c r="W6359" s="180"/>
      <c r="Y6359" s="189"/>
      <c r="Z6359" s="180"/>
      <c r="AB6359" s="185"/>
    </row>
    <row r="6360" spans="6:28" s="178" customFormat="1" ht="15" customHeight="1" x14ac:dyDescent="0.15">
      <c r="F6360" s="189"/>
      <c r="I6360" s="180"/>
      <c r="J6360" s="180"/>
      <c r="K6360" s="180"/>
      <c r="M6360" s="189"/>
      <c r="N6360" s="180"/>
      <c r="P6360" s="189"/>
      <c r="Q6360" s="180"/>
      <c r="S6360" s="189"/>
      <c r="T6360" s="180"/>
      <c r="V6360" s="189"/>
      <c r="W6360" s="180"/>
      <c r="Y6360" s="189"/>
      <c r="Z6360" s="180"/>
      <c r="AB6360" s="185"/>
    </row>
    <row r="6361" spans="6:28" s="178" customFormat="1" ht="15" customHeight="1" x14ac:dyDescent="0.15">
      <c r="F6361" s="189"/>
      <c r="I6361" s="180"/>
      <c r="J6361" s="180"/>
      <c r="K6361" s="180"/>
      <c r="M6361" s="189"/>
      <c r="N6361" s="180"/>
      <c r="P6361" s="189"/>
      <c r="Q6361" s="180"/>
      <c r="S6361" s="189"/>
      <c r="T6361" s="180"/>
      <c r="V6361" s="189"/>
      <c r="W6361" s="180"/>
      <c r="Y6361" s="189"/>
      <c r="Z6361" s="180"/>
      <c r="AB6361" s="185"/>
    </row>
    <row r="6362" spans="6:28" s="178" customFormat="1" ht="15" customHeight="1" x14ac:dyDescent="0.15">
      <c r="F6362" s="189"/>
      <c r="I6362" s="180"/>
      <c r="J6362" s="180"/>
      <c r="K6362" s="180"/>
      <c r="M6362" s="189"/>
      <c r="N6362" s="180"/>
      <c r="P6362" s="189"/>
      <c r="Q6362" s="180"/>
      <c r="S6362" s="189"/>
      <c r="T6362" s="180"/>
      <c r="V6362" s="189"/>
      <c r="W6362" s="180"/>
      <c r="Y6362" s="189"/>
      <c r="Z6362" s="180"/>
      <c r="AB6362" s="185"/>
    </row>
    <row r="6363" spans="6:28" s="178" customFormat="1" ht="15" customHeight="1" x14ac:dyDescent="0.15">
      <c r="F6363" s="189"/>
      <c r="I6363" s="180"/>
      <c r="J6363" s="180"/>
      <c r="K6363" s="180"/>
      <c r="M6363" s="189"/>
      <c r="N6363" s="180"/>
      <c r="P6363" s="189"/>
      <c r="Q6363" s="180"/>
      <c r="S6363" s="189"/>
      <c r="T6363" s="180"/>
      <c r="V6363" s="189"/>
      <c r="W6363" s="180"/>
      <c r="Y6363" s="189"/>
      <c r="Z6363" s="180"/>
      <c r="AB6363" s="185"/>
    </row>
    <row r="6364" spans="6:28" s="178" customFormat="1" ht="15" customHeight="1" x14ac:dyDescent="0.15">
      <c r="F6364" s="189"/>
      <c r="I6364" s="180"/>
      <c r="J6364" s="180"/>
      <c r="K6364" s="180"/>
      <c r="M6364" s="189"/>
      <c r="N6364" s="180"/>
      <c r="P6364" s="189"/>
      <c r="Q6364" s="180"/>
      <c r="S6364" s="189"/>
      <c r="T6364" s="180"/>
      <c r="V6364" s="189"/>
      <c r="W6364" s="180"/>
      <c r="Y6364" s="189"/>
      <c r="Z6364" s="180"/>
      <c r="AB6364" s="185"/>
    </row>
    <row r="6365" spans="6:28" s="178" customFormat="1" ht="15" customHeight="1" x14ac:dyDescent="0.15">
      <c r="F6365" s="189"/>
      <c r="I6365" s="180"/>
      <c r="J6365" s="180"/>
      <c r="K6365" s="180"/>
      <c r="M6365" s="189"/>
      <c r="N6365" s="180"/>
      <c r="P6365" s="189"/>
      <c r="Q6365" s="180"/>
      <c r="S6365" s="189"/>
      <c r="T6365" s="180"/>
      <c r="V6365" s="189"/>
      <c r="W6365" s="180"/>
      <c r="Y6365" s="189"/>
      <c r="Z6365" s="180"/>
      <c r="AB6365" s="185"/>
    </row>
    <row r="6366" spans="6:28" s="178" customFormat="1" ht="15" customHeight="1" x14ac:dyDescent="0.15">
      <c r="F6366" s="189"/>
      <c r="I6366" s="180"/>
      <c r="J6366" s="180"/>
      <c r="K6366" s="180"/>
      <c r="M6366" s="189"/>
      <c r="N6366" s="180"/>
      <c r="P6366" s="189"/>
      <c r="Q6366" s="180"/>
      <c r="S6366" s="189"/>
      <c r="T6366" s="180"/>
      <c r="V6366" s="189"/>
      <c r="W6366" s="180"/>
      <c r="Y6366" s="189"/>
      <c r="Z6366" s="180"/>
      <c r="AB6366" s="185"/>
    </row>
    <row r="6367" spans="6:28" s="178" customFormat="1" ht="15" customHeight="1" x14ac:dyDescent="0.15">
      <c r="F6367" s="189"/>
      <c r="I6367" s="180"/>
      <c r="J6367" s="180"/>
      <c r="K6367" s="180"/>
      <c r="M6367" s="189"/>
      <c r="N6367" s="180"/>
      <c r="P6367" s="189"/>
      <c r="Q6367" s="180"/>
      <c r="S6367" s="189"/>
      <c r="T6367" s="180"/>
      <c r="V6367" s="189"/>
      <c r="W6367" s="180"/>
      <c r="Y6367" s="189"/>
      <c r="Z6367" s="180"/>
      <c r="AB6367" s="185"/>
    </row>
    <row r="6368" spans="6:28" s="178" customFormat="1" ht="15" customHeight="1" x14ac:dyDescent="0.15">
      <c r="F6368" s="189"/>
      <c r="I6368" s="180"/>
      <c r="J6368" s="180"/>
      <c r="K6368" s="180"/>
      <c r="M6368" s="189"/>
      <c r="N6368" s="180"/>
      <c r="P6368" s="189"/>
      <c r="Q6368" s="180"/>
      <c r="S6368" s="189"/>
      <c r="T6368" s="180"/>
      <c r="V6368" s="189"/>
      <c r="W6368" s="180"/>
      <c r="Y6368" s="189"/>
      <c r="Z6368" s="180"/>
      <c r="AB6368" s="185"/>
    </row>
    <row r="6369" spans="6:28" s="178" customFormat="1" ht="15" customHeight="1" x14ac:dyDescent="0.15">
      <c r="F6369" s="189"/>
      <c r="I6369" s="180"/>
      <c r="J6369" s="180"/>
      <c r="K6369" s="180"/>
      <c r="M6369" s="189"/>
      <c r="N6369" s="180"/>
      <c r="P6369" s="189"/>
      <c r="Q6369" s="180"/>
      <c r="S6369" s="189"/>
      <c r="T6369" s="180"/>
      <c r="V6369" s="189"/>
      <c r="W6369" s="180"/>
      <c r="Y6369" s="189"/>
      <c r="Z6369" s="180"/>
      <c r="AB6369" s="185"/>
    </row>
    <row r="6370" spans="6:28" s="178" customFormat="1" ht="15" customHeight="1" x14ac:dyDescent="0.15">
      <c r="F6370" s="189"/>
      <c r="I6370" s="180"/>
      <c r="J6370" s="180"/>
      <c r="K6370" s="180"/>
      <c r="M6370" s="189"/>
      <c r="N6370" s="180"/>
      <c r="P6370" s="189"/>
      <c r="Q6370" s="180"/>
      <c r="S6370" s="189"/>
      <c r="T6370" s="180"/>
      <c r="V6370" s="189"/>
      <c r="W6370" s="180"/>
      <c r="Y6370" s="189"/>
      <c r="Z6370" s="180"/>
      <c r="AB6370" s="185"/>
    </row>
    <row r="6371" spans="6:28" s="178" customFormat="1" ht="15" customHeight="1" x14ac:dyDescent="0.15">
      <c r="F6371" s="189"/>
      <c r="I6371" s="180"/>
      <c r="J6371" s="180"/>
      <c r="K6371" s="180"/>
      <c r="M6371" s="189"/>
      <c r="N6371" s="180"/>
      <c r="P6371" s="189"/>
      <c r="Q6371" s="180"/>
      <c r="S6371" s="189"/>
      <c r="T6371" s="180"/>
      <c r="V6371" s="189"/>
      <c r="W6371" s="180"/>
      <c r="Y6371" s="189"/>
      <c r="Z6371" s="180"/>
      <c r="AB6371" s="185"/>
    </row>
    <row r="6372" spans="6:28" s="178" customFormat="1" ht="15" customHeight="1" x14ac:dyDescent="0.15">
      <c r="F6372" s="189"/>
      <c r="I6372" s="180"/>
      <c r="J6372" s="180"/>
      <c r="K6372" s="180"/>
      <c r="M6372" s="189"/>
      <c r="N6372" s="180"/>
      <c r="P6372" s="189"/>
      <c r="Q6372" s="180"/>
      <c r="S6372" s="189"/>
      <c r="T6372" s="180"/>
      <c r="V6372" s="189"/>
      <c r="W6372" s="180"/>
      <c r="Y6372" s="189"/>
      <c r="Z6372" s="180"/>
      <c r="AB6372" s="185"/>
    </row>
    <row r="6373" spans="6:28" s="178" customFormat="1" ht="15" customHeight="1" x14ac:dyDescent="0.15">
      <c r="F6373" s="189"/>
      <c r="I6373" s="180"/>
      <c r="J6373" s="180"/>
      <c r="K6373" s="180"/>
      <c r="M6373" s="189"/>
      <c r="N6373" s="180"/>
      <c r="P6373" s="189"/>
      <c r="Q6373" s="180"/>
      <c r="S6373" s="189"/>
      <c r="T6373" s="180"/>
      <c r="V6373" s="189"/>
      <c r="W6373" s="180"/>
      <c r="Y6373" s="189"/>
      <c r="Z6373" s="180"/>
      <c r="AB6373" s="185"/>
    </row>
    <row r="6374" spans="6:28" s="178" customFormat="1" ht="15" customHeight="1" x14ac:dyDescent="0.15">
      <c r="F6374" s="189"/>
      <c r="I6374" s="180"/>
      <c r="J6374" s="180"/>
      <c r="K6374" s="180"/>
      <c r="M6374" s="189"/>
      <c r="N6374" s="180"/>
      <c r="P6374" s="189"/>
      <c r="Q6374" s="180"/>
      <c r="S6374" s="189"/>
      <c r="T6374" s="180"/>
      <c r="V6374" s="189"/>
      <c r="W6374" s="180"/>
      <c r="Y6374" s="189"/>
      <c r="Z6374" s="180"/>
      <c r="AB6374" s="185"/>
    </row>
    <row r="6375" spans="6:28" s="178" customFormat="1" ht="15" customHeight="1" x14ac:dyDescent="0.15">
      <c r="F6375" s="189"/>
      <c r="I6375" s="180"/>
      <c r="J6375" s="180"/>
      <c r="K6375" s="180"/>
      <c r="M6375" s="189"/>
      <c r="N6375" s="180"/>
      <c r="P6375" s="189"/>
      <c r="Q6375" s="180"/>
      <c r="S6375" s="189"/>
      <c r="T6375" s="180"/>
      <c r="V6375" s="189"/>
      <c r="W6375" s="180"/>
      <c r="Y6375" s="189"/>
      <c r="Z6375" s="180"/>
      <c r="AB6375" s="185"/>
    </row>
    <row r="6376" spans="6:28" s="178" customFormat="1" ht="15" customHeight="1" x14ac:dyDescent="0.15">
      <c r="F6376" s="189"/>
      <c r="I6376" s="180"/>
      <c r="J6376" s="180"/>
      <c r="K6376" s="180"/>
      <c r="M6376" s="189"/>
      <c r="N6376" s="180"/>
      <c r="P6376" s="189"/>
      <c r="Q6376" s="180"/>
      <c r="S6376" s="189"/>
      <c r="T6376" s="180"/>
      <c r="V6376" s="189"/>
      <c r="W6376" s="180"/>
      <c r="Y6376" s="189"/>
      <c r="Z6376" s="180"/>
      <c r="AB6376" s="185"/>
    </row>
    <row r="6377" spans="6:28" s="178" customFormat="1" ht="15" customHeight="1" x14ac:dyDescent="0.15">
      <c r="F6377" s="189"/>
      <c r="I6377" s="180"/>
      <c r="J6377" s="180"/>
      <c r="K6377" s="180"/>
      <c r="M6377" s="189"/>
      <c r="N6377" s="180"/>
      <c r="P6377" s="189"/>
      <c r="Q6377" s="180"/>
      <c r="S6377" s="189"/>
      <c r="T6377" s="180"/>
      <c r="V6377" s="189"/>
      <c r="W6377" s="180"/>
      <c r="Y6377" s="189"/>
      <c r="Z6377" s="180"/>
      <c r="AB6377" s="185"/>
    </row>
    <row r="6378" spans="6:28" s="178" customFormat="1" ht="15" customHeight="1" x14ac:dyDescent="0.15">
      <c r="F6378" s="189"/>
      <c r="I6378" s="180"/>
      <c r="J6378" s="180"/>
      <c r="K6378" s="180"/>
      <c r="M6378" s="189"/>
      <c r="N6378" s="180"/>
      <c r="P6378" s="189"/>
      <c r="Q6378" s="180"/>
      <c r="S6378" s="189"/>
      <c r="T6378" s="180"/>
      <c r="V6378" s="189"/>
      <c r="W6378" s="180"/>
      <c r="Y6378" s="189"/>
      <c r="Z6378" s="180"/>
      <c r="AB6378" s="185"/>
    </row>
    <row r="6379" spans="6:28" s="178" customFormat="1" ht="15" customHeight="1" x14ac:dyDescent="0.15">
      <c r="F6379" s="189"/>
      <c r="I6379" s="180"/>
      <c r="J6379" s="180"/>
      <c r="K6379" s="180"/>
      <c r="M6379" s="189"/>
      <c r="N6379" s="180"/>
      <c r="P6379" s="189"/>
      <c r="Q6379" s="180"/>
      <c r="S6379" s="189"/>
      <c r="T6379" s="180"/>
      <c r="V6379" s="189"/>
      <c r="W6379" s="180"/>
      <c r="Y6379" s="189"/>
      <c r="Z6379" s="180"/>
      <c r="AB6379" s="185"/>
    </row>
    <row r="6380" spans="6:28" s="178" customFormat="1" ht="15" customHeight="1" x14ac:dyDescent="0.15">
      <c r="F6380" s="189"/>
      <c r="I6380" s="180"/>
      <c r="J6380" s="180"/>
      <c r="K6380" s="180"/>
      <c r="M6380" s="189"/>
      <c r="N6380" s="180"/>
      <c r="P6380" s="189"/>
      <c r="Q6380" s="180"/>
      <c r="S6380" s="189"/>
      <c r="T6380" s="180"/>
      <c r="V6380" s="189"/>
      <c r="W6380" s="180"/>
      <c r="Y6380" s="189"/>
      <c r="Z6380" s="180"/>
      <c r="AB6380" s="185"/>
    </row>
    <row r="6381" spans="6:28" s="178" customFormat="1" ht="15" customHeight="1" x14ac:dyDescent="0.15">
      <c r="F6381" s="189"/>
      <c r="I6381" s="180"/>
      <c r="J6381" s="180"/>
      <c r="K6381" s="180"/>
      <c r="M6381" s="189"/>
      <c r="N6381" s="180"/>
      <c r="P6381" s="189"/>
      <c r="Q6381" s="180"/>
      <c r="S6381" s="189"/>
      <c r="T6381" s="180"/>
      <c r="V6381" s="189"/>
      <c r="W6381" s="180"/>
      <c r="Y6381" s="189"/>
      <c r="Z6381" s="180"/>
      <c r="AB6381" s="185"/>
    </row>
    <row r="6382" spans="6:28" s="178" customFormat="1" ht="15" customHeight="1" x14ac:dyDescent="0.15">
      <c r="F6382" s="189"/>
      <c r="I6382" s="180"/>
      <c r="J6382" s="180"/>
      <c r="K6382" s="180"/>
      <c r="M6382" s="189"/>
      <c r="N6382" s="180"/>
      <c r="P6382" s="189"/>
      <c r="Q6382" s="180"/>
      <c r="S6382" s="189"/>
      <c r="T6382" s="180"/>
      <c r="V6382" s="189"/>
      <c r="W6382" s="180"/>
      <c r="Y6382" s="189"/>
      <c r="Z6382" s="180"/>
      <c r="AB6382" s="185"/>
    </row>
    <row r="6383" spans="6:28" s="178" customFormat="1" ht="15" customHeight="1" x14ac:dyDescent="0.15">
      <c r="F6383" s="189"/>
      <c r="I6383" s="180"/>
      <c r="J6383" s="180"/>
      <c r="K6383" s="180"/>
      <c r="M6383" s="189"/>
      <c r="N6383" s="180"/>
      <c r="P6383" s="189"/>
      <c r="Q6383" s="180"/>
      <c r="S6383" s="189"/>
      <c r="T6383" s="180"/>
      <c r="V6383" s="189"/>
      <c r="W6383" s="180"/>
      <c r="Y6383" s="189"/>
      <c r="Z6383" s="180"/>
      <c r="AB6383" s="185"/>
    </row>
    <row r="6384" spans="6:28" s="178" customFormat="1" ht="15" customHeight="1" x14ac:dyDescent="0.15">
      <c r="F6384" s="189"/>
      <c r="I6384" s="180"/>
      <c r="J6384" s="180"/>
      <c r="K6384" s="180"/>
      <c r="M6384" s="189"/>
      <c r="N6384" s="180"/>
      <c r="P6384" s="189"/>
      <c r="Q6384" s="180"/>
      <c r="S6384" s="189"/>
      <c r="T6384" s="180"/>
      <c r="V6384" s="189"/>
      <c r="W6384" s="180"/>
      <c r="Y6384" s="189"/>
      <c r="Z6384" s="180"/>
      <c r="AB6384" s="185"/>
    </row>
    <row r="6385" spans="6:28" s="178" customFormat="1" ht="15" customHeight="1" x14ac:dyDescent="0.15">
      <c r="F6385" s="189"/>
      <c r="I6385" s="180"/>
      <c r="J6385" s="180"/>
      <c r="K6385" s="180"/>
      <c r="M6385" s="189"/>
      <c r="N6385" s="180"/>
      <c r="P6385" s="189"/>
      <c r="Q6385" s="180"/>
      <c r="S6385" s="189"/>
      <c r="T6385" s="180"/>
      <c r="V6385" s="189"/>
      <c r="W6385" s="180"/>
      <c r="Y6385" s="189"/>
      <c r="Z6385" s="180"/>
      <c r="AB6385" s="185"/>
    </row>
    <row r="6386" spans="6:28" s="178" customFormat="1" ht="15" customHeight="1" x14ac:dyDescent="0.15">
      <c r="F6386" s="189"/>
      <c r="I6386" s="180"/>
      <c r="J6386" s="180"/>
      <c r="K6386" s="180"/>
      <c r="M6386" s="189"/>
      <c r="N6386" s="180"/>
      <c r="P6386" s="189"/>
      <c r="Q6386" s="180"/>
      <c r="S6386" s="189"/>
      <c r="T6386" s="180"/>
      <c r="V6386" s="189"/>
      <c r="W6386" s="180"/>
      <c r="Y6386" s="189"/>
      <c r="Z6386" s="180"/>
      <c r="AB6386" s="185"/>
    </row>
    <row r="6387" spans="6:28" s="178" customFormat="1" ht="15" customHeight="1" x14ac:dyDescent="0.15">
      <c r="F6387" s="189"/>
      <c r="I6387" s="180"/>
      <c r="J6387" s="180"/>
      <c r="K6387" s="180"/>
      <c r="M6387" s="189"/>
      <c r="N6387" s="180"/>
      <c r="P6387" s="189"/>
      <c r="Q6387" s="180"/>
      <c r="S6387" s="189"/>
      <c r="T6387" s="180"/>
      <c r="V6387" s="189"/>
      <c r="W6387" s="180"/>
      <c r="Y6387" s="189"/>
      <c r="Z6387" s="180"/>
      <c r="AB6387" s="185"/>
    </row>
    <row r="6388" spans="6:28" s="178" customFormat="1" ht="15" customHeight="1" x14ac:dyDescent="0.15">
      <c r="F6388" s="189"/>
      <c r="I6388" s="180"/>
      <c r="J6388" s="180"/>
      <c r="K6388" s="180"/>
      <c r="M6388" s="189"/>
      <c r="N6388" s="180"/>
      <c r="P6388" s="189"/>
      <c r="Q6388" s="180"/>
      <c r="S6388" s="189"/>
      <c r="T6388" s="180"/>
      <c r="V6388" s="189"/>
      <c r="W6388" s="180"/>
      <c r="Y6388" s="189"/>
      <c r="Z6388" s="180"/>
      <c r="AB6388" s="185"/>
    </row>
    <row r="6389" spans="6:28" s="178" customFormat="1" ht="15" customHeight="1" x14ac:dyDescent="0.15">
      <c r="F6389" s="189"/>
      <c r="I6389" s="180"/>
      <c r="J6389" s="180"/>
      <c r="K6389" s="180"/>
      <c r="M6389" s="189"/>
      <c r="N6389" s="180"/>
      <c r="P6389" s="189"/>
      <c r="Q6389" s="180"/>
      <c r="S6389" s="189"/>
      <c r="T6389" s="180"/>
      <c r="V6389" s="189"/>
      <c r="W6389" s="180"/>
      <c r="Y6389" s="189"/>
      <c r="Z6389" s="180"/>
      <c r="AB6389" s="185"/>
    </row>
    <row r="6390" spans="6:28" s="178" customFormat="1" ht="15" customHeight="1" x14ac:dyDescent="0.15">
      <c r="F6390" s="189"/>
      <c r="I6390" s="180"/>
      <c r="J6390" s="180"/>
      <c r="K6390" s="180"/>
      <c r="M6390" s="189"/>
      <c r="N6390" s="180"/>
      <c r="P6390" s="189"/>
      <c r="Q6390" s="180"/>
      <c r="S6390" s="189"/>
      <c r="T6390" s="180"/>
      <c r="V6390" s="189"/>
      <c r="W6390" s="180"/>
      <c r="Y6390" s="189"/>
      <c r="Z6390" s="180"/>
      <c r="AB6390" s="185"/>
    </row>
    <row r="6391" spans="6:28" s="178" customFormat="1" ht="15" customHeight="1" x14ac:dyDescent="0.15">
      <c r="F6391" s="189"/>
      <c r="I6391" s="180"/>
      <c r="J6391" s="180"/>
      <c r="K6391" s="180"/>
      <c r="M6391" s="189"/>
      <c r="N6391" s="180"/>
      <c r="P6391" s="189"/>
      <c r="Q6391" s="180"/>
      <c r="S6391" s="189"/>
      <c r="T6391" s="180"/>
      <c r="V6391" s="189"/>
      <c r="W6391" s="180"/>
      <c r="Y6391" s="189"/>
      <c r="Z6391" s="180"/>
      <c r="AB6391" s="185"/>
    </row>
    <row r="6392" spans="6:28" s="178" customFormat="1" ht="15" customHeight="1" x14ac:dyDescent="0.15">
      <c r="F6392" s="189"/>
      <c r="I6392" s="180"/>
      <c r="J6392" s="180"/>
      <c r="K6392" s="180"/>
      <c r="M6392" s="189"/>
      <c r="N6392" s="180"/>
      <c r="P6392" s="189"/>
      <c r="Q6392" s="180"/>
      <c r="S6392" s="189"/>
      <c r="T6392" s="180"/>
      <c r="V6392" s="189"/>
      <c r="W6392" s="180"/>
      <c r="Y6392" s="189"/>
      <c r="Z6392" s="180"/>
      <c r="AB6392" s="185"/>
    </row>
    <row r="6393" spans="6:28" s="178" customFormat="1" ht="15" customHeight="1" x14ac:dyDescent="0.15">
      <c r="F6393" s="189"/>
      <c r="I6393" s="180"/>
      <c r="J6393" s="180"/>
      <c r="K6393" s="180"/>
      <c r="M6393" s="189"/>
      <c r="N6393" s="180"/>
      <c r="P6393" s="189"/>
      <c r="Q6393" s="180"/>
      <c r="S6393" s="189"/>
      <c r="T6393" s="180"/>
      <c r="V6393" s="189"/>
      <c r="W6393" s="180"/>
      <c r="Y6393" s="189"/>
      <c r="Z6393" s="180"/>
      <c r="AB6393" s="185"/>
    </row>
    <row r="6394" spans="6:28" s="178" customFormat="1" ht="15" customHeight="1" x14ac:dyDescent="0.15">
      <c r="F6394" s="189"/>
      <c r="I6394" s="180"/>
      <c r="J6394" s="180"/>
      <c r="K6394" s="180"/>
      <c r="M6394" s="189"/>
      <c r="N6394" s="180"/>
      <c r="P6394" s="189"/>
      <c r="Q6394" s="180"/>
      <c r="S6394" s="189"/>
      <c r="T6394" s="180"/>
      <c r="V6394" s="189"/>
      <c r="W6394" s="180"/>
      <c r="Y6394" s="189"/>
      <c r="Z6394" s="180"/>
      <c r="AB6394" s="185"/>
    </row>
    <row r="6395" spans="6:28" s="178" customFormat="1" ht="15" customHeight="1" x14ac:dyDescent="0.15">
      <c r="F6395" s="189"/>
      <c r="I6395" s="180"/>
      <c r="J6395" s="180"/>
      <c r="K6395" s="180"/>
      <c r="M6395" s="189"/>
      <c r="N6395" s="180"/>
      <c r="P6395" s="189"/>
      <c r="Q6395" s="180"/>
      <c r="S6395" s="189"/>
      <c r="T6395" s="180"/>
      <c r="V6395" s="189"/>
      <c r="W6395" s="180"/>
      <c r="Y6395" s="189"/>
      <c r="Z6395" s="180"/>
      <c r="AB6395" s="185"/>
    </row>
    <row r="6396" spans="6:28" s="178" customFormat="1" ht="15" customHeight="1" x14ac:dyDescent="0.15">
      <c r="F6396" s="189"/>
      <c r="I6396" s="180"/>
      <c r="J6396" s="180"/>
      <c r="K6396" s="180"/>
      <c r="M6396" s="189"/>
      <c r="N6396" s="180"/>
      <c r="P6396" s="189"/>
      <c r="Q6396" s="180"/>
      <c r="S6396" s="189"/>
      <c r="T6396" s="180"/>
      <c r="V6396" s="189"/>
      <c r="W6396" s="180"/>
      <c r="Y6396" s="189"/>
      <c r="Z6396" s="180"/>
      <c r="AB6396" s="185"/>
    </row>
    <row r="6397" spans="6:28" s="178" customFormat="1" ht="15" customHeight="1" x14ac:dyDescent="0.15">
      <c r="F6397" s="189"/>
      <c r="I6397" s="180"/>
      <c r="J6397" s="180"/>
      <c r="K6397" s="180"/>
      <c r="M6397" s="189"/>
      <c r="N6397" s="180"/>
      <c r="P6397" s="189"/>
      <c r="Q6397" s="180"/>
      <c r="S6397" s="189"/>
      <c r="T6397" s="180"/>
      <c r="V6397" s="189"/>
      <c r="W6397" s="180"/>
      <c r="Y6397" s="189"/>
      <c r="Z6397" s="180"/>
      <c r="AB6397" s="185"/>
    </row>
    <row r="6398" spans="6:28" s="178" customFormat="1" ht="15" customHeight="1" x14ac:dyDescent="0.15">
      <c r="F6398" s="189"/>
      <c r="I6398" s="180"/>
      <c r="J6398" s="180"/>
      <c r="K6398" s="180"/>
      <c r="M6398" s="189"/>
      <c r="N6398" s="180"/>
      <c r="P6398" s="189"/>
      <c r="Q6398" s="180"/>
      <c r="S6398" s="189"/>
      <c r="T6398" s="180"/>
      <c r="V6398" s="189"/>
      <c r="W6398" s="180"/>
      <c r="Y6398" s="189"/>
      <c r="Z6398" s="180"/>
      <c r="AB6398" s="185"/>
    </row>
    <row r="6399" spans="6:28" s="178" customFormat="1" ht="15" customHeight="1" x14ac:dyDescent="0.15">
      <c r="F6399" s="189"/>
      <c r="I6399" s="180"/>
      <c r="J6399" s="180"/>
      <c r="K6399" s="180"/>
      <c r="M6399" s="189"/>
      <c r="N6399" s="180"/>
      <c r="P6399" s="189"/>
      <c r="Q6399" s="180"/>
      <c r="S6399" s="189"/>
      <c r="T6399" s="180"/>
      <c r="V6399" s="189"/>
      <c r="W6399" s="180"/>
      <c r="Y6399" s="189"/>
      <c r="Z6399" s="180"/>
      <c r="AB6399" s="185"/>
    </row>
    <row r="6400" spans="6:28" s="178" customFormat="1" ht="15" customHeight="1" x14ac:dyDescent="0.15">
      <c r="F6400" s="189"/>
      <c r="I6400" s="180"/>
      <c r="J6400" s="180"/>
      <c r="K6400" s="180"/>
      <c r="M6400" s="189"/>
      <c r="N6400" s="180"/>
      <c r="P6400" s="189"/>
      <c r="Q6400" s="180"/>
      <c r="S6400" s="189"/>
      <c r="T6400" s="180"/>
      <c r="V6400" s="189"/>
      <c r="W6400" s="180"/>
      <c r="Y6400" s="189"/>
      <c r="Z6400" s="180"/>
      <c r="AB6400" s="185"/>
    </row>
    <row r="6401" spans="6:28" s="178" customFormat="1" ht="15" customHeight="1" x14ac:dyDescent="0.15">
      <c r="F6401" s="189"/>
      <c r="I6401" s="180"/>
      <c r="J6401" s="180"/>
      <c r="K6401" s="180"/>
      <c r="M6401" s="189"/>
      <c r="N6401" s="180"/>
      <c r="P6401" s="189"/>
      <c r="Q6401" s="180"/>
      <c r="S6401" s="189"/>
      <c r="T6401" s="180"/>
      <c r="V6401" s="189"/>
      <c r="W6401" s="180"/>
      <c r="Y6401" s="189"/>
      <c r="Z6401" s="180"/>
      <c r="AB6401" s="185"/>
    </row>
    <row r="6402" spans="6:28" s="178" customFormat="1" ht="15" customHeight="1" x14ac:dyDescent="0.15">
      <c r="F6402" s="189"/>
      <c r="I6402" s="180"/>
      <c r="J6402" s="180"/>
      <c r="K6402" s="180"/>
      <c r="M6402" s="189"/>
      <c r="N6402" s="180"/>
      <c r="P6402" s="189"/>
      <c r="Q6402" s="180"/>
      <c r="S6402" s="189"/>
      <c r="T6402" s="180"/>
      <c r="V6402" s="189"/>
      <c r="W6402" s="180"/>
      <c r="Y6402" s="189"/>
      <c r="Z6402" s="180"/>
      <c r="AB6402" s="185"/>
    </row>
    <row r="6403" spans="6:28" s="178" customFormat="1" ht="15" customHeight="1" x14ac:dyDescent="0.15">
      <c r="F6403" s="189"/>
      <c r="I6403" s="180"/>
      <c r="J6403" s="180"/>
      <c r="K6403" s="180"/>
      <c r="M6403" s="189"/>
      <c r="N6403" s="180"/>
      <c r="P6403" s="189"/>
      <c r="Q6403" s="180"/>
      <c r="S6403" s="189"/>
      <c r="T6403" s="180"/>
      <c r="V6403" s="189"/>
      <c r="W6403" s="180"/>
      <c r="Y6403" s="189"/>
      <c r="Z6403" s="180"/>
      <c r="AB6403" s="185"/>
    </row>
    <row r="6404" spans="6:28" s="178" customFormat="1" ht="15" customHeight="1" x14ac:dyDescent="0.15">
      <c r="F6404" s="189"/>
      <c r="I6404" s="180"/>
      <c r="J6404" s="180"/>
      <c r="K6404" s="180"/>
      <c r="M6404" s="189"/>
      <c r="N6404" s="180"/>
      <c r="P6404" s="189"/>
      <c r="Q6404" s="180"/>
      <c r="S6404" s="189"/>
      <c r="T6404" s="180"/>
      <c r="V6404" s="189"/>
      <c r="W6404" s="180"/>
      <c r="Y6404" s="189"/>
      <c r="Z6404" s="180"/>
      <c r="AB6404" s="185"/>
    </row>
    <row r="6405" spans="6:28" s="178" customFormat="1" ht="15" customHeight="1" x14ac:dyDescent="0.15">
      <c r="F6405" s="189"/>
      <c r="I6405" s="180"/>
      <c r="J6405" s="180"/>
      <c r="K6405" s="180"/>
      <c r="M6405" s="189"/>
      <c r="N6405" s="180"/>
      <c r="P6405" s="189"/>
      <c r="Q6405" s="180"/>
      <c r="S6405" s="189"/>
      <c r="T6405" s="180"/>
      <c r="V6405" s="189"/>
      <c r="W6405" s="180"/>
      <c r="Y6405" s="189"/>
      <c r="Z6405" s="180"/>
      <c r="AB6405" s="185"/>
    </row>
    <row r="6406" spans="6:28" s="178" customFormat="1" ht="15" customHeight="1" x14ac:dyDescent="0.15">
      <c r="F6406" s="189"/>
      <c r="I6406" s="180"/>
      <c r="J6406" s="180"/>
      <c r="K6406" s="180"/>
      <c r="M6406" s="189"/>
      <c r="N6406" s="180"/>
      <c r="P6406" s="189"/>
      <c r="Q6406" s="180"/>
      <c r="S6406" s="189"/>
      <c r="T6406" s="180"/>
      <c r="V6406" s="189"/>
      <c r="W6406" s="180"/>
      <c r="Y6406" s="189"/>
      <c r="Z6406" s="180"/>
      <c r="AB6406" s="185"/>
    </row>
    <row r="6407" spans="6:28" s="178" customFormat="1" ht="15" customHeight="1" x14ac:dyDescent="0.15">
      <c r="F6407" s="189"/>
      <c r="I6407" s="180"/>
      <c r="J6407" s="180"/>
      <c r="K6407" s="180"/>
      <c r="M6407" s="189"/>
      <c r="N6407" s="180"/>
      <c r="P6407" s="189"/>
      <c r="Q6407" s="180"/>
      <c r="S6407" s="189"/>
      <c r="T6407" s="180"/>
      <c r="V6407" s="189"/>
      <c r="W6407" s="180"/>
      <c r="Y6407" s="189"/>
      <c r="Z6407" s="180"/>
      <c r="AB6407" s="185"/>
    </row>
    <row r="6408" spans="6:28" s="178" customFormat="1" ht="15" customHeight="1" x14ac:dyDescent="0.15">
      <c r="F6408" s="189"/>
      <c r="I6408" s="180"/>
      <c r="J6408" s="180"/>
      <c r="K6408" s="180"/>
      <c r="M6408" s="189"/>
      <c r="N6408" s="180"/>
      <c r="P6408" s="189"/>
      <c r="Q6408" s="180"/>
      <c r="S6408" s="189"/>
      <c r="T6408" s="180"/>
      <c r="V6408" s="189"/>
      <c r="W6408" s="180"/>
      <c r="Y6408" s="189"/>
      <c r="Z6408" s="180"/>
      <c r="AB6408" s="185"/>
    </row>
    <row r="6409" spans="6:28" s="178" customFormat="1" ht="15" customHeight="1" x14ac:dyDescent="0.15">
      <c r="F6409" s="189"/>
      <c r="I6409" s="180"/>
      <c r="J6409" s="180"/>
      <c r="K6409" s="180"/>
      <c r="M6409" s="189"/>
      <c r="N6409" s="180"/>
      <c r="P6409" s="189"/>
      <c r="Q6409" s="180"/>
      <c r="S6409" s="189"/>
      <c r="T6409" s="180"/>
      <c r="V6409" s="189"/>
      <c r="W6409" s="180"/>
      <c r="Y6409" s="189"/>
      <c r="Z6409" s="180"/>
      <c r="AB6409" s="185"/>
    </row>
    <row r="6410" spans="6:28" s="178" customFormat="1" ht="15" customHeight="1" x14ac:dyDescent="0.15">
      <c r="F6410" s="189"/>
      <c r="I6410" s="180"/>
      <c r="J6410" s="180"/>
      <c r="K6410" s="180"/>
      <c r="M6410" s="189"/>
      <c r="N6410" s="180"/>
      <c r="P6410" s="189"/>
      <c r="Q6410" s="180"/>
      <c r="S6410" s="189"/>
      <c r="T6410" s="180"/>
      <c r="V6410" s="189"/>
      <c r="W6410" s="180"/>
      <c r="Y6410" s="189"/>
      <c r="Z6410" s="180"/>
      <c r="AB6410" s="185"/>
    </row>
    <row r="6411" spans="6:28" s="178" customFormat="1" ht="15" customHeight="1" x14ac:dyDescent="0.15">
      <c r="F6411" s="189"/>
      <c r="I6411" s="180"/>
      <c r="J6411" s="180"/>
      <c r="K6411" s="180"/>
      <c r="M6411" s="189"/>
      <c r="N6411" s="180"/>
      <c r="P6411" s="189"/>
      <c r="Q6411" s="180"/>
      <c r="S6411" s="189"/>
      <c r="T6411" s="180"/>
      <c r="V6411" s="189"/>
      <c r="W6411" s="180"/>
      <c r="Y6411" s="189"/>
      <c r="Z6411" s="180"/>
      <c r="AB6411" s="185"/>
    </row>
    <row r="6412" spans="6:28" s="178" customFormat="1" ht="15" customHeight="1" x14ac:dyDescent="0.15">
      <c r="F6412" s="189"/>
      <c r="I6412" s="180"/>
      <c r="J6412" s="180"/>
      <c r="K6412" s="180"/>
      <c r="M6412" s="189"/>
      <c r="N6412" s="180"/>
      <c r="P6412" s="189"/>
      <c r="Q6412" s="180"/>
      <c r="S6412" s="189"/>
      <c r="T6412" s="180"/>
      <c r="V6412" s="189"/>
      <c r="W6412" s="180"/>
      <c r="Y6412" s="189"/>
      <c r="Z6412" s="180"/>
      <c r="AB6412" s="185"/>
    </row>
    <row r="6413" spans="6:28" s="178" customFormat="1" ht="15" customHeight="1" x14ac:dyDescent="0.15">
      <c r="F6413" s="189"/>
      <c r="I6413" s="180"/>
      <c r="J6413" s="180"/>
      <c r="K6413" s="180"/>
      <c r="M6413" s="189"/>
      <c r="N6413" s="180"/>
      <c r="P6413" s="189"/>
      <c r="Q6413" s="180"/>
      <c r="S6413" s="189"/>
      <c r="T6413" s="180"/>
      <c r="V6413" s="189"/>
      <c r="W6413" s="180"/>
      <c r="Y6413" s="189"/>
      <c r="Z6413" s="180"/>
      <c r="AB6413" s="185"/>
    </row>
    <row r="6414" spans="6:28" s="178" customFormat="1" ht="15" customHeight="1" x14ac:dyDescent="0.15">
      <c r="F6414" s="189"/>
      <c r="I6414" s="180"/>
      <c r="J6414" s="180"/>
      <c r="K6414" s="180"/>
      <c r="M6414" s="189"/>
      <c r="N6414" s="180"/>
      <c r="P6414" s="189"/>
      <c r="Q6414" s="180"/>
      <c r="S6414" s="189"/>
      <c r="T6414" s="180"/>
      <c r="V6414" s="189"/>
      <c r="W6414" s="180"/>
      <c r="Y6414" s="189"/>
      <c r="Z6414" s="180"/>
      <c r="AB6414" s="185"/>
    </row>
    <row r="6415" spans="6:28" s="178" customFormat="1" ht="15" customHeight="1" x14ac:dyDescent="0.15">
      <c r="F6415" s="189"/>
      <c r="I6415" s="180"/>
      <c r="J6415" s="180"/>
      <c r="K6415" s="180"/>
      <c r="M6415" s="189"/>
      <c r="N6415" s="180"/>
      <c r="P6415" s="189"/>
      <c r="Q6415" s="180"/>
      <c r="S6415" s="189"/>
      <c r="T6415" s="180"/>
      <c r="V6415" s="189"/>
      <c r="W6415" s="180"/>
      <c r="Y6415" s="189"/>
      <c r="Z6415" s="180"/>
      <c r="AB6415" s="185"/>
    </row>
    <row r="6416" spans="6:28" s="178" customFormat="1" ht="15" customHeight="1" x14ac:dyDescent="0.15">
      <c r="F6416" s="189"/>
      <c r="I6416" s="180"/>
      <c r="J6416" s="180"/>
      <c r="K6416" s="180"/>
      <c r="M6416" s="189"/>
      <c r="N6416" s="180"/>
      <c r="P6416" s="189"/>
      <c r="Q6416" s="180"/>
      <c r="S6416" s="189"/>
      <c r="T6416" s="180"/>
      <c r="V6416" s="189"/>
      <c r="W6416" s="180"/>
      <c r="Y6416" s="189"/>
      <c r="Z6416" s="180"/>
      <c r="AB6416" s="185"/>
    </row>
    <row r="6417" spans="6:28" s="178" customFormat="1" ht="15" customHeight="1" x14ac:dyDescent="0.15">
      <c r="F6417" s="189"/>
      <c r="I6417" s="180"/>
      <c r="J6417" s="180"/>
      <c r="K6417" s="180"/>
      <c r="M6417" s="189"/>
      <c r="N6417" s="180"/>
      <c r="P6417" s="189"/>
      <c r="Q6417" s="180"/>
      <c r="S6417" s="189"/>
      <c r="T6417" s="180"/>
      <c r="V6417" s="189"/>
      <c r="W6417" s="180"/>
      <c r="Y6417" s="189"/>
      <c r="Z6417" s="180"/>
      <c r="AB6417" s="185"/>
    </row>
    <row r="6418" spans="6:28" s="178" customFormat="1" ht="15" customHeight="1" x14ac:dyDescent="0.15">
      <c r="F6418" s="189"/>
      <c r="I6418" s="180"/>
      <c r="J6418" s="180"/>
      <c r="K6418" s="180"/>
      <c r="M6418" s="189"/>
      <c r="N6418" s="180"/>
      <c r="P6418" s="189"/>
      <c r="Q6418" s="180"/>
      <c r="S6418" s="189"/>
      <c r="T6418" s="180"/>
      <c r="V6418" s="189"/>
      <c r="W6418" s="180"/>
      <c r="Y6418" s="189"/>
      <c r="Z6418" s="180"/>
      <c r="AB6418" s="185"/>
    </row>
    <row r="6419" spans="6:28" s="178" customFormat="1" ht="15" customHeight="1" x14ac:dyDescent="0.15">
      <c r="F6419" s="189"/>
      <c r="I6419" s="180"/>
      <c r="J6419" s="180"/>
      <c r="K6419" s="180"/>
      <c r="M6419" s="189"/>
      <c r="N6419" s="180"/>
      <c r="P6419" s="189"/>
      <c r="Q6419" s="180"/>
      <c r="S6419" s="189"/>
      <c r="T6419" s="180"/>
      <c r="V6419" s="189"/>
      <c r="W6419" s="180"/>
      <c r="Y6419" s="189"/>
      <c r="Z6419" s="180"/>
      <c r="AB6419" s="185"/>
    </row>
    <row r="6420" spans="6:28" s="178" customFormat="1" ht="15" customHeight="1" x14ac:dyDescent="0.15">
      <c r="F6420" s="189"/>
      <c r="I6420" s="180"/>
      <c r="J6420" s="180"/>
      <c r="K6420" s="180"/>
      <c r="M6420" s="189"/>
      <c r="N6420" s="180"/>
      <c r="P6420" s="189"/>
      <c r="Q6420" s="180"/>
      <c r="S6420" s="189"/>
      <c r="T6420" s="180"/>
      <c r="V6420" s="189"/>
      <c r="W6420" s="180"/>
      <c r="Y6420" s="189"/>
      <c r="Z6420" s="180"/>
      <c r="AB6420" s="185"/>
    </row>
    <row r="6421" spans="6:28" s="178" customFormat="1" ht="15" customHeight="1" x14ac:dyDescent="0.15">
      <c r="F6421" s="189"/>
      <c r="I6421" s="180"/>
      <c r="J6421" s="180"/>
      <c r="K6421" s="180"/>
      <c r="M6421" s="189"/>
      <c r="N6421" s="180"/>
      <c r="P6421" s="189"/>
      <c r="Q6421" s="180"/>
      <c r="S6421" s="189"/>
      <c r="T6421" s="180"/>
      <c r="V6421" s="189"/>
      <c r="W6421" s="180"/>
      <c r="Y6421" s="189"/>
      <c r="Z6421" s="180"/>
      <c r="AB6421" s="185"/>
    </row>
    <row r="6422" spans="6:28" s="178" customFormat="1" ht="15" customHeight="1" x14ac:dyDescent="0.15">
      <c r="F6422" s="189"/>
      <c r="I6422" s="180"/>
      <c r="J6422" s="180"/>
      <c r="K6422" s="180"/>
      <c r="M6422" s="189"/>
      <c r="N6422" s="180"/>
      <c r="P6422" s="189"/>
      <c r="Q6422" s="180"/>
      <c r="S6422" s="189"/>
      <c r="T6422" s="180"/>
      <c r="V6422" s="189"/>
      <c r="W6422" s="180"/>
      <c r="Y6422" s="189"/>
      <c r="Z6422" s="180"/>
      <c r="AB6422" s="185"/>
    </row>
    <row r="6423" spans="6:28" s="178" customFormat="1" ht="15" customHeight="1" x14ac:dyDescent="0.15">
      <c r="F6423" s="189"/>
      <c r="I6423" s="180"/>
      <c r="J6423" s="180"/>
      <c r="K6423" s="180"/>
      <c r="M6423" s="189"/>
      <c r="N6423" s="180"/>
      <c r="P6423" s="189"/>
      <c r="Q6423" s="180"/>
      <c r="S6423" s="189"/>
      <c r="T6423" s="180"/>
      <c r="V6423" s="189"/>
      <c r="W6423" s="180"/>
      <c r="Y6423" s="189"/>
      <c r="Z6423" s="180"/>
      <c r="AB6423" s="185"/>
    </row>
    <row r="6424" spans="6:28" s="178" customFormat="1" ht="15" customHeight="1" x14ac:dyDescent="0.15">
      <c r="F6424" s="189"/>
      <c r="I6424" s="180"/>
      <c r="J6424" s="180"/>
      <c r="K6424" s="180"/>
      <c r="M6424" s="189"/>
      <c r="N6424" s="180"/>
      <c r="P6424" s="189"/>
      <c r="Q6424" s="180"/>
      <c r="S6424" s="189"/>
      <c r="T6424" s="180"/>
      <c r="V6424" s="189"/>
      <c r="W6424" s="180"/>
      <c r="Y6424" s="189"/>
      <c r="Z6424" s="180"/>
      <c r="AB6424" s="185"/>
    </row>
    <row r="6425" spans="6:28" s="178" customFormat="1" ht="15" customHeight="1" x14ac:dyDescent="0.15">
      <c r="F6425" s="189"/>
      <c r="I6425" s="180"/>
      <c r="J6425" s="180"/>
      <c r="K6425" s="180"/>
      <c r="M6425" s="189"/>
      <c r="N6425" s="180"/>
      <c r="P6425" s="189"/>
      <c r="Q6425" s="180"/>
      <c r="S6425" s="189"/>
      <c r="T6425" s="180"/>
      <c r="V6425" s="189"/>
      <c r="W6425" s="180"/>
      <c r="Y6425" s="189"/>
      <c r="Z6425" s="180"/>
      <c r="AB6425" s="185"/>
    </row>
    <row r="6426" spans="6:28" s="178" customFormat="1" ht="15" customHeight="1" x14ac:dyDescent="0.15">
      <c r="F6426" s="189"/>
      <c r="I6426" s="180"/>
      <c r="J6426" s="180"/>
      <c r="K6426" s="180"/>
      <c r="M6426" s="189"/>
      <c r="N6426" s="180"/>
      <c r="P6426" s="189"/>
      <c r="Q6426" s="180"/>
      <c r="S6426" s="189"/>
      <c r="T6426" s="180"/>
      <c r="V6426" s="189"/>
      <c r="W6426" s="180"/>
      <c r="Y6426" s="189"/>
      <c r="Z6426" s="180"/>
      <c r="AB6426" s="185"/>
    </row>
    <row r="6427" spans="6:28" s="178" customFormat="1" ht="15" customHeight="1" x14ac:dyDescent="0.15">
      <c r="F6427" s="189"/>
      <c r="I6427" s="180"/>
      <c r="J6427" s="180"/>
      <c r="K6427" s="180"/>
      <c r="M6427" s="189"/>
      <c r="N6427" s="180"/>
      <c r="P6427" s="189"/>
      <c r="Q6427" s="180"/>
      <c r="S6427" s="189"/>
      <c r="T6427" s="180"/>
      <c r="V6427" s="189"/>
      <c r="W6427" s="180"/>
      <c r="Y6427" s="189"/>
      <c r="Z6427" s="180"/>
      <c r="AB6427" s="185"/>
    </row>
    <row r="6428" spans="6:28" s="178" customFormat="1" ht="15" customHeight="1" x14ac:dyDescent="0.15">
      <c r="F6428" s="189"/>
      <c r="I6428" s="180"/>
      <c r="J6428" s="180"/>
      <c r="K6428" s="180"/>
      <c r="M6428" s="189"/>
      <c r="N6428" s="180"/>
      <c r="P6428" s="189"/>
      <c r="Q6428" s="180"/>
      <c r="S6428" s="189"/>
      <c r="T6428" s="180"/>
      <c r="V6428" s="189"/>
      <c r="W6428" s="180"/>
      <c r="Y6428" s="189"/>
      <c r="Z6428" s="180"/>
      <c r="AB6428" s="185"/>
    </row>
    <row r="6429" spans="6:28" s="178" customFormat="1" ht="15" customHeight="1" x14ac:dyDescent="0.15">
      <c r="F6429" s="189"/>
      <c r="I6429" s="180"/>
      <c r="J6429" s="180"/>
      <c r="K6429" s="180"/>
      <c r="M6429" s="189"/>
      <c r="N6429" s="180"/>
      <c r="P6429" s="189"/>
      <c r="Q6429" s="180"/>
      <c r="S6429" s="189"/>
      <c r="T6429" s="180"/>
      <c r="V6429" s="189"/>
      <c r="W6429" s="180"/>
      <c r="Y6429" s="189"/>
      <c r="Z6429" s="180"/>
      <c r="AB6429" s="185"/>
    </row>
    <row r="6430" spans="6:28" s="178" customFormat="1" ht="15" customHeight="1" x14ac:dyDescent="0.15">
      <c r="F6430" s="189"/>
      <c r="I6430" s="180"/>
      <c r="J6430" s="180"/>
      <c r="K6430" s="180"/>
      <c r="M6430" s="189"/>
      <c r="N6430" s="180"/>
      <c r="P6430" s="189"/>
      <c r="Q6430" s="180"/>
      <c r="S6430" s="189"/>
      <c r="T6430" s="180"/>
      <c r="V6430" s="189"/>
      <c r="W6430" s="180"/>
      <c r="Y6430" s="189"/>
      <c r="Z6430" s="180"/>
      <c r="AB6430" s="185"/>
    </row>
    <row r="6431" spans="6:28" s="178" customFormat="1" ht="15" customHeight="1" x14ac:dyDescent="0.15">
      <c r="F6431" s="189"/>
      <c r="I6431" s="180"/>
      <c r="J6431" s="180"/>
      <c r="K6431" s="180"/>
      <c r="M6431" s="189"/>
      <c r="N6431" s="180"/>
      <c r="P6431" s="189"/>
      <c r="Q6431" s="180"/>
      <c r="S6431" s="189"/>
      <c r="T6431" s="180"/>
      <c r="V6431" s="189"/>
      <c r="W6431" s="180"/>
      <c r="Y6431" s="189"/>
      <c r="Z6431" s="180"/>
      <c r="AB6431" s="185"/>
    </row>
    <row r="6432" spans="6:28" s="178" customFormat="1" ht="15" customHeight="1" x14ac:dyDescent="0.15">
      <c r="F6432" s="189"/>
      <c r="I6432" s="180"/>
      <c r="J6432" s="180"/>
      <c r="K6432" s="180"/>
      <c r="M6432" s="189"/>
      <c r="N6432" s="180"/>
      <c r="P6432" s="189"/>
      <c r="Q6432" s="180"/>
      <c r="S6432" s="189"/>
      <c r="T6432" s="180"/>
      <c r="V6432" s="189"/>
      <c r="W6432" s="180"/>
      <c r="Y6432" s="189"/>
      <c r="Z6432" s="180"/>
      <c r="AB6432" s="185"/>
    </row>
    <row r="6433" spans="6:28" s="178" customFormat="1" ht="15" customHeight="1" x14ac:dyDescent="0.15">
      <c r="F6433" s="189"/>
      <c r="I6433" s="180"/>
      <c r="J6433" s="180"/>
      <c r="K6433" s="180"/>
      <c r="M6433" s="189"/>
      <c r="N6433" s="180"/>
      <c r="P6433" s="189"/>
      <c r="Q6433" s="180"/>
      <c r="S6433" s="189"/>
      <c r="T6433" s="180"/>
      <c r="V6433" s="189"/>
      <c r="W6433" s="180"/>
      <c r="Y6433" s="189"/>
      <c r="Z6433" s="180"/>
      <c r="AB6433" s="185"/>
    </row>
    <row r="6434" spans="6:28" s="178" customFormat="1" ht="15" customHeight="1" x14ac:dyDescent="0.15">
      <c r="F6434" s="189"/>
      <c r="I6434" s="180"/>
      <c r="J6434" s="180"/>
      <c r="K6434" s="180"/>
      <c r="M6434" s="189"/>
      <c r="N6434" s="180"/>
      <c r="P6434" s="189"/>
      <c r="Q6434" s="180"/>
      <c r="S6434" s="189"/>
      <c r="T6434" s="180"/>
      <c r="V6434" s="189"/>
      <c r="W6434" s="180"/>
      <c r="Y6434" s="189"/>
      <c r="Z6434" s="180"/>
      <c r="AB6434" s="185"/>
    </row>
    <row r="6435" spans="6:28" s="178" customFormat="1" ht="15" customHeight="1" x14ac:dyDescent="0.15">
      <c r="F6435" s="189"/>
      <c r="I6435" s="180"/>
      <c r="J6435" s="180"/>
      <c r="K6435" s="180"/>
      <c r="M6435" s="189"/>
      <c r="N6435" s="180"/>
      <c r="P6435" s="189"/>
      <c r="Q6435" s="180"/>
      <c r="S6435" s="189"/>
      <c r="T6435" s="180"/>
      <c r="V6435" s="189"/>
      <c r="W6435" s="180"/>
      <c r="Y6435" s="189"/>
      <c r="Z6435" s="180"/>
      <c r="AB6435" s="185"/>
    </row>
    <row r="6436" spans="6:28" s="178" customFormat="1" ht="15" customHeight="1" x14ac:dyDescent="0.15">
      <c r="F6436" s="189"/>
      <c r="I6436" s="180"/>
      <c r="J6436" s="180"/>
      <c r="K6436" s="180"/>
      <c r="M6436" s="189"/>
      <c r="N6436" s="180"/>
      <c r="P6436" s="189"/>
      <c r="Q6436" s="180"/>
      <c r="S6436" s="189"/>
      <c r="T6436" s="180"/>
      <c r="V6436" s="189"/>
      <c r="W6436" s="180"/>
      <c r="Y6436" s="189"/>
      <c r="Z6436" s="180"/>
      <c r="AB6436" s="185"/>
    </row>
    <row r="6437" spans="6:28" s="178" customFormat="1" ht="15" customHeight="1" x14ac:dyDescent="0.15">
      <c r="F6437" s="189"/>
      <c r="I6437" s="180"/>
      <c r="J6437" s="180"/>
      <c r="K6437" s="180"/>
      <c r="M6437" s="189"/>
      <c r="N6437" s="180"/>
      <c r="P6437" s="189"/>
      <c r="Q6437" s="180"/>
      <c r="S6437" s="189"/>
      <c r="T6437" s="180"/>
      <c r="V6437" s="189"/>
      <c r="W6437" s="180"/>
      <c r="Y6437" s="189"/>
      <c r="Z6437" s="180"/>
      <c r="AB6437" s="185"/>
    </row>
    <row r="6438" spans="6:28" s="178" customFormat="1" ht="15" customHeight="1" x14ac:dyDescent="0.15">
      <c r="F6438" s="189"/>
      <c r="I6438" s="180"/>
      <c r="J6438" s="180"/>
      <c r="K6438" s="180"/>
      <c r="M6438" s="189"/>
      <c r="N6438" s="180"/>
      <c r="P6438" s="189"/>
      <c r="Q6438" s="180"/>
      <c r="S6438" s="189"/>
      <c r="T6438" s="180"/>
      <c r="V6438" s="189"/>
      <c r="W6438" s="180"/>
      <c r="Y6438" s="189"/>
      <c r="Z6438" s="180"/>
      <c r="AB6438" s="185"/>
    </row>
    <row r="6439" spans="6:28" s="178" customFormat="1" ht="15" customHeight="1" x14ac:dyDescent="0.15">
      <c r="F6439" s="189"/>
      <c r="I6439" s="180"/>
      <c r="J6439" s="180"/>
      <c r="K6439" s="180"/>
      <c r="M6439" s="189"/>
      <c r="N6439" s="180"/>
      <c r="P6439" s="189"/>
      <c r="Q6439" s="180"/>
      <c r="S6439" s="189"/>
      <c r="T6439" s="180"/>
      <c r="V6439" s="189"/>
      <c r="W6439" s="180"/>
      <c r="Y6439" s="189"/>
      <c r="Z6439" s="180"/>
      <c r="AB6439" s="185"/>
    </row>
    <row r="6440" spans="6:28" s="178" customFormat="1" ht="15" customHeight="1" x14ac:dyDescent="0.15">
      <c r="F6440" s="189"/>
      <c r="I6440" s="180"/>
      <c r="J6440" s="180"/>
      <c r="K6440" s="180"/>
      <c r="M6440" s="189"/>
      <c r="N6440" s="180"/>
      <c r="P6440" s="189"/>
      <c r="Q6440" s="180"/>
      <c r="S6440" s="189"/>
      <c r="T6440" s="180"/>
      <c r="V6440" s="189"/>
      <c r="W6440" s="180"/>
      <c r="Y6440" s="189"/>
      <c r="Z6440" s="180"/>
      <c r="AB6440" s="185"/>
    </row>
    <row r="6441" spans="6:28" s="178" customFormat="1" ht="15" customHeight="1" x14ac:dyDescent="0.15">
      <c r="F6441" s="189"/>
      <c r="I6441" s="180"/>
      <c r="J6441" s="180"/>
      <c r="K6441" s="180"/>
      <c r="M6441" s="189"/>
      <c r="N6441" s="180"/>
      <c r="P6441" s="189"/>
      <c r="Q6441" s="180"/>
      <c r="S6441" s="189"/>
      <c r="T6441" s="180"/>
      <c r="V6441" s="189"/>
      <c r="W6441" s="180"/>
      <c r="Y6441" s="189"/>
      <c r="Z6441" s="180"/>
      <c r="AB6441" s="185"/>
    </row>
    <row r="6442" spans="6:28" s="178" customFormat="1" ht="15" customHeight="1" x14ac:dyDescent="0.15">
      <c r="F6442" s="189"/>
      <c r="I6442" s="180"/>
      <c r="J6442" s="180"/>
      <c r="K6442" s="180"/>
      <c r="M6442" s="189"/>
      <c r="N6442" s="180"/>
      <c r="P6442" s="189"/>
      <c r="Q6442" s="180"/>
      <c r="S6442" s="189"/>
      <c r="T6442" s="180"/>
      <c r="V6442" s="189"/>
      <c r="W6442" s="180"/>
      <c r="Y6442" s="189"/>
      <c r="Z6442" s="180"/>
      <c r="AB6442" s="185"/>
    </row>
    <row r="6443" spans="6:28" s="178" customFormat="1" ht="15" customHeight="1" x14ac:dyDescent="0.15">
      <c r="F6443" s="189"/>
      <c r="I6443" s="180"/>
      <c r="J6443" s="180"/>
      <c r="K6443" s="180"/>
      <c r="M6443" s="189"/>
      <c r="N6443" s="180"/>
      <c r="P6443" s="189"/>
      <c r="Q6443" s="180"/>
      <c r="S6443" s="189"/>
      <c r="T6443" s="180"/>
      <c r="V6443" s="189"/>
      <c r="W6443" s="180"/>
      <c r="Y6443" s="189"/>
      <c r="Z6443" s="180"/>
      <c r="AB6443" s="185"/>
    </row>
    <row r="6444" spans="6:28" s="178" customFormat="1" ht="15" customHeight="1" x14ac:dyDescent="0.15">
      <c r="F6444" s="189"/>
      <c r="I6444" s="180"/>
      <c r="J6444" s="180"/>
      <c r="K6444" s="180"/>
      <c r="M6444" s="189"/>
      <c r="N6444" s="180"/>
      <c r="P6444" s="189"/>
      <c r="Q6444" s="180"/>
      <c r="S6444" s="189"/>
      <c r="T6444" s="180"/>
      <c r="V6444" s="189"/>
      <c r="W6444" s="180"/>
      <c r="Y6444" s="189"/>
      <c r="Z6444" s="180"/>
      <c r="AB6444" s="185"/>
    </row>
    <row r="6445" spans="6:28" s="178" customFormat="1" ht="15" customHeight="1" x14ac:dyDescent="0.15">
      <c r="F6445" s="189"/>
      <c r="I6445" s="180"/>
      <c r="J6445" s="180"/>
      <c r="K6445" s="180"/>
      <c r="M6445" s="189"/>
      <c r="N6445" s="180"/>
      <c r="P6445" s="189"/>
      <c r="Q6445" s="180"/>
      <c r="S6445" s="189"/>
      <c r="T6445" s="180"/>
      <c r="V6445" s="189"/>
      <c r="W6445" s="180"/>
      <c r="Y6445" s="189"/>
      <c r="Z6445" s="180"/>
      <c r="AB6445" s="185"/>
    </row>
    <row r="6446" spans="6:28" s="178" customFormat="1" ht="15" customHeight="1" x14ac:dyDescent="0.15">
      <c r="F6446" s="189"/>
      <c r="I6446" s="180"/>
      <c r="J6446" s="180"/>
      <c r="K6446" s="180"/>
      <c r="M6446" s="189"/>
      <c r="N6446" s="180"/>
      <c r="P6446" s="189"/>
      <c r="Q6446" s="180"/>
      <c r="S6446" s="189"/>
      <c r="T6446" s="180"/>
      <c r="V6446" s="189"/>
      <c r="W6446" s="180"/>
      <c r="Y6446" s="189"/>
      <c r="Z6446" s="180"/>
      <c r="AB6446" s="185"/>
    </row>
    <row r="6447" spans="6:28" s="178" customFormat="1" ht="15" customHeight="1" x14ac:dyDescent="0.15">
      <c r="F6447" s="189"/>
      <c r="I6447" s="180"/>
      <c r="J6447" s="180"/>
      <c r="K6447" s="180"/>
      <c r="M6447" s="189"/>
      <c r="N6447" s="180"/>
      <c r="P6447" s="189"/>
      <c r="Q6447" s="180"/>
      <c r="S6447" s="189"/>
      <c r="T6447" s="180"/>
      <c r="V6447" s="189"/>
      <c r="W6447" s="180"/>
      <c r="Y6447" s="189"/>
      <c r="Z6447" s="180"/>
      <c r="AB6447" s="185"/>
    </row>
    <row r="6448" spans="6:28" s="178" customFormat="1" ht="15" customHeight="1" x14ac:dyDescent="0.15">
      <c r="F6448" s="189"/>
      <c r="I6448" s="180"/>
      <c r="J6448" s="180"/>
      <c r="K6448" s="180"/>
      <c r="M6448" s="189"/>
      <c r="N6448" s="180"/>
      <c r="P6448" s="189"/>
      <c r="Q6448" s="180"/>
      <c r="S6448" s="189"/>
      <c r="T6448" s="180"/>
      <c r="V6448" s="189"/>
      <c r="W6448" s="180"/>
      <c r="Y6448" s="189"/>
      <c r="Z6448" s="180"/>
      <c r="AB6448" s="185"/>
    </row>
    <row r="6449" spans="6:28" s="178" customFormat="1" ht="15" customHeight="1" x14ac:dyDescent="0.15">
      <c r="F6449" s="189"/>
      <c r="I6449" s="180"/>
      <c r="J6449" s="180"/>
      <c r="K6449" s="180"/>
      <c r="M6449" s="189"/>
      <c r="N6449" s="180"/>
      <c r="P6449" s="189"/>
      <c r="Q6449" s="180"/>
      <c r="S6449" s="189"/>
      <c r="T6449" s="180"/>
      <c r="V6449" s="189"/>
      <c r="W6449" s="180"/>
      <c r="Y6449" s="189"/>
      <c r="Z6449" s="180"/>
      <c r="AB6449" s="185"/>
    </row>
    <row r="6450" spans="6:28" s="178" customFormat="1" ht="15" customHeight="1" x14ac:dyDescent="0.15">
      <c r="F6450" s="189"/>
      <c r="I6450" s="180"/>
      <c r="J6450" s="180"/>
      <c r="K6450" s="180"/>
      <c r="M6450" s="189"/>
      <c r="N6450" s="180"/>
      <c r="P6450" s="189"/>
      <c r="Q6450" s="180"/>
      <c r="S6450" s="189"/>
      <c r="T6450" s="180"/>
      <c r="V6450" s="189"/>
      <c r="W6450" s="180"/>
      <c r="Y6450" s="189"/>
      <c r="Z6450" s="180"/>
      <c r="AB6450" s="185"/>
    </row>
    <row r="6451" spans="6:28" s="178" customFormat="1" ht="15" customHeight="1" x14ac:dyDescent="0.15">
      <c r="F6451" s="189"/>
      <c r="I6451" s="180"/>
      <c r="J6451" s="180"/>
      <c r="K6451" s="180"/>
      <c r="M6451" s="189"/>
      <c r="N6451" s="180"/>
      <c r="P6451" s="189"/>
      <c r="Q6451" s="180"/>
      <c r="S6451" s="189"/>
      <c r="T6451" s="180"/>
      <c r="V6451" s="189"/>
      <c r="W6451" s="180"/>
      <c r="Y6451" s="189"/>
      <c r="Z6451" s="180"/>
      <c r="AB6451" s="185"/>
    </row>
    <row r="6452" spans="6:28" s="178" customFormat="1" ht="15" customHeight="1" x14ac:dyDescent="0.15">
      <c r="F6452" s="189"/>
      <c r="I6452" s="180"/>
      <c r="J6452" s="180"/>
      <c r="K6452" s="180"/>
      <c r="M6452" s="189"/>
      <c r="N6452" s="180"/>
      <c r="P6452" s="189"/>
      <c r="Q6452" s="180"/>
      <c r="S6452" s="189"/>
      <c r="T6452" s="180"/>
      <c r="V6452" s="189"/>
      <c r="W6452" s="180"/>
      <c r="Y6452" s="189"/>
      <c r="Z6452" s="180"/>
      <c r="AB6452" s="185"/>
    </row>
    <row r="6453" spans="6:28" s="178" customFormat="1" ht="15" customHeight="1" x14ac:dyDescent="0.15">
      <c r="F6453" s="189"/>
      <c r="I6453" s="180"/>
      <c r="J6453" s="180"/>
      <c r="K6453" s="180"/>
      <c r="M6453" s="189"/>
      <c r="N6453" s="180"/>
      <c r="P6453" s="189"/>
      <c r="Q6453" s="180"/>
      <c r="S6453" s="189"/>
      <c r="T6453" s="180"/>
      <c r="V6453" s="189"/>
      <c r="W6453" s="180"/>
      <c r="Y6453" s="189"/>
      <c r="Z6453" s="180"/>
      <c r="AB6453" s="185"/>
    </row>
    <row r="6454" spans="6:28" s="178" customFormat="1" ht="15" customHeight="1" x14ac:dyDescent="0.15">
      <c r="F6454" s="189"/>
      <c r="I6454" s="180"/>
      <c r="J6454" s="180"/>
      <c r="K6454" s="180"/>
      <c r="M6454" s="189"/>
      <c r="N6454" s="180"/>
      <c r="P6454" s="189"/>
      <c r="Q6454" s="180"/>
      <c r="S6454" s="189"/>
      <c r="T6454" s="180"/>
      <c r="V6454" s="189"/>
      <c r="W6454" s="180"/>
      <c r="Y6454" s="189"/>
      <c r="Z6454" s="180"/>
      <c r="AB6454" s="185"/>
    </row>
    <row r="6455" spans="6:28" s="178" customFormat="1" ht="15" customHeight="1" x14ac:dyDescent="0.15">
      <c r="F6455" s="189"/>
      <c r="I6455" s="180"/>
      <c r="J6455" s="180"/>
      <c r="K6455" s="180"/>
      <c r="M6455" s="189"/>
      <c r="N6455" s="180"/>
      <c r="P6455" s="189"/>
      <c r="Q6455" s="180"/>
      <c r="S6455" s="189"/>
      <c r="T6455" s="180"/>
      <c r="V6455" s="189"/>
      <c r="W6455" s="180"/>
      <c r="Y6455" s="189"/>
      <c r="Z6455" s="180"/>
      <c r="AB6455" s="185"/>
    </row>
    <row r="6456" spans="6:28" s="178" customFormat="1" ht="15" customHeight="1" x14ac:dyDescent="0.15">
      <c r="F6456" s="189"/>
      <c r="I6456" s="180"/>
      <c r="J6456" s="180"/>
      <c r="K6456" s="180"/>
      <c r="M6456" s="189"/>
      <c r="N6456" s="180"/>
      <c r="P6456" s="189"/>
      <c r="Q6456" s="180"/>
      <c r="S6456" s="189"/>
      <c r="T6456" s="180"/>
      <c r="V6456" s="189"/>
      <c r="W6456" s="180"/>
      <c r="Y6456" s="189"/>
      <c r="Z6456" s="180"/>
      <c r="AB6456" s="185"/>
    </row>
    <row r="6457" spans="6:28" s="178" customFormat="1" ht="15" customHeight="1" x14ac:dyDescent="0.15">
      <c r="F6457" s="189"/>
      <c r="I6457" s="180"/>
      <c r="J6457" s="180"/>
      <c r="K6457" s="180"/>
      <c r="M6457" s="189"/>
      <c r="N6457" s="180"/>
      <c r="P6457" s="189"/>
      <c r="Q6457" s="180"/>
      <c r="S6457" s="189"/>
      <c r="T6457" s="180"/>
      <c r="V6457" s="189"/>
      <c r="W6457" s="180"/>
      <c r="Y6457" s="189"/>
      <c r="Z6457" s="180"/>
      <c r="AB6457" s="185"/>
    </row>
    <row r="6458" spans="6:28" s="178" customFormat="1" ht="15" customHeight="1" x14ac:dyDescent="0.15">
      <c r="F6458" s="189"/>
      <c r="I6458" s="180"/>
      <c r="J6458" s="180"/>
      <c r="K6458" s="180"/>
      <c r="M6458" s="189"/>
      <c r="N6458" s="180"/>
      <c r="P6458" s="189"/>
      <c r="Q6458" s="180"/>
      <c r="S6458" s="189"/>
      <c r="T6458" s="180"/>
      <c r="V6458" s="189"/>
      <c r="W6458" s="180"/>
      <c r="Y6458" s="189"/>
      <c r="Z6458" s="180"/>
      <c r="AB6458" s="185"/>
    </row>
    <row r="6459" spans="6:28" s="178" customFormat="1" ht="15" customHeight="1" x14ac:dyDescent="0.15">
      <c r="F6459" s="189"/>
      <c r="I6459" s="180"/>
      <c r="J6459" s="180"/>
      <c r="K6459" s="180"/>
      <c r="M6459" s="189"/>
      <c r="N6459" s="180"/>
      <c r="P6459" s="189"/>
      <c r="Q6459" s="180"/>
      <c r="S6459" s="189"/>
      <c r="T6459" s="180"/>
      <c r="V6459" s="189"/>
      <c r="W6459" s="180"/>
      <c r="Y6459" s="189"/>
      <c r="Z6459" s="180"/>
      <c r="AB6459" s="185"/>
    </row>
    <row r="6460" spans="6:28" s="178" customFormat="1" ht="15" customHeight="1" x14ac:dyDescent="0.15">
      <c r="F6460" s="189"/>
      <c r="I6460" s="180"/>
      <c r="J6460" s="180"/>
      <c r="K6460" s="180"/>
      <c r="M6460" s="189"/>
      <c r="N6460" s="180"/>
      <c r="P6460" s="189"/>
      <c r="Q6460" s="180"/>
      <c r="S6460" s="189"/>
      <c r="T6460" s="180"/>
      <c r="V6460" s="189"/>
      <c r="W6460" s="180"/>
      <c r="Y6460" s="189"/>
      <c r="Z6460" s="180"/>
      <c r="AB6460" s="185"/>
    </row>
    <row r="6461" spans="6:28" s="178" customFormat="1" ht="15" customHeight="1" x14ac:dyDescent="0.15">
      <c r="F6461" s="189"/>
      <c r="I6461" s="180"/>
      <c r="J6461" s="180"/>
      <c r="K6461" s="180"/>
      <c r="M6461" s="189"/>
      <c r="N6461" s="180"/>
      <c r="P6461" s="189"/>
      <c r="Q6461" s="180"/>
      <c r="S6461" s="189"/>
      <c r="T6461" s="180"/>
      <c r="V6461" s="189"/>
      <c r="W6461" s="180"/>
      <c r="Y6461" s="189"/>
      <c r="Z6461" s="180"/>
      <c r="AB6461" s="185"/>
    </row>
    <row r="6462" spans="6:28" s="178" customFormat="1" ht="15" customHeight="1" x14ac:dyDescent="0.15">
      <c r="F6462" s="189"/>
      <c r="I6462" s="180"/>
      <c r="J6462" s="180"/>
      <c r="K6462" s="180"/>
      <c r="M6462" s="189"/>
      <c r="N6462" s="180"/>
      <c r="P6462" s="189"/>
      <c r="Q6462" s="180"/>
      <c r="S6462" s="189"/>
      <c r="T6462" s="180"/>
      <c r="V6462" s="189"/>
      <c r="W6462" s="180"/>
      <c r="Y6462" s="189"/>
      <c r="Z6462" s="180"/>
      <c r="AB6462" s="185"/>
    </row>
    <row r="6463" spans="6:28" s="178" customFormat="1" ht="15" customHeight="1" x14ac:dyDescent="0.15">
      <c r="F6463" s="189"/>
      <c r="I6463" s="180"/>
      <c r="J6463" s="180"/>
      <c r="K6463" s="180"/>
      <c r="M6463" s="189"/>
      <c r="N6463" s="180"/>
      <c r="P6463" s="189"/>
      <c r="Q6463" s="180"/>
      <c r="S6463" s="189"/>
      <c r="T6463" s="180"/>
      <c r="V6463" s="189"/>
      <c r="W6463" s="180"/>
      <c r="Y6463" s="189"/>
      <c r="Z6463" s="180"/>
      <c r="AB6463" s="185"/>
    </row>
    <row r="6464" spans="6:28" s="178" customFormat="1" ht="15" customHeight="1" x14ac:dyDescent="0.15">
      <c r="F6464" s="189"/>
      <c r="I6464" s="180"/>
      <c r="J6464" s="180"/>
      <c r="K6464" s="180"/>
      <c r="M6464" s="189"/>
      <c r="N6464" s="180"/>
      <c r="P6464" s="189"/>
      <c r="Q6464" s="180"/>
      <c r="S6464" s="189"/>
      <c r="T6464" s="180"/>
      <c r="V6464" s="189"/>
      <c r="W6464" s="180"/>
      <c r="Y6464" s="189"/>
      <c r="Z6464" s="180"/>
      <c r="AB6464" s="185"/>
    </row>
    <row r="6465" spans="6:28" s="178" customFormat="1" ht="15" customHeight="1" x14ac:dyDescent="0.15">
      <c r="F6465" s="189"/>
      <c r="I6465" s="180"/>
      <c r="J6465" s="180"/>
      <c r="K6465" s="180"/>
      <c r="M6465" s="189"/>
      <c r="N6465" s="180"/>
      <c r="P6465" s="189"/>
      <c r="Q6465" s="180"/>
      <c r="S6465" s="189"/>
      <c r="T6465" s="180"/>
      <c r="V6465" s="189"/>
      <c r="W6465" s="180"/>
      <c r="Y6465" s="189"/>
      <c r="Z6465" s="180"/>
      <c r="AB6465" s="185"/>
    </row>
    <row r="6466" spans="6:28" s="178" customFormat="1" ht="15" customHeight="1" x14ac:dyDescent="0.15">
      <c r="F6466" s="189"/>
      <c r="I6466" s="180"/>
      <c r="J6466" s="180"/>
      <c r="K6466" s="180"/>
      <c r="M6466" s="189"/>
      <c r="N6466" s="180"/>
      <c r="P6466" s="189"/>
      <c r="Q6466" s="180"/>
      <c r="S6466" s="189"/>
      <c r="T6466" s="180"/>
      <c r="V6466" s="189"/>
      <c r="W6466" s="180"/>
      <c r="Y6466" s="189"/>
      <c r="Z6466" s="180"/>
      <c r="AB6466" s="185"/>
    </row>
    <row r="6467" spans="6:28" s="178" customFormat="1" ht="15" customHeight="1" x14ac:dyDescent="0.15">
      <c r="F6467" s="189"/>
      <c r="I6467" s="180"/>
      <c r="J6467" s="180"/>
      <c r="K6467" s="180"/>
      <c r="M6467" s="189"/>
      <c r="N6467" s="180"/>
      <c r="P6467" s="189"/>
      <c r="Q6467" s="180"/>
      <c r="S6467" s="189"/>
      <c r="T6467" s="180"/>
      <c r="V6467" s="189"/>
      <c r="W6467" s="180"/>
      <c r="Y6467" s="189"/>
      <c r="Z6467" s="180"/>
      <c r="AB6467" s="185"/>
    </row>
    <row r="6468" spans="6:28" s="178" customFormat="1" ht="15" customHeight="1" x14ac:dyDescent="0.15">
      <c r="F6468" s="189"/>
      <c r="I6468" s="180"/>
      <c r="J6468" s="180"/>
      <c r="K6468" s="180"/>
      <c r="M6468" s="189"/>
      <c r="N6468" s="180"/>
      <c r="P6468" s="189"/>
      <c r="Q6468" s="180"/>
      <c r="S6468" s="189"/>
      <c r="T6468" s="180"/>
      <c r="V6468" s="189"/>
      <c r="W6468" s="180"/>
      <c r="Y6468" s="189"/>
      <c r="Z6468" s="180"/>
      <c r="AB6468" s="185"/>
    </row>
    <row r="6469" spans="6:28" s="178" customFormat="1" ht="15" customHeight="1" x14ac:dyDescent="0.15">
      <c r="F6469" s="189"/>
      <c r="I6469" s="180"/>
      <c r="J6469" s="180"/>
      <c r="K6469" s="180"/>
      <c r="M6469" s="189"/>
      <c r="N6469" s="180"/>
      <c r="P6469" s="189"/>
      <c r="Q6469" s="180"/>
      <c r="S6469" s="189"/>
      <c r="T6469" s="180"/>
      <c r="V6469" s="189"/>
      <c r="W6469" s="180"/>
      <c r="Y6469" s="189"/>
      <c r="Z6469" s="180"/>
      <c r="AB6469" s="185"/>
    </row>
    <row r="6470" spans="6:28" s="178" customFormat="1" ht="15" customHeight="1" x14ac:dyDescent="0.15">
      <c r="F6470" s="189"/>
      <c r="I6470" s="180"/>
      <c r="J6470" s="180"/>
      <c r="K6470" s="180"/>
      <c r="M6470" s="189"/>
      <c r="N6470" s="180"/>
      <c r="P6470" s="189"/>
      <c r="Q6470" s="180"/>
      <c r="S6470" s="189"/>
      <c r="T6470" s="180"/>
      <c r="V6470" s="189"/>
      <c r="W6470" s="180"/>
      <c r="Y6470" s="189"/>
      <c r="Z6470" s="180"/>
      <c r="AB6470" s="185"/>
    </row>
    <row r="6471" spans="6:28" s="178" customFormat="1" ht="15" customHeight="1" x14ac:dyDescent="0.15">
      <c r="F6471" s="189"/>
      <c r="I6471" s="180"/>
      <c r="J6471" s="180"/>
      <c r="K6471" s="180"/>
      <c r="M6471" s="189"/>
      <c r="N6471" s="180"/>
      <c r="P6471" s="189"/>
      <c r="Q6471" s="180"/>
      <c r="S6471" s="189"/>
      <c r="T6471" s="180"/>
      <c r="V6471" s="189"/>
      <c r="W6471" s="180"/>
      <c r="Y6471" s="189"/>
      <c r="Z6471" s="180"/>
      <c r="AB6471" s="185"/>
    </row>
    <row r="6472" spans="6:28" s="178" customFormat="1" ht="15" customHeight="1" x14ac:dyDescent="0.15">
      <c r="F6472" s="189"/>
      <c r="I6472" s="180"/>
      <c r="J6472" s="180"/>
      <c r="K6472" s="180"/>
      <c r="M6472" s="189"/>
      <c r="N6472" s="180"/>
      <c r="P6472" s="189"/>
      <c r="Q6472" s="180"/>
      <c r="S6472" s="189"/>
      <c r="T6472" s="180"/>
      <c r="V6472" s="189"/>
      <c r="W6472" s="180"/>
      <c r="Y6472" s="189"/>
      <c r="Z6472" s="180"/>
      <c r="AB6472" s="185"/>
    </row>
    <row r="6473" spans="6:28" s="178" customFormat="1" ht="15" customHeight="1" x14ac:dyDescent="0.15">
      <c r="F6473" s="189"/>
      <c r="I6473" s="180"/>
      <c r="J6473" s="180"/>
      <c r="K6473" s="180"/>
      <c r="M6473" s="189"/>
      <c r="N6473" s="180"/>
      <c r="P6473" s="189"/>
      <c r="Q6473" s="180"/>
      <c r="S6473" s="189"/>
      <c r="T6473" s="180"/>
      <c r="V6473" s="189"/>
      <c r="W6473" s="180"/>
      <c r="Y6473" s="189"/>
      <c r="Z6473" s="180"/>
      <c r="AB6473" s="185"/>
    </row>
    <row r="6474" spans="6:28" s="178" customFormat="1" ht="15" customHeight="1" x14ac:dyDescent="0.15">
      <c r="F6474" s="189"/>
      <c r="I6474" s="180"/>
      <c r="J6474" s="180"/>
      <c r="K6474" s="180"/>
      <c r="M6474" s="189"/>
      <c r="N6474" s="180"/>
      <c r="P6474" s="189"/>
      <c r="Q6474" s="180"/>
      <c r="S6474" s="189"/>
      <c r="T6474" s="180"/>
      <c r="V6474" s="189"/>
      <c r="W6474" s="180"/>
      <c r="Y6474" s="189"/>
      <c r="Z6474" s="180"/>
      <c r="AB6474" s="185"/>
    </row>
    <row r="6475" spans="6:28" s="178" customFormat="1" ht="15" customHeight="1" x14ac:dyDescent="0.15">
      <c r="F6475" s="189"/>
      <c r="I6475" s="180"/>
      <c r="J6475" s="180"/>
      <c r="K6475" s="180"/>
      <c r="M6475" s="189"/>
      <c r="N6475" s="180"/>
      <c r="P6475" s="189"/>
      <c r="Q6475" s="180"/>
      <c r="S6475" s="189"/>
      <c r="T6475" s="180"/>
      <c r="V6475" s="189"/>
      <c r="W6475" s="180"/>
      <c r="Y6475" s="189"/>
      <c r="Z6475" s="180"/>
      <c r="AB6475" s="185"/>
    </row>
    <row r="6476" spans="6:28" s="178" customFormat="1" ht="15" customHeight="1" x14ac:dyDescent="0.15">
      <c r="F6476" s="189"/>
      <c r="I6476" s="180"/>
      <c r="J6476" s="180"/>
      <c r="K6476" s="180"/>
      <c r="M6476" s="189"/>
      <c r="N6476" s="180"/>
      <c r="P6476" s="189"/>
      <c r="Q6476" s="180"/>
      <c r="S6476" s="189"/>
      <c r="T6476" s="180"/>
      <c r="V6476" s="189"/>
      <c r="W6476" s="180"/>
      <c r="Y6476" s="189"/>
      <c r="Z6476" s="180"/>
      <c r="AB6476" s="185"/>
    </row>
    <row r="6477" spans="6:28" s="178" customFormat="1" ht="15" customHeight="1" x14ac:dyDescent="0.15">
      <c r="F6477" s="189"/>
      <c r="I6477" s="180"/>
      <c r="J6477" s="180"/>
      <c r="K6477" s="180"/>
      <c r="M6477" s="189"/>
      <c r="N6477" s="180"/>
      <c r="P6477" s="189"/>
      <c r="Q6477" s="180"/>
      <c r="S6477" s="189"/>
      <c r="T6477" s="180"/>
      <c r="V6477" s="189"/>
      <c r="W6477" s="180"/>
      <c r="Y6477" s="189"/>
      <c r="Z6477" s="180"/>
      <c r="AB6477" s="185"/>
    </row>
    <row r="6478" spans="6:28" s="178" customFormat="1" ht="15" customHeight="1" x14ac:dyDescent="0.15">
      <c r="F6478" s="189"/>
      <c r="I6478" s="180"/>
      <c r="J6478" s="180"/>
      <c r="K6478" s="180"/>
      <c r="M6478" s="189"/>
      <c r="N6478" s="180"/>
      <c r="P6478" s="189"/>
      <c r="Q6478" s="180"/>
      <c r="S6478" s="189"/>
      <c r="T6478" s="180"/>
      <c r="V6478" s="189"/>
      <c r="W6478" s="180"/>
      <c r="Y6478" s="189"/>
      <c r="Z6478" s="180"/>
      <c r="AB6478" s="185"/>
    </row>
    <row r="6479" spans="6:28" s="178" customFormat="1" ht="15" customHeight="1" x14ac:dyDescent="0.15">
      <c r="F6479" s="189"/>
      <c r="I6479" s="180"/>
      <c r="J6479" s="180"/>
      <c r="K6479" s="180"/>
      <c r="M6479" s="189"/>
      <c r="N6479" s="180"/>
      <c r="P6479" s="189"/>
      <c r="Q6479" s="180"/>
      <c r="S6479" s="189"/>
      <c r="T6479" s="180"/>
      <c r="V6479" s="189"/>
      <c r="W6479" s="180"/>
      <c r="Y6479" s="189"/>
      <c r="Z6479" s="180"/>
      <c r="AB6479" s="185"/>
    </row>
    <row r="6480" spans="6:28" s="178" customFormat="1" ht="15" customHeight="1" x14ac:dyDescent="0.15">
      <c r="F6480" s="189"/>
      <c r="I6480" s="180"/>
      <c r="J6480" s="180"/>
      <c r="K6480" s="180"/>
      <c r="M6480" s="189"/>
      <c r="N6480" s="180"/>
      <c r="P6480" s="189"/>
      <c r="Q6480" s="180"/>
      <c r="S6480" s="189"/>
      <c r="T6480" s="180"/>
      <c r="V6480" s="189"/>
      <c r="W6480" s="180"/>
      <c r="Y6480" s="189"/>
      <c r="Z6480" s="180"/>
      <c r="AB6480" s="185"/>
    </row>
    <row r="6481" spans="6:28" s="178" customFormat="1" ht="15" customHeight="1" x14ac:dyDescent="0.15">
      <c r="F6481" s="189"/>
      <c r="I6481" s="180"/>
      <c r="J6481" s="180"/>
      <c r="K6481" s="180"/>
      <c r="M6481" s="189"/>
      <c r="N6481" s="180"/>
      <c r="P6481" s="189"/>
      <c r="Q6481" s="180"/>
      <c r="S6481" s="189"/>
      <c r="T6481" s="180"/>
      <c r="V6481" s="189"/>
      <c r="W6481" s="180"/>
      <c r="Y6481" s="189"/>
      <c r="Z6481" s="180"/>
      <c r="AB6481" s="185"/>
    </row>
    <row r="6482" spans="6:28" s="178" customFormat="1" ht="15" customHeight="1" x14ac:dyDescent="0.15">
      <c r="F6482" s="189"/>
      <c r="I6482" s="180"/>
      <c r="J6482" s="180"/>
      <c r="K6482" s="180"/>
      <c r="M6482" s="189"/>
      <c r="N6482" s="180"/>
      <c r="P6482" s="189"/>
      <c r="Q6482" s="180"/>
      <c r="S6482" s="189"/>
      <c r="T6482" s="180"/>
      <c r="V6482" s="189"/>
      <c r="W6482" s="180"/>
      <c r="Y6482" s="189"/>
      <c r="Z6482" s="180"/>
      <c r="AB6482" s="185"/>
    </row>
    <row r="6483" spans="6:28" s="178" customFormat="1" ht="15" customHeight="1" x14ac:dyDescent="0.15">
      <c r="F6483" s="189"/>
      <c r="I6483" s="180"/>
      <c r="J6483" s="180"/>
      <c r="K6483" s="180"/>
      <c r="M6483" s="189"/>
      <c r="N6483" s="180"/>
      <c r="P6483" s="189"/>
      <c r="Q6483" s="180"/>
      <c r="S6483" s="189"/>
      <c r="T6483" s="180"/>
      <c r="V6483" s="189"/>
      <c r="W6483" s="180"/>
      <c r="Y6483" s="189"/>
      <c r="Z6483" s="180"/>
      <c r="AB6483" s="185"/>
    </row>
    <row r="6484" spans="6:28" s="178" customFormat="1" ht="15" customHeight="1" x14ac:dyDescent="0.15">
      <c r="F6484" s="189"/>
      <c r="I6484" s="180"/>
      <c r="J6484" s="180"/>
      <c r="K6484" s="180"/>
      <c r="M6484" s="189"/>
      <c r="N6484" s="180"/>
      <c r="P6484" s="189"/>
      <c r="Q6484" s="180"/>
      <c r="S6484" s="189"/>
      <c r="T6484" s="180"/>
      <c r="V6484" s="189"/>
      <c r="W6484" s="180"/>
      <c r="Y6484" s="189"/>
      <c r="Z6484" s="180"/>
      <c r="AB6484" s="185"/>
    </row>
    <row r="6485" spans="6:28" s="178" customFormat="1" ht="15" customHeight="1" x14ac:dyDescent="0.15">
      <c r="F6485" s="189"/>
      <c r="I6485" s="180"/>
      <c r="J6485" s="180"/>
      <c r="K6485" s="180"/>
      <c r="M6485" s="189"/>
      <c r="N6485" s="180"/>
      <c r="P6485" s="189"/>
      <c r="Q6485" s="180"/>
      <c r="S6485" s="189"/>
      <c r="T6485" s="180"/>
      <c r="V6485" s="189"/>
      <c r="W6485" s="180"/>
      <c r="Y6485" s="189"/>
      <c r="Z6485" s="180"/>
      <c r="AB6485" s="185"/>
    </row>
    <row r="6486" spans="6:28" s="178" customFormat="1" ht="15" customHeight="1" x14ac:dyDescent="0.15">
      <c r="F6486" s="189"/>
      <c r="I6486" s="180"/>
      <c r="J6486" s="180"/>
      <c r="K6486" s="180"/>
      <c r="M6486" s="189"/>
      <c r="N6486" s="180"/>
      <c r="P6486" s="189"/>
      <c r="Q6486" s="180"/>
      <c r="S6486" s="189"/>
      <c r="T6486" s="180"/>
      <c r="V6486" s="189"/>
      <c r="W6486" s="180"/>
      <c r="Y6486" s="189"/>
      <c r="Z6486" s="180"/>
      <c r="AB6486" s="185"/>
    </row>
    <row r="6487" spans="6:28" s="178" customFormat="1" ht="15" customHeight="1" x14ac:dyDescent="0.15">
      <c r="F6487" s="189"/>
      <c r="I6487" s="180"/>
      <c r="J6487" s="180"/>
      <c r="K6487" s="180"/>
      <c r="M6487" s="189"/>
      <c r="N6487" s="180"/>
      <c r="P6487" s="189"/>
      <c r="Q6487" s="180"/>
      <c r="S6487" s="189"/>
      <c r="T6487" s="180"/>
      <c r="V6487" s="189"/>
      <c r="W6487" s="180"/>
      <c r="Y6487" s="189"/>
      <c r="Z6487" s="180"/>
      <c r="AB6487" s="185"/>
    </row>
    <row r="6488" spans="6:28" s="178" customFormat="1" ht="15" customHeight="1" x14ac:dyDescent="0.15">
      <c r="F6488" s="189"/>
      <c r="I6488" s="180"/>
      <c r="J6488" s="180"/>
      <c r="K6488" s="180"/>
      <c r="M6488" s="189"/>
      <c r="N6488" s="180"/>
      <c r="P6488" s="189"/>
      <c r="Q6488" s="180"/>
      <c r="S6488" s="189"/>
      <c r="T6488" s="180"/>
      <c r="V6488" s="189"/>
      <c r="W6488" s="180"/>
      <c r="Y6488" s="189"/>
      <c r="Z6488" s="180"/>
      <c r="AB6488" s="185"/>
    </row>
    <row r="6489" spans="6:28" s="178" customFormat="1" ht="15" customHeight="1" x14ac:dyDescent="0.15">
      <c r="F6489" s="189"/>
      <c r="I6489" s="180"/>
      <c r="J6489" s="180"/>
      <c r="K6489" s="180"/>
      <c r="M6489" s="189"/>
      <c r="N6489" s="180"/>
      <c r="P6489" s="189"/>
      <c r="Q6489" s="180"/>
      <c r="S6489" s="189"/>
      <c r="T6489" s="180"/>
      <c r="V6489" s="189"/>
      <c r="W6489" s="180"/>
      <c r="Y6489" s="189"/>
      <c r="Z6489" s="180"/>
      <c r="AB6489" s="185"/>
    </row>
    <row r="6490" spans="6:28" s="178" customFormat="1" ht="15" customHeight="1" x14ac:dyDescent="0.15">
      <c r="F6490" s="189"/>
      <c r="I6490" s="180"/>
      <c r="J6490" s="180"/>
      <c r="K6490" s="180"/>
      <c r="M6490" s="189"/>
      <c r="N6490" s="180"/>
      <c r="P6490" s="189"/>
      <c r="Q6490" s="180"/>
      <c r="S6490" s="189"/>
      <c r="T6490" s="180"/>
      <c r="V6490" s="189"/>
      <c r="W6490" s="180"/>
      <c r="Y6490" s="189"/>
      <c r="Z6490" s="180"/>
      <c r="AB6490" s="185"/>
    </row>
    <row r="6491" spans="6:28" s="178" customFormat="1" ht="15" customHeight="1" x14ac:dyDescent="0.15">
      <c r="F6491" s="189"/>
      <c r="I6491" s="180"/>
      <c r="J6491" s="180"/>
      <c r="K6491" s="180"/>
      <c r="M6491" s="189"/>
      <c r="N6491" s="180"/>
      <c r="P6491" s="189"/>
      <c r="Q6491" s="180"/>
      <c r="S6491" s="189"/>
      <c r="T6491" s="180"/>
      <c r="V6491" s="189"/>
      <c r="W6491" s="180"/>
      <c r="Y6491" s="189"/>
      <c r="Z6491" s="180"/>
      <c r="AB6491" s="185"/>
    </row>
    <row r="6492" spans="6:28" s="178" customFormat="1" ht="15" customHeight="1" x14ac:dyDescent="0.15">
      <c r="F6492" s="189"/>
      <c r="I6492" s="180"/>
      <c r="J6492" s="180"/>
      <c r="K6492" s="180"/>
      <c r="M6492" s="189"/>
      <c r="N6492" s="180"/>
      <c r="P6492" s="189"/>
      <c r="Q6492" s="180"/>
      <c r="S6492" s="189"/>
      <c r="T6492" s="180"/>
      <c r="V6492" s="189"/>
      <c r="W6492" s="180"/>
      <c r="Y6492" s="189"/>
      <c r="Z6492" s="180"/>
      <c r="AB6492" s="185"/>
    </row>
    <row r="6493" spans="6:28" s="178" customFormat="1" ht="15" customHeight="1" x14ac:dyDescent="0.15">
      <c r="F6493" s="189"/>
      <c r="I6493" s="180"/>
      <c r="J6493" s="180"/>
      <c r="K6493" s="180"/>
      <c r="M6493" s="189"/>
      <c r="N6493" s="180"/>
      <c r="P6493" s="189"/>
      <c r="Q6493" s="180"/>
      <c r="S6493" s="189"/>
      <c r="T6493" s="180"/>
      <c r="V6493" s="189"/>
      <c r="W6493" s="180"/>
      <c r="Y6493" s="189"/>
      <c r="Z6493" s="180"/>
      <c r="AB6493" s="185"/>
    </row>
    <row r="6494" spans="6:28" s="178" customFormat="1" ht="15" customHeight="1" x14ac:dyDescent="0.15">
      <c r="F6494" s="189"/>
      <c r="I6494" s="180"/>
      <c r="J6494" s="180"/>
      <c r="K6494" s="180"/>
      <c r="M6494" s="189"/>
      <c r="N6494" s="180"/>
      <c r="P6494" s="189"/>
      <c r="Q6494" s="180"/>
      <c r="S6494" s="189"/>
      <c r="T6494" s="180"/>
      <c r="V6494" s="189"/>
      <c r="W6494" s="180"/>
      <c r="Y6494" s="189"/>
      <c r="Z6494" s="180"/>
      <c r="AB6494" s="185"/>
    </row>
    <row r="6495" spans="6:28" s="178" customFormat="1" ht="15" customHeight="1" x14ac:dyDescent="0.15">
      <c r="F6495" s="189"/>
      <c r="I6495" s="180"/>
      <c r="J6495" s="180"/>
      <c r="K6495" s="180"/>
      <c r="M6495" s="189"/>
      <c r="N6495" s="180"/>
      <c r="P6495" s="189"/>
      <c r="Q6495" s="180"/>
      <c r="S6495" s="189"/>
      <c r="T6495" s="180"/>
      <c r="V6495" s="189"/>
      <c r="W6495" s="180"/>
      <c r="Y6495" s="189"/>
      <c r="Z6495" s="180"/>
      <c r="AB6495" s="185"/>
    </row>
    <row r="6496" spans="6:28" s="178" customFormat="1" ht="15" customHeight="1" x14ac:dyDescent="0.15">
      <c r="F6496" s="189"/>
      <c r="I6496" s="180"/>
      <c r="J6496" s="180"/>
      <c r="K6496" s="180"/>
      <c r="M6496" s="189"/>
      <c r="N6496" s="180"/>
      <c r="P6496" s="189"/>
      <c r="Q6496" s="180"/>
      <c r="S6496" s="189"/>
      <c r="T6496" s="180"/>
      <c r="V6496" s="189"/>
      <c r="W6496" s="180"/>
      <c r="Y6496" s="189"/>
      <c r="Z6496" s="180"/>
      <c r="AB6496" s="185"/>
    </row>
    <row r="6497" spans="6:28" s="178" customFormat="1" ht="15" customHeight="1" x14ac:dyDescent="0.15">
      <c r="F6497" s="189"/>
      <c r="I6497" s="180"/>
      <c r="J6497" s="180"/>
      <c r="K6497" s="180"/>
      <c r="M6497" s="189"/>
      <c r="N6497" s="180"/>
      <c r="P6497" s="189"/>
      <c r="Q6497" s="180"/>
      <c r="S6497" s="189"/>
      <c r="T6497" s="180"/>
      <c r="V6497" s="189"/>
      <c r="W6497" s="180"/>
      <c r="Y6497" s="189"/>
      <c r="Z6497" s="180"/>
      <c r="AB6497" s="185"/>
    </row>
    <row r="6498" spans="6:28" s="178" customFormat="1" ht="15" customHeight="1" x14ac:dyDescent="0.15">
      <c r="F6498" s="189"/>
      <c r="I6498" s="180"/>
      <c r="J6498" s="180"/>
      <c r="K6498" s="180"/>
      <c r="M6498" s="189"/>
      <c r="N6498" s="180"/>
      <c r="P6498" s="189"/>
      <c r="Q6498" s="180"/>
      <c r="S6498" s="189"/>
      <c r="T6498" s="180"/>
      <c r="V6498" s="189"/>
      <c r="W6498" s="180"/>
      <c r="Y6498" s="189"/>
      <c r="Z6498" s="180"/>
      <c r="AB6498" s="185"/>
    </row>
    <row r="6499" spans="6:28" s="178" customFormat="1" ht="15" customHeight="1" x14ac:dyDescent="0.15">
      <c r="F6499" s="189"/>
      <c r="I6499" s="180"/>
      <c r="J6499" s="180"/>
      <c r="K6499" s="180"/>
      <c r="M6499" s="189"/>
      <c r="N6499" s="180"/>
      <c r="P6499" s="189"/>
      <c r="Q6499" s="180"/>
      <c r="S6499" s="189"/>
      <c r="T6499" s="180"/>
      <c r="V6499" s="189"/>
      <c r="W6499" s="180"/>
      <c r="Y6499" s="189"/>
      <c r="Z6499" s="180"/>
      <c r="AB6499" s="185"/>
    </row>
    <row r="6500" spans="6:28" s="178" customFormat="1" ht="15" customHeight="1" x14ac:dyDescent="0.15">
      <c r="F6500" s="189"/>
      <c r="I6500" s="180"/>
      <c r="J6500" s="180"/>
      <c r="K6500" s="180"/>
      <c r="M6500" s="189"/>
      <c r="N6500" s="180"/>
      <c r="P6500" s="189"/>
      <c r="Q6500" s="180"/>
      <c r="S6500" s="189"/>
      <c r="T6500" s="180"/>
      <c r="V6500" s="189"/>
      <c r="W6500" s="180"/>
      <c r="Y6500" s="189"/>
      <c r="Z6500" s="180"/>
      <c r="AB6500" s="185"/>
    </row>
    <row r="6501" spans="6:28" s="178" customFormat="1" ht="15" customHeight="1" x14ac:dyDescent="0.15">
      <c r="F6501" s="189"/>
      <c r="I6501" s="180"/>
      <c r="J6501" s="180"/>
      <c r="K6501" s="180"/>
      <c r="M6501" s="189"/>
      <c r="N6501" s="180"/>
      <c r="P6501" s="189"/>
      <c r="Q6501" s="180"/>
      <c r="S6501" s="189"/>
      <c r="T6501" s="180"/>
      <c r="V6501" s="189"/>
      <c r="W6501" s="180"/>
      <c r="Y6501" s="189"/>
      <c r="Z6501" s="180"/>
      <c r="AB6501" s="185"/>
    </row>
    <row r="6502" spans="6:28" s="178" customFormat="1" ht="15" customHeight="1" x14ac:dyDescent="0.15">
      <c r="F6502" s="189"/>
      <c r="I6502" s="180"/>
      <c r="J6502" s="180"/>
      <c r="K6502" s="180"/>
      <c r="M6502" s="189"/>
      <c r="N6502" s="180"/>
      <c r="P6502" s="189"/>
      <c r="Q6502" s="180"/>
      <c r="S6502" s="189"/>
      <c r="T6502" s="180"/>
      <c r="V6502" s="189"/>
      <c r="W6502" s="180"/>
      <c r="Y6502" s="189"/>
      <c r="Z6502" s="180"/>
      <c r="AB6502" s="185"/>
    </row>
    <row r="6503" spans="6:28" s="178" customFormat="1" ht="15" customHeight="1" x14ac:dyDescent="0.15">
      <c r="F6503" s="189"/>
      <c r="I6503" s="180"/>
      <c r="J6503" s="180"/>
      <c r="K6503" s="180"/>
      <c r="M6503" s="189"/>
      <c r="N6503" s="180"/>
      <c r="P6503" s="189"/>
      <c r="Q6503" s="180"/>
      <c r="S6503" s="189"/>
      <c r="T6503" s="180"/>
      <c r="V6503" s="189"/>
      <c r="W6503" s="180"/>
      <c r="Y6503" s="189"/>
      <c r="Z6503" s="180"/>
      <c r="AB6503" s="185"/>
    </row>
    <row r="6504" spans="6:28" s="178" customFormat="1" ht="15" customHeight="1" x14ac:dyDescent="0.15">
      <c r="F6504" s="189"/>
      <c r="I6504" s="180"/>
      <c r="J6504" s="180"/>
      <c r="K6504" s="180"/>
      <c r="M6504" s="189"/>
      <c r="N6504" s="180"/>
      <c r="P6504" s="189"/>
      <c r="Q6504" s="180"/>
      <c r="S6504" s="189"/>
      <c r="T6504" s="180"/>
      <c r="V6504" s="189"/>
      <c r="W6504" s="180"/>
      <c r="Y6504" s="189"/>
      <c r="Z6504" s="180"/>
      <c r="AB6504" s="185"/>
    </row>
    <row r="6505" spans="6:28" s="178" customFormat="1" ht="15" customHeight="1" x14ac:dyDescent="0.15">
      <c r="F6505" s="189"/>
      <c r="I6505" s="180"/>
      <c r="J6505" s="180"/>
      <c r="K6505" s="180"/>
      <c r="M6505" s="189"/>
      <c r="N6505" s="180"/>
      <c r="P6505" s="189"/>
      <c r="Q6505" s="180"/>
      <c r="S6505" s="189"/>
      <c r="T6505" s="180"/>
      <c r="V6505" s="189"/>
      <c r="W6505" s="180"/>
      <c r="Y6505" s="189"/>
      <c r="Z6505" s="180"/>
      <c r="AB6505" s="185"/>
    </row>
    <row r="6506" spans="6:28" s="178" customFormat="1" ht="15" customHeight="1" x14ac:dyDescent="0.15">
      <c r="F6506" s="189"/>
      <c r="I6506" s="180"/>
      <c r="J6506" s="180"/>
      <c r="K6506" s="180"/>
      <c r="M6506" s="189"/>
      <c r="N6506" s="180"/>
      <c r="P6506" s="189"/>
      <c r="Q6506" s="180"/>
      <c r="S6506" s="189"/>
      <c r="T6506" s="180"/>
      <c r="V6506" s="189"/>
      <c r="W6506" s="180"/>
      <c r="Y6506" s="189"/>
      <c r="Z6506" s="180"/>
      <c r="AB6506" s="185"/>
    </row>
    <row r="6507" spans="6:28" s="178" customFormat="1" ht="15" customHeight="1" x14ac:dyDescent="0.15">
      <c r="F6507" s="189"/>
      <c r="I6507" s="180"/>
      <c r="J6507" s="180"/>
      <c r="K6507" s="180"/>
      <c r="M6507" s="189"/>
      <c r="N6507" s="180"/>
      <c r="P6507" s="189"/>
      <c r="Q6507" s="180"/>
      <c r="S6507" s="189"/>
      <c r="T6507" s="180"/>
      <c r="V6507" s="189"/>
      <c r="W6507" s="180"/>
      <c r="Y6507" s="189"/>
      <c r="Z6507" s="180"/>
      <c r="AB6507" s="185"/>
    </row>
    <row r="6508" spans="6:28" s="178" customFormat="1" ht="15" customHeight="1" x14ac:dyDescent="0.15">
      <c r="F6508" s="189"/>
      <c r="I6508" s="180"/>
      <c r="J6508" s="180"/>
      <c r="K6508" s="180"/>
      <c r="M6508" s="189"/>
      <c r="N6508" s="180"/>
      <c r="P6508" s="189"/>
      <c r="Q6508" s="180"/>
      <c r="S6508" s="189"/>
      <c r="T6508" s="180"/>
      <c r="V6508" s="189"/>
      <c r="W6508" s="180"/>
      <c r="Y6508" s="189"/>
      <c r="Z6508" s="180"/>
      <c r="AB6508" s="185"/>
    </row>
    <row r="6509" spans="6:28" s="178" customFormat="1" ht="15" customHeight="1" x14ac:dyDescent="0.15">
      <c r="F6509" s="189"/>
      <c r="I6509" s="180"/>
      <c r="J6509" s="180"/>
      <c r="K6509" s="180"/>
      <c r="M6509" s="189"/>
      <c r="N6509" s="180"/>
      <c r="P6509" s="189"/>
      <c r="Q6509" s="180"/>
      <c r="S6509" s="189"/>
      <c r="T6509" s="180"/>
      <c r="V6509" s="189"/>
      <c r="W6509" s="180"/>
      <c r="Y6509" s="189"/>
      <c r="Z6509" s="180"/>
      <c r="AB6509" s="185"/>
    </row>
    <row r="6510" spans="6:28" s="178" customFormat="1" ht="15" customHeight="1" x14ac:dyDescent="0.15">
      <c r="F6510" s="189"/>
      <c r="I6510" s="180"/>
      <c r="J6510" s="180"/>
      <c r="K6510" s="180"/>
      <c r="M6510" s="189"/>
      <c r="N6510" s="180"/>
      <c r="P6510" s="189"/>
      <c r="Q6510" s="180"/>
      <c r="S6510" s="189"/>
      <c r="T6510" s="180"/>
      <c r="V6510" s="189"/>
      <c r="W6510" s="180"/>
      <c r="Y6510" s="189"/>
      <c r="Z6510" s="180"/>
      <c r="AB6510" s="185"/>
    </row>
    <row r="6511" spans="6:28" s="178" customFormat="1" ht="15" customHeight="1" x14ac:dyDescent="0.15">
      <c r="F6511" s="189"/>
      <c r="I6511" s="180"/>
      <c r="J6511" s="180"/>
      <c r="K6511" s="180"/>
      <c r="M6511" s="189"/>
      <c r="N6511" s="180"/>
      <c r="P6511" s="189"/>
      <c r="Q6511" s="180"/>
      <c r="S6511" s="189"/>
      <c r="T6511" s="180"/>
      <c r="V6511" s="189"/>
      <c r="W6511" s="180"/>
      <c r="Y6511" s="189"/>
      <c r="Z6511" s="180"/>
      <c r="AB6511" s="185"/>
    </row>
    <row r="6512" spans="6:28" s="178" customFormat="1" ht="15" customHeight="1" x14ac:dyDescent="0.15">
      <c r="F6512" s="189"/>
      <c r="I6512" s="180"/>
      <c r="J6512" s="180"/>
      <c r="K6512" s="180"/>
      <c r="M6512" s="189"/>
      <c r="N6512" s="180"/>
      <c r="P6512" s="189"/>
      <c r="Q6512" s="180"/>
      <c r="S6512" s="189"/>
      <c r="T6512" s="180"/>
      <c r="V6512" s="189"/>
      <c r="W6512" s="180"/>
      <c r="Y6512" s="189"/>
      <c r="Z6512" s="180"/>
      <c r="AB6512" s="185"/>
    </row>
    <row r="6513" spans="6:28" s="178" customFormat="1" ht="15" customHeight="1" x14ac:dyDescent="0.15">
      <c r="F6513" s="189"/>
      <c r="I6513" s="180"/>
      <c r="J6513" s="180"/>
      <c r="K6513" s="180"/>
      <c r="M6513" s="189"/>
      <c r="N6513" s="180"/>
      <c r="P6513" s="189"/>
      <c r="Q6513" s="180"/>
      <c r="S6513" s="189"/>
      <c r="T6513" s="180"/>
      <c r="V6513" s="189"/>
      <c r="W6513" s="180"/>
      <c r="Y6513" s="189"/>
      <c r="Z6513" s="180"/>
      <c r="AB6513" s="185"/>
    </row>
    <row r="6514" spans="6:28" s="178" customFormat="1" ht="15" customHeight="1" x14ac:dyDescent="0.15">
      <c r="F6514" s="189"/>
      <c r="I6514" s="180"/>
      <c r="J6514" s="180"/>
      <c r="K6514" s="180"/>
      <c r="M6514" s="189"/>
      <c r="N6514" s="180"/>
      <c r="P6514" s="189"/>
      <c r="Q6514" s="180"/>
      <c r="S6514" s="189"/>
      <c r="T6514" s="180"/>
      <c r="V6514" s="189"/>
      <c r="W6514" s="180"/>
      <c r="Y6514" s="189"/>
      <c r="Z6514" s="180"/>
      <c r="AB6514" s="185"/>
    </row>
    <row r="6515" spans="6:28" s="178" customFormat="1" ht="15" customHeight="1" x14ac:dyDescent="0.15">
      <c r="F6515" s="189"/>
      <c r="I6515" s="180"/>
      <c r="J6515" s="180"/>
      <c r="K6515" s="180"/>
      <c r="M6515" s="189"/>
      <c r="N6515" s="180"/>
      <c r="P6515" s="189"/>
      <c r="Q6515" s="180"/>
      <c r="S6515" s="189"/>
      <c r="T6515" s="180"/>
      <c r="V6515" s="189"/>
      <c r="W6515" s="180"/>
      <c r="Y6515" s="189"/>
      <c r="Z6515" s="180"/>
      <c r="AB6515" s="185"/>
    </row>
    <row r="6516" spans="6:28" s="178" customFormat="1" ht="15" customHeight="1" x14ac:dyDescent="0.15">
      <c r="F6516" s="189"/>
      <c r="I6516" s="180"/>
      <c r="J6516" s="180"/>
      <c r="K6516" s="180"/>
      <c r="M6516" s="189"/>
      <c r="N6516" s="180"/>
      <c r="P6516" s="189"/>
      <c r="Q6516" s="180"/>
      <c r="S6516" s="189"/>
      <c r="T6516" s="180"/>
      <c r="V6516" s="189"/>
      <c r="W6516" s="180"/>
      <c r="Y6516" s="189"/>
      <c r="Z6516" s="180"/>
      <c r="AB6516" s="185"/>
    </row>
    <row r="6517" spans="6:28" s="178" customFormat="1" ht="15" customHeight="1" x14ac:dyDescent="0.15">
      <c r="F6517" s="189"/>
      <c r="I6517" s="180"/>
      <c r="J6517" s="180"/>
      <c r="K6517" s="180"/>
      <c r="M6517" s="189"/>
      <c r="N6517" s="180"/>
      <c r="P6517" s="189"/>
      <c r="Q6517" s="180"/>
      <c r="S6517" s="189"/>
      <c r="T6517" s="180"/>
      <c r="V6517" s="189"/>
      <c r="W6517" s="180"/>
      <c r="Y6517" s="189"/>
      <c r="Z6517" s="180"/>
      <c r="AB6517" s="185"/>
    </row>
    <row r="6518" spans="6:28" s="178" customFormat="1" ht="15" customHeight="1" x14ac:dyDescent="0.15">
      <c r="F6518" s="189"/>
      <c r="I6518" s="180"/>
      <c r="J6518" s="180"/>
      <c r="K6518" s="180"/>
      <c r="M6518" s="189"/>
      <c r="N6518" s="180"/>
      <c r="P6518" s="189"/>
      <c r="Q6518" s="180"/>
      <c r="S6518" s="189"/>
      <c r="T6518" s="180"/>
      <c r="V6518" s="189"/>
      <c r="W6518" s="180"/>
      <c r="Y6518" s="189"/>
      <c r="Z6518" s="180"/>
      <c r="AB6518" s="185"/>
    </row>
    <row r="6519" spans="6:28" s="178" customFormat="1" ht="15" customHeight="1" x14ac:dyDescent="0.15">
      <c r="F6519" s="189"/>
      <c r="I6519" s="180"/>
      <c r="J6519" s="180"/>
      <c r="K6519" s="180"/>
      <c r="M6519" s="189"/>
      <c r="N6519" s="180"/>
      <c r="P6519" s="189"/>
      <c r="Q6519" s="180"/>
      <c r="S6519" s="189"/>
      <c r="T6519" s="180"/>
      <c r="V6519" s="189"/>
      <c r="W6519" s="180"/>
      <c r="Y6519" s="189"/>
      <c r="Z6519" s="180"/>
      <c r="AB6519" s="185"/>
    </row>
    <row r="6520" spans="6:28" s="178" customFormat="1" ht="15" customHeight="1" x14ac:dyDescent="0.15">
      <c r="F6520" s="189"/>
      <c r="I6520" s="180"/>
      <c r="J6520" s="180"/>
      <c r="K6520" s="180"/>
      <c r="M6520" s="189"/>
      <c r="N6520" s="180"/>
      <c r="P6520" s="189"/>
      <c r="Q6520" s="180"/>
      <c r="S6520" s="189"/>
      <c r="T6520" s="180"/>
      <c r="V6520" s="189"/>
      <c r="W6520" s="180"/>
      <c r="Y6520" s="189"/>
      <c r="Z6520" s="180"/>
      <c r="AB6520" s="185"/>
    </row>
    <row r="6521" spans="6:28" s="178" customFormat="1" ht="15" customHeight="1" x14ac:dyDescent="0.15">
      <c r="F6521" s="189"/>
      <c r="I6521" s="180"/>
      <c r="J6521" s="180"/>
      <c r="K6521" s="180"/>
      <c r="M6521" s="189"/>
      <c r="N6521" s="180"/>
      <c r="P6521" s="189"/>
      <c r="Q6521" s="180"/>
      <c r="S6521" s="189"/>
      <c r="T6521" s="180"/>
      <c r="V6521" s="189"/>
      <c r="W6521" s="180"/>
      <c r="Y6521" s="189"/>
      <c r="Z6521" s="180"/>
      <c r="AB6521" s="185"/>
    </row>
    <row r="6522" spans="6:28" s="178" customFormat="1" ht="15" customHeight="1" x14ac:dyDescent="0.15">
      <c r="F6522" s="189"/>
      <c r="I6522" s="180"/>
      <c r="J6522" s="180"/>
      <c r="K6522" s="180"/>
      <c r="M6522" s="189"/>
      <c r="N6522" s="180"/>
      <c r="P6522" s="189"/>
      <c r="Q6522" s="180"/>
      <c r="S6522" s="189"/>
      <c r="T6522" s="180"/>
      <c r="V6522" s="189"/>
      <c r="W6522" s="180"/>
      <c r="Y6522" s="189"/>
      <c r="Z6522" s="180"/>
      <c r="AB6522" s="185"/>
    </row>
    <row r="6523" spans="6:28" s="178" customFormat="1" ht="15" customHeight="1" x14ac:dyDescent="0.15">
      <c r="F6523" s="189"/>
      <c r="I6523" s="180"/>
      <c r="J6523" s="180"/>
      <c r="K6523" s="180"/>
      <c r="M6523" s="189"/>
      <c r="N6523" s="180"/>
      <c r="P6523" s="189"/>
      <c r="Q6523" s="180"/>
      <c r="S6523" s="189"/>
      <c r="T6523" s="180"/>
      <c r="V6523" s="189"/>
      <c r="W6523" s="180"/>
      <c r="Y6523" s="189"/>
      <c r="Z6523" s="180"/>
      <c r="AB6523" s="185"/>
    </row>
    <row r="6524" spans="6:28" s="178" customFormat="1" ht="15" customHeight="1" x14ac:dyDescent="0.15">
      <c r="F6524" s="189"/>
      <c r="I6524" s="180"/>
      <c r="J6524" s="180"/>
      <c r="K6524" s="180"/>
      <c r="M6524" s="189"/>
      <c r="N6524" s="180"/>
      <c r="P6524" s="189"/>
      <c r="Q6524" s="180"/>
      <c r="S6524" s="189"/>
      <c r="T6524" s="180"/>
      <c r="V6524" s="189"/>
      <c r="W6524" s="180"/>
      <c r="Y6524" s="189"/>
      <c r="Z6524" s="180"/>
      <c r="AB6524" s="185"/>
    </row>
    <row r="6525" spans="6:28" s="178" customFormat="1" ht="15" customHeight="1" x14ac:dyDescent="0.15">
      <c r="F6525" s="189"/>
      <c r="I6525" s="180"/>
      <c r="J6525" s="180"/>
      <c r="K6525" s="180"/>
      <c r="M6525" s="189"/>
      <c r="N6525" s="180"/>
      <c r="P6525" s="189"/>
      <c r="Q6525" s="180"/>
      <c r="S6525" s="189"/>
      <c r="T6525" s="180"/>
      <c r="V6525" s="189"/>
      <c r="W6525" s="180"/>
      <c r="Y6525" s="189"/>
      <c r="Z6525" s="180"/>
      <c r="AB6525" s="185"/>
    </row>
    <row r="6526" spans="6:28" s="178" customFormat="1" ht="15" customHeight="1" x14ac:dyDescent="0.15">
      <c r="F6526" s="189"/>
      <c r="I6526" s="180"/>
      <c r="J6526" s="180"/>
      <c r="K6526" s="180"/>
      <c r="M6526" s="189"/>
      <c r="N6526" s="180"/>
      <c r="P6526" s="189"/>
      <c r="Q6526" s="180"/>
      <c r="S6526" s="189"/>
      <c r="T6526" s="180"/>
      <c r="V6526" s="189"/>
      <c r="W6526" s="180"/>
      <c r="Y6526" s="189"/>
      <c r="Z6526" s="180"/>
      <c r="AB6526" s="185"/>
    </row>
    <row r="6527" spans="6:28" s="178" customFormat="1" ht="15" customHeight="1" x14ac:dyDescent="0.15">
      <c r="F6527" s="189"/>
      <c r="I6527" s="180"/>
      <c r="J6527" s="180"/>
      <c r="K6527" s="180"/>
      <c r="M6527" s="189"/>
      <c r="N6527" s="180"/>
      <c r="P6527" s="189"/>
      <c r="Q6527" s="180"/>
      <c r="S6527" s="189"/>
      <c r="T6527" s="180"/>
      <c r="V6527" s="189"/>
      <c r="W6527" s="180"/>
      <c r="Y6527" s="189"/>
      <c r="Z6527" s="180"/>
      <c r="AB6527" s="185"/>
    </row>
    <row r="6528" spans="6:28" s="178" customFormat="1" ht="15" customHeight="1" x14ac:dyDescent="0.15">
      <c r="F6528" s="189"/>
      <c r="I6528" s="180"/>
      <c r="J6528" s="180"/>
      <c r="K6528" s="180"/>
      <c r="M6528" s="189"/>
      <c r="N6528" s="180"/>
      <c r="P6528" s="189"/>
      <c r="Q6528" s="180"/>
      <c r="S6528" s="189"/>
      <c r="T6528" s="180"/>
      <c r="V6528" s="189"/>
      <c r="W6528" s="180"/>
      <c r="Y6528" s="189"/>
      <c r="Z6528" s="180"/>
      <c r="AB6528" s="185"/>
    </row>
    <row r="6529" spans="6:28" s="178" customFormat="1" ht="15" customHeight="1" x14ac:dyDescent="0.15">
      <c r="F6529" s="189"/>
      <c r="I6529" s="180"/>
      <c r="J6529" s="180"/>
      <c r="K6529" s="180"/>
      <c r="M6529" s="189"/>
      <c r="N6529" s="180"/>
      <c r="P6529" s="189"/>
      <c r="Q6529" s="180"/>
      <c r="S6529" s="189"/>
      <c r="T6529" s="180"/>
      <c r="V6529" s="189"/>
      <c r="W6529" s="180"/>
      <c r="Y6529" s="189"/>
      <c r="Z6529" s="180"/>
      <c r="AB6529" s="185"/>
    </row>
    <row r="6530" spans="6:28" s="178" customFormat="1" ht="15" customHeight="1" x14ac:dyDescent="0.15">
      <c r="F6530" s="189"/>
      <c r="I6530" s="180"/>
      <c r="J6530" s="180"/>
      <c r="K6530" s="180"/>
      <c r="M6530" s="189"/>
      <c r="N6530" s="180"/>
      <c r="P6530" s="189"/>
      <c r="Q6530" s="180"/>
      <c r="S6530" s="189"/>
      <c r="T6530" s="180"/>
      <c r="V6530" s="189"/>
      <c r="W6530" s="180"/>
      <c r="Y6530" s="189"/>
      <c r="Z6530" s="180"/>
      <c r="AB6530" s="185"/>
    </row>
    <row r="6531" spans="6:28" s="178" customFormat="1" ht="15" customHeight="1" x14ac:dyDescent="0.15">
      <c r="F6531" s="189"/>
      <c r="I6531" s="180"/>
      <c r="J6531" s="180"/>
      <c r="K6531" s="180"/>
      <c r="M6531" s="189"/>
      <c r="N6531" s="180"/>
      <c r="P6531" s="189"/>
      <c r="Q6531" s="180"/>
      <c r="S6531" s="189"/>
      <c r="T6531" s="180"/>
      <c r="V6531" s="189"/>
      <c r="W6531" s="180"/>
      <c r="Y6531" s="189"/>
      <c r="Z6531" s="180"/>
      <c r="AB6531" s="185"/>
    </row>
    <row r="6532" spans="6:28" s="178" customFormat="1" ht="15" customHeight="1" x14ac:dyDescent="0.15">
      <c r="F6532" s="189"/>
      <c r="I6532" s="180"/>
      <c r="J6532" s="180"/>
      <c r="K6532" s="180"/>
      <c r="M6532" s="189"/>
      <c r="N6532" s="180"/>
      <c r="P6532" s="189"/>
      <c r="Q6532" s="180"/>
      <c r="S6532" s="189"/>
      <c r="T6532" s="180"/>
      <c r="V6532" s="189"/>
      <c r="W6532" s="180"/>
      <c r="Y6532" s="189"/>
      <c r="Z6532" s="180"/>
      <c r="AB6532" s="185"/>
    </row>
    <row r="6533" spans="6:28" s="178" customFormat="1" ht="15" customHeight="1" x14ac:dyDescent="0.15">
      <c r="F6533" s="189"/>
      <c r="I6533" s="180"/>
      <c r="J6533" s="180"/>
      <c r="K6533" s="180"/>
      <c r="M6533" s="189"/>
      <c r="N6533" s="180"/>
      <c r="P6533" s="189"/>
      <c r="Q6533" s="180"/>
      <c r="S6533" s="189"/>
      <c r="T6533" s="180"/>
      <c r="V6533" s="189"/>
      <c r="W6533" s="180"/>
      <c r="Y6533" s="189"/>
      <c r="Z6533" s="180"/>
      <c r="AB6533" s="185"/>
    </row>
    <row r="6534" spans="6:28" s="178" customFormat="1" ht="15" customHeight="1" x14ac:dyDescent="0.15">
      <c r="F6534" s="189"/>
      <c r="I6534" s="180"/>
      <c r="J6534" s="180"/>
      <c r="K6534" s="180"/>
      <c r="M6534" s="189"/>
      <c r="N6534" s="180"/>
      <c r="P6534" s="189"/>
      <c r="Q6534" s="180"/>
      <c r="S6534" s="189"/>
      <c r="T6534" s="180"/>
      <c r="V6534" s="189"/>
      <c r="W6534" s="180"/>
      <c r="Y6534" s="189"/>
      <c r="Z6534" s="180"/>
      <c r="AB6534" s="185"/>
    </row>
    <row r="6535" spans="6:28" s="178" customFormat="1" ht="15" customHeight="1" x14ac:dyDescent="0.15">
      <c r="F6535" s="189"/>
      <c r="I6535" s="180"/>
      <c r="J6535" s="180"/>
      <c r="K6535" s="180"/>
      <c r="M6535" s="189"/>
      <c r="N6535" s="180"/>
      <c r="P6535" s="189"/>
      <c r="Q6535" s="180"/>
      <c r="S6535" s="189"/>
      <c r="T6535" s="180"/>
      <c r="V6535" s="189"/>
      <c r="W6535" s="180"/>
      <c r="Y6535" s="189"/>
      <c r="Z6535" s="180"/>
      <c r="AB6535" s="185"/>
    </row>
    <row r="6536" spans="6:28" s="178" customFormat="1" ht="15" customHeight="1" x14ac:dyDescent="0.15">
      <c r="F6536" s="189"/>
      <c r="I6536" s="180"/>
      <c r="J6536" s="180"/>
      <c r="K6536" s="180"/>
      <c r="M6536" s="189"/>
      <c r="N6536" s="180"/>
      <c r="P6536" s="189"/>
      <c r="Q6536" s="180"/>
      <c r="S6536" s="189"/>
      <c r="T6536" s="180"/>
      <c r="V6536" s="189"/>
      <c r="W6536" s="180"/>
      <c r="Y6536" s="189"/>
      <c r="Z6536" s="180"/>
      <c r="AB6536" s="185"/>
    </row>
    <row r="6537" spans="6:28" s="178" customFormat="1" ht="15" customHeight="1" x14ac:dyDescent="0.15">
      <c r="F6537" s="189"/>
      <c r="I6537" s="180"/>
      <c r="J6537" s="180"/>
      <c r="K6537" s="180"/>
      <c r="M6537" s="189"/>
      <c r="N6537" s="180"/>
      <c r="P6537" s="189"/>
      <c r="Q6537" s="180"/>
      <c r="S6537" s="189"/>
      <c r="T6537" s="180"/>
      <c r="V6537" s="189"/>
      <c r="W6537" s="180"/>
      <c r="Y6537" s="189"/>
      <c r="Z6537" s="180"/>
      <c r="AB6537" s="185"/>
    </row>
    <row r="6538" spans="6:28" s="178" customFormat="1" ht="15" customHeight="1" x14ac:dyDescent="0.15">
      <c r="F6538" s="189"/>
      <c r="I6538" s="180"/>
      <c r="J6538" s="180"/>
      <c r="K6538" s="180"/>
      <c r="M6538" s="189"/>
      <c r="N6538" s="180"/>
      <c r="P6538" s="189"/>
      <c r="Q6538" s="180"/>
      <c r="S6538" s="189"/>
      <c r="T6538" s="180"/>
      <c r="V6538" s="189"/>
      <c r="W6538" s="180"/>
      <c r="Y6538" s="189"/>
      <c r="Z6538" s="180"/>
      <c r="AB6538" s="185"/>
    </row>
    <row r="6539" spans="6:28" s="178" customFormat="1" ht="15" customHeight="1" x14ac:dyDescent="0.15">
      <c r="F6539" s="189"/>
      <c r="I6539" s="180"/>
      <c r="J6539" s="180"/>
      <c r="K6539" s="180"/>
      <c r="M6539" s="189"/>
      <c r="N6539" s="180"/>
      <c r="P6539" s="189"/>
      <c r="Q6539" s="180"/>
      <c r="S6539" s="189"/>
      <c r="T6539" s="180"/>
      <c r="V6539" s="189"/>
      <c r="W6539" s="180"/>
      <c r="Y6539" s="189"/>
      <c r="Z6539" s="180"/>
      <c r="AB6539" s="185"/>
    </row>
    <row r="6540" spans="6:28" s="178" customFormat="1" ht="15" customHeight="1" x14ac:dyDescent="0.15">
      <c r="F6540" s="189"/>
      <c r="I6540" s="180"/>
      <c r="J6540" s="180"/>
      <c r="K6540" s="180"/>
      <c r="M6540" s="189"/>
      <c r="N6540" s="180"/>
      <c r="P6540" s="189"/>
      <c r="Q6540" s="180"/>
      <c r="S6540" s="189"/>
      <c r="T6540" s="180"/>
      <c r="V6540" s="189"/>
      <c r="W6540" s="180"/>
      <c r="Y6540" s="189"/>
      <c r="Z6540" s="180"/>
      <c r="AB6540" s="185"/>
    </row>
    <row r="6541" spans="6:28" s="178" customFormat="1" ht="15" customHeight="1" x14ac:dyDescent="0.15">
      <c r="F6541" s="189"/>
      <c r="I6541" s="180"/>
      <c r="J6541" s="180"/>
      <c r="K6541" s="180"/>
      <c r="M6541" s="189"/>
      <c r="N6541" s="180"/>
      <c r="P6541" s="189"/>
      <c r="Q6541" s="180"/>
      <c r="S6541" s="189"/>
      <c r="T6541" s="180"/>
      <c r="V6541" s="189"/>
      <c r="W6541" s="180"/>
      <c r="Y6541" s="189"/>
      <c r="Z6541" s="180"/>
      <c r="AB6541" s="185"/>
    </row>
    <row r="6542" spans="6:28" s="178" customFormat="1" ht="15" customHeight="1" x14ac:dyDescent="0.15">
      <c r="F6542" s="189"/>
      <c r="I6542" s="180"/>
      <c r="J6542" s="180"/>
      <c r="K6542" s="180"/>
      <c r="M6542" s="189"/>
      <c r="N6542" s="180"/>
      <c r="P6542" s="189"/>
      <c r="Q6542" s="180"/>
      <c r="S6542" s="189"/>
      <c r="T6542" s="180"/>
      <c r="V6542" s="189"/>
      <c r="W6542" s="180"/>
      <c r="Y6542" s="189"/>
      <c r="Z6542" s="180"/>
      <c r="AB6542" s="185"/>
    </row>
    <row r="6543" spans="6:28" s="178" customFormat="1" ht="15" customHeight="1" x14ac:dyDescent="0.15">
      <c r="F6543" s="189"/>
      <c r="I6543" s="180"/>
      <c r="J6543" s="180"/>
      <c r="K6543" s="180"/>
      <c r="M6543" s="189"/>
      <c r="N6543" s="180"/>
      <c r="P6543" s="189"/>
      <c r="Q6543" s="180"/>
      <c r="S6543" s="189"/>
      <c r="T6543" s="180"/>
      <c r="V6543" s="189"/>
      <c r="W6543" s="180"/>
      <c r="Y6543" s="189"/>
      <c r="Z6543" s="180"/>
      <c r="AB6543" s="185"/>
    </row>
    <row r="6544" spans="6:28" s="178" customFormat="1" ht="15" customHeight="1" x14ac:dyDescent="0.15">
      <c r="F6544" s="189"/>
      <c r="I6544" s="180"/>
      <c r="J6544" s="180"/>
      <c r="K6544" s="180"/>
      <c r="M6544" s="189"/>
      <c r="N6544" s="180"/>
      <c r="P6544" s="189"/>
      <c r="Q6544" s="180"/>
      <c r="S6544" s="189"/>
      <c r="T6544" s="180"/>
      <c r="V6544" s="189"/>
      <c r="W6544" s="180"/>
      <c r="Y6544" s="189"/>
      <c r="Z6544" s="180"/>
      <c r="AB6544" s="185"/>
    </row>
    <row r="6545" spans="6:28" s="178" customFormat="1" ht="15" customHeight="1" x14ac:dyDescent="0.15">
      <c r="F6545" s="189"/>
      <c r="I6545" s="180"/>
      <c r="J6545" s="180"/>
      <c r="K6545" s="180"/>
      <c r="M6545" s="189"/>
      <c r="N6545" s="180"/>
      <c r="P6545" s="189"/>
      <c r="Q6545" s="180"/>
      <c r="S6545" s="189"/>
      <c r="T6545" s="180"/>
      <c r="V6545" s="189"/>
      <c r="W6545" s="180"/>
      <c r="Y6545" s="189"/>
      <c r="Z6545" s="180"/>
      <c r="AB6545" s="185"/>
    </row>
    <row r="6546" spans="6:28" s="178" customFormat="1" ht="15" customHeight="1" x14ac:dyDescent="0.15">
      <c r="F6546" s="189"/>
      <c r="I6546" s="180"/>
      <c r="J6546" s="180"/>
      <c r="K6546" s="180"/>
      <c r="M6546" s="189"/>
      <c r="N6546" s="180"/>
      <c r="P6546" s="189"/>
      <c r="Q6546" s="180"/>
      <c r="S6546" s="189"/>
      <c r="T6546" s="180"/>
      <c r="V6546" s="189"/>
      <c r="W6546" s="180"/>
      <c r="Y6546" s="189"/>
      <c r="Z6546" s="180"/>
      <c r="AB6546" s="185"/>
    </row>
    <row r="6547" spans="6:28" s="178" customFormat="1" ht="15" customHeight="1" x14ac:dyDescent="0.15">
      <c r="F6547" s="189"/>
      <c r="I6547" s="180"/>
      <c r="J6547" s="180"/>
      <c r="K6547" s="180"/>
      <c r="M6547" s="189"/>
      <c r="N6547" s="180"/>
      <c r="P6547" s="189"/>
      <c r="Q6547" s="180"/>
      <c r="S6547" s="189"/>
      <c r="T6547" s="180"/>
      <c r="V6547" s="189"/>
      <c r="W6547" s="180"/>
      <c r="Y6547" s="189"/>
      <c r="Z6547" s="180"/>
      <c r="AB6547" s="185"/>
    </row>
    <row r="6548" spans="6:28" s="178" customFormat="1" ht="15" customHeight="1" x14ac:dyDescent="0.15">
      <c r="F6548" s="189"/>
      <c r="I6548" s="180"/>
      <c r="J6548" s="180"/>
      <c r="K6548" s="180"/>
      <c r="M6548" s="189"/>
      <c r="N6548" s="180"/>
      <c r="P6548" s="189"/>
      <c r="Q6548" s="180"/>
      <c r="S6548" s="189"/>
      <c r="T6548" s="180"/>
      <c r="V6548" s="189"/>
      <c r="W6548" s="180"/>
      <c r="Y6548" s="189"/>
      <c r="Z6548" s="180"/>
      <c r="AB6548" s="185"/>
    </row>
    <row r="6549" spans="6:28" s="178" customFormat="1" ht="15" customHeight="1" x14ac:dyDescent="0.15">
      <c r="F6549" s="189"/>
      <c r="I6549" s="180"/>
      <c r="J6549" s="180"/>
      <c r="K6549" s="180"/>
      <c r="M6549" s="189"/>
      <c r="N6549" s="180"/>
      <c r="P6549" s="189"/>
      <c r="Q6549" s="180"/>
      <c r="S6549" s="189"/>
      <c r="T6549" s="180"/>
      <c r="V6549" s="189"/>
      <c r="W6549" s="180"/>
      <c r="Y6549" s="189"/>
      <c r="Z6549" s="180"/>
      <c r="AB6549" s="185"/>
    </row>
    <row r="6550" spans="6:28" s="178" customFormat="1" ht="15" customHeight="1" x14ac:dyDescent="0.15">
      <c r="F6550" s="189"/>
      <c r="I6550" s="180"/>
      <c r="J6550" s="180"/>
      <c r="K6550" s="180"/>
      <c r="M6550" s="189"/>
      <c r="N6550" s="180"/>
      <c r="P6550" s="189"/>
      <c r="Q6550" s="180"/>
      <c r="S6550" s="189"/>
      <c r="T6550" s="180"/>
      <c r="V6550" s="189"/>
      <c r="W6550" s="180"/>
      <c r="Y6550" s="189"/>
      <c r="Z6550" s="180"/>
      <c r="AB6550" s="185"/>
    </row>
    <row r="6551" spans="6:28" s="178" customFormat="1" ht="15" customHeight="1" x14ac:dyDescent="0.15">
      <c r="F6551" s="189"/>
      <c r="I6551" s="180"/>
      <c r="J6551" s="180"/>
      <c r="K6551" s="180"/>
      <c r="M6551" s="189"/>
      <c r="N6551" s="180"/>
      <c r="P6551" s="189"/>
      <c r="Q6551" s="180"/>
      <c r="S6551" s="189"/>
      <c r="T6551" s="180"/>
      <c r="V6551" s="189"/>
      <c r="W6551" s="180"/>
      <c r="Y6551" s="189"/>
      <c r="Z6551" s="180"/>
      <c r="AB6551" s="185"/>
    </row>
    <row r="6552" spans="6:28" s="178" customFormat="1" ht="15" customHeight="1" x14ac:dyDescent="0.15">
      <c r="F6552" s="189"/>
      <c r="I6552" s="180"/>
      <c r="J6552" s="180"/>
      <c r="K6552" s="180"/>
      <c r="M6552" s="189"/>
      <c r="N6552" s="180"/>
      <c r="P6552" s="189"/>
      <c r="Q6552" s="180"/>
      <c r="S6552" s="189"/>
      <c r="T6552" s="180"/>
      <c r="V6552" s="189"/>
      <c r="W6552" s="180"/>
      <c r="Y6552" s="189"/>
      <c r="Z6552" s="180"/>
      <c r="AB6552" s="185"/>
    </row>
    <row r="6553" spans="6:28" s="178" customFormat="1" ht="15" customHeight="1" x14ac:dyDescent="0.15">
      <c r="F6553" s="189"/>
      <c r="I6553" s="180"/>
      <c r="J6553" s="180"/>
      <c r="K6553" s="180"/>
      <c r="M6553" s="189"/>
      <c r="N6553" s="180"/>
      <c r="P6553" s="189"/>
      <c r="Q6553" s="180"/>
      <c r="S6553" s="189"/>
      <c r="T6553" s="180"/>
      <c r="V6553" s="189"/>
      <c r="W6553" s="180"/>
      <c r="Y6553" s="189"/>
      <c r="Z6553" s="180"/>
      <c r="AB6553" s="185"/>
    </row>
    <row r="6554" spans="6:28" s="178" customFormat="1" ht="15" customHeight="1" x14ac:dyDescent="0.15">
      <c r="F6554" s="189"/>
      <c r="I6554" s="180"/>
      <c r="J6554" s="180"/>
      <c r="K6554" s="180"/>
      <c r="M6554" s="189"/>
      <c r="N6554" s="180"/>
      <c r="P6554" s="189"/>
      <c r="Q6554" s="180"/>
      <c r="S6554" s="189"/>
      <c r="T6554" s="180"/>
      <c r="V6554" s="189"/>
      <c r="W6554" s="180"/>
      <c r="Y6554" s="189"/>
      <c r="Z6554" s="180"/>
      <c r="AB6554" s="185"/>
    </row>
    <row r="6555" spans="6:28" s="178" customFormat="1" ht="15" customHeight="1" x14ac:dyDescent="0.15">
      <c r="F6555" s="189"/>
      <c r="I6555" s="180"/>
      <c r="J6555" s="180"/>
      <c r="K6555" s="180"/>
      <c r="M6555" s="189"/>
      <c r="N6555" s="180"/>
      <c r="P6555" s="189"/>
      <c r="Q6555" s="180"/>
      <c r="S6555" s="189"/>
      <c r="T6555" s="180"/>
      <c r="V6555" s="189"/>
      <c r="W6555" s="180"/>
      <c r="Y6555" s="189"/>
      <c r="Z6555" s="180"/>
      <c r="AB6555" s="185"/>
    </row>
    <row r="6556" spans="6:28" s="178" customFormat="1" ht="15" customHeight="1" x14ac:dyDescent="0.15">
      <c r="F6556" s="189"/>
      <c r="I6556" s="180"/>
      <c r="J6556" s="180"/>
      <c r="K6556" s="180"/>
      <c r="M6556" s="189"/>
      <c r="N6556" s="180"/>
      <c r="P6556" s="189"/>
      <c r="Q6556" s="180"/>
      <c r="S6556" s="189"/>
      <c r="T6556" s="180"/>
      <c r="V6556" s="189"/>
      <c r="W6556" s="180"/>
      <c r="Y6556" s="189"/>
      <c r="Z6556" s="180"/>
      <c r="AB6556" s="185"/>
    </row>
    <row r="6557" spans="6:28" s="178" customFormat="1" ht="15" customHeight="1" x14ac:dyDescent="0.15">
      <c r="F6557" s="189"/>
      <c r="I6557" s="180"/>
      <c r="J6557" s="180"/>
      <c r="K6557" s="180"/>
      <c r="M6557" s="189"/>
      <c r="N6557" s="180"/>
      <c r="P6557" s="189"/>
      <c r="Q6557" s="180"/>
      <c r="S6557" s="189"/>
      <c r="T6557" s="180"/>
      <c r="V6557" s="189"/>
      <c r="W6557" s="180"/>
      <c r="Y6557" s="189"/>
      <c r="Z6557" s="180"/>
      <c r="AB6557" s="185"/>
    </row>
    <row r="6558" spans="6:28" s="178" customFormat="1" ht="15" customHeight="1" x14ac:dyDescent="0.15">
      <c r="F6558" s="189"/>
      <c r="I6558" s="180"/>
      <c r="J6558" s="180"/>
      <c r="K6558" s="180"/>
      <c r="M6558" s="189"/>
      <c r="N6558" s="180"/>
      <c r="P6558" s="189"/>
      <c r="Q6558" s="180"/>
      <c r="S6558" s="189"/>
      <c r="T6558" s="180"/>
      <c r="V6558" s="189"/>
      <c r="W6558" s="180"/>
      <c r="Y6558" s="189"/>
      <c r="Z6558" s="180"/>
      <c r="AB6558" s="185"/>
    </row>
    <row r="6559" spans="6:28" s="178" customFormat="1" ht="15" customHeight="1" x14ac:dyDescent="0.15">
      <c r="F6559" s="189"/>
      <c r="I6559" s="180"/>
      <c r="J6559" s="180"/>
      <c r="K6559" s="180"/>
      <c r="M6559" s="189"/>
      <c r="N6559" s="180"/>
      <c r="P6559" s="189"/>
      <c r="Q6559" s="180"/>
      <c r="S6559" s="189"/>
      <c r="T6559" s="180"/>
      <c r="V6559" s="189"/>
      <c r="W6559" s="180"/>
      <c r="Y6559" s="189"/>
      <c r="Z6559" s="180"/>
      <c r="AB6559" s="185"/>
    </row>
    <row r="6560" spans="6:28" s="178" customFormat="1" ht="15" customHeight="1" x14ac:dyDescent="0.15">
      <c r="F6560" s="189"/>
      <c r="I6560" s="180"/>
      <c r="J6560" s="180"/>
      <c r="K6560" s="180"/>
      <c r="M6560" s="189"/>
      <c r="N6560" s="180"/>
      <c r="P6560" s="189"/>
      <c r="Q6560" s="180"/>
      <c r="S6560" s="189"/>
      <c r="T6560" s="180"/>
      <c r="V6560" s="189"/>
      <c r="W6560" s="180"/>
      <c r="Y6560" s="189"/>
      <c r="Z6560" s="180"/>
      <c r="AB6560" s="185"/>
    </row>
    <row r="6561" spans="6:28" s="178" customFormat="1" ht="15" customHeight="1" x14ac:dyDescent="0.15">
      <c r="F6561" s="189"/>
      <c r="I6561" s="180"/>
      <c r="J6561" s="180"/>
      <c r="K6561" s="180"/>
      <c r="M6561" s="189"/>
      <c r="N6561" s="180"/>
      <c r="P6561" s="189"/>
      <c r="Q6561" s="180"/>
      <c r="S6561" s="189"/>
      <c r="T6561" s="180"/>
      <c r="V6561" s="189"/>
      <c r="W6561" s="180"/>
      <c r="Y6561" s="189"/>
      <c r="Z6561" s="180"/>
      <c r="AB6561" s="185"/>
    </row>
    <row r="6562" spans="6:28" s="178" customFormat="1" ht="15" customHeight="1" x14ac:dyDescent="0.15">
      <c r="F6562" s="189"/>
      <c r="I6562" s="180"/>
      <c r="J6562" s="180"/>
      <c r="K6562" s="180"/>
      <c r="M6562" s="189"/>
      <c r="N6562" s="180"/>
      <c r="P6562" s="189"/>
      <c r="Q6562" s="180"/>
      <c r="S6562" s="189"/>
      <c r="T6562" s="180"/>
      <c r="V6562" s="189"/>
      <c r="W6562" s="180"/>
      <c r="Y6562" s="189"/>
      <c r="Z6562" s="180"/>
      <c r="AB6562" s="185"/>
    </row>
    <row r="6563" spans="6:28" s="178" customFormat="1" ht="15" customHeight="1" x14ac:dyDescent="0.15">
      <c r="F6563" s="189"/>
      <c r="I6563" s="180"/>
      <c r="J6563" s="180"/>
      <c r="K6563" s="180"/>
      <c r="M6563" s="189"/>
      <c r="N6563" s="180"/>
      <c r="P6563" s="189"/>
      <c r="Q6563" s="180"/>
      <c r="S6563" s="189"/>
      <c r="T6563" s="180"/>
      <c r="V6563" s="189"/>
      <c r="W6563" s="180"/>
      <c r="Y6563" s="189"/>
      <c r="Z6563" s="180"/>
      <c r="AB6563" s="185"/>
    </row>
    <row r="6564" spans="6:28" s="178" customFormat="1" ht="15" customHeight="1" x14ac:dyDescent="0.15">
      <c r="F6564" s="189"/>
      <c r="I6564" s="180"/>
      <c r="J6564" s="180"/>
      <c r="K6564" s="180"/>
      <c r="M6564" s="189"/>
      <c r="N6564" s="180"/>
      <c r="P6564" s="189"/>
      <c r="Q6564" s="180"/>
      <c r="S6564" s="189"/>
      <c r="T6564" s="180"/>
      <c r="V6564" s="189"/>
      <c r="W6564" s="180"/>
      <c r="Y6564" s="189"/>
      <c r="Z6564" s="180"/>
      <c r="AB6564" s="185"/>
    </row>
    <row r="6565" spans="6:28" s="178" customFormat="1" ht="15" customHeight="1" x14ac:dyDescent="0.15">
      <c r="F6565" s="189"/>
      <c r="I6565" s="180"/>
      <c r="J6565" s="180"/>
      <c r="K6565" s="180"/>
      <c r="M6565" s="189"/>
      <c r="N6565" s="180"/>
      <c r="P6565" s="189"/>
      <c r="Q6565" s="180"/>
      <c r="S6565" s="189"/>
      <c r="T6565" s="180"/>
      <c r="V6565" s="189"/>
      <c r="W6565" s="180"/>
      <c r="Y6565" s="189"/>
      <c r="Z6565" s="180"/>
      <c r="AB6565" s="185"/>
    </row>
    <row r="6566" spans="6:28" s="178" customFormat="1" ht="15" customHeight="1" x14ac:dyDescent="0.15">
      <c r="F6566" s="189"/>
      <c r="I6566" s="180"/>
      <c r="J6566" s="180"/>
      <c r="K6566" s="180"/>
      <c r="M6566" s="189"/>
      <c r="N6566" s="180"/>
      <c r="P6566" s="189"/>
      <c r="Q6566" s="180"/>
      <c r="S6566" s="189"/>
      <c r="T6566" s="180"/>
      <c r="V6566" s="189"/>
      <c r="W6566" s="180"/>
      <c r="Y6566" s="189"/>
      <c r="Z6566" s="180"/>
      <c r="AB6566" s="185"/>
    </row>
    <row r="6567" spans="6:28" s="178" customFormat="1" ht="15" customHeight="1" x14ac:dyDescent="0.15">
      <c r="F6567" s="189"/>
      <c r="I6567" s="180"/>
      <c r="J6567" s="180"/>
      <c r="K6567" s="180"/>
      <c r="M6567" s="189"/>
      <c r="N6567" s="180"/>
      <c r="P6567" s="189"/>
      <c r="Q6567" s="180"/>
      <c r="S6567" s="189"/>
      <c r="T6567" s="180"/>
      <c r="V6567" s="189"/>
      <c r="W6567" s="180"/>
      <c r="Y6567" s="189"/>
      <c r="Z6567" s="180"/>
      <c r="AB6567" s="185"/>
    </row>
    <row r="6568" spans="6:28" s="178" customFormat="1" ht="15" customHeight="1" x14ac:dyDescent="0.15">
      <c r="F6568" s="189"/>
      <c r="I6568" s="180"/>
      <c r="J6568" s="180"/>
      <c r="K6568" s="180"/>
      <c r="M6568" s="189"/>
      <c r="N6568" s="180"/>
      <c r="P6568" s="189"/>
      <c r="Q6568" s="180"/>
      <c r="S6568" s="189"/>
      <c r="T6568" s="180"/>
      <c r="V6568" s="189"/>
      <c r="W6568" s="180"/>
      <c r="Y6568" s="189"/>
      <c r="Z6568" s="180"/>
      <c r="AB6568" s="185"/>
    </row>
    <row r="6569" spans="6:28" s="178" customFormat="1" ht="15" customHeight="1" x14ac:dyDescent="0.15">
      <c r="F6569" s="189"/>
      <c r="I6569" s="180"/>
      <c r="J6569" s="180"/>
      <c r="K6569" s="180"/>
      <c r="M6569" s="189"/>
      <c r="N6569" s="180"/>
      <c r="P6569" s="189"/>
      <c r="Q6569" s="180"/>
      <c r="S6569" s="189"/>
      <c r="T6569" s="180"/>
      <c r="V6569" s="189"/>
      <c r="W6569" s="180"/>
      <c r="Y6569" s="189"/>
      <c r="Z6569" s="180"/>
      <c r="AB6569" s="185"/>
    </row>
    <row r="6570" spans="6:28" s="178" customFormat="1" ht="15" customHeight="1" x14ac:dyDescent="0.15">
      <c r="F6570" s="189"/>
      <c r="I6570" s="180"/>
      <c r="J6570" s="180"/>
      <c r="K6570" s="180"/>
      <c r="M6570" s="189"/>
      <c r="N6570" s="180"/>
      <c r="P6570" s="189"/>
      <c r="Q6570" s="180"/>
      <c r="S6570" s="189"/>
      <c r="T6570" s="180"/>
      <c r="V6570" s="189"/>
      <c r="W6570" s="180"/>
      <c r="Y6570" s="189"/>
      <c r="Z6570" s="180"/>
      <c r="AB6570" s="185"/>
    </row>
    <row r="6571" spans="6:28" s="178" customFormat="1" ht="15" customHeight="1" x14ac:dyDescent="0.15">
      <c r="F6571" s="189"/>
      <c r="I6571" s="180"/>
      <c r="J6571" s="180"/>
      <c r="K6571" s="180"/>
      <c r="M6571" s="189"/>
      <c r="N6571" s="180"/>
      <c r="P6571" s="189"/>
      <c r="Q6571" s="180"/>
      <c r="S6571" s="189"/>
      <c r="T6571" s="180"/>
      <c r="V6571" s="189"/>
      <c r="W6571" s="180"/>
      <c r="Y6571" s="189"/>
      <c r="Z6571" s="180"/>
      <c r="AB6571" s="185"/>
    </row>
    <row r="6572" spans="6:28" s="178" customFormat="1" ht="15" customHeight="1" x14ac:dyDescent="0.15">
      <c r="F6572" s="189"/>
      <c r="I6572" s="180"/>
      <c r="J6572" s="180"/>
      <c r="K6572" s="180"/>
      <c r="M6572" s="189"/>
      <c r="N6572" s="180"/>
      <c r="P6572" s="189"/>
      <c r="Q6572" s="180"/>
      <c r="S6572" s="189"/>
      <c r="T6572" s="180"/>
      <c r="V6572" s="189"/>
      <c r="W6572" s="180"/>
      <c r="Y6572" s="189"/>
      <c r="Z6572" s="180"/>
      <c r="AB6572" s="185"/>
    </row>
    <row r="6573" spans="6:28" s="178" customFormat="1" ht="15" customHeight="1" x14ac:dyDescent="0.15">
      <c r="F6573" s="189"/>
      <c r="I6573" s="180"/>
      <c r="J6573" s="180"/>
      <c r="K6573" s="180"/>
      <c r="M6573" s="189"/>
      <c r="N6573" s="180"/>
      <c r="P6573" s="189"/>
      <c r="Q6573" s="180"/>
      <c r="S6573" s="189"/>
      <c r="T6573" s="180"/>
      <c r="V6573" s="189"/>
      <c r="W6573" s="180"/>
      <c r="Y6573" s="189"/>
      <c r="Z6573" s="180"/>
      <c r="AB6573" s="185"/>
    </row>
    <row r="6574" spans="6:28" s="178" customFormat="1" ht="15" customHeight="1" x14ac:dyDescent="0.15">
      <c r="F6574" s="189"/>
      <c r="I6574" s="180"/>
      <c r="J6574" s="180"/>
      <c r="K6574" s="180"/>
      <c r="M6574" s="189"/>
      <c r="N6574" s="180"/>
      <c r="P6574" s="189"/>
      <c r="Q6574" s="180"/>
      <c r="S6574" s="189"/>
      <c r="T6574" s="180"/>
      <c r="V6574" s="189"/>
      <c r="W6574" s="180"/>
      <c r="Y6574" s="189"/>
      <c r="Z6574" s="180"/>
      <c r="AB6574" s="185"/>
    </row>
    <row r="6575" spans="6:28" s="178" customFormat="1" ht="15" customHeight="1" x14ac:dyDescent="0.15">
      <c r="F6575" s="189"/>
      <c r="I6575" s="180"/>
      <c r="J6575" s="180"/>
      <c r="K6575" s="180"/>
      <c r="M6575" s="189"/>
      <c r="N6575" s="180"/>
      <c r="P6575" s="189"/>
      <c r="Q6575" s="180"/>
      <c r="S6575" s="189"/>
      <c r="T6575" s="180"/>
      <c r="V6575" s="189"/>
      <c r="W6575" s="180"/>
      <c r="Y6575" s="189"/>
      <c r="Z6575" s="180"/>
      <c r="AB6575" s="185"/>
    </row>
    <row r="6576" spans="6:28" s="178" customFormat="1" ht="15" customHeight="1" x14ac:dyDescent="0.15">
      <c r="F6576" s="189"/>
      <c r="I6576" s="180"/>
      <c r="J6576" s="180"/>
      <c r="K6576" s="180"/>
      <c r="M6576" s="189"/>
      <c r="N6576" s="180"/>
      <c r="P6576" s="189"/>
      <c r="Q6576" s="180"/>
      <c r="S6576" s="189"/>
      <c r="T6576" s="180"/>
      <c r="V6576" s="189"/>
      <c r="W6576" s="180"/>
      <c r="Y6576" s="189"/>
      <c r="Z6576" s="180"/>
      <c r="AB6576" s="185"/>
    </row>
    <row r="6577" spans="6:28" s="178" customFormat="1" ht="15" customHeight="1" x14ac:dyDescent="0.15">
      <c r="F6577" s="189"/>
      <c r="I6577" s="180"/>
      <c r="J6577" s="180"/>
      <c r="K6577" s="180"/>
      <c r="M6577" s="189"/>
      <c r="N6577" s="180"/>
      <c r="P6577" s="189"/>
      <c r="Q6577" s="180"/>
      <c r="S6577" s="189"/>
      <c r="T6577" s="180"/>
      <c r="V6577" s="189"/>
      <c r="W6577" s="180"/>
      <c r="Y6577" s="189"/>
      <c r="Z6577" s="180"/>
      <c r="AB6577" s="185"/>
    </row>
    <row r="6578" spans="6:28" s="178" customFormat="1" ht="15" customHeight="1" x14ac:dyDescent="0.15">
      <c r="F6578" s="189"/>
      <c r="I6578" s="180"/>
      <c r="J6578" s="180"/>
      <c r="K6578" s="180"/>
      <c r="M6578" s="189"/>
      <c r="N6578" s="180"/>
      <c r="P6578" s="189"/>
      <c r="Q6578" s="180"/>
      <c r="S6578" s="189"/>
      <c r="T6578" s="180"/>
      <c r="V6578" s="189"/>
      <c r="W6578" s="180"/>
      <c r="Y6578" s="189"/>
      <c r="Z6578" s="180"/>
      <c r="AB6578" s="185"/>
    </row>
    <row r="6579" spans="6:28" s="178" customFormat="1" ht="15" customHeight="1" x14ac:dyDescent="0.15">
      <c r="F6579" s="189"/>
      <c r="I6579" s="180"/>
      <c r="J6579" s="180"/>
      <c r="K6579" s="180"/>
      <c r="M6579" s="189"/>
      <c r="N6579" s="180"/>
      <c r="P6579" s="189"/>
      <c r="Q6579" s="180"/>
      <c r="S6579" s="189"/>
      <c r="T6579" s="180"/>
      <c r="V6579" s="189"/>
      <c r="W6579" s="180"/>
      <c r="Y6579" s="189"/>
      <c r="Z6579" s="180"/>
      <c r="AB6579" s="185"/>
    </row>
    <row r="6580" spans="6:28" s="178" customFormat="1" ht="15" customHeight="1" x14ac:dyDescent="0.15">
      <c r="F6580" s="189"/>
      <c r="I6580" s="180"/>
      <c r="J6580" s="180"/>
      <c r="K6580" s="180"/>
      <c r="M6580" s="189"/>
      <c r="N6580" s="180"/>
      <c r="P6580" s="189"/>
      <c r="Q6580" s="180"/>
      <c r="S6580" s="189"/>
      <c r="T6580" s="180"/>
      <c r="V6580" s="189"/>
      <c r="W6580" s="180"/>
      <c r="Y6580" s="189"/>
      <c r="Z6580" s="180"/>
      <c r="AB6580" s="185"/>
    </row>
    <row r="6581" spans="6:28" s="178" customFormat="1" ht="15" customHeight="1" x14ac:dyDescent="0.15">
      <c r="F6581" s="189"/>
      <c r="I6581" s="180"/>
      <c r="J6581" s="180"/>
      <c r="K6581" s="180"/>
      <c r="M6581" s="189"/>
      <c r="N6581" s="180"/>
      <c r="P6581" s="189"/>
      <c r="Q6581" s="180"/>
      <c r="S6581" s="189"/>
      <c r="T6581" s="180"/>
      <c r="V6581" s="189"/>
      <c r="W6581" s="180"/>
      <c r="Y6581" s="189"/>
      <c r="Z6581" s="180"/>
      <c r="AB6581" s="185"/>
    </row>
    <row r="6582" spans="6:28" s="178" customFormat="1" ht="15" customHeight="1" x14ac:dyDescent="0.15">
      <c r="F6582" s="189"/>
      <c r="I6582" s="180"/>
      <c r="J6582" s="180"/>
      <c r="K6582" s="180"/>
      <c r="M6582" s="189"/>
      <c r="N6582" s="180"/>
      <c r="P6582" s="189"/>
      <c r="Q6582" s="180"/>
      <c r="S6582" s="189"/>
      <c r="T6582" s="180"/>
      <c r="V6582" s="189"/>
      <c r="W6582" s="180"/>
      <c r="Y6582" s="189"/>
      <c r="Z6582" s="180"/>
      <c r="AB6582" s="185"/>
    </row>
    <row r="6583" spans="6:28" s="178" customFormat="1" ht="15" customHeight="1" x14ac:dyDescent="0.15">
      <c r="F6583" s="189"/>
      <c r="I6583" s="180"/>
      <c r="J6583" s="180"/>
      <c r="K6583" s="180"/>
      <c r="M6583" s="189"/>
      <c r="N6583" s="180"/>
      <c r="P6583" s="189"/>
      <c r="Q6583" s="180"/>
      <c r="S6583" s="189"/>
      <c r="T6583" s="180"/>
      <c r="V6583" s="189"/>
      <c r="W6583" s="180"/>
      <c r="Y6583" s="189"/>
      <c r="Z6583" s="180"/>
      <c r="AB6583" s="185"/>
    </row>
    <row r="6584" spans="6:28" s="178" customFormat="1" ht="15" customHeight="1" x14ac:dyDescent="0.15">
      <c r="F6584" s="189"/>
      <c r="I6584" s="180"/>
      <c r="J6584" s="180"/>
      <c r="K6584" s="180"/>
      <c r="M6584" s="189"/>
      <c r="N6584" s="180"/>
      <c r="P6584" s="189"/>
      <c r="Q6584" s="180"/>
      <c r="S6584" s="189"/>
      <c r="T6584" s="180"/>
      <c r="V6584" s="189"/>
      <c r="W6584" s="180"/>
      <c r="Y6584" s="189"/>
      <c r="Z6584" s="180"/>
      <c r="AB6584" s="185"/>
    </row>
    <row r="6585" spans="6:28" s="178" customFormat="1" ht="15" customHeight="1" x14ac:dyDescent="0.15">
      <c r="F6585" s="189"/>
      <c r="I6585" s="180"/>
      <c r="J6585" s="180"/>
      <c r="K6585" s="180"/>
      <c r="M6585" s="189"/>
      <c r="N6585" s="180"/>
      <c r="P6585" s="189"/>
      <c r="Q6585" s="180"/>
      <c r="S6585" s="189"/>
      <c r="T6585" s="180"/>
      <c r="V6585" s="189"/>
      <c r="W6585" s="180"/>
      <c r="Y6585" s="189"/>
      <c r="Z6585" s="180"/>
      <c r="AB6585" s="185"/>
    </row>
    <row r="6586" spans="6:28" s="178" customFormat="1" ht="15" customHeight="1" x14ac:dyDescent="0.15">
      <c r="F6586" s="189"/>
      <c r="I6586" s="180"/>
      <c r="J6586" s="180"/>
      <c r="K6586" s="180"/>
      <c r="M6586" s="189"/>
      <c r="N6586" s="180"/>
      <c r="P6586" s="189"/>
      <c r="Q6586" s="180"/>
      <c r="S6586" s="189"/>
      <c r="T6586" s="180"/>
      <c r="V6586" s="189"/>
      <c r="W6586" s="180"/>
      <c r="Y6586" s="189"/>
      <c r="Z6586" s="180"/>
      <c r="AB6586" s="185"/>
    </row>
    <row r="6587" spans="6:28" s="178" customFormat="1" ht="15" customHeight="1" x14ac:dyDescent="0.15">
      <c r="F6587" s="189"/>
      <c r="I6587" s="180"/>
      <c r="J6587" s="180"/>
      <c r="K6587" s="180"/>
      <c r="M6587" s="189"/>
      <c r="N6587" s="180"/>
      <c r="P6587" s="189"/>
      <c r="Q6587" s="180"/>
      <c r="S6587" s="189"/>
      <c r="T6587" s="180"/>
      <c r="V6587" s="189"/>
      <c r="W6587" s="180"/>
      <c r="Y6587" s="189"/>
      <c r="Z6587" s="180"/>
      <c r="AB6587" s="185"/>
    </row>
    <row r="6588" spans="6:28" s="178" customFormat="1" ht="15" customHeight="1" x14ac:dyDescent="0.15">
      <c r="F6588" s="189"/>
      <c r="I6588" s="180"/>
      <c r="J6588" s="180"/>
      <c r="K6588" s="180"/>
      <c r="M6588" s="189"/>
      <c r="N6588" s="180"/>
      <c r="P6588" s="189"/>
      <c r="Q6588" s="180"/>
      <c r="S6588" s="189"/>
      <c r="T6588" s="180"/>
      <c r="V6588" s="189"/>
      <c r="W6588" s="180"/>
      <c r="Y6588" s="189"/>
      <c r="Z6588" s="180"/>
      <c r="AB6588" s="185"/>
    </row>
    <row r="6589" spans="6:28" s="178" customFormat="1" ht="15" customHeight="1" x14ac:dyDescent="0.15">
      <c r="F6589" s="189"/>
      <c r="I6589" s="180"/>
      <c r="J6589" s="180"/>
      <c r="K6589" s="180"/>
      <c r="M6589" s="189"/>
      <c r="N6589" s="180"/>
      <c r="P6589" s="189"/>
      <c r="Q6589" s="180"/>
      <c r="S6589" s="189"/>
      <c r="T6589" s="180"/>
      <c r="V6589" s="189"/>
      <c r="W6589" s="180"/>
      <c r="Y6589" s="189"/>
      <c r="Z6589" s="180"/>
      <c r="AB6589" s="185"/>
    </row>
    <row r="6590" spans="6:28" s="178" customFormat="1" ht="15" customHeight="1" x14ac:dyDescent="0.15">
      <c r="F6590" s="189"/>
      <c r="I6590" s="180"/>
      <c r="J6590" s="180"/>
      <c r="K6590" s="180"/>
      <c r="M6590" s="189"/>
      <c r="N6590" s="180"/>
      <c r="P6590" s="189"/>
      <c r="Q6590" s="180"/>
      <c r="S6590" s="189"/>
      <c r="T6590" s="180"/>
      <c r="V6590" s="189"/>
      <c r="W6590" s="180"/>
      <c r="Y6590" s="189"/>
      <c r="Z6590" s="180"/>
      <c r="AB6590" s="185"/>
    </row>
    <row r="6591" spans="6:28" s="178" customFormat="1" ht="15" customHeight="1" x14ac:dyDescent="0.15">
      <c r="F6591" s="189"/>
      <c r="I6591" s="180"/>
      <c r="J6591" s="180"/>
      <c r="K6591" s="180"/>
      <c r="M6591" s="189"/>
      <c r="N6591" s="180"/>
      <c r="P6591" s="189"/>
      <c r="Q6591" s="180"/>
      <c r="S6591" s="189"/>
      <c r="T6591" s="180"/>
      <c r="V6591" s="189"/>
      <c r="W6591" s="180"/>
      <c r="Y6591" s="189"/>
      <c r="Z6591" s="180"/>
      <c r="AB6591" s="185"/>
    </row>
    <row r="6592" spans="6:28" s="178" customFormat="1" ht="15" customHeight="1" x14ac:dyDescent="0.15">
      <c r="F6592" s="189"/>
      <c r="I6592" s="180"/>
      <c r="J6592" s="180"/>
      <c r="K6592" s="180"/>
      <c r="M6592" s="189"/>
      <c r="N6592" s="180"/>
      <c r="P6592" s="189"/>
      <c r="Q6592" s="180"/>
      <c r="S6592" s="189"/>
      <c r="T6592" s="180"/>
      <c r="V6592" s="189"/>
      <c r="W6592" s="180"/>
      <c r="Y6592" s="189"/>
      <c r="Z6592" s="180"/>
      <c r="AB6592" s="185"/>
    </row>
    <row r="6593" spans="6:28" s="178" customFormat="1" ht="15" customHeight="1" x14ac:dyDescent="0.15">
      <c r="F6593" s="189"/>
      <c r="I6593" s="180"/>
      <c r="J6593" s="180"/>
      <c r="K6593" s="180"/>
      <c r="M6593" s="189"/>
      <c r="N6593" s="180"/>
      <c r="P6593" s="189"/>
      <c r="Q6593" s="180"/>
      <c r="S6593" s="189"/>
      <c r="T6593" s="180"/>
      <c r="V6593" s="189"/>
      <c r="W6593" s="180"/>
      <c r="Y6593" s="189"/>
      <c r="Z6593" s="180"/>
      <c r="AB6593" s="185"/>
    </row>
    <row r="6594" spans="6:28" s="178" customFormat="1" ht="15" customHeight="1" x14ac:dyDescent="0.15">
      <c r="F6594" s="189"/>
      <c r="I6594" s="180"/>
      <c r="J6594" s="180"/>
      <c r="K6594" s="180"/>
      <c r="M6594" s="189"/>
      <c r="N6594" s="180"/>
      <c r="P6594" s="189"/>
      <c r="Q6594" s="180"/>
      <c r="S6594" s="189"/>
      <c r="T6594" s="180"/>
      <c r="V6594" s="189"/>
      <c r="W6594" s="180"/>
      <c r="Y6594" s="189"/>
      <c r="Z6594" s="180"/>
      <c r="AB6594" s="185"/>
    </row>
    <row r="6595" spans="6:28" s="178" customFormat="1" ht="15" customHeight="1" x14ac:dyDescent="0.15">
      <c r="F6595" s="189"/>
      <c r="I6595" s="180"/>
      <c r="J6595" s="180"/>
      <c r="K6595" s="180"/>
      <c r="M6595" s="189"/>
      <c r="N6595" s="180"/>
      <c r="P6595" s="189"/>
      <c r="Q6595" s="180"/>
      <c r="S6595" s="189"/>
      <c r="T6595" s="180"/>
      <c r="V6595" s="189"/>
      <c r="W6595" s="180"/>
      <c r="Y6595" s="189"/>
      <c r="Z6595" s="180"/>
      <c r="AB6595" s="185"/>
    </row>
    <row r="6596" spans="6:28" s="178" customFormat="1" ht="15" customHeight="1" x14ac:dyDescent="0.15">
      <c r="F6596" s="189"/>
      <c r="I6596" s="180"/>
      <c r="J6596" s="180"/>
      <c r="K6596" s="180"/>
      <c r="M6596" s="189"/>
      <c r="N6596" s="180"/>
      <c r="P6596" s="189"/>
      <c r="Q6596" s="180"/>
      <c r="S6596" s="189"/>
      <c r="T6596" s="180"/>
      <c r="V6596" s="189"/>
      <c r="W6596" s="180"/>
      <c r="Y6596" s="189"/>
      <c r="Z6596" s="180"/>
      <c r="AB6596" s="185"/>
    </row>
    <row r="6597" spans="6:28" s="178" customFormat="1" ht="15" customHeight="1" x14ac:dyDescent="0.15">
      <c r="F6597" s="189"/>
      <c r="I6597" s="180"/>
      <c r="J6597" s="180"/>
      <c r="K6597" s="180"/>
      <c r="M6597" s="189"/>
      <c r="N6597" s="180"/>
      <c r="P6597" s="189"/>
      <c r="Q6597" s="180"/>
      <c r="S6597" s="189"/>
      <c r="T6597" s="180"/>
      <c r="V6597" s="189"/>
      <c r="W6597" s="180"/>
      <c r="Y6597" s="189"/>
      <c r="Z6597" s="180"/>
      <c r="AB6597" s="185"/>
    </row>
    <row r="6598" spans="6:28" s="178" customFormat="1" ht="15" customHeight="1" x14ac:dyDescent="0.15">
      <c r="F6598" s="189"/>
      <c r="I6598" s="180"/>
      <c r="J6598" s="180"/>
      <c r="K6598" s="180"/>
      <c r="M6598" s="189"/>
      <c r="N6598" s="180"/>
      <c r="P6598" s="189"/>
      <c r="Q6598" s="180"/>
      <c r="S6598" s="189"/>
      <c r="T6598" s="180"/>
      <c r="V6598" s="189"/>
      <c r="W6598" s="180"/>
      <c r="Y6598" s="189"/>
      <c r="Z6598" s="180"/>
      <c r="AB6598" s="185"/>
    </row>
    <row r="6599" spans="6:28" s="178" customFormat="1" ht="15" customHeight="1" x14ac:dyDescent="0.15">
      <c r="F6599" s="189"/>
      <c r="I6599" s="180"/>
      <c r="J6599" s="180"/>
      <c r="K6599" s="180"/>
      <c r="M6599" s="189"/>
      <c r="N6599" s="180"/>
      <c r="P6599" s="189"/>
      <c r="Q6599" s="180"/>
      <c r="S6599" s="189"/>
      <c r="T6599" s="180"/>
      <c r="V6599" s="189"/>
      <c r="W6599" s="180"/>
      <c r="Y6599" s="189"/>
      <c r="Z6599" s="180"/>
      <c r="AB6599" s="185"/>
    </row>
    <row r="6600" spans="6:28" s="178" customFormat="1" ht="15" customHeight="1" x14ac:dyDescent="0.15">
      <c r="F6600" s="189"/>
      <c r="I6600" s="180"/>
      <c r="J6600" s="180"/>
      <c r="K6600" s="180"/>
      <c r="M6600" s="189"/>
      <c r="N6600" s="180"/>
      <c r="P6600" s="189"/>
      <c r="Q6600" s="180"/>
      <c r="S6600" s="189"/>
      <c r="T6600" s="180"/>
      <c r="V6600" s="189"/>
      <c r="W6600" s="180"/>
      <c r="Y6600" s="189"/>
      <c r="Z6600" s="180"/>
      <c r="AB6600" s="185"/>
    </row>
    <row r="6601" spans="6:28" s="178" customFormat="1" ht="15" customHeight="1" x14ac:dyDescent="0.15">
      <c r="F6601" s="189"/>
      <c r="I6601" s="180"/>
      <c r="J6601" s="180"/>
      <c r="K6601" s="180"/>
      <c r="M6601" s="189"/>
      <c r="N6601" s="180"/>
      <c r="P6601" s="189"/>
      <c r="Q6601" s="180"/>
      <c r="S6601" s="189"/>
      <c r="T6601" s="180"/>
      <c r="V6601" s="189"/>
      <c r="W6601" s="180"/>
      <c r="Y6601" s="189"/>
      <c r="Z6601" s="180"/>
      <c r="AB6601" s="185"/>
    </row>
    <row r="6602" spans="6:28" s="178" customFormat="1" ht="15" customHeight="1" x14ac:dyDescent="0.15">
      <c r="F6602" s="189"/>
      <c r="I6602" s="180"/>
      <c r="J6602" s="180"/>
      <c r="K6602" s="180"/>
      <c r="M6602" s="189"/>
      <c r="N6602" s="180"/>
      <c r="P6602" s="189"/>
      <c r="Q6602" s="180"/>
      <c r="S6602" s="189"/>
      <c r="T6602" s="180"/>
      <c r="V6602" s="189"/>
      <c r="W6602" s="180"/>
      <c r="Y6602" s="189"/>
      <c r="Z6602" s="180"/>
      <c r="AB6602" s="185"/>
    </row>
    <row r="6603" spans="6:28" s="178" customFormat="1" ht="15" customHeight="1" x14ac:dyDescent="0.15">
      <c r="F6603" s="189"/>
      <c r="I6603" s="180"/>
      <c r="J6603" s="180"/>
      <c r="K6603" s="180"/>
      <c r="M6603" s="189"/>
      <c r="N6603" s="180"/>
      <c r="P6603" s="189"/>
      <c r="Q6603" s="180"/>
      <c r="S6603" s="189"/>
      <c r="T6603" s="180"/>
      <c r="V6603" s="189"/>
      <c r="W6603" s="180"/>
      <c r="Y6603" s="189"/>
      <c r="Z6603" s="180"/>
      <c r="AB6603" s="185"/>
    </row>
    <row r="6604" spans="6:28" s="178" customFormat="1" ht="15" customHeight="1" x14ac:dyDescent="0.15">
      <c r="F6604" s="189"/>
      <c r="I6604" s="180"/>
      <c r="J6604" s="180"/>
      <c r="K6604" s="180"/>
      <c r="M6604" s="189"/>
      <c r="N6604" s="180"/>
      <c r="P6604" s="189"/>
      <c r="Q6604" s="180"/>
      <c r="S6604" s="189"/>
      <c r="T6604" s="180"/>
      <c r="V6604" s="189"/>
      <c r="W6604" s="180"/>
      <c r="Y6604" s="189"/>
      <c r="Z6604" s="180"/>
      <c r="AB6604" s="185"/>
    </row>
    <row r="6605" spans="6:28" s="178" customFormat="1" ht="15" customHeight="1" x14ac:dyDescent="0.15">
      <c r="F6605" s="189"/>
      <c r="I6605" s="180"/>
      <c r="J6605" s="180"/>
      <c r="K6605" s="180"/>
      <c r="M6605" s="189"/>
      <c r="N6605" s="180"/>
      <c r="P6605" s="189"/>
      <c r="Q6605" s="180"/>
      <c r="S6605" s="189"/>
      <c r="T6605" s="180"/>
      <c r="V6605" s="189"/>
      <c r="W6605" s="180"/>
      <c r="Y6605" s="189"/>
      <c r="Z6605" s="180"/>
      <c r="AB6605" s="185"/>
    </row>
    <row r="6606" spans="6:28" s="178" customFormat="1" ht="15" customHeight="1" x14ac:dyDescent="0.15">
      <c r="F6606" s="189"/>
      <c r="I6606" s="180"/>
      <c r="J6606" s="180"/>
      <c r="K6606" s="180"/>
      <c r="M6606" s="189"/>
      <c r="N6606" s="180"/>
      <c r="P6606" s="189"/>
      <c r="Q6606" s="180"/>
      <c r="S6606" s="189"/>
      <c r="T6606" s="180"/>
      <c r="V6606" s="189"/>
      <c r="W6606" s="180"/>
      <c r="Y6606" s="189"/>
      <c r="Z6606" s="180"/>
      <c r="AB6606" s="185"/>
    </row>
    <row r="6607" spans="6:28" s="178" customFormat="1" ht="15" customHeight="1" x14ac:dyDescent="0.15">
      <c r="F6607" s="189"/>
      <c r="I6607" s="180"/>
      <c r="J6607" s="180"/>
      <c r="K6607" s="180"/>
      <c r="M6607" s="189"/>
      <c r="N6607" s="180"/>
      <c r="P6607" s="189"/>
      <c r="Q6607" s="180"/>
      <c r="S6607" s="189"/>
      <c r="T6607" s="180"/>
      <c r="V6607" s="189"/>
      <c r="W6607" s="180"/>
      <c r="Y6607" s="189"/>
      <c r="Z6607" s="180"/>
      <c r="AB6607" s="185"/>
    </row>
    <row r="6608" spans="6:28" s="178" customFormat="1" ht="15" customHeight="1" x14ac:dyDescent="0.15">
      <c r="F6608" s="189"/>
      <c r="I6608" s="180"/>
      <c r="J6608" s="180"/>
      <c r="K6608" s="180"/>
      <c r="M6608" s="189"/>
      <c r="N6608" s="180"/>
      <c r="P6608" s="189"/>
      <c r="Q6608" s="180"/>
      <c r="S6608" s="189"/>
      <c r="T6608" s="180"/>
      <c r="V6608" s="189"/>
      <c r="W6608" s="180"/>
      <c r="Y6608" s="189"/>
      <c r="Z6608" s="180"/>
      <c r="AB6608" s="185"/>
    </row>
    <row r="6609" spans="6:28" s="178" customFormat="1" ht="15" customHeight="1" x14ac:dyDescent="0.15">
      <c r="F6609" s="189"/>
      <c r="I6609" s="180"/>
      <c r="J6609" s="180"/>
      <c r="K6609" s="180"/>
      <c r="M6609" s="189"/>
      <c r="N6609" s="180"/>
      <c r="P6609" s="189"/>
      <c r="Q6609" s="180"/>
      <c r="S6609" s="189"/>
      <c r="T6609" s="180"/>
      <c r="V6609" s="189"/>
      <c r="W6609" s="180"/>
      <c r="Y6609" s="189"/>
      <c r="Z6609" s="180"/>
      <c r="AB6609" s="185"/>
    </row>
    <row r="6610" spans="6:28" s="178" customFormat="1" ht="15" customHeight="1" x14ac:dyDescent="0.15">
      <c r="F6610" s="189"/>
      <c r="I6610" s="180"/>
      <c r="J6610" s="180"/>
      <c r="K6610" s="180"/>
      <c r="M6610" s="189"/>
      <c r="N6610" s="180"/>
      <c r="P6610" s="189"/>
      <c r="Q6610" s="180"/>
      <c r="S6610" s="189"/>
      <c r="T6610" s="180"/>
      <c r="V6610" s="189"/>
      <c r="W6610" s="180"/>
      <c r="Y6610" s="189"/>
      <c r="Z6610" s="180"/>
      <c r="AB6610" s="185"/>
    </row>
    <row r="6611" spans="6:28" s="178" customFormat="1" ht="15" customHeight="1" x14ac:dyDescent="0.15">
      <c r="F6611" s="189"/>
      <c r="I6611" s="180"/>
      <c r="J6611" s="180"/>
      <c r="K6611" s="180"/>
      <c r="M6611" s="189"/>
      <c r="N6611" s="180"/>
      <c r="P6611" s="189"/>
      <c r="Q6611" s="180"/>
      <c r="S6611" s="189"/>
      <c r="T6611" s="180"/>
      <c r="V6611" s="189"/>
      <c r="W6611" s="180"/>
      <c r="Y6611" s="189"/>
      <c r="Z6611" s="180"/>
      <c r="AB6611" s="185"/>
    </row>
    <row r="6612" spans="6:28" s="178" customFormat="1" ht="15" customHeight="1" x14ac:dyDescent="0.15">
      <c r="F6612" s="189"/>
      <c r="I6612" s="180"/>
      <c r="J6612" s="180"/>
      <c r="K6612" s="180"/>
      <c r="M6612" s="189"/>
      <c r="N6612" s="180"/>
      <c r="P6612" s="189"/>
      <c r="Q6612" s="180"/>
      <c r="S6612" s="189"/>
      <c r="T6612" s="180"/>
      <c r="V6612" s="189"/>
      <c r="W6612" s="180"/>
      <c r="Y6612" s="189"/>
      <c r="Z6612" s="180"/>
      <c r="AB6612" s="185"/>
    </row>
    <row r="6613" spans="6:28" s="178" customFormat="1" ht="15" customHeight="1" x14ac:dyDescent="0.15">
      <c r="F6613" s="189"/>
      <c r="I6613" s="180"/>
      <c r="J6613" s="180"/>
      <c r="K6613" s="180"/>
      <c r="M6613" s="189"/>
      <c r="N6613" s="180"/>
      <c r="P6613" s="189"/>
      <c r="Q6613" s="180"/>
      <c r="S6613" s="189"/>
      <c r="T6613" s="180"/>
      <c r="V6613" s="189"/>
      <c r="W6613" s="180"/>
      <c r="Y6613" s="189"/>
      <c r="Z6613" s="180"/>
      <c r="AB6613" s="185"/>
    </row>
    <row r="6614" spans="6:28" s="178" customFormat="1" ht="15" customHeight="1" x14ac:dyDescent="0.15">
      <c r="F6614" s="189"/>
      <c r="I6614" s="180"/>
      <c r="J6614" s="180"/>
      <c r="K6614" s="180"/>
      <c r="M6614" s="189"/>
      <c r="N6614" s="180"/>
      <c r="P6614" s="189"/>
      <c r="Q6614" s="180"/>
      <c r="S6614" s="189"/>
      <c r="T6614" s="180"/>
      <c r="V6614" s="189"/>
      <c r="W6614" s="180"/>
      <c r="Y6614" s="189"/>
      <c r="Z6614" s="180"/>
      <c r="AB6614" s="185"/>
    </row>
    <row r="6615" spans="6:28" s="178" customFormat="1" ht="15" customHeight="1" x14ac:dyDescent="0.15">
      <c r="F6615" s="189"/>
      <c r="I6615" s="180"/>
      <c r="J6615" s="180"/>
      <c r="K6615" s="180"/>
      <c r="M6615" s="189"/>
      <c r="N6615" s="180"/>
      <c r="P6615" s="189"/>
      <c r="Q6615" s="180"/>
      <c r="S6615" s="189"/>
      <c r="T6615" s="180"/>
      <c r="V6615" s="189"/>
      <c r="W6615" s="180"/>
      <c r="Y6615" s="189"/>
      <c r="Z6615" s="180"/>
      <c r="AB6615" s="185"/>
    </row>
    <row r="6616" spans="6:28" s="178" customFormat="1" ht="15" customHeight="1" x14ac:dyDescent="0.15">
      <c r="F6616" s="189"/>
      <c r="I6616" s="180"/>
      <c r="J6616" s="180"/>
      <c r="K6616" s="180"/>
      <c r="M6616" s="189"/>
      <c r="N6616" s="180"/>
      <c r="P6616" s="189"/>
      <c r="Q6616" s="180"/>
      <c r="S6616" s="189"/>
      <c r="T6616" s="180"/>
      <c r="V6616" s="189"/>
      <c r="W6616" s="180"/>
      <c r="Y6616" s="189"/>
      <c r="Z6616" s="180"/>
      <c r="AB6616" s="185"/>
    </row>
    <row r="6617" spans="6:28" s="178" customFormat="1" ht="15" customHeight="1" x14ac:dyDescent="0.15">
      <c r="F6617" s="189"/>
      <c r="I6617" s="180"/>
      <c r="J6617" s="180"/>
      <c r="K6617" s="180"/>
      <c r="M6617" s="189"/>
      <c r="N6617" s="180"/>
      <c r="P6617" s="189"/>
      <c r="Q6617" s="180"/>
      <c r="S6617" s="189"/>
      <c r="T6617" s="180"/>
      <c r="V6617" s="189"/>
      <c r="W6617" s="180"/>
      <c r="Y6617" s="189"/>
      <c r="Z6617" s="180"/>
      <c r="AB6617" s="185"/>
    </row>
    <row r="6618" spans="6:28" s="178" customFormat="1" ht="15" customHeight="1" x14ac:dyDescent="0.15">
      <c r="F6618" s="189"/>
      <c r="I6618" s="180"/>
      <c r="J6618" s="180"/>
      <c r="K6618" s="180"/>
      <c r="M6618" s="189"/>
      <c r="N6618" s="180"/>
      <c r="P6618" s="189"/>
      <c r="Q6618" s="180"/>
      <c r="S6618" s="189"/>
      <c r="T6618" s="180"/>
      <c r="V6618" s="189"/>
      <c r="W6618" s="180"/>
      <c r="Y6618" s="189"/>
      <c r="Z6618" s="180"/>
      <c r="AB6618" s="185"/>
    </row>
    <row r="6619" spans="6:28" s="178" customFormat="1" ht="15" customHeight="1" x14ac:dyDescent="0.15">
      <c r="F6619" s="189"/>
      <c r="I6619" s="180"/>
      <c r="J6619" s="180"/>
      <c r="K6619" s="180"/>
      <c r="M6619" s="189"/>
      <c r="N6619" s="180"/>
      <c r="P6619" s="189"/>
      <c r="Q6619" s="180"/>
      <c r="S6619" s="189"/>
      <c r="T6619" s="180"/>
      <c r="V6619" s="189"/>
      <c r="W6619" s="180"/>
      <c r="Y6619" s="189"/>
      <c r="Z6619" s="180"/>
      <c r="AB6619" s="185"/>
    </row>
    <row r="6620" spans="6:28" s="178" customFormat="1" ht="15" customHeight="1" x14ac:dyDescent="0.15">
      <c r="F6620" s="189"/>
      <c r="I6620" s="180"/>
      <c r="J6620" s="180"/>
      <c r="K6620" s="180"/>
      <c r="M6620" s="189"/>
      <c r="N6620" s="180"/>
      <c r="P6620" s="189"/>
      <c r="Q6620" s="180"/>
      <c r="S6620" s="189"/>
      <c r="T6620" s="180"/>
      <c r="V6620" s="189"/>
      <c r="W6620" s="180"/>
      <c r="Y6620" s="189"/>
      <c r="Z6620" s="180"/>
      <c r="AB6620" s="185"/>
    </row>
    <row r="6621" spans="6:28" s="178" customFormat="1" ht="15" customHeight="1" x14ac:dyDescent="0.15">
      <c r="F6621" s="189"/>
      <c r="I6621" s="180"/>
      <c r="J6621" s="180"/>
      <c r="K6621" s="180"/>
      <c r="M6621" s="189"/>
      <c r="N6621" s="180"/>
      <c r="P6621" s="189"/>
      <c r="Q6621" s="180"/>
      <c r="S6621" s="189"/>
      <c r="T6621" s="180"/>
      <c r="V6621" s="189"/>
      <c r="W6621" s="180"/>
      <c r="Y6621" s="189"/>
      <c r="Z6621" s="180"/>
      <c r="AB6621" s="185"/>
    </row>
    <row r="6622" spans="6:28" s="178" customFormat="1" ht="15" customHeight="1" x14ac:dyDescent="0.15">
      <c r="F6622" s="189"/>
      <c r="I6622" s="180"/>
      <c r="J6622" s="180"/>
      <c r="K6622" s="180"/>
      <c r="M6622" s="189"/>
      <c r="N6622" s="180"/>
      <c r="P6622" s="189"/>
      <c r="Q6622" s="180"/>
      <c r="S6622" s="189"/>
      <c r="T6622" s="180"/>
      <c r="V6622" s="189"/>
      <c r="W6622" s="180"/>
      <c r="Y6622" s="189"/>
      <c r="Z6622" s="180"/>
      <c r="AB6622" s="185"/>
    </row>
    <row r="6623" spans="6:28" s="178" customFormat="1" ht="15" customHeight="1" x14ac:dyDescent="0.15">
      <c r="F6623" s="189"/>
      <c r="I6623" s="180"/>
      <c r="J6623" s="180"/>
      <c r="K6623" s="180"/>
      <c r="M6623" s="189"/>
      <c r="N6623" s="180"/>
      <c r="P6623" s="189"/>
      <c r="Q6623" s="180"/>
      <c r="S6623" s="189"/>
      <c r="T6623" s="180"/>
      <c r="V6623" s="189"/>
      <c r="W6623" s="180"/>
      <c r="Y6623" s="189"/>
      <c r="Z6623" s="180"/>
      <c r="AB6623" s="185"/>
    </row>
    <row r="6624" spans="6:28" s="178" customFormat="1" ht="15" customHeight="1" x14ac:dyDescent="0.15">
      <c r="F6624" s="189"/>
      <c r="I6624" s="180"/>
      <c r="J6624" s="180"/>
      <c r="K6624" s="180"/>
      <c r="M6624" s="189"/>
      <c r="N6624" s="180"/>
      <c r="P6624" s="189"/>
      <c r="Q6624" s="180"/>
      <c r="S6624" s="189"/>
      <c r="T6624" s="180"/>
      <c r="V6624" s="189"/>
      <c r="W6624" s="180"/>
      <c r="Y6624" s="189"/>
      <c r="Z6624" s="180"/>
      <c r="AB6624" s="185"/>
    </row>
    <row r="6625" spans="6:28" s="178" customFormat="1" ht="15" customHeight="1" x14ac:dyDescent="0.15">
      <c r="F6625" s="189"/>
      <c r="I6625" s="180"/>
      <c r="J6625" s="180"/>
      <c r="K6625" s="180"/>
      <c r="M6625" s="189"/>
      <c r="N6625" s="180"/>
      <c r="P6625" s="189"/>
      <c r="Q6625" s="180"/>
      <c r="S6625" s="189"/>
      <c r="T6625" s="180"/>
      <c r="V6625" s="189"/>
      <c r="W6625" s="180"/>
      <c r="Y6625" s="189"/>
      <c r="Z6625" s="180"/>
      <c r="AB6625" s="185"/>
    </row>
    <row r="6626" spans="6:28" s="178" customFormat="1" ht="15" customHeight="1" x14ac:dyDescent="0.15">
      <c r="F6626" s="189"/>
      <c r="I6626" s="180"/>
      <c r="J6626" s="180"/>
      <c r="K6626" s="180"/>
      <c r="M6626" s="189"/>
      <c r="N6626" s="180"/>
      <c r="P6626" s="189"/>
      <c r="Q6626" s="180"/>
      <c r="S6626" s="189"/>
      <c r="T6626" s="180"/>
      <c r="V6626" s="189"/>
      <c r="W6626" s="180"/>
      <c r="Y6626" s="189"/>
      <c r="Z6626" s="180"/>
      <c r="AB6626" s="185"/>
    </row>
    <row r="6627" spans="6:28" s="178" customFormat="1" ht="15" customHeight="1" x14ac:dyDescent="0.15">
      <c r="F6627" s="189"/>
      <c r="I6627" s="180"/>
      <c r="J6627" s="180"/>
      <c r="K6627" s="180"/>
      <c r="M6627" s="189"/>
      <c r="N6627" s="180"/>
      <c r="P6627" s="189"/>
      <c r="Q6627" s="180"/>
      <c r="S6627" s="189"/>
      <c r="T6627" s="180"/>
      <c r="V6627" s="189"/>
      <c r="W6627" s="180"/>
      <c r="Y6627" s="189"/>
      <c r="Z6627" s="180"/>
      <c r="AB6627" s="185"/>
    </row>
    <row r="6628" spans="6:28" s="178" customFormat="1" ht="15" customHeight="1" x14ac:dyDescent="0.15">
      <c r="F6628" s="189"/>
      <c r="I6628" s="180"/>
      <c r="J6628" s="180"/>
      <c r="K6628" s="180"/>
      <c r="M6628" s="189"/>
      <c r="N6628" s="180"/>
      <c r="P6628" s="189"/>
      <c r="Q6628" s="180"/>
      <c r="S6628" s="189"/>
      <c r="T6628" s="180"/>
      <c r="V6628" s="189"/>
      <c r="W6628" s="180"/>
      <c r="Y6628" s="189"/>
      <c r="Z6628" s="180"/>
      <c r="AB6628" s="185"/>
    </row>
    <row r="6629" spans="6:28" s="178" customFormat="1" ht="15" customHeight="1" x14ac:dyDescent="0.15">
      <c r="F6629" s="189"/>
      <c r="I6629" s="180"/>
      <c r="J6629" s="180"/>
      <c r="K6629" s="180"/>
      <c r="M6629" s="189"/>
      <c r="N6629" s="180"/>
      <c r="P6629" s="189"/>
      <c r="Q6629" s="180"/>
      <c r="S6629" s="189"/>
      <c r="T6629" s="180"/>
      <c r="V6629" s="189"/>
      <c r="W6629" s="180"/>
      <c r="Y6629" s="189"/>
      <c r="Z6629" s="180"/>
      <c r="AB6629" s="185"/>
    </row>
    <row r="6630" spans="6:28" s="178" customFormat="1" ht="15" customHeight="1" x14ac:dyDescent="0.15">
      <c r="F6630" s="189"/>
      <c r="I6630" s="180"/>
      <c r="J6630" s="180"/>
      <c r="K6630" s="180"/>
      <c r="M6630" s="189"/>
      <c r="N6630" s="180"/>
      <c r="P6630" s="189"/>
      <c r="Q6630" s="180"/>
      <c r="S6630" s="189"/>
      <c r="T6630" s="180"/>
      <c r="V6630" s="189"/>
      <c r="W6630" s="180"/>
      <c r="Y6630" s="189"/>
      <c r="Z6630" s="180"/>
      <c r="AB6630" s="185"/>
    </row>
    <row r="6631" spans="6:28" s="178" customFormat="1" ht="15" customHeight="1" x14ac:dyDescent="0.15">
      <c r="F6631" s="189"/>
      <c r="I6631" s="180"/>
      <c r="J6631" s="180"/>
      <c r="K6631" s="180"/>
      <c r="M6631" s="189"/>
      <c r="N6631" s="180"/>
      <c r="P6631" s="189"/>
      <c r="Q6631" s="180"/>
      <c r="S6631" s="189"/>
      <c r="T6631" s="180"/>
      <c r="V6631" s="189"/>
      <c r="W6631" s="180"/>
      <c r="Y6631" s="189"/>
      <c r="Z6631" s="180"/>
      <c r="AB6631" s="185"/>
    </row>
    <row r="6632" spans="6:28" s="178" customFormat="1" ht="15" customHeight="1" x14ac:dyDescent="0.15">
      <c r="F6632" s="189"/>
      <c r="I6632" s="180"/>
      <c r="J6632" s="180"/>
      <c r="K6632" s="180"/>
      <c r="M6632" s="189"/>
      <c r="N6632" s="180"/>
      <c r="P6632" s="189"/>
      <c r="Q6632" s="180"/>
      <c r="S6632" s="189"/>
      <c r="T6632" s="180"/>
      <c r="V6632" s="189"/>
      <c r="W6632" s="180"/>
      <c r="Y6632" s="189"/>
      <c r="Z6632" s="180"/>
      <c r="AB6632" s="185"/>
    </row>
    <row r="6633" spans="6:28" s="178" customFormat="1" ht="15" customHeight="1" x14ac:dyDescent="0.15">
      <c r="F6633" s="189"/>
      <c r="I6633" s="180"/>
      <c r="J6633" s="180"/>
      <c r="K6633" s="180"/>
      <c r="M6633" s="189"/>
      <c r="N6633" s="180"/>
      <c r="P6633" s="189"/>
      <c r="Q6633" s="180"/>
      <c r="S6633" s="189"/>
      <c r="T6633" s="180"/>
      <c r="V6633" s="189"/>
      <c r="W6633" s="180"/>
      <c r="Y6633" s="189"/>
      <c r="Z6633" s="180"/>
      <c r="AB6633" s="185"/>
    </row>
    <row r="6634" spans="6:28" s="178" customFormat="1" ht="15" customHeight="1" x14ac:dyDescent="0.15">
      <c r="F6634" s="189"/>
      <c r="I6634" s="180"/>
      <c r="J6634" s="180"/>
      <c r="K6634" s="180"/>
      <c r="M6634" s="189"/>
      <c r="N6634" s="180"/>
      <c r="P6634" s="189"/>
      <c r="Q6634" s="180"/>
      <c r="S6634" s="189"/>
      <c r="T6634" s="180"/>
      <c r="V6634" s="189"/>
      <c r="W6634" s="180"/>
      <c r="Y6634" s="189"/>
      <c r="Z6634" s="180"/>
      <c r="AB6634" s="185"/>
    </row>
    <row r="6635" spans="6:28" s="178" customFormat="1" ht="15" customHeight="1" x14ac:dyDescent="0.15">
      <c r="F6635" s="189"/>
      <c r="I6635" s="180"/>
      <c r="J6635" s="180"/>
      <c r="K6635" s="180"/>
      <c r="M6635" s="189"/>
      <c r="N6635" s="180"/>
      <c r="P6635" s="189"/>
      <c r="Q6635" s="180"/>
      <c r="S6635" s="189"/>
      <c r="T6635" s="180"/>
      <c r="V6635" s="189"/>
      <c r="W6635" s="180"/>
      <c r="Y6635" s="189"/>
      <c r="Z6635" s="180"/>
      <c r="AB6635" s="185"/>
    </row>
    <row r="6636" spans="6:28" s="178" customFormat="1" ht="15" customHeight="1" x14ac:dyDescent="0.15">
      <c r="F6636" s="189"/>
      <c r="I6636" s="180"/>
      <c r="J6636" s="180"/>
      <c r="K6636" s="180"/>
      <c r="M6636" s="189"/>
      <c r="N6636" s="180"/>
      <c r="P6636" s="189"/>
      <c r="Q6636" s="180"/>
      <c r="S6636" s="189"/>
      <c r="T6636" s="180"/>
      <c r="V6636" s="189"/>
      <c r="W6636" s="180"/>
      <c r="Y6636" s="189"/>
      <c r="Z6636" s="180"/>
      <c r="AB6636" s="185"/>
    </row>
    <row r="6637" spans="6:28" s="178" customFormat="1" ht="15" customHeight="1" x14ac:dyDescent="0.15">
      <c r="F6637" s="189"/>
      <c r="I6637" s="180"/>
      <c r="J6637" s="180"/>
      <c r="K6637" s="180"/>
      <c r="M6637" s="189"/>
      <c r="N6637" s="180"/>
      <c r="P6637" s="189"/>
      <c r="Q6637" s="180"/>
      <c r="S6637" s="189"/>
      <c r="T6637" s="180"/>
      <c r="V6637" s="189"/>
      <c r="W6637" s="180"/>
      <c r="Y6637" s="189"/>
      <c r="Z6637" s="180"/>
      <c r="AB6637" s="185"/>
    </row>
    <row r="6638" spans="6:28" s="178" customFormat="1" ht="15" customHeight="1" x14ac:dyDescent="0.15">
      <c r="F6638" s="189"/>
      <c r="I6638" s="180"/>
      <c r="J6638" s="180"/>
      <c r="K6638" s="180"/>
      <c r="M6638" s="189"/>
      <c r="N6638" s="180"/>
      <c r="P6638" s="189"/>
      <c r="Q6638" s="180"/>
      <c r="S6638" s="189"/>
      <c r="T6638" s="180"/>
      <c r="V6638" s="189"/>
      <c r="W6638" s="180"/>
      <c r="Y6638" s="189"/>
      <c r="Z6638" s="180"/>
      <c r="AB6638" s="185"/>
    </row>
    <row r="6639" spans="6:28" s="178" customFormat="1" ht="15" customHeight="1" x14ac:dyDescent="0.15">
      <c r="F6639" s="189"/>
      <c r="I6639" s="180"/>
      <c r="J6639" s="180"/>
      <c r="K6639" s="180"/>
      <c r="M6639" s="189"/>
      <c r="N6639" s="180"/>
      <c r="P6639" s="189"/>
      <c r="Q6639" s="180"/>
      <c r="S6639" s="189"/>
      <c r="T6639" s="180"/>
      <c r="V6639" s="189"/>
      <c r="W6639" s="180"/>
      <c r="Y6639" s="189"/>
      <c r="Z6639" s="180"/>
      <c r="AB6639" s="185"/>
    </row>
    <row r="6640" spans="6:28" s="178" customFormat="1" ht="15" customHeight="1" x14ac:dyDescent="0.15">
      <c r="F6640" s="189"/>
      <c r="I6640" s="180"/>
      <c r="J6640" s="180"/>
      <c r="K6640" s="180"/>
      <c r="M6640" s="189"/>
      <c r="N6640" s="180"/>
      <c r="P6640" s="189"/>
      <c r="Q6640" s="180"/>
      <c r="S6640" s="189"/>
      <c r="T6640" s="180"/>
      <c r="V6640" s="189"/>
      <c r="W6640" s="180"/>
      <c r="Y6640" s="189"/>
      <c r="Z6640" s="180"/>
      <c r="AB6640" s="185"/>
    </row>
    <row r="6641" spans="6:28" s="178" customFormat="1" ht="15" customHeight="1" x14ac:dyDescent="0.15">
      <c r="F6641" s="189"/>
      <c r="I6641" s="180"/>
      <c r="J6641" s="180"/>
      <c r="K6641" s="180"/>
      <c r="M6641" s="189"/>
      <c r="N6641" s="180"/>
      <c r="P6641" s="189"/>
      <c r="Q6641" s="180"/>
      <c r="S6641" s="189"/>
      <c r="T6641" s="180"/>
      <c r="V6641" s="189"/>
      <c r="W6641" s="180"/>
      <c r="Y6641" s="189"/>
      <c r="Z6641" s="180"/>
      <c r="AB6641" s="185"/>
    </row>
    <row r="6642" spans="6:28" s="178" customFormat="1" ht="15" customHeight="1" x14ac:dyDescent="0.15">
      <c r="F6642" s="189"/>
      <c r="I6642" s="180"/>
      <c r="J6642" s="180"/>
      <c r="K6642" s="180"/>
      <c r="M6642" s="189"/>
      <c r="N6642" s="180"/>
      <c r="P6642" s="189"/>
      <c r="Q6642" s="180"/>
      <c r="S6642" s="189"/>
      <c r="T6642" s="180"/>
      <c r="V6642" s="189"/>
      <c r="W6642" s="180"/>
      <c r="Y6642" s="189"/>
      <c r="Z6642" s="180"/>
      <c r="AB6642" s="185"/>
    </row>
    <row r="6643" spans="6:28" s="178" customFormat="1" ht="15" customHeight="1" x14ac:dyDescent="0.15">
      <c r="F6643" s="189"/>
      <c r="I6643" s="180"/>
      <c r="J6643" s="180"/>
      <c r="K6643" s="180"/>
      <c r="M6643" s="189"/>
      <c r="N6643" s="180"/>
      <c r="P6643" s="189"/>
      <c r="Q6643" s="180"/>
      <c r="S6643" s="189"/>
      <c r="T6643" s="180"/>
      <c r="V6643" s="189"/>
      <c r="W6643" s="180"/>
      <c r="Y6643" s="189"/>
      <c r="Z6643" s="180"/>
      <c r="AB6643" s="185"/>
    </row>
    <row r="6644" spans="6:28" s="178" customFormat="1" ht="15" customHeight="1" x14ac:dyDescent="0.15">
      <c r="F6644" s="189"/>
      <c r="I6644" s="180"/>
      <c r="J6644" s="180"/>
      <c r="K6644" s="180"/>
      <c r="M6644" s="189"/>
      <c r="N6644" s="180"/>
      <c r="P6644" s="189"/>
      <c r="Q6644" s="180"/>
      <c r="S6644" s="189"/>
      <c r="T6644" s="180"/>
      <c r="V6644" s="189"/>
      <c r="W6644" s="180"/>
      <c r="Y6644" s="189"/>
      <c r="Z6644" s="180"/>
      <c r="AB6644" s="185"/>
    </row>
    <row r="6645" spans="6:28" s="178" customFormat="1" ht="15" customHeight="1" x14ac:dyDescent="0.15">
      <c r="F6645" s="189"/>
      <c r="I6645" s="180"/>
      <c r="J6645" s="180"/>
      <c r="K6645" s="180"/>
      <c r="M6645" s="189"/>
      <c r="N6645" s="180"/>
      <c r="P6645" s="189"/>
      <c r="Q6645" s="180"/>
      <c r="S6645" s="189"/>
      <c r="T6645" s="180"/>
      <c r="V6645" s="189"/>
      <c r="W6645" s="180"/>
      <c r="Y6645" s="189"/>
      <c r="Z6645" s="180"/>
      <c r="AB6645" s="185"/>
    </row>
    <row r="6646" spans="6:28" s="178" customFormat="1" ht="15" customHeight="1" x14ac:dyDescent="0.15">
      <c r="F6646" s="189"/>
      <c r="I6646" s="180"/>
      <c r="J6646" s="180"/>
      <c r="K6646" s="180"/>
      <c r="M6646" s="189"/>
      <c r="N6646" s="180"/>
      <c r="P6646" s="189"/>
      <c r="Q6646" s="180"/>
      <c r="S6646" s="189"/>
      <c r="T6646" s="180"/>
      <c r="V6646" s="189"/>
      <c r="W6646" s="180"/>
      <c r="Y6646" s="189"/>
      <c r="Z6646" s="180"/>
      <c r="AB6646" s="185"/>
    </row>
    <row r="6647" spans="6:28" s="178" customFormat="1" ht="15" customHeight="1" x14ac:dyDescent="0.15">
      <c r="F6647" s="189"/>
      <c r="I6647" s="180"/>
      <c r="J6647" s="180"/>
      <c r="K6647" s="180"/>
      <c r="M6647" s="189"/>
      <c r="N6647" s="180"/>
      <c r="P6647" s="189"/>
      <c r="Q6647" s="180"/>
      <c r="S6647" s="189"/>
      <c r="T6647" s="180"/>
      <c r="V6647" s="189"/>
      <c r="W6647" s="180"/>
      <c r="Y6647" s="189"/>
      <c r="Z6647" s="180"/>
      <c r="AB6647" s="185"/>
    </row>
    <row r="6648" spans="6:28" s="178" customFormat="1" ht="15" customHeight="1" x14ac:dyDescent="0.15">
      <c r="F6648" s="189"/>
      <c r="I6648" s="180"/>
      <c r="J6648" s="180"/>
      <c r="K6648" s="180"/>
      <c r="M6648" s="189"/>
      <c r="N6648" s="180"/>
      <c r="P6648" s="189"/>
      <c r="Q6648" s="180"/>
      <c r="S6648" s="189"/>
      <c r="T6648" s="180"/>
      <c r="V6648" s="189"/>
      <c r="W6648" s="180"/>
      <c r="Y6648" s="189"/>
      <c r="Z6648" s="180"/>
      <c r="AB6648" s="185"/>
    </row>
    <row r="6649" spans="6:28" s="178" customFormat="1" ht="15" customHeight="1" x14ac:dyDescent="0.15">
      <c r="F6649" s="189"/>
      <c r="I6649" s="180"/>
      <c r="J6649" s="180"/>
      <c r="K6649" s="180"/>
      <c r="M6649" s="189"/>
      <c r="N6649" s="180"/>
      <c r="P6649" s="189"/>
      <c r="Q6649" s="180"/>
      <c r="S6649" s="189"/>
      <c r="T6649" s="180"/>
      <c r="V6649" s="189"/>
      <c r="W6649" s="180"/>
      <c r="Y6649" s="189"/>
      <c r="Z6649" s="180"/>
      <c r="AB6649" s="185"/>
    </row>
    <row r="6650" spans="6:28" s="178" customFormat="1" ht="15" customHeight="1" x14ac:dyDescent="0.15">
      <c r="F6650" s="189"/>
      <c r="I6650" s="180"/>
      <c r="J6650" s="180"/>
      <c r="K6650" s="180"/>
      <c r="M6650" s="189"/>
      <c r="N6650" s="180"/>
      <c r="P6650" s="189"/>
      <c r="Q6650" s="180"/>
      <c r="S6650" s="189"/>
      <c r="T6650" s="180"/>
      <c r="V6650" s="189"/>
      <c r="W6650" s="180"/>
      <c r="Y6650" s="189"/>
      <c r="Z6650" s="180"/>
      <c r="AB6650" s="185"/>
    </row>
    <row r="6651" spans="6:28" s="178" customFormat="1" ht="15" customHeight="1" x14ac:dyDescent="0.15">
      <c r="F6651" s="189"/>
      <c r="I6651" s="180"/>
      <c r="J6651" s="180"/>
      <c r="K6651" s="180"/>
      <c r="M6651" s="189"/>
      <c r="N6651" s="180"/>
      <c r="P6651" s="189"/>
      <c r="Q6651" s="180"/>
      <c r="S6651" s="189"/>
      <c r="T6651" s="180"/>
      <c r="V6651" s="189"/>
      <c r="W6651" s="180"/>
      <c r="Y6651" s="189"/>
      <c r="Z6651" s="180"/>
      <c r="AB6651" s="185"/>
    </row>
    <row r="6652" spans="6:28" s="178" customFormat="1" ht="15" customHeight="1" x14ac:dyDescent="0.15">
      <c r="F6652" s="189"/>
      <c r="I6652" s="180"/>
      <c r="J6652" s="180"/>
      <c r="K6652" s="180"/>
      <c r="M6652" s="189"/>
      <c r="N6652" s="180"/>
      <c r="P6652" s="189"/>
      <c r="Q6652" s="180"/>
      <c r="S6652" s="189"/>
      <c r="T6652" s="180"/>
      <c r="V6652" s="189"/>
      <c r="W6652" s="180"/>
      <c r="Y6652" s="189"/>
      <c r="Z6652" s="180"/>
      <c r="AB6652" s="185"/>
    </row>
    <row r="6653" spans="6:28" s="178" customFormat="1" ht="15" customHeight="1" x14ac:dyDescent="0.15">
      <c r="F6653" s="189"/>
      <c r="I6653" s="180"/>
      <c r="J6653" s="180"/>
      <c r="K6653" s="180"/>
      <c r="M6653" s="189"/>
      <c r="N6653" s="180"/>
      <c r="P6653" s="189"/>
      <c r="Q6653" s="180"/>
      <c r="S6653" s="189"/>
      <c r="T6653" s="180"/>
      <c r="V6653" s="189"/>
      <c r="W6653" s="180"/>
      <c r="Y6653" s="189"/>
      <c r="Z6653" s="180"/>
      <c r="AB6653" s="185"/>
    </row>
    <row r="6654" spans="6:28" s="178" customFormat="1" ht="15" customHeight="1" x14ac:dyDescent="0.15">
      <c r="F6654" s="189"/>
      <c r="I6654" s="180"/>
      <c r="J6654" s="180"/>
      <c r="K6654" s="180"/>
      <c r="M6654" s="189"/>
      <c r="N6654" s="180"/>
      <c r="P6654" s="189"/>
      <c r="Q6654" s="180"/>
      <c r="S6654" s="189"/>
      <c r="T6654" s="180"/>
      <c r="V6654" s="189"/>
      <c r="W6654" s="180"/>
      <c r="Y6654" s="189"/>
      <c r="Z6654" s="180"/>
      <c r="AB6654" s="185"/>
    </row>
    <row r="6655" spans="6:28" s="178" customFormat="1" ht="15" customHeight="1" x14ac:dyDescent="0.15">
      <c r="F6655" s="189"/>
      <c r="I6655" s="180"/>
      <c r="J6655" s="180"/>
      <c r="K6655" s="180"/>
      <c r="M6655" s="189"/>
      <c r="N6655" s="180"/>
      <c r="P6655" s="189"/>
      <c r="Q6655" s="180"/>
      <c r="S6655" s="189"/>
      <c r="T6655" s="180"/>
      <c r="V6655" s="189"/>
      <c r="W6655" s="180"/>
      <c r="Y6655" s="189"/>
      <c r="Z6655" s="180"/>
      <c r="AB6655" s="185"/>
    </row>
    <row r="6656" spans="6:28" s="178" customFormat="1" ht="15" customHeight="1" x14ac:dyDescent="0.15">
      <c r="F6656" s="189"/>
      <c r="I6656" s="180"/>
      <c r="J6656" s="180"/>
      <c r="K6656" s="180"/>
      <c r="M6656" s="189"/>
      <c r="N6656" s="180"/>
      <c r="P6656" s="189"/>
      <c r="Q6656" s="180"/>
      <c r="S6656" s="189"/>
      <c r="T6656" s="180"/>
      <c r="V6656" s="189"/>
      <c r="W6656" s="180"/>
      <c r="Y6656" s="189"/>
      <c r="Z6656" s="180"/>
      <c r="AB6656" s="185"/>
    </row>
    <row r="6657" spans="6:28" s="178" customFormat="1" ht="15" customHeight="1" x14ac:dyDescent="0.15">
      <c r="F6657" s="189"/>
      <c r="I6657" s="180"/>
      <c r="J6657" s="180"/>
      <c r="K6657" s="180"/>
      <c r="M6657" s="189"/>
      <c r="N6657" s="180"/>
      <c r="P6657" s="189"/>
      <c r="Q6657" s="180"/>
      <c r="S6657" s="189"/>
      <c r="T6657" s="180"/>
      <c r="V6657" s="189"/>
      <c r="W6657" s="180"/>
      <c r="Y6657" s="189"/>
      <c r="Z6657" s="180"/>
      <c r="AB6657" s="185"/>
    </row>
    <row r="6658" spans="6:28" s="178" customFormat="1" ht="15" customHeight="1" x14ac:dyDescent="0.15">
      <c r="F6658" s="189"/>
      <c r="I6658" s="180"/>
      <c r="J6658" s="180"/>
      <c r="K6658" s="180"/>
      <c r="M6658" s="189"/>
      <c r="N6658" s="180"/>
      <c r="P6658" s="189"/>
      <c r="Q6658" s="180"/>
      <c r="S6658" s="189"/>
      <c r="T6658" s="180"/>
      <c r="V6658" s="189"/>
      <c r="W6658" s="180"/>
      <c r="Y6658" s="189"/>
      <c r="Z6658" s="180"/>
      <c r="AB6658" s="185"/>
    </row>
    <row r="6659" spans="6:28" s="178" customFormat="1" ht="15" customHeight="1" x14ac:dyDescent="0.15">
      <c r="F6659" s="189"/>
      <c r="I6659" s="180"/>
      <c r="J6659" s="180"/>
      <c r="K6659" s="180"/>
      <c r="M6659" s="189"/>
      <c r="N6659" s="180"/>
      <c r="P6659" s="189"/>
      <c r="Q6659" s="180"/>
      <c r="S6659" s="189"/>
      <c r="T6659" s="180"/>
      <c r="V6659" s="189"/>
      <c r="W6659" s="180"/>
      <c r="Y6659" s="189"/>
      <c r="Z6659" s="180"/>
      <c r="AB6659" s="185"/>
    </row>
    <row r="6660" spans="6:28" s="178" customFormat="1" ht="15" customHeight="1" x14ac:dyDescent="0.15">
      <c r="F6660" s="189"/>
      <c r="I6660" s="180"/>
      <c r="J6660" s="180"/>
      <c r="K6660" s="180"/>
      <c r="M6660" s="189"/>
      <c r="N6660" s="180"/>
      <c r="P6660" s="189"/>
      <c r="Q6660" s="180"/>
      <c r="S6660" s="189"/>
      <c r="T6660" s="180"/>
      <c r="V6660" s="189"/>
      <c r="W6660" s="180"/>
      <c r="Y6660" s="189"/>
      <c r="Z6660" s="180"/>
      <c r="AB6660" s="185"/>
    </row>
    <row r="6661" spans="6:28" s="178" customFormat="1" ht="15" customHeight="1" x14ac:dyDescent="0.15">
      <c r="F6661" s="189"/>
      <c r="I6661" s="180"/>
      <c r="J6661" s="180"/>
      <c r="K6661" s="180"/>
      <c r="M6661" s="189"/>
      <c r="N6661" s="180"/>
      <c r="P6661" s="189"/>
      <c r="Q6661" s="180"/>
      <c r="S6661" s="189"/>
      <c r="T6661" s="180"/>
      <c r="V6661" s="189"/>
      <c r="W6661" s="180"/>
      <c r="Y6661" s="189"/>
      <c r="Z6661" s="180"/>
      <c r="AB6661" s="185"/>
    </row>
    <row r="6662" spans="6:28" s="178" customFormat="1" ht="15" customHeight="1" x14ac:dyDescent="0.15">
      <c r="F6662" s="189"/>
      <c r="I6662" s="180"/>
      <c r="J6662" s="180"/>
      <c r="K6662" s="180"/>
      <c r="M6662" s="189"/>
      <c r="N6662" s="180"/>
      <c r="P6662" s="189"/>
      <c r="Q6662" s="180"/>
      <c r="S6662" s="189"/>
      <c r="T6662" s="180"/>
      <c r="V6662" s="189"/>
      <c r="W6662" s="180"/>
      <c r="Y6662" s="189"/>
      <c r="Z6662" s="180"/>
      <c r="AB6662" s="185"/>
    </row>
    <row r="6663" spans="6:28" s="178" customFormat="1" ht="15" customHeight="1" x14ac:dyDescent="0.15">
      <c r="F6663" s="189"/>
      <c r="I6663" s="180"/>
      <c r="J6663" s="180"/>
      <c r="K6663" s="180"/>
      <c r="M6663" s="189"/>
      <c r="N6663" s="180"/>
      <c r="P6663" s="189"/>
      <c r="Q6663" s="180"/>
      <c r="S6663" s="189"/>
      <c r="T6663" s="180"/>
      <c r="V6663" s="189"/>
      <c r="W6663" s="180"/>
      <c r="Y6663" s="189"/>
      <c r="Z6663" s="180"/>
      <c r="AB6663" s="185"/>
    </row>
    <row r="6664" spans="6:28" s="178" customFormat="1" ht="15" customHeight="1" x14ac:dyDescent="0.15">
      <c r="F6664" s="189"/>
      <c r="I6664" s="180"/>
      <c r="J6664" s="180"/>
      <c r="K6664" s="180"/>
      <c r="M6664" s="189"/>
      <c r="N6664" s="180"/>
      <c r="P6664" s="189"/>
      <c r="Q6664" s="180"/>
      <c r="S6664" s="189"/>
      <c r="T6664" s="180"/>
      <c r="V6664" s="189"/>
      <c r="W6664" s="180"/>
      <c r="Y6664" s="189"/>
      <c r="Z6664" s="180"/>
      <c r="AB6664" s="185"/>
    </row>
    <row r="6665" spans="6:28" s="178" customFormat="1" ht="15" customHeight="1" x14ac:dyDescent="0.15">
      <c r="F6665" s="189"/>
      <c r="I6665" s="180"/>
      <c r="J6665" s="180"/>
      <c r="K6665" s="180"/>
      <c r="M6665" s="189"/>
      <c r="N6665" s="180"/>
      <c r="P6665" s="189"/>
      <c r="Q6665" s="180"/>
      <c r="S6665" s="189"/>
      <c r="T6665" s="180"/>
      <c r="V6665" s="189"/>
      <c r="W6665" s="180"/>
      <c r="Y6665" s="189"/>
      <c r="Z6665" s="180"/>
      <c r="AB6665" s="185"/>
    </row>
    <row r="6666" spans="6:28" s="178" customFormat="1" ht="15" customHeight="1" x14ac:dyDescent="0.15">
      <c r="F6666" s="189"/>
      <c r="I6666" s="180"/>
      <c r="J6666" s="180"/>
      <c r="K6666" s="180"/>
      <c r="M6666" s="189"/>
      <c r="N6666" s="180"/>
      <c r="P6666" s="189"/>
      <c r="Q6666" s="180"/>
      <c r="S6666" s="189"/>
      <c r="T6666" s="180"/>
      <c r="V6666" s="189"/>
      <c r="W6666" s="180"/>
      <c r="Y6666" s="189"/>
      <c r="Z6666" s="180"/>
      <c r="AB6666" s="185"/>
    </row>
    <row r="6667" spans="6:28" s="178" customFormat="1" ht="15" customHeight="1" x14ac:dyDescent="0.15">
      <c r="F6667" s="189"/>
      <c r="I6667" s="180"/>
      <c r="J6667" s="180"/>
      <c r="K6667" s="180"/>
      <c r="M6667" s="189"/>
      <c r="N6667" s="180"/>
      <c r="P6667" s="189"/>
      <c r="Q6667" s="180"/>
      <c r="S6667" s="189"/>
      <c r="T6667" s="180"/>
      <c r="V6667" s="189"/>
      <c r="W6667" s="180"/>
      <c r="Y6667" s="189"/>
      <c r="Z6667" s="180"/>
      <c r="AB6667" s="185"/>
    </row>
    <row r="6668" spans="6:28" s="178" customFormat="1" ht="15" customHeight="1" x14ac:dyDescent="0.15">
      <c r="F6668" s="189"/>
      <c r="I6668" s="180"/>
      <c r="J6668" s="180"/>
      <c r="K6668" s="180"/>
      <c r="M6668" s="189"/>
      <c r="N6668" s="180"/>
      <c r="P6668" s="189"/>
      <c r="Q6668" s="180"/>
      <c r="S6668" s="189"/>
      <c r="T6668" s="180"/>
      <c r="V6668" s="189"/>
      <c r="W6668" s="180"/>
      <c r="Y6668" s="189"/>
      <c r="Z6668" s="180"/>
      <c r="AB6668" s="185"/>
    </row>
    <row r="6669" spans="6:28" s="178" customFormat="1" ht="15" customHeight="1" x14ac:dyDescent="0.15">
      <c r="F6669" s="189"/>
      <c r="I6669" s="180"/>
      <c r="J6669" s="180"/>
      <c r="K6669" s="180"/>
      <c r="M6669" s="189"/>
      <c r="N6669" s="180"/>
      <c r="P6669" s="189"/>
      <c r="Q6669" s="180"/>
      <c r="S6669" s="189"/>
      <c r="T6669" s="180"/>
      <c r="V6669" s="189"/>
      <c r="W6669" s="180"/>
      <c r="Y6669" s="189"/>
      <c r="Z6669" s="180"/>
      <c r="AB6669" s="185"/>
    </row>
    <row r="6670" spans="6:28" s="178" customFormat="1" ht="15" customHeight="1" x14ac:dyDescent="0.15">
      <c r="F6670" s="189"/>
      <c r="I6670" s="180"/>
      <c r="J6670" s="180"/>
      <c r="K6670" s="180"/>
      <c r="M6670" s="189"/>
      <c r="N6670" s="180"/>
      <c r="P6670" s="189"/>
      <c r="Q6670" s="180"/>
      <c r="S6670" s="189"/>
      <c r="T6670" s="180"/>
      <c r="V6670" s="189"/>
      <c r="W6670" s="180"/>
      <c r="Y6670" s="189"/>
      <c r="Z6670" s="180"/>
      <c r="AB6670" s="185"/>
    </row>
    <row r="6671" spans="6:28" s="178" customFormat="1" ht="15" customHeight="1" x14ac:dyDescent="0.15">
      <c r="F6671" s="189"/>
      <c r="I6671" s="180"/>
      <c r="J6671" s="180"/>
      <c r="K6671" s="180"/>
      <c r="M6671" s="189"/>
      <c r="N6671" s="180"/>
      <c r="P6671" s="189"/>
      <c r="Q6671" s="180"/>
      <c r="S6671" s="189"/>
      <c r="T6671" s="180"/>
      <c r="V6671" s="189"/>
      <c r="W6671" s="180"/>
      <c r="Y6671" s="189"/>
      <c r="Z6671" s="180"/>
      <c r="AB6671" s="185"/>
    </row>
    <row r="6672" spans="6:28" s="178" customFormat="1" ht="15" customHeight="1" x14ac:dyDescent="0.15">
      <c r="F6672" s="189"/>
      <c r="I6672" s="180"/>
      <c r="J6672" s="180"/>
      <c r="K6672" s="180"/>
      <c r="M6672" s="189"/>
      <c r="N6672" s="180"/>
      <c r="P6672" s="189"/>
      <c r="Q6672" s="180"/>
      <c r="S6672" s="189"/>
      <c r="T6672" s="180"/>
      <c r="V6672" s="189"/>
      <c r="W6672" s="180"/>
      <c r="Y6672" s="189"/>
      <c r="Z6672" s="180"/>
      <c r="AB6672" s="185"/>
    </row>
    <row r="6673" spans="6:28" s="178" customFormat="1" ht="15" customHeight="1" x14ac:dyDescent="0.15">
      <c r="F6673" s="189"/>
      <c r="I6673" s="180"/>
      <c r="J6673" s="180"/>
      <c r="K6673" s="180"/>
      <c r="M6673" s="189"/>
      <c r="N6673" s="180"/>
      <c r="P6673" s="189"/>
      <c r="Q6673" s="180"/>
      <c r="S6673" s="189"/>
      <c r="T6673" s="180"/>
      <c r="V6673" s="189"/>
      <c r="W6673" s="180"/>
      <c r="Y6673" s="189"/>
      <c r="Z6673" s="180"/>
      <c r="AB6673" s="185"/>
    </row>
    <row r="6674" spans="6:28" s="178" customFormat="1" ht="15" customHeight="1" x14ac:dyDescent="0.15">
      <c r="F6674" s="189"/>
      <c r="I6674" s="180"/>
      <c r="J6674" s="180"/>
      <c r="K6674" s="180"/>
      <c r="M6674" s="189"/>
      <c r="N6674" s="180"/>
      <c r="P6674" s="189"/>
      <c r="Q6674" s="180"/>
      <c r="S6674" s="189"/>
      <c r="T6674" s="180"/>
      <c r="V6674" s="189"/>
      <c r="W6674" s="180"/>
      <c r="Y6674" s="189"/>
      <c r="Z6674" s="180"/>
      <c r="AB6674" s="185"/>
    </row>
    <row r="6675" spans="6:28" s="178" customFormat="1" ht="15" customHeight="1" x14ac:dyDescent="0.15">
      <c r="F6675" s="189"/>
      <c r="I6675" s="180"/>
      <c r="J6675" s="180"/>
      <c r="K6675" s="180"/>
      <c r="M6675" s="189"/>
      <c r="N6675" s="180"/>
      <c r="P6675" s="189"/>
      <c r="Q6675" s="180"/>
      <c r="S6675" s="189"/>
      <c r="T6675" s="180"/>
      <c r="V6675" s="189"/>
      <c r="W6675" s="180"/>
      <c r="Y6675" s="189"/>
      <c r="Z6675" s="180"/>
      <c r="AB6675" s="185"/>
    </row>
    <row r="6676" spans="6:28" s="178" customFormat="1" ht="15" customHeight="1" x14ac:dyDescent="0.15">
      <c r="F6676" s="189"/>
      <c r="I6676" s="180"/>
      <c r="J6676" s="180"/>
      <c r="K6676" s="180"/>
      <c r="M6676" s="189"/>
      <c r="N6676" s="180"/>
      <c r="P6676" s="189"/>
      <c r="Q6676" s="180"/>
      <c r="S6676" s="189"/>
      <c r="T6676" s="180"/>
      <c r="V6676" s="189"/>
      <c r="W6676" s="180"/>
      <c r="Y6676" s="189"/>
      <c r="Z6676" s="180"/>
      <c r="AB6676" s="185"/>
    </row>
    <row r="6677" spans="6:28" s="178" customFormat="1" ht="15" customHeight="1" x14ac:dyDescent="0.15">
      <c r="F6677" s="189"/>
      <c r="I6677" s="180"/>
      <c r="J6677" s="180"/>
      <c r="K6677" s="180"/>
      <c r="M6677" s="189"/>
      <c r="N6677" s="180"/>
      <c r="P6677" s="189"/>
      <c r="Q6677" s="180"/>
      <c r="S6677" s="189"/>
      <c r="T6677" s="180"/>
      <c r="V6677" s="189"/>
      <c r="W6677" s="180"/>
      <c r="Y6677" s="189"/>
      <c r="Z6677" s="180"/>
      <c r="AB6677" s="185"/>
    </row>
    <row r="6678" spans="6:28" s="178" customFormat="1" ht="15" customHeight="1" x14ac:dyDescent="0.15">
      <c r="F6678" s="189"/>
      <c r="I6678" s="180"/>
      <c r="J6678" s="180"/>
      <c r="K6678" s="180"/>
      <c r="M6678" s="189"/>
      <c r="N6678" s="180"/>
      <c r="P6678" s="189"/>
      <c r="Q6678" s="180"/>
      <c r="S6678" s="189"/>
      <c r="T6678" s="180"/>
      <c r="V6678" s="189"/>
      <c r="W6678" s="180"/>
      <c r="Y6678" s="189"/>
      <c r="Z6678" s="180"/>
      <c r="AB6678" s="185"/>
    </row>
    <row r="6679" spans="6:28" s="178" customFormat="1" ht="15" customHeight="1" x14ac:dyDescent="0.15">
      <c r="F6679" s="189"/>
      <c r="I6679" s="180"/>
      <c r="J6679" s="180"/>
      <c r="K6679" s="180"/>
      <c r="M6679" s="189"/>
      <c r="N6679" s="180"/>
      <c r="P6679" s="189"/>
      <c r="Q6679" s="180"/>
      <c r="S6679" s="189"/>
      <c r="T6679" s="180"/>
      <c r="V6679" s="189"/>
      <c r="W6679" s="180"/>
      <c r="Y6679" s="189"/>
      <c r="Z6679" s="180"/>
      <c r="AB6679" s="185"/>
    </row>
    <row r="6680" spans="6:28" s="178" customFormat="1" ht="15" customHeight="1" x14ac:dyDescent="0.15">
      <c r="F6680" s="189"/>
      <c r="I6680" s="180"/>
      <c r="J6680" s="180"/>
      <c r="K6680" s="180"/>
      <c r="M6680" s="189"/>
      <c r="N6680" s="180"/>
      <c r="P6680" s="189"/>
      <c r="Q6680" s="180"/>
      <c r="S6680" s="189"/>
      <c r="T6680" s="180"/>
      <c r="V6680" s="189"/>
      <c r="W6680" s="180"/>
      <c r="Y6680" s="189"/>
      <c r="Z6680" s="180"/>
      <c r="AB6680" s="185"/>
    </row>
    <row r="6681" spans="6:28" s="178" customFormat="1" ht="15" customHeight="1" x14ac:dyDescent="0.15">
      <c r="F6681" s="189"/>
      <c r="I6681" s="180"/>
      <c r="J6681" s="180"/>
      <c r="K6681" s="180"/>
      <c r="M6681" s="189"/>
      <c r="N6681" s="180"/>
      <c r="P6681" s="189"/>
      <c r="Q6681" s="180"/>
      <c r="S6681" s="189"/>
      <c r="T6681" s="180"/>
      <c r="V6681" s="189"/>
      <c r="W6681" s="180"/>
      <c r="Y6681" s="189"/>
      <c r="Z6681" s="180"/>
      <c r="AB6681" s="185"/>
    </row>
    <row r="6682" spans="6:28" s="178" customFormat="1" ht="15" customHeight="1" x14ac:dyDescent="0.15">
      <c r="F6682" s="189"/>
      <c r="I6682" s="180"/>
      <c r="J6682" s="180"/>
      <c r="K6682" s="180"/>
      <c r="M6682" s="189"/>
      <c r="N6682" s="180"/>
      <c r="P6682" s="189"/>
      <c r="Q6682" s="180"/>
      <c r="S6682" s="189"/>
      <c r="T6682" s="180"/>
      <c r="V6682" s="189"/>
      <c r="W6682" s="180"/>
      <c r="Y6682" s="189"/>
      <c r="Z6682" s="180"/>
      <c r="AB6682" s="185"/>
    </row>
    <row r="6683" spans="6:28" s="178" customFormat="1" ht="15" customHeight="1" x14ac:dyDescent="0.15">
      <c r="F6683" s="189"/>
      <c r="I6683" s="180"/>
      <c r="J6683" s="180"/>
      <c r="K6683" s="180"/>
      <c r="M6683" s="189"/>
      <c r="N6683" s="180"/>
      <c r="P6683" s="189"/>
      <c r="Q6683" s="180"/>
      <c r="S6683" s="189"/>
      <c r="T6683" s="180"/>
      <c r="V6683" s="189"/>
      <c r="W6683" s="180"/>
      <c r="Y6683" s="189"/>
      <c r="Z6683" s="180"/>
      <c r="AB6683" s="185"/>
    </row>
    <row r="6684" spans="6:28" s="178" customFormat="1" ht="15" customHeight="1" x14ac:dyDescent="0.15">
      <c r="F6684" s="189"/>
      <c r="I6684" s="180"/>
      <c r="J6684" s="180"/>
      <c r="K6684" s="180"/>
      <c r="M6684" s="189"/>
      <c r="N6684" s="180"/>
      <c r="P6684" s="189"/>
      <c r="Q6684" s="180"/>
      <c r="S6684" s="189"/>
      <c r="T6684" s="180"/>
      <c r="V6684" s="189"/>
      <c r="W6684" s="180"/>
      <c r="Y6684" s="189"/>
      <c r="Z6684" s="180"/>
      <c r="AB6684" s="185"/>
    </row>
    <row r="6685" spans="6:28" s="178" customFormat="1" ht="15" customHeight="1" x14ac:dyDescent="0.15">
      <c r="F6685" s="189"/>
      <c r="I6685" s="180"/>
      <c r="J6685" s="180"/>
      <c r="K6685" s="180"/>
      <c r="M6685" s="189"/>
      <c r="N6685" s="180"/>
      <c r="P6685" s="189"/>
      <c r="Q6685" s="180"/>
      <c r="S6685" s="189"/>
      <c r="T6685" s="180"/>
      <c r="V6685" s="189"/>
      <c r="W6685" s="180"/>
      <c r="Y6685" s="189"/>
      <c r="Z6685" s="180"/>
      <c r="AB6685" s="185"/>
    </row>
    <row r="6686" spans="6:28" s="178" customFormat="1" ht="15" customHeight="1" x14ac:dyDescent="0.15">
      <c r="F6686" s="189"/>
      <c r="I6686" s="180"/>
      <c r="J6686" s="180"/>
      <c r="K6686" s="180"/>
      <c r="M6686" s="189"/>
      <c r="N6686" s="180"/>
      <c r="P6686" s="189"/>
      <c r="Q6686" s="180"/>
      <c r="S6686" s="189"/>
      <c r="T6686" s="180"/>
      <c r="V6686" s="189"/>
      <c r="W6686" s="180"/>
      <c r="Y6686" s="189"/>
      <c r="Z6686" s="180"/>
      <c r="AB6686" s="185"/>
    </row>
    <row r="6687" spans="6:28" s="178" customFormat="1" ht="15" customHeight="1" x14ac:dyDescent="0.15">
      <c r="F6687" s="189"/>
      <c r="I6687" s="180"/>
      <c r="J6687" s="180"/>
      <c r="K6687" s="180"/>
      <c r="M6687" s="189"/>
      <c r="N6687" s="180"/>
      <c r="P6687" s="189"/>
      <c r="Q6687" s="180"/>
      <c r="S6687" s="189"/>
      <c r="T6687" s="180"/>
      <c r="V6687" s="189"/>
      <c r="W6687" s="180"/>
      <c r="Y6687" s="189"/>
      <c r="Z6687" s="180"/>
      <c r="AB6687" s="185"/>
    </row>
    <row r="6688" spans="6:28" s="178" customFormat="1" ht="15" customHeight="1" x14ac:dyDescent="0.15">
      <c r="F6688" s="189"/>
      <c r="I6688" s="180"/>
      <c r="J6688" s="180"/>
      <c r="K6688" s="180"/>
      <c r="M6688" s="189"/>
      <c r="N6688" s="180"/>
      <c r="P6688" s="189"/>
      <c r="Q6688" s="180"/>
      <c r="S6688" s="189"/>
      <c r="T6688" s="180"/>
      <c r="V6688" s="189"/>
      <c r="W6688" s="180"/>
      <c r="Y6688" s="189"/>
      <c r="Z6688" s="180"/>
      <c r="AB6688" s="185"/>
    </row>
    <row r="6689" spans="6:28" s="178" customFormat="1" ht="15" customHeight="1" x14ac:dyDescent="0.15">
      <c r="F6689" s="189"/>
      <c r="I6689" s="180"/>
      <c r="J6689" s="180"/>
      <c r="K6689" s="180"/>
      <c r="M6689" s="189"/>
      <c r="N6689" s="180"/>
      <c r="P6689" s="189"/>
      <c r="Q6689" s="180"/>
      <c r="S6689" s="189"/>
      <c r="T6689" s="180"/>
      <c r="V6689" s="189"/>
      <c r="W6689" s="180"/>
      <c r="Y6689" s="189"/>
      <c r="Z6689" s="180"/>
      <c r="AB6689" s="185"/>
    </row>
    <row r="6690" spans="6:28" s="178" customFormat="1" ht="15" customHeight="1" x14ac:dyDescent="0.15">
      <c r="F6690" s="189"/>
      <c r="I6690" s="180"/>
      <c r="J6690" s="180"/>
      <c r="K6690" s="180"/>
      <c r="M6690" s="189"/>
      <c r="N6690" s="180"/>
      <c r="P6690" s="189"/>
      <c r="Q6690" s="180"/>
      <c r="S6690" s="189"/>
      <c r="T6690" s="180"/>
      <c r="V6690" s="189"/>
      <c r="W6690" s="180"/>
      <c r="Y6690" s="189"/>
      <c r="Z6690" s="180"/>
      <c r="AB6690" s="185"/>
    </row>
    <row r="6691" spans="6:28" s="178" customFormat="1" ht="15" customHeight="1" x14ac:dyDescent="0.15">
      <c r="F6691" s="189"/>
      <c r="I6691" s="180"/>
      <c r="J6691" s="180"/>
      <c r="K6691" s="180"/>
      <c r="M6691" s="189"/>
      <c r="N6691" s="180"/>
      <c r="P6691" s="189"/>
      <c r="Q6691" s="180"/>
      <c r="S6691" s="189"/>
      <c r="T6691" s="180"/>
      <c r="V6691" s="189"/>
      <c r="W6691" s="180"/>
      <c r="Y6691" s="189"/>
      <c r="Z6691" s="180"/>
      <c r="AB6691" s="185"/>
    </row>
    <row r="6692" spans="6:28" s="178" customFormat="1" ht="15" customHeight="1" x14ac:dyDescent="0.15">
      <c r="F6692" s="189"/>
      <c r="I6692" s="180"/>
      <c r="J6692" s="180"/>
      <c r="K6692" s="180"/>
      <c r="M6692" s="189"/>
      <c r="N6692" s="180"/>
      <c r="P6692" s="189"/>
      <c r="Q6692" s="180"/>
      <c r="S6692" s="189"/>
      <c r="T6692" s="180"/>
      <c r="V6692" s="189"/>
      <c r="W6692" s="180"/>
      <c r="Y6692" s="189"/>
      <c r="Z6692" s="180"/>
      <c r="AB6692" s="185"/>
    </row>
    <row r="6693" spans="6:28" s="178" customFormat="1" ht="15" customHeight="1" x14ac:dyDescent="0.15">
      <c r="F6693" s="189"/>
      <c r="I6693" s="180"/>
      <c r="J6693" s="180"/>
      <c r="K6693" s="180"/>
      <c r="M6693" s="189"/>
      <c r="N6693" s="180"/>
      <c r="P6693" s="189"/>
      <c r="Q6693" s="180"/>
      <c r="S6693" s="189"/>
      <c r="T6693" s="180"/>
      <c r="V6693" s="189"/>
      <c r="W6693" s="180"/>
      <c r="Y6693" s="189"/>
      <c r="Z6693" s="180"/>
      <c r="AB6693" s="185"/>
    </row>
    <row r="6694" spans="6:28" s="178" customFormat="1" ht="15" customHeight="1" x14ac:dyDescent="0.15">
      <c r="F6694" s="189"/>
      <c r="I6694" s="180"/>
      <c r="J6694" s="180"/>
      <c r="K6694" s="180"/>
      <c r="M6694" s="189"/>
      <c r="N6694" s="180"/>
      <c r="P6694" s="189"/>
      <c r="Q6694" s="180"/>
      <c r="S6694" s="189"/>
      <c r="T6694" s="180"/>
      <c r="V6694" s="189"/>
      <c r="W6694" s="180"/>
      <c r="Y6694" s="189"/>
      <c r="Z6694" s="180"/>
      <c r="AB6694" s="185"/>
    </row>
    <row r="6695" spans="6:28" s="178" customFormat="1" ht="15" customHeight="1" x14ac:dyDescent="0.15">
      <c r="F6695" s="189"/>
      <c r="I6695" s="180"/>
      <c r="J6695" s="180"/>
      <c r="K6695" s="180"/>
      <c r="M6695" s="189"/>
      <c r="N6695" s="180"/>
      <c r="P6695" s="189"/>
      <c r="Q6695" s="180"/>
      <c r="S6695" s="189"/>
      <c r="T6695" s="180"/>
      <c r="V6695" s="189"/>
      <c r="W6695" s="180"/>
      <c r="Y6695" s="189"/>
      <c r="Z6695" s="180"/>
      <c r="AB6695" s="185"/>
    </row>
    <row r="6696" spans="6:28" s="178" customFormat="1" ht="15" customHeight="1" x14ac:dyDescent="0.15">
      <c r="F6696" s="189"/>
      <c r="I6696" s="180"/>
      <c r="J6696" s="180"/>
      <c r="K6696" s="180"/>
      <c r="M6696" s="189"/>
      <c r="N6696" s="180"/>
      <c r="P6696" s="189"/>
      <c r="Q6696" s="180"/>
      <c r="S6696" s="189"/>
      <c r="T6696" s="180"/>
      <c r="V6696" s="189"/>
      <c r="W6696" s="180"/>
      <c r="Y6696" s="189"/>
      <c r="Z6696" s="180"/>
      <c r="AB6696" s="185"/>
    </row>
    <row r="6697" spans="6:28" s="178" customFormat="1" ht="15" customHeight="1" x14ac:dyDescent="0.15">
      <c r="F6697" s="189"/>
      <c r="I6697" s="180"/>
      <c r="J6697" s="180"/>
      <c r="K6697" s="180"/>
      <c r="M6697" s="189"/>
      <c r="N6697" s="180"/>
      <c r="P6697" s="189"/>
      <c r="Q6697" s="180"/>
      <c r="S6697" s="189"/>
      <c r="T6697" s="180"/>
      <c r="V6697" s="189"/>
      <c r="W6697" s="180"/>
      <c r="Y6697" s="189"/>
      <c r="Z6697" s="180"/>
      <c r="AB6697" s="185"/>
    </row>
    <row r="6698" spans="6:28" s="178" customFormat="1" ht="15" customHeight="1" x14ac:dyDescent="0.15">
      <c r="F6698" s="189"/>
      <c r="I6698" s="180"/>
      <c r="J6698" s="180"/>
      <c r="K6698" s="180"/>
      <c r="M6698" s="189"/>
      <c r="N6698" s="180"/>
      <c r="P6698" s="189"/>
      <c r="Q6698" s="180"/>
      <c r="S6698" s="189"/>
      <c r="T6698" s="180"/>
      <c r="V6698" s="189"/>
      <c r="W6698" s="180"/>
      <c r="Y6698" s="189"/>
      <c r="Z6698" s="180"/>
      <c r="AB6698" s="185"/>
    </row>
    <row r="6699" spans="6:28" s="178" customFormat="1" ht="15" customHeight="1" x14ac:dyDescent="0.15">
      <c r="F6699" s="189"/>
      <c r="I6699" s="180"/>
      <c r="J6699" s="180"/>
      <c r="K6699" s="180"/>
      <c r="M6699" s="189"/>
      <c r="N6699" s="180"/>
      <c r="P6699" s="189"/>
      <c r="Q6699" s="180"/>
      <c r="S6699" s="189"/>
      <c r="T6699" s="180"/>
      <c r="V6699" s="189"/>
      <c r="W6699" s="180"/>
      <c r="Y6699" s="189"/>
      <c r="Z6699" s="180"/>
      <c r="AB6699" s="185"/>
    </row>
    <row r="6700" spans="6:28" s="178" customFormat="1" ht="15" customHeight="1" x14ac:dyDescent="0.15">
      <c r="F6700" s="189"/>
      <c r="I6700" s="180"/>
      <c r="J6700" s="180"/>
      <c r="K6700" s="180"/>
      <c r="M6700" s="189"/>
      <c r="N6700" s="180"/>
      <c r="P6700" s="189"/>
      <c r="Q6700" s="180"/>
      <c r="S6700" s="189"/>
      <c r="T6700" s="180"/>
      <c r="V6700" s="189"/>
      <c r="W6700" s="180"/>
      <c r="Y6700" s="189"/>
      <c r="Z6700" s="180"/>
      <c r="AB6700" s="185"/>
    </row>
    <row r="6701" spans="6:28" s="178" customFormat="1" ht="15" customHeight="1" x14ac:dyDescent="0.15">
      <c r="F6701" s="189"/>
      <c r="I6701" s="180"/>
      <c r="J6701" s="180"/>
      <c r="K6701" s="180"/>
      <c r="M6701" s="189"/>
      <c r="N6701" s="180"/>
      <c r="P6701" s="189"/>
      <c r="Q6701" s="180"/>
      <c r="S6701" s="189"/>
      <c r="T6701" s="180"/>
      <c r="V6701" s="189"/>
      <c r="W6701" s="180"/>
      <c r="Y6701" s="189"/>
      <c r="Z6701" s="180"/>
      <c r="AB6701" s="185"/>
    </row>
    <row r="6702" spans="6:28" s="178" customFormat="1" ht="15" customHeight="1" x14ac:dyDescent="0.15">
      <c r="F6702" s="189"/>
      <c r="I6702" s="180"/>
      <c r="J6702" s="180"/>
      <c r="K6702" s="180"/>
      <c r="M6702" s="189"/>
      <c r="N6702" s="180"/>
      <c r="P6702" s="189"/>
      <c r="Q6702" s="180"/>
      <c r="S6702" s="189"/>
      <c r="T6702" s="180"/>
      <c r="V6702" s="189"/>
      <c r="W6702" s="180"/>
      <c r="Y6702" s="189"/>
      <c r="Z6702" s="180"/>
      <c r="AB6702" s="185"/>
    </row>
    <row r="6703" spans="6:28" s="178" customFormat="1" ht="15" customHeight="1" x14ac:dyDescent="0.15">
      <c r="F6703" s="189"/>
      <c r="I6703" s="180"/>
      <c r="J6703" s="180"/>
      <c r="K6703" s="180"/>
      <c r="M6703" s="189"/>
      <c r="N6703" s="180"/>
      <c r="P6703" s="189"/>
      <c r="Q6703" s="180"/>
      <c r="S6703" s="189"/>
      <c r="T6703" s="180"/>
      <c r="V6703" s="189"/>
      <c r="W6703" s="180"/>
      <c r="Y6703" s="189"/>
      <c r="Z6703" s="180"/>
      <c r="AB6703" s="185"/>
    </row>
    <row r="6704" spans="6:28" s="178" customFormat="1" ht="15" customHeight="1" x14ac:dyDescent="0.15">
      <c r="F6704" s="189"/>
      <c r="I6704" s="180"/>
      <c r="J6704" s="180"/>
      <c r="K6704" s="180"/>
      <c r="M6704" s="189"/>
      <c r="N6704" s="180"/>
      <c r="P6704" s="189"/>
      <c r="Q6704" s="180"/>
      <c r="S6704" s="189"/>
      <c r="T6704" s="180"/>
      <c r="V6704" s="189"/>
      <c r="W6704" s="180"/>
      <c r="Y6704" s="189"/>
      <c r="Z6704" s="180"/>
      <c r="AB6704" s="185"/>
    </row>
    <row r="6705" spans="6:28" s="178" customFormat="1" ht="15" customHeight="1" x14ac:dyDescent="0.15">
      <c r="F6705" s="189"/>
      <c r="I6705" s="180"/>
      <c r="J6705" s="180"/>
      <c r="K6705" s="180"/>
      <c r="M6705" s="189"/>
      <c r="N6705" s="180"/>
      <c r="P6705" s="189"/>
      <c r="Q6705" s="180"/>
      <c r="S6705" s="189"/>
      <c r="T6705" s="180"/>
      <c r="V6705" s="189"/>
      <c r="W6705" s="180"/>
      <c r="Y6705" s="189"/>
      <c r="Z6705" s="180"/>
      <c r="AB6705" s="185"/>
    </row>
    <row r="6706" spans="6:28" s="178" customFormat="1" ht="15" customHeight="1" x14ac:dyDescent="0.15">
      <c r="F6706" s="189"/>
      <c r="I6706" s="180"/>
      <c r="J6706" s="180"/>
      <c r="K6706" s="180"/>
      <c r="M6706" s="189"/>
      <c r="N6706" s="180"/>
      <c r="P6706" s="189"/>
      <c r="Q6706" s="180"/>
      <c r="S6706" s="189"/>
      <c r="T6706" s="180"/>
      <c r="V6706" s="189"/>
      <c r="W6706" s="180"/>
      <c r="Y6706" s="189"/>
      <c r="Z6706" s="180"/>
      <c r="AB6706" s="185"/>
    </row>
    <row r="6707" spans="6:28" s="178" customFormat="1" ht="15" customHeight="1" x14ac:dyDescent="0.15">
      <c r="F6707" s="189"/>
      <c r="I6707" s="180"/>
      <c r="J6707" s="180"/>
      <c r="K6707" s="180"/>
      <c r="M6707" s="189"/>
      <c r="N6707" s="180"/>
      <c r="P6707" s="189"/>
      <c r="Q6707" s="180"/>
      <c r="S6707" s="189"/>
      <c r="T6707" s="180"/>
      <c r="V6707" s="189"/>
      <c r="W6707" s="180"/>
      <c r="Y6707" s="189"/>
      <c r="Z6707" s="180"/>
      <c r="AB6707" s="185"/>
    </row>
    <row r="6708" spans="6:28" s="178" customFormat="1" ht="15" customHeight="1" x14ac:dyDescent="0.15">
      <c r="F6708" s="189"/>
      <c r="I6708" s="180"/>
      <c r="J6708" s="180"/>
      <c r="K6708" s="180"/>
      <c r="M6708" s="189"/>
      <c r="N6708" s="180"/>
      <c r="P6708" s="189"/>
      <c r="Q6708" s="180"/>
      <c r="S6708" s="189"/>
      <c r="T6708" s="180"/>
      <c r="V6708" s="189"/>
      <c r="W6708" s="180"/>
      <c r="Y6708" s="189"/>
      <c r="Z6708" s="180"/>
      <c r="AB6708" s="185"/>
    </row>
    <row r="6709" spans="6:28" s="178" customFormat="1" ht="15" customHeight="1" x14ac:dyDescent="0.15">
      <c r="F6709" s="189"/>
      <c r="I6709" s="180"/>
      <c r="J6709" s="180"/>
      <c r="K6709" s="180"/>
      <c r="M6709" s="189"/>
      <c r="N6709" s="180"/>
      <c r="P6709" s="189"/>
      <c r="Q6709" s="180"/>
      <c r="S6709" s="189"/>
      <c r="T6709" s="180"/>
      <c r="V6709" s="189"/>
      <c r="W6709" s="180"/>
      <c r="Y6709" s="189"/>
      <c r="Z6709" s="180"/>
      <c r="AB6709" s="185"/>
    </row>
    <row r="6710" spans="6:28" s="178" customFormat="1" ht="15" customHeight="1" x14ac:dyDescent="0.15">
      <c r="F6710" s="189"/>
      <c r="I6710" s="180"/>
      <c r="J6710" s="180"/>
      <c r="K6710" s="180"/>
      <c r="M6710" s="189"/>
      <c r="N6710" s="180"/>
      <c r="P6710" s="189"/>
      <c r="Q6710" s="180"/>
      <c r="S6710" s="189"/>
      <c r="T6710" s="180"/>
      <c r="V6710" s="189"/>
      <c r="W6710" s="180"/>
      <c r="Y6710" s="189"/>
      <c r="Z6710" s="180"/>
      <c r="AB6710" s="185"/>
    </row>
    <row r="6711" spans="6:28" s="178" customFormat="1" ht="15" customHeight="1" x14ac:dyDescent="0.15">
      <c r="F6711" s="189"/>
      <c r="I6711" s="180"/>
      <c r="J6711" s="180"/>
      <c r="K6711" s="180"/>
      <c r="M6711" s="189"/>
      <c r="N6711" s="180"/>
      <c r="P6711" s="189"/>
      <c r="Q6711" s="180"/>
      <c r="S6711" s="189"/>
      <c r="T6711" s="180"/>
      <c r="V6711" s="189"/>
      <c r="W6711" s="180"/>
      <c r="Y6711" s="189"/>
      <c r="Z6711" s="180"/>
      <c r="AB6711" s="185"/>
    </row>
    <row r="6712" spans="6:28" s="178" customFormat="1" ht="15" customHeight="1" x14ac:dyDescent="0.15">
      <c r="F6712" s="189"/>
      <c r="I6712" s="180"/>
      <c r="J6712" s="180"/>
      <c r="K6712" s="180"/>
      <c r="M6712" s="189"/>
      <c r="N6712" s="180"/>
      <c r="P6712" s="189"/>
      <c r="Q6712" s="180"/>
      <c r="S6712" s="189"/>
      <c r="T6712" s="180"/>
      <c r="V6712" s="189"/>
      <c r="W6712" s="180"/>
      <c r="Y6712" s="189"/>
      <c r="Z6712" s="180"/>
      <c r="AB6712" s="185"/>
    </row>
    <row r="6713" spans="6:28" s="178" customFormat="1" ht="15" customHeight="1" x14ac:dyDescent="0.15">
      <c r="F6713" s="189"/>
      <c r="I6713" s="180"/>
      <c r="J6713" s="180"/>
      <c r="K6713" s="180"/>
      <c r="M6713" s="189"/>
      <c r="N6713" s="180"/>
      <c r="P6713" s="189"/>
      <c r="Q6713" s="180"/>
      <c r="S6713" s="189"/>
      <c r="T6713" s="180"/>
      <c r="V6713" s="189"/>
      <c r="W6713" s="180"/>
      <c r="Y6713" s="189"/>
      <c r="Z6713" s="180"/>
      <c r="AB6713" s="185"/>
    </row>
    <row r="6714" spans="6:28" s="178" customFormat="1" ht="15" customHeight="1" x14ac:dyDescent="0.15">
      <c r="F6714" s="189"/>
      <c r="I6714" s="180"/>
      <c r="J6714" s="180"/>
      <c r="K6714" s="180"/>
      <c r="M6714" s="189"/>
      <c r="N6714" s="180"/>
      <c r="P6714" s="189"/>
      <c r="Q6714" s="180"/>
      <c r="S6714" s="189"/>
      <c r="T6714" s="180"/>
      <c r="V6714" s="189"/>
      <c r="W6714" s="180"/>
      <c r="Y6714" s="189"/>
      <c r="Z6714" s="180"/>
      <c r="AB6714" s="185"/>
    </row>
    <row r="6715" spans="6:28" s="178" customFormat="1" ht="15" customHeight="1" x14ac:dyDescent="0.15">
      <c r="F6715" s="189"/>
      <c r="I6715" s="180"/>
      <c r="J6715" s="180"/>
      <c r="K6715" s="180"/>
      <c r="M6715" s="189"/>
      <c r="N6715" s="180"/>
      <c r="P6715" s="189"/>
      <c r="Q6715" s="180"/>
      <c r="S6715" s="189"/>
      <c r="T6715" s="180"/>
      <c r="V6715" s="189"/>
      <c r="W6715" s="180"/>
      <c r="Y6715" s="189"/>
      <c r="Z6715" s="180"/>
      <c r="AB6715" s="185"/>
    </row>
    <row r="6716" spans="6:28" s="178" customFormat="1" ht="15" customHeight="1" x14ac:dyDescent="0.15">
      <c r="F6716" s="189"/>
      <c r="I6716" s="180"/>
      <c r="J6716" s="180"/>
      <c r="K6716" s="180"/>
      <c r="M6716" s="189"/>
      <c r="N6716" s="180"/>
      <c r="P6716" s="189"/>
      <c r="Q6716" s="180"/>
      <c r="S6716" s="189"/>
      <c r="T6716" s="180"/>
      <c r="V6716" s="189"/>
      <c r="W6716" s="180"/>
      <c r="Y6716" s="189"/>
      <c r="Z6716" s="180"/>
      <c r="AB6716" s="185"/>
    </row>
    <row r="6717" spans="6:28" s="178" customFormat="1" ht="15" customHeight="1" x14ac:dyDescent="0.15">
      <c r="F6717" s="189"/>
      <c r="I6717" s="180"/>
      <c r="J6717" s="180"/>
      <c r="K6717" s="180"/>
      <c r="M6717" s="189"/>
      <c r="N6717" s="180"/>
      <c r="P6717" s="189"/>
      <c r="Q6717" s="180"/>
      <c r="S6717" s="189"/>
      <c r="T6717" s="180"/>
      <c r="V6717" s="189"/>
      <c r="W6717" s="180"/>
      <c r="Y6717" s="189"/>
      <c r="Z6717" s="180"/>
      <c r="AB6717" s="185"/>
    </row>
    <row r="6718" spans="6:28" s="178" customFormat="1" ht="15" customHeight="1" x14ac:dyDescent="0.15">
      <c r="F6718" s="189"/>
      <c r="I6718" s="180"/>
      <c r="J6718" s="180"/>
      <c r="K6718" s="180"/>
      <c r="M6718" s="189"/>
      <c r="N6718" s="180"/>
      <c r="P6718" s="189"/>
      <c r="Q6718" s="180"/>
      <c r="S6718" s="189"/>
      <c r="T6718" s="180"/>
      <c r="V6718" s="189"/>
      <c r="W6718" s="180"/>
      <c r="Y6718" s="189"/>
      <c r="Z6718" s="180"/>
      <c r="AB6718" s="185"/>
    </row>
    <row r="6719" spans="6:28" s="178" customFormat="1" ht="15" customHeight="1" x14ac:dyDescent="0.15">
      <c r="F6719" s="189"/>
      <c r="I6719" s="180"/>
      <c r="J6719" s="180"/>
      <c r="K6719" s="180"/>
      <c r="M6719" s="189"/>
      <c r="N6719" s="180"/>
      <c r="P6719" s="189"/>
      <c r="Q6719" s="180"/>
      <c r="S6719" s="189"/>
      <c r="T6719" s="180"/>
      <c r="V6719" s="189"/>
      <c r="W6719" s="180"/>
      <c r="Y6719" s="189"/>
      <c r="Z6719" s="180"/>
      <c r="AB6719" s="185"/>
    </row>
    <row r="6720" spans="6:28" s="178" customFormat="1" ht="15" customHeight="1" x14ac:dyDescent="0.15">
      <c r="F6720" s="189"/>
      <c r="I6720" s="180"/>
      <c r="J6720" s="180"/>
      <c r="K6720" s="180"/>
      <c r="M6720" s="189"/>
      <c r="N6720" s="180"/>
      <c r="P6720" s="189"/>
      <c r="Q6720" s="180"/>
      <c r="S6720" s="189"/>
      <c r="T6720" s="180"/>
      <c r="V6720" s="189"/>
      <c r="W6720" s="180"/>
      <c r="Y6720" s="189"/>
      <c r="Z6720" s="180"/>
      <c r="AB6720" s="185"/>
    </row>
    <row r="6721" spans="6:28" s="178" customFormat="1" ht="15" customHeight="1" x14ac:dyDescent="0.15">
      <c r="F6721" s="189"/>
      <c r="I6721" s="180"/>
      <c r="J6721" s="180"/>
      <c r="K6721" s="180"/>
      <c r="M6721" s="189"/>
      <c r="N6721" s="180"/>
      <c r="P6721" s="189"/>
      <c r="Q6721" s="180"/>
      <c r="S6721" s="189"/>
      <c r="T6721" s="180"/>
      <c r="V6721" s="189"/>
      <c r="W6721" s="180"/>
      <c r="Y6721" s="189"/>
      <c r="Z6721" s="180"/>
      <c r="AB6721" s="185"/>
    </row>
    <row r="6722" spans="6:28" s="178" customFormat="1" ht="15" customHeight="1" x14ac:dyDescent="0.15">
      <c r="F6722" s="189"/>
      <c r="I6722" s="180"/>
      <c r="J6722" s="180"/>
      <c r="K6722" s="180"/>
      <c r="M6722" s="189"/>
      <c r="N6722" s="180"/>
      <c r="P6722" s="189"/>
      <c r="Q6722" s="180"/>
      <c r="S6722" s="189"/>
      <c r="T6722" s="180"/>
      <c r="V6722" s="189"/>
      <c r="W6722" s="180"/>
      <c r="Y6722" s="189"/>
      <c r="Z6722" s="180"/>
      <c r="AB6722" s="185"/>
    </row>
    <row r="6723" spans="6:28" s="178" customFormat="1" ht="15" customHeight="1" x14ac:dyDescent="0.15">
      <c r="F6723" s="189"/>
      <c r="I6723" s="180"/>
      <c r="J6723" s="180"/>
      <c r="K6723" s="180"/>
      <c r="M6723" s="189"/>
      <c r="N6723" s="180"/>
      <c r="P6723" s="189"/>
      <c r="Q6723" s="180"/>
      <c r="S6723" s="189"/>
      <c r="T6723" s="180"/>
      <c r="V6723" s="189"/>
      <c r="W6723" s="180"/>
      <c r="Y6723" s="189"/>
      <c r="Z6723" s="180"/>
      <c r="AB6723" s="185"/>
    </row>
    <row r="6724" spans="6:28" s="178" customFormat="1" ht="15" customHeight="1" x14ac:dyDescent="0.15">
      <c r="F6724" s="189"/>
      <c r="I6724" s="180"/>
      <c r="J6724" s="180"/>
      <c r="K6724" s="180"/>
      <c r="M6724" s="189"/>
      <c r="N6724" s="180"/>
      <c r="P6724" s="189"/>
      <c r="Q6724" s="180"/>
      <c r="S6724" s="189"/>
      <c r="T6724" s="180"/>
      <c r="V6724" s="189"/>
      <c r="W6724" s="180"/>
      <c r="Y6724" s="189"/>
      <c r="Z6724" s="180"/>
      <c r="AB6724" s="185"/>
    </row>
    <row r="6725" spans="6:28" s="178" customFormat="1" ht="15" customHeight="1" x14ac:dyDescent="0.15">
      <c r="F6725" s="189"/>
      <c r="I6725" s="180"/>
      <c r="J6725" s="180"/>
      <c r="K6725" s="180"/>
      <c r="M6725" s="189"/>
      <c r="N6725" s="180"/>
      <c r="P6725" s="189"/>
      <c r="Q6725" s="180"/>
      <c r="S6725" s="189"/>
      <c r="T6725" s="180"/>
      <c r="V6725" s="189"/>
      <c r="W6725" s="180"/>
      <c r="Y6725" s="189"/>
      <c r="Z6725" s="180"/>
      <c r="AB6725" s="185"/>
    </row>
    <row r="6726" spans="6:28" s="178" customFormat="1" ht="15" customHeight="1" x14ac:dyDescent="0.15">
      <c r="F6726" s="189"/>
      <c r="I6726" s="180"/>
      <c r="J6726" s="180"/>
      <c r="K6726" s="180"/>
      <c r="M6726" s="189"/>
      <c r="N6726" s="180"/>
      <c r="P6726" s="189"/>
      <c r="Q6726" s="180"/>
      <c r="S6726" s="189"/>
      <c r="T6726" s="180"/>
      <c r="V6726" s="189"/>
      <c r="W6726" s="180"/>
      <c r="Y6726" s="189"/>
      <c r="Z6726" s="180"/>
      <c r="AB6726" s="185"/>
    </row>
    <row r="6727" spans="6:28" s="178" customFormat="1" ht="15" customHeight="1" x14ac:dyDescent="0.15">
      <c r="F6727" s="189"/>
      <c r="I6727" s="180"/>
      <c r="J6727" s="180"/>
      <c r="K6727" s="180"/>
      <c r="M6727" s="189"/>
      <c r="N6727" s="180"/>
      <c r="P6727" s="189"/>
      <c r="Q6727" s="180"/>
      <c r="S6727" s="189"/>
      <c r="T6727" s="180"/>
      <c r="V6727" s="189"/>
      <c r="W6727" s="180"/>
      <c r="Y6727" s="189"/>
      <c r="Z6727" s="180"/>
      <c r="AB6727" s="185"/>
    </row>
    <row r="6728" spans="6:28" s="178" customFormat="1" ht="15" customHeight="1" x14ac:dyDescent="0.15">
      <c r="F6728" s="189"/>
      <c r="I6728" s="180"/>
      <c r="J6728" s="180"/>
      <c r="K6728" s="180"/>
      <c r="M6728" s="189"/>
      <c r="N6728" s="180"/>
      <c r="P6728" s="189"/>
      <c r="Q6728" s="180"/>
      <c r="S6728" s="189"/>
      <c r="T6728" s="180"/>
      <c r="V6728" s="189"/>
      <c r="W6728" s="180"/>
      <c r="Y6728" s="189"/>
      <c r="Z6728" s="180"/>
      <c r="AB6728" s="185"/>
    </row>
    <row r="6729" spans="6:28" s="178" customFormat="1" ht="15" customHeight="1" x14ac:dyDescent="0.15">
      <c r="F6729" s="189"/>
      <c r="I6729" s="180"/>
      <c r="J6729" s="180"/>
      <c r="K6729" s="180"/>
      <c r="M6729" s="189"/>
      <c r="N6729" s="180"/>
      <c r="P6729" s="189"/>
      <c r="Q6729" s="180"/>
      <c r="S6729" s="189"/>
      <c r="T6729" s="180"/>
      <c r="V6729" s="189"/>
      <c r="W6729" s="180"/>
      <c r="Y6729" s="189"/>
      <c r="Z6729" s="180"/>
      <c r="AB6729" s="185"/>
    </row>
    <row r="6730" spans="6:28" s="178" customFormat="1" ht="15" customHeight="1" x14ac:dyDescent="0.15">
      <c r="F6730" s="189"/>
      <c r="I6730" s="180"/>
      <c r="J6730" s="180"/>
      <c r="K6730" s="180"/>
      <c r="M6730" s="189"/>
      <c r="N6730" s="180"/>
      <c r="P6730" s="189"/>
      <c r="Q6730" s="180"/>
      <c r="S6730" s="189"/>
      <c r="T6730" s="180"/>
      <c r="V6730" s="189"/>
      <c r="W6730" s="180"/>
      <c r="Y6730" s="189"/>
      <c r="Z6730" s="180"/>
      <c r="AB6730" s="185"/>
    </row>
    <row r="6731" spans="6:28" s="178" customFormat="1" ht="15" customHeight="1" x14ac:dyDescent="0.15">
      <c r="F6731" s="189"/>
      <c r="I6731" s="180"/>
      <c r="J6731" s="180"/>
      <c r="K6731" s="180"/>
      <c r="M6731" s="189"/>
      <c r="N6731" s="180"/>
      <c r="P6731" s="189"/>
      <c r="Q6731" s="180"/>
      <c r="S6731" s="189"/>
      <c r="T6731" s="180"/>
      <c r="V6731" s="189"/>
      <c r="W6731" s="180"/>
      <c r="Y6731" s="189"/>
      <c r="Z6731" s="180"/>
      <c r="AB6731" s="185"/>
    </row>
    <row r="6732" spans="6:28" s="178" customFormat="1" ht="15" customHeight="1" x14ac:dyDescent="0.15">
      <c r="F6732" s="189"/>
      <c r="I6732" s="180"/>
      <c r="J6732" s="180"/>
      <c r="K6732" s="180"/>
      <c r="M6732" s="189"/>
      <c r="N6732" s="180"/>
      <c r="P6732" s="189"/>
      <c r="Q6732" s="180"/>
      <c r="S6732" s="189"/>
      <c r="T6732" s="180"/>
      <c r="V6732" s="189"/>
      <c r="W6732" s="180"/>
      <c r="Y6732" s="189"/>
      <c r="Z6732" s="180"/>
      <c r="AB6732" s="185"/>
    </row>
    <row r="6733" spans="6:28" s="178" customFormat="1" ht="15" customHeight="1" x14ac:dyDescent="0.15">
      <c r="F6733" s="189"/>
      <c r="I6733" s="180"/>
      <c r="J6733" s="180"/>
      <c r="K6733" s="180"/>
      <c r="M6733" s="189"/>
      <c r="N6733" s="180"/>
      <c r="P6733" s="189"/>
      <c r="Q6733" s="180"/>
      <c r="S6733" s="189"/>
      <c r="T6733" s="180"/>
      <c r="V6733" s="189"/>
      <c r="W6733" s="180"/>
      <c r="Y6733" s="189"/>
      <c r="Z6733" s="180"/>
      <c r="AB6733" s="185"/>
    </row>
    <row r="6734" spans="6:28" s="178" customFormat="1" ht="15" customHeight="1" x14ac:dyDescent="0.15">
      <c r="F6734" s="189"/>
      <c r="I6734" s="180"/>
      <c r="J6734" s="180"/>
      <c r="K6734" s="180"/>
      <c r="M6734" s="189"/>
      <c r="N6734" s="180"/>
      <c r="P6734" s="189"/>
      <c r="Q6734" s="180"/>
      <c r="S6734" s="189"/>
      <c r="T6734" s="180"/>
      <c r="V6734" s="189"/>
      <c r="W6734" s="180"/>
      <c r="Y6734" s="189"/>
      <c r="Z6734" s="180"/>
      <c r="AB6734" s="185"/>
    </row>
    <row r="6735" spans="6:28" s="178" customFormat="1" ht="15" customHeight="1" x14ac:dyDescent="0.15">
      <c r="F6735" s="189"/>
      <c r="I6735" s="180"/>
      <c r="J6735" s="180"/>
      <c r="K6735" s="180"/>
      <c r="M6735" s="189"/>
      <c r="N6735" s="180"/>
      <c r="P6735" s="189"/>
      <c r="Q6735" s="180"/>
      <c r="S6735" s="189"/>
      <c r="T6735" s="180"/>
      <c r="V6735" s="189"/>
      <c r="W6735" s="180"/>
      <c r="Y6735" s="189"/>
      <c r="Z6735" s="180"/>
      <c r="AB6735" s="185"/>
    </row>
    <row r="6736" spans="6:28" s="178" customFormat="1" ht="15" customHeight="1" x14ac:dyDescent="0.15">
      <c r="F6736" s="189"/>
      <c r="I6736" s="180"/>
      <c r="J6736" s="180"/>
      <c r="K6736" s="180"/>
      <c r="M6736" s="189"/>
      <c r="N6736" s="180"/>
      <c r="P6736" s="189"/>
      <c r="Q6736" s="180"/>
      <c r="S6736" s="189"/>
      <c r="T6736" s="180"/>
      <c r="V6736" s="189"/>
      <c r="W6736" s="180"/>
      <c r="Y6736" s="189"/>
      <c r="Z6736" s="180"/>
      <c r="AB6736" s="185"/>
    </row>
    <row r="6737" spans="6:28" s="178" customFormat="1" ht="15" customHeight="1" x14ac:dyDescent="0.15">
      <c r="F6737" s="189"/>
      <c r="I6737" s="180"/>
      <c r="J6737" s="180"/>
      <c r="K6737" s="180"/>
      <c r="M6737" s="189"/>
      <c r="N6737" s="180"/>
      <c r="P6737" s="189"/>
      <c r="Q6737" s="180"/>
      <c r="S6737" s="189"/>
      <c r="T6737" s="180"/>
      <c r="V6737" s="189"/>
      <c r="W6737" s="180"/>
      <c r="Y6737" s="189"/>
      <c r="Z6737" s="180"/>
      <c r="AB6737" s="185"/>
    </row>
    <row r="6738" spans="6:28" s="178" customFormat="1" ht="15" customHeight="1" x14ac:dyDescent="0.15">
      <c r="F6738" s="189"/>
      <c r="I6738" s="180"/>
      <c r="J6738" s="180"/>
      <c r="K6738" s="180"/>
      <c r="M6738" s="189"/>
      <c r="N6738" s="180"/>
      <c r="P6738" s="189"/>
      <c r="Q6738" s="180"/>
      <c r="S6738" s="189"/>
      <c r="T6738" s="180"/>
      <c r="V6738" s="189"/>
      <c r="W6738" s="180"/>
      <c r="Y6738" s="189"/>
      <c r="Z6738" s="180"/>
      <c r="AB6738" s="185"/>
    </row>
    <row r="6739" spans="6:28" s="178" customFormat="1" ht="15" customHeight="1" x14ac:dyDescent="0.15">
      <c r="F6739" s="189"/>
      <c r="I6739" s="180"/>
      <c r="J6739" s="180"/>
      <c r="K6739" s="180"/>
      <c r="M6739" s="189"/>
      <c r="N6739" s="180"/>
      <c r="P6739" s="189"/>
      <c r="Q6739" s="180"/>
      <c r="S6739" s="189"/>
      <c r="T6739" s="180"/>
      <c r="V6739" s="189"/>
      <c r="W6739" s="180"/>
      <c r="Y6739" s="189"/>
      <c r="Z6739" s="180"/>
      <c r="AB6739" s="185"/>
    </row>
    <row r="6740" spans="6:28" s="178" customFormat="1" ht="15" customHeight="1" x14ac:dyDescent="0.15">
      <c r="F6740" s="189"/>
      <c r="I6740" s="180"/>
      <c r="J6740" s="180"/>
      <c r="K6740" s="180"/>
      <c r="M6740" s="189"/>
      <c r="N6740" s="180"/>
      <c r="P6740" s="189"/>
      <c r="Q6740" s="180"/>
      <c r="S6740" s="189"/>
      <c r="T6740" s="180"/>
      <c r="V6740" s="189"/>
      <c r="W6740" s="180"/>
      <c r="Y6740" s="189"/>
      <c r="Z6740" s="180"/>
      <c r="AB6740" s="185"/>
    </row>
    <row r="6741" spans="6:28" s="178" customFormat="1" ht="15" customHeight="1" x14ac:dyDescent="0.15">
      <c r="F6741" s="189"/>
      <c r="I6741" s="180"/>
      <c r="J6741" s="180"/>
      <c r="K6741" s="180"/>
      <c r="M6741" s="189"/>
      <c r="N6741" s="180"/>
      <c r="P6741" s="189"/>
      <c r="Q6741" s="180"/>
      <c r="S6741" s="189"/>
      <c r="T6741" s="180"/>
      <c r="V6741" s="189"/>
      <c r="W6741" s="180"/>
      <c r="Y6741" s="189"/>
      <c r="Z6741" s="180"/>
      <c r="AB6741" s="185"/>
    </row>
    <row r="6742" spans="6:28" s="178" customFormat="1" ht="15" customHeight="1" x14ac:dyDescent="0.15">
      <c r="F6742" s="189"/>
      <c r="I6742" s="180"/>
      <c r="J6742" s="180"/>
      <c r="K6742" s="180"/>
      <c r="M6742" s="189"/>
      <c r="N6742" s="180"/>
      <c r="P6742" s="189"/>
      <c r="Q6742" s="180"/>
      <c r="S6742" s="189"/>
      <c r="T6742" s="180"/>
      <c r="V6742" s="189"/>
      <c r="W6742" s="180"/>
      <c r="Y6742" s="189"/>
      <c r="Z6742" s="180"/>
      <c r="AB6742" s="185"/>
    </row>
    <row r="6743" spans="6:28" s="178" customFormat="1" ht="15" customHeight="1" x14ac:dyDescent="0.15">
      <c r="F6743" s="189"/>
      <c r="I6743" s="180"/>
      <c r="J6743" s="180"/>
      <c r="K6743" s="180"/>
      <c r="M6743" s="189"/>
      <c r="N6743" s="180"/>
      <c r="P6743" s="189"/>
      <c r="Q6743" s="180"/>
      <c r="S6743" s="189"/>
      <c r="T6743" s="180"/>
      <c r="V6743" s="189"/>
      <c r="W6743" s="180"/>
      <c r="Y6743" s="189"/>
      <c r="Z6743" s="180"/>
      <c r="AB6743" s="185"/>
    </row>
    <row r="6744" spans="6:28" s="178" customFormat="1" ht="15" customHeight="1" x14ac:dyDescent="0.15">
      <c r="F6744" s="189"/>
      <c r="I6744" s="180"/>
      <c r="J6744" s="180"/>
      <c r="K6744" s="180"/>
      <c r="M6744" s="189"/>
      <c r="N6744" s="180"/>
      <c r="P6744" s="189"/>
      <c r="Q6744" s="180"/>
      <c r="S6744" s="189"/>
      <c r="T6744" s="180"/>
      <c r="V6744" s="189"/>
      <c r="W6744" s="180"/>
      <c r="Y6744" s="189"/>
      <c r="Z6744" s="180"/>
      <c r="AB6744" s="185"/>
    </row>
    <row r="6745" spans="6:28" s="178" customFormat="1" ht="15" customHeight="1" x14ac:dyDescent="0.15">
      <c r="F6745" s="189"/>
      <c r="I6745" s="180"/>
      <c r="J6745" s="180"/>
      <c r="K6745" s="180"/>
      <c r="M6745" s="189"/>
      <c r="N6745" s="180"/>
      <c r="P6745" s="189"/>
      <c r="Q6745" s="180"/>
      <c r="S6745" s="189"/>
      <c r="T6745" s="180"/>
      <c r="V6745" s="189"/>
      <c r="W6745" s="180"/>
      <c r="Y6745" s="189"/>
      <c r="Z6745" s="180"/>
      <c r="AB6745" s="185"/>
    </row>
    <row r="6746" spans="6:28" s="178" customFormat="1" ht="15" customHeight="1" x14ac:dyDescent="0.15">
      <c r="F6746" s="189"/>
      <c r="I6746" s="180"/>
      <c r="J6746" s="180"/>
      <c r="K6746" s="180"/>
      <c r="M6746" s="189"/>
      <c r="N6746" s="180"/>
      <c r="P6746" s="189"/>
      <c r="Q6746" s="180"/>
      <c r="S6746" s="189"/>
      <c r="T6746" s="180"/>
      <c r="V6746" s="189"/>
      <c r="W6746" s="180"/>
      <c r="Y6746" s="189"/>
      <c r="Z6746" s="180"/>
      <c r="AB6746" s="185"/>
    </row>
    <row r="6747" spans="6:28" s="178" customFormat="1" ht="15" customHeight="1" x14ac:dyDescent="0.15">
      <c r="F6747" s="189"/>
      <c r="I6747" s="180"/>
      <c r="J6747" s="180"/>
      <c r="K6747" s="180"/>
      <c r="M6747" s="189"/>
      <c r="N6747" s="180"/>
      <c r="P6747" s="189"/>
      <c r="Q6747" s="180"/>
      <c r="S6747" s="189"/>
      <c r="T6747" s="180"/>
      <c r="V6747" s="189"/>
      <c r="W6747" s="180"/>
      <c r="Y6747" s="189"/>
      <c r="Z6747" s="180"/>
      <c r="AB6747" s="185"/>
    </row>
    <row r="6748" spans="6:28" s="178" customFormat="1" ht="15" customHeight="1" x14ac:dyDescent="0.15">
      <c r="F6748" s="189"/>
      <c r="I6748" s="180"/>
      <c r="J6748" s="180"/>
      <c r="K6748" s="180"/>
      <c r="M6748" s="189"/>
      <c r="N6748" s="180"/>
      <c r="P6748" s="189"/>
      <c r="Q6748" s="180"/>
      <c r="S6748" s="189"/>
      <c r="T6748" s="180"/>
      <c r="V6748" s="189"/>
      <c r="W6748" s="180"/>
      <c r="Y6748" s="189"/>
      <c r="Z6748" s="180"/>
      <c r="AB6748" s="185"/>
    </row>
    <row r="6749" spans="6:28" s="178" customFormat="1" ht="15" customHeight="1" x14ac:dyDescent="0.15">
      <c r="F6749" s="189"/>
      <c r="I6749" s="180"/>
      <c r="J6749" s="180"/>
      <c r="K6749" s="180"/>
      <c r="M6749" s="189"/>
      <c r="N6749" s="180"/>
      <c r="P6749" s="189"/>
      <c r="Q6749" s="180"/>
      <c r="S6749" s="189"/>
      <c r="T6749" s="180"/>
      <c r="V6749" s="189"/>
      <c r="W6749" s="180"/>
      <c r="Y6749" s="189"/>
      <c r="Z6749" s="180"/>
      <c r="AB6749" s="185"/>
    </row>
    <row r="6750" spans="6:28" s="178" customFormat="1" ht="15" customHeight="1" x14ac:dyDescent="0.15">
      <c r="F6750" s="189"/>
      <c r="I6750" s="180"/>
      <c r="J6750" s="180"/>
      <c r="K6750" s="180"/>
      <c r="M6750" s="189"/>
      <c r="N6750" s="180"/>
      <c r="P6750" s="189"/>
      <c r="Q6750" s="180"/>
      <c r="S6750" s="189"/>
      <c r="T6750" s="180"/>
      <c r="V6750" s="189"/>
      <c r="W6750" s="180"/>
      <c r="Y6750" s="189"/>
      <c r="Z6750" s="180"/>
      <c r="AB6750" s="185"/>
    </row>
    <row r="6751" spans="6:28" s="178" customFormat="1" ht="15" customHeight="1" x14ac:dyDescent="0.15">
      <c r="F6751" s="189"/>
      <c r="I6751" s="180"/>
      <c r="J6751" s="180"/>
      <c r="K6751" s="180"/>
      <c r="M6751" s="189"/>
      <c r="N6751" s="180"/>
      <c r="P6751" s="189"/>
      <c r="Q6751" s="180"/>
      <c r="S6751" s="189"/>
      <c r="T6751" s="180"/>
      <c r="V6751" s="189"/>
      <c r="W6751" s="180"/>
      <c r="Y6751" s="189"/>
      <c r="Z6751" s="180"/>
      <c r="AB6751" s="185"/>
    </row>
    <row r="6752" spans="6:28" s="178" customFormat="1" ht="15" customHeight="1" x14ac:dyDescent="0.15">
      <c r="F6752" s="189"/>
      <c r="I6752" s="180"/>
      <c r="J6752" s="180"/>
      <c r="K6752" s="180"/>
      <c r="M6752" s="189"/>
      <c r="N6752" s="180"/>
      <c r="P6752" s="189"/>
      <c r="Q6752" s="180"/>
      <c r="S6752" s="189"/>
      <c r="T6752" s="180"/>
      <c r="V6752" s="189"/>
      <c r="W6752" s="180"/>
      <c r="Y6752" s="189"/>
      <c r="Z6752" s="180"/>
      <c r="AB6752" s="185"/>
    </row>
    <row r="6753" spans="6:28" s="178" customFormat="1" ht="15" customHeight="1" x14ac:dyDescent="0.15">
      <c r="F6753" s="189"/>
      <c r="I6753" s="180"/>
      <c r="J6753" s="180"/>
      <c r="K6753" s="180"/>
      <c r="M6753" s="189"/>
      <c r="N6753" s="180"/>
      <c r="P6753" s="189"/>
      <c r="Q6753" s="180"/>
      <c r="S6753" s="189"/>
      <c r="T6753" s="180"/>
      <c r="V6753" s="189"/>
      <c r="W6753" s="180"/>
      <c r="Y6753" s="189"/>
      <c r="Z6753" s="180"/>
      <c r="AB6753" s="185"/>
    </row>
    <row r="6754" spans="6:28" s="178" customFormat="1" ht="15" customHeight="1" x14ac:dyDescent="0.15">
      <c r="F6754" s="189"/>
      <c r="I6754" s="180"/>
      <c r="J6754" s="180"/>
      <c r="K6754" s="180"/>
      <c r="M6754" s="189"/>
      <c r="N6754" s="180"/>
      <c r="P6754" s="189"/>
      <c r="Q6754" s="180"/>
      <c r="S6754" s="189"/>
      <c r="T6754" s="180"/>
      <c r="V6754" s="189"/>
      <c r="W6754" s="180"/>
      <c r="Y6754" s="189"/>
      <c r="Z6754" s="180"/>
      <c r="AB6754" s="185"/>
    </row>
    <row r="6755" spans="6:28" s="178" customFormat="1" ht="15" customHeight="1" x14ac:dyDescent="0.15">
      <c r="F6755" s="189"/>
      <c r="I6755" s="180"/>
      <c r="J6755" s="180"/>
      <c r="K6755" s="180"/>
      <c r="M6755" s="189"/>
      <c r="N6755" s="180"/>
      <c r="P6755" s="189"/>
      <c r="Q6755" s="180"/>
      <c r="S6755" s="189"/>
      <c r="T6755" s="180"/>
      <c r="V6755" s="189"/>
      <c r="W6755" s="180"/>
      <c r="Y6755" s="189"/>
      <c r="Z6755" s="180"/>
      <c r="AB6755" s="185"/>
    </row>
    <row r="6756" spans="6:28" s="178" customFormat="1" ht="15" customHeight="1" x14ac:dyDescent="0.15">
      <c r="F6756" s="189"/>
      <c r="I6756" s="180"/>
      <c r="J6756" s="180"/>
      <c r="K6756" s="180"/>
      <c r="M6756" s="189"/>
      <c r="N6756" s="180"/>
      <c r="P6756" s="189"/>
      <c r="Q6756" s="180"/>
      <c r="S6756" s="189"/>
      <c r="T6756" s="180"/>
      <c r="V6756" s="189"/>
      <c r="W6756" s="180"/>
      <c r="Y6756" s="189"/>
      <c r="Z6756" s="180"/>
      <c r="AB6756" s="185"/>
    </row>
    <row r="6757" spans="6:28" s="178" customFormat="1" ht="15" customHeight="1" x14ac:dyDescent="0.15">
      <c r="F6757" s="189"/>
      <c r="I6757" s="180"/>
      <c r="J6757" s="180"/>
      <c r="K6757" s="180"/>
      <c r="M6757" s="189"/>
      <c r="N6757" s="180"/>
      <c r="P6757" s="189"/>
      <c r="Q6757" s="180"/>
      <c r="S6757" s="189"/>
      <c r="T6757" s="180"/>
      <c r="V6757" s="189"/>
      <c r="W6757" s="180"/>
      <c r="Y6757" s="189"/>
      <c r="Z6757" s="180"/>
      <c r="AB6757" s="185"/>
    </row>
    <row r="6758" spans="6:28" s="178" customFormat="1" ht="15" customHeight="1" x14ac:dyDescent="0.15">
      <c r="F6758" s="189"/>
      <c r="I6758" s="180"/>
      <c r="J6758" s="180"/>
      <c r="K6758" s="180"/>
      <c r="M6758" s="189"/>
      <c r="N6758" s="180"/>
      <c r="P6758" s="189"/>
      <c r="Q6758" s="180"/>
      <c r="S6758" s="189"/>
      <c r="T6758" s="180"/>
      <c r="V6758" s="189"/>
      <c r="W6758" s="180"/>
      <c r="Y6758" s="189"/>
      <c r="Z6758" s="180"/>
      <c r="AB6758" s="185"/>
    </row>
    <row r="6759" spans="6:28" s="178" customFormat="1" ht="15" customHeight="1" x14ac:dyDescent="0.15">
      <c r="F6759" s="189"/>
      <c r="I6759" s="180"/>
      <c r="J6759" s="180"/>
      <c r="K6759" s="180"/>
      <c r="M6759" s="189"/>
      <c r="N6759" s="180"/>
      <c r="P6759" s="189"/>
      <c r="Q6759" s="180"/>
      <c r="S6759" s="189"/>
      <c r="T6759" s="180"/>
      <c r="V6759" s="189"/>
      <c r="W6759" s="180"/>
      <c r="Y6759" s="189"/>
      <c r="Z6759" s="180"/>
      <c r="AB6759" s="185"/>
    </row>
    <row r="6760" spans="6:28" s="178" customFormat="1" ht="15" customHeight="1" x14ac:dyDescent="0.15">
      <c r="F6760" s="189"/>
      <c r="I6760" s="180"/>
      <c r="J6760" s="180"/>
      <c r="K6760" s="180"/>
      <c r="M6760" s="189"/>
      <c r="N6760" s="180"/>
      <c r="P6760" s="189"/>
      <c r="Q6760" s="180"/>
      <c r="S6760" s="189"/>
      <c r="T6760" s="180"/>
      <c r="V6760" s="189"/>
      <c r="W6760" s="180"/>
      <c r="Y6760" s="189"/>
      <c r="Z6760" s="180"/>
      <c r="AB6760" s="185"/>
    </row>
    <row r="6761" spans="6:28" s="178" customFormat="1" ht="15" customHeight="1" x14ac:dyDescent="0.15">
      <c r="F6761" s="189"/>
      <c r="I6761" s="180"/>
      <c r="J6761" s="180"/>
      <c r="K6761" s="180"/>
      <c r="M6761" s="189"/>
      <c r="N6761" s="180"/>
      <c r="P6761" s="189"/>
      <c r="Q6761" s="180"/>
      <c r="S6761" s="189"/>
      <c r="T6761" s="180"/>
      <c r="V6761" s="189"/>
      <c r="W6761" s="180"/>
      <c r="Y6761" s="189"/>
      <c r="Z6761" s="180"/>
      <c r="AB6761" s="185"/>
    </row>
    <row r="6762" spans="6:28" s="178" customFormat="1" ht="15" customHeight="1" x14ac:dyDescent="0.15">
      <c r="F6762" s="189"/>
      <c r="I6762" s="180"/>
      <c r="J6762" s="180"/>
      <c r="K6762" s="180"/>
      <c r="M6762" s="189"/>
      <c r="N6762" s="180"/>
      <c r="P6762" s="189"/>
      <c r="Q6762" s="180"/>
      <c r="S6762" s="189"/>
      <c r="T6762" s="180"/>
      <c r="V6762" s="189"/>
      <c r="W6762" s="180"/>
      <c r="Y6762" s="189"/>
      <c r="Z6762" s="180"/>
      <c r="AB6762" s="185"/>
    </row>
    <row r="6763" spans="6:28" s="178" customFormat="1" ht="15" customHeight="1" x14ac:dyDescent="0.15">
      <c r="F6763" s="189"/>
      <c r="I6763" s="180"/>
      <c r="J6763" s="180"/>
      <c r="K6763" s="180"/>
      <c r="M6763" s="189"/>
      <c r="N6763" s="180"/>
      <c r="P6763" s="189"/>
      <c r="Q6763" s="180"/>
      <c r="S6763" s="189"/>
      <c r="T6763" s="180"/>
      <c r="V6763" s="189"/>
      <c r="W6763" s="180"/>
      <c r="Y6763" s="189"/>
      <c r="Z6763" s="180"/>
      <c r="AB6763" s="185"/>
    </row>
    <row r="6764" spans="6:28" s="178" customFormat="1" ht="15" customHeight="1" x14ac:dyDescent="0.15">
      <c r="F6764" s="189"/>
      <c r="I6764" s="180"/>
      <c r="J6764" s="180"/>
      <c r="K6764" s="180"/>
      <c r="M6764" s="189"/>
      <c r="N6764" s="180"/>
      <c r="P6764" s="189"/>
      <c r="Q6764" s="180"/>
      <c r="S6764" s="189"/>
      <c r="T6764" s="180"/>
      <c r="V6764" s="189"/>
      <c r="W6764" s="180"/>
      <c r="Y6764" s="189"/>
      <c r="Z6764" s="180"/>
      <c r="AB6764" s="185"/>
    </row>
    <row r="6765" spans="6:28" s="178" customFormat="1" ht="15" customHeight="1" x14ac:dyDescent="0.15">
      <c r="F6765" s="189"/>
      <c r="I6765" s="180"/>
      <c r="J6765" s="180"/>
      <c r="K6765" s="180"/>
      <c r="M6765" s="189"/>
      <c r="N6765" s="180"/>
      <c r="P6765" s="189"/>
      <c r="Q6765" s="180"/>
      <c r="S6765" s="189"/>
      <c r="T6765" s="180"/>
      <c r="V6765" s="189"/>
      <c r="W6765" s="180"/>
      <c r="Y6765" s="189"/>
      <c r="Z6765" s="180"/>
      <c r="AB6765" s="185"/>
    </row>
    <row r="6766" spans="6:28" s="178" customFormat="1" ht="15" customHeight="1" x14ac:dyDescent="0.15">
      <c r="F6766" s="189"/>
      <c r="I6766" s="180"/>
      <c r="J6766" s="180"/>
      <c r="K6766" s="180"/>
      <c r="M6766" s="189"/>
      <c r="N6766" s="180"/>
      <c r="P6766" s="189"/>
      <c r="Q6766" s="180"/>
      <c r="S6766" s="189"/>
      <c r="T6766" s="180"/>
      <c r="V6766" s="189"/>
      <c r="W6766" s="180"/>
      <c r="Y6766" s="189"/>
      <c r="Z6766" s="180"/>
      <c r="AB6766" s="185"/>
    </row>
    <row r="6767" spans="6:28" s="178" customFormat="1" ht="15" customHeight="1" x14ac:dyDescent="0.15">
      <c r="F6767" s="189"/>
      <c r="I6767" s="180"/>
      <c r="J6767" s="180"/>
      <c r="K6767" s="180"/>
      <c r="M6767" s="189"/>
      <c r="N6767" s="180"/>
      <c r="P6767" s="189"/>
      <c r="Q6767" s="180"/>
      <c r="S6767" s="189"/>
      <c r="T6767" s="180"/>
      <c r="V6767" s="189"/>
      <c r="W6767" s="180"/>
      <c r="Y6767" s="189"/>
      <c r="Z6767" s="180"/>
      <c r="AB6767" s="185"/>
    </row>
    <row r="6768" spans="6:28" s="178" customFormat="1" ht="15" customHeight="1" x14ac:dyDescent="0.15">
      <c r="F6768" s="189"/>
      <c r="I6768" s="180"/>
      <c r="J6768" s="180"/>
      <c r="K6768" s="180"/>
      <c r="M6768" s="189"/>
      <c r="N6768" s="180"/>
      <c r="P6768" s="189"/>
      <c r="Q6768" s="180"/>
      <c r="S6768" s="189"/>
      <c r="T6768" s="180"/>
      <c r="V6768" s="189"/>
      <c r="W6768" s="180"/>
      <c r="Y6768" s="189"/>
      <c r="Z6768" s="180"/>
      <c r="AB6768" s="185"/>
    </row>
    <row r="6769" spans="6:28" s="178" customFormat="1" ht="15" customHeight="1" x14ac:dyDescent="0.15">
      <c r="F6769" s="189"/>
      <c r="I6769" s="180"/>
      <c r="J6769" s="180"/>
      <c r="K6769" s="180"/>
      <c r="M6769" s="189"/>
      <c r="N6769" s="180"/>
      <c r="P6769" s="189"/>
      <c r="Q6769" s="180"/>
      <c r="S6769" s="189"/>
      <c r="T6769" s="180"/>
      <c r="V6769" s="189"/>
      <c r="W6769" s="180"/>
      <c r="Y6769" s="189"/>
      <c r="Z6769" s="180"/>
      <c r="AB6769" s="185"/>
    </row>
    <row r="6770" spans="6:28" s="178" customFormat="1" ht="15" customHeight="1" x14ac:dyDescent="0.15">
      <c r="F6770" s="189"/>
      <c r="I6770" s="180"/>
      <c r="J6770" s="180"/>
      <c r="K6770" s="180"/>
      <c r="M6770" s="189"/>
      <c r="N6770" s="180"/>
      <c r="P6770" s="189"/>
      <c r="Q6770" s="180"/>
      <c r="S6770" s="189"/>
      <c r="T6770" s="180"/>
      <c r="V6770" s="189"/>
      <c r="W6770" s="180"/>
      <c r="Y6770" s="189"/>
      <c r="Z6770" s="180"/>
      <c r="AB6770" s="185"/>
    </row>
    <row r="6771" spans="6:28" s="178" customFormat="1" ht="15" customHeight="1" x14ac:dyDescent="0.15">
      <c r="F6771" s="189"/>
      <c r="I6771" s="180"/>
      <c r="J6771" s="180"/>
      <c r="K6771" s="180"/>
      <c r="M6771" s="189"/>
      <c r="N6771" s="180"/>
      <c r="P6771" s="189"/>
      <c r="Q6771" s="180"/>
      <c r="S6771" s="189"/>
      <c r="T6771" s="180"/>
      <c r="V6771" s="189"/>
      <c r="W6771" s="180"/>
      <c r="Y6771" s="189"/>
      <c r="Z6771" s="180"/>
      <c r="AB6771" s="185"/>
    </row>
    <row r="6772" spans="6:28" s="178" customFormat="1" ht="15" customHeight="1" x14ac:dyDescent="0.15">
      <c r="F6772" s="189"/>
      <c r="I6772" s="180"/>
      <c r="J6772" s="180"/>
      <c r="K6772" s="180"/>
      <c r="M6772" s="189"/>
      <c r="N6772" s="180"/>
      <c r="P6772" s="189"/>
      <c r="Q6772" s="180"/>
      <c r="S6772" s="189"/>
      <c r="T6772" s="180"/>
      <c r="V6772" s="189"/>
      <c r="W6772" s="180"/>
      <c r="Y6772" s="189"/>
      <c r="Z6772" s="180"/>
      <c r="AB6772" s="185"/>
    </row>
    <row r="6773" spans="6:28" s="178" customFormat="1" ht="15" customHeight="1" x14ac:dyDescent="0.15">
      <c r="F6773" s="189"/>
      <c r="I6773" s="180"/>
      <c r="J6773" s="180"/>
      <c r="K6773" s="180"/>
      <c r="M6773" s="189"/>
      <c r="N6773" s="180"/>
      <c r="P6773" s="189"/>
      <c r="Q6773" s="180"/>
      <c r="S6773" s="189"/>
      <c r="T6773" s="180"/>
      <c r="V6773" s="189"/>
      <c r="W6773" s="180"/>
      <c r="Y6773" s="189"/>
      <c r="Z6773" s="180"/>
      <c r="AB6773" s="185"/>
    </row>
    <row r="6774" spans="6:28" s="178" customFormat="1" ht="15" customHeight="1" x14ac:dyDescent="0.15">
      <c r="F6774" s="189"/>
      <c r="I6774" s="180"/>
      <c r="J6774" s="180"/>
      <c r="K6774" s="180"/>
      <c r="M6774" s="189"/>
      <c r="N6774" s="180"/>
      <c r="P6774" s="189"/>
      <c r="Q6774" s="180"/>
      <c r="S6774" s="189"/>
      <c r="T6774" s="180"/>
      <c r="V6774" s="189"/>
      <c r="W6774" s="180"/>
      <c r="Y6774" s="189"/>
      <c r="Z6774" s="180"/>
      <c r="AB6774" s="185"/>
    </row>
    <row r="6775" spans="6:28" s="178" customFormat="1" ht="15" customHeight="1" x14ac:dyDescent="0.15">
      <c r="F6775" s="189"/>
      <c r="I6775" s="180"/>
      <c r="J6775" s="180"/>
      <c r="K6775" s="180"/>
      <c r="M6775" s="189"/>
      <c r="N6775" s="180"/>
      <c r="P6775" s="189"/>
      <c r="Q6775" s="180"/>
      <c r="S6775" s="189"/>
      <c r="T6775" s="180"/>
      <c r="V6775" s="189"/>
      <c r="W6775" s="180"/>
      <c r="Y6775" s="189"/>
      <c r="Z6775" s="180"/>
      <c r="AB6775" s="185"/>
    </row>
    <row r="6776" spans="6:28" s="178" customFormat="1" ht="15" customHeight="1" x14ac:dyDescent="0.15">
      <c r="F6776" s="189"/>
      <c r="I6776" s="180"/>
      <c r="J6776" s="180"/>
      <c r="K6776" s="180"/>
      <c r="M6776" s="189"/>
      <c r="N6776" s="180"/>
      <c r="P6776" s="189"/>
      <c r="Q6776" s="180"/>
      <c r="S6776" s="189"/>
      <c r="T6776" s="180"/>
      <c r="V6776" s="189"/>
      <c r="W6776" s="180"/>
      <c r="Y6776" s="189"/>
      <c r="Z6776" s="180"/>
      <c r="AB6776" s="185"/>
    </row>
    <row r="6777" spans="6:28" s="178" customFormat="1" ht="15" customHeight="1" x14ac:dyDescent="0.15">
      <c r="F6777" s="189"/>
      <c r="I6777" s="180"/>
      <c r="J6777" s="180"/>
      <c r="K6777" s="180"/>
      <c r="M6777" s="189"/>
      <c r="N6777" s="180"/>
      <c r="P6777" s="189"/>
      <c r="Q6777" s="180"/>
      <c r="S6777" s="189"/>
      <c r="T6777" s="180"/>
      <c r="V6777" s="189"/>
      <c r="W6777" s="180"/>
      <c r="Y6777" s="189"/>
      <c r="Z6777" s="180"/>
      <c r="AB6777" s="185"/>
    </row>
    <row r="6778" spans="6:28" s="178" customFormat="1" ht="15" customHeight="1" x14ac:dyDescent="0.15">
      <c r="F6778" s="189"/>
      <c r="I6778" s="180"/>
      <c r="J6778" s="180"/>
      <c r="K6778" s="180"/>
      <c r="M6778" s="189"/>
      <c r="N6778" s="180"/>
      <c r="P6778" s="189"/>
      <c r="Q6778" s="180"/>
      <c r="S6778" s="189"/>
      <c r="T6778" s="180"/>
      <c r="V6778" s="189"/>
      <c r="W6778" s="180"/>
      <c r="Y6778" s="189"/>
      <c r="Z6778" s="180"/>
      <c r="AB6778" s="185"/>
    </row>
    <row r="6779" spans="6:28" s="178" customFormat="1" ht="15" customHeight="1" x14ac:dyDescent="0.15">
      <c r="F6779" s="189"/>
      <c r="I6779" s="180"/>
      <c r="J6779" s="180"/>
      <c r="K6779" s="180"/>
      <c r="M6779" s="189"/>
      <c r="N6779" s="180"/>
      <c r="P6779" s="189"/>
      <c r="Q6779" s="180"/>
      <c r="S6779" s="189"/>
      <c r="T6779" s="180"/>
      <c r="V6779" s="189"/>
      <c r="W6779" s="180"/>
      <c r="Y6779" s="189"/>
      <c r="Z6779" s="180"/>
      <c r="AB6779" s="185"/>
    </row>
    <row r="6780" spans="6:28" s="178" customFormat="1" ht="15" customHeight="1" x14ac:dyDescent="0.15">
      <c r="F6780" s="189"/>
      <c r="I6780" s="180"/>
      <c r="J6780" s="180"/>
      <c r="K6780" s="180"/>
      <c r="M6780" s="189"/>
      <c r="N6780" s="180"/>
      <c r="P6780" s="189"/>
      <c r="Q6780" s="180"/>
      <c r="S6780" s="189"/>
      <c r="T6780" s="180"/>
      <c r="V6780" s="189"/>
      <c r="W6780" s="180"/>
      <c r="Y6780" s="189"/>
      <c r="Z6780" s="180"/>
      <c r="AB6780" s="185"/>
    </row>
    <row r="6781" spans="6:28" s="178" customFormat="1" ht="15" customHeight="1" x14ac:dyDescent="0.15">
      <c r="F6781" s="189"/>
      <c r="I6781" s="180"/>
      <c r="J6781" s="180"/>
      <c r="K6781" s="180"/>
      <c r="M6781" s="189"/>
      <c r="N6781" s="180"/>
      <c r="P6781" s="189"/>
      <c r="Q6781" s="180"/>
      <c r="S6781" s="189"/>
      <c r="T6781" s="180"/>
      <c r="V6781" s="189"/>
      <c r="W6781" s="180"/>
      <c r="Y6781" s="189"/>
      <c r="Z6781" s="180"/>
      <c r="AB6781" s="185"/>
    </row>
    <row r="6782" spans="6:28" s="178" customFormat="1" ht="15" customHeight="1" x14ac:dyDescent="0.15">
      <c r="F6782" s="189"/>
      <c r="I6782" s="180"/>
      <c r="J6782" s="180"/>
      <c r="K6782" s="180"/>
      <c r="M6782" s="189"/>
      <c r="N6782" s="180"/>
      <c r="P6782" s="189"/>
      <c r="Q6782" s="180"/>
      <c r="S6782" s="189"/>
      <c r="T6782" s="180"/>
      <c r="V6782" s="189"/>
      <c r="W6782" s="180"/>
      <c r="Y6782" s="189"/>
      <c r="Z6782" s="180"/>
      <c r="AB6782" s="185"/>
    </row>
    <row r="6783" spans="6:28" s="178" customFormat="1" ht="15" customHeight="1" x14ac:dyDescent="0.15">
      <c r="F6783" s="189"/>
      <c r="I6783" s="180"/>
      <c r="J6783" s="180"/>
      <c r="K6783" s="180"/>
      <c r="M6783" s="189"/>
      <c r="N6783" s="180"/>
      <c r="P6783" s="189"/>
      <c r="Q6783" s="180"/>
      <c r="S6783" s="189"/>
      <c r="T6783" s="180"/>
      <c r="V6783" s="189"/>
      <c r="W6783" s="180"/>
      <c r="Y6783" s="189"/>
      <c r="Z6783" s="180"/>
      <c r="AB6783" s="185"/>
    </row>
    <row r="6784" spans="6:28" s="178" customFormat="1" ht="15" customHeight="1" x14ac:dyDescent="0.15">
      <c r="F6784" s="189"/>
      <c r="I6784" s="180"/>
      <c r="J6784" s="180"/>
      <c r="K6784" s="180"/>
      <c r="M6784" s="189"/>
      <c r="N6784" s="180"/>
      <c r="P6784" s="189"/>
      <c r="Q6784" s="180"/>
      <c r="S6784" s="189"/>
      <c r="T6784" s="180"/>
      <c r="V6784" s="189"/>
      <c r="W6784" s="180"/>
      <c r="Y6784" s="189"/>
      <c r="Z6784" s="180"/>
      <c r="AB6784" s="185"/>
    </row>
    <row r="6785" spans="6:28" s="178" customFormat="1" ht="15" customHeight="1" x14ac:dyDescent="0.15">
      <c r="F6785" s="189"/>
      <c r="I6785" s="180"/>
      <c r="J6785" s="180"/>
      <c r="K6785" s="180"/>
      <c r="M6785" s="189"/>
      <c r="N6785" s="180"/>
      <c r="P6785" s="189"/>
      <c r="Q6785" s="180"/>
      <c r="S6785" s="189"/>
      <c r="T6785" s="180"/>
      <c r="V6785" s="189"/>
      <c r="W6785" s="180"/>
      <c r="Y6785" s="189"/>
      <c r="Z6785" s="180"/>
      <c r="AB6785" s="185"/>
    </row>
    <row r="6786" spans="6:28" s="178" customFormat="1" ht="15" customHeight="1" x14ac:dyDescent="0.15">
      <c r="F6786" s="189"/>
      <c r="I6786" s="180"/>
      <c r="J6786" s="180"/>
      <c r="K6786" s="180"/>
      <c r="M6786" s="189"/>
      <c r="N6786" s="180"/>
      <c r="P6786" s="189"/>
      <c r="Q6786" s="180"/>
      <c r="S6786" s="189"/>
      <c r="T6786" s="180"/>
      <c r="V6786" s="189"/>
      <c r="W6786" s="180"/>
      <c r="Y6786" s="189"/>
      <c r="Z6786" s="180"/>
      <c r="AB6786" s="185"/>
    </row>
    <row r="6787" spans="6:28" s="178" customFormat="1" ht="15" customHeight="1" x14ac:dyDescent="0.15">
      <c r="F6787" s="189"/>
      <c r="I6787" s="180"/>
      <c r="J6787" s="180"/>
      <c r="K6787" s="180"/>
      <c r="M6787" s="189"/>
      <c r="N6787" s="180"/>
      <c r="P6787" s="189"/>
      <c r="Q6787" s="180"/>
      <c r="S6787" s="189"/>
      <c r="T6787" s="180"/>
      <c r="V6787" s="189"/>
      <c r="W6787" s="180"/>
      <c r="Y6787" s="189"/>
      <c r="Z6787" s="180"/>
      <c r="AB6787" s="185"/>
    </row>
    <row r="6788" spans="6:28" s="178" customFormat="1" ht="15" customHeight="1" x14ac:dyDescent="0.15">
      <c r="F6788" s="189"/>
      <c r="I6788" s="180"/>
      <c r="J6788" s="180"/>
      <c r="K6788" s="180"/>
      <c r="M6788" s="189"/>
      <c r="N6788" s="180"/>
      <c r="P6788" s="189"/>
      <c r="Q6788" s="180"/>
      <c r="S6788" s="189"/>
      <c r="T6788" s="180"/>
      <c r="V6788" s="189"/>
      <c r="W6788" s="180"/>
      <c r="Y6788" s="189"/>
      <c r="Z6788" s="180"/>
      <c r="AB6788" s="185"/>
    </row>
    <row r="6789" spans="6:28" s="178" customFormat="1" ht="15" customHeight="1" x14ac:dyDescent="0.15">
      <c r="F6789" s="189"/>
      <c r="I6789" s="180"/>
      <c r="J6789" s="180"/>
      <c r="K6789" s="180"/>
      <c r="M6789" s="189"/>
      <c r="N6789" s="180"/>
      <c r="P6789" s="189"/>
      <c r="Q6789" s="180"/>
      <c r="S6789" s="189"/>
      <c r="T6789" s="180"/>
      <c r="V6789" s="189"/>
      <c r="W6789" s="180"/>
      <c r="Y6789" s="189"/>
      <c r="Z6789" s="180"/>
      <c r="AB6789" s="185"/>
    </row>
    <row r="6790" spans="6:28" s="178" customFormat="1" ht="15" customHeight="1" x14ac:dyDescent="0.15">
      <c r="F6790" s="189"/>
      <c r="I6790" s="180"/>
      <c r="J6790" s="180"/>
      <c r="K6790" s="180"/>
      <c r="M6790" s="189"/>
      <c r="N6790" s="180"/>
      <c r="P6790" s="189"/>
      <c r="Q6790" s="180"/>
      <c r="S6790" s="189"/>
      <c r="T6790" s="180"/>
      <c r="V6790" s="189"/>
      <c r="W6790" s="180"/>
      <c r="Y6790" s="189"/>
      <c r="Z6790" s="180"/>
      <c r="AB6790" s="185"/>
    </row>
    <row r="6791" spans="6:28" s="178" customFormat="1" ht="15" customHeight="1" x14ac:dyDescent="0.15">
      <c r="F6791" s="189"/>
      <c r="I6791" s="180"/>
      <c r="J6791" s="180"/>
      <c r="K6791" s="180"/>
      <c r="M6791" s="189"/>
      <c r="N6791" s="180"/>
      <c r="P6791" s="189"/>
      <c r="Q6791" s="180"/>
      <c r="S6791" s="189"/>
      <c r="T6791" s="180"/>
      <c r="V6791" s="189"/>
      <c r="W6791" s="180"/>
      <c r="Y6791" s="189"/>
      <c r="Z6791" s="180"/>
      <c r="AB6791" s="185"/>
    </row>
    <row r="6792" spans="6:28" s="178" customFormat="1" ht="15" customHeight="1" x14ac:dyDescent="0.15">
      <c r="F6792" s="189"/>
      <c r="I6792" s="180"/>
      <c r="J6792" s="180"/>
      <c r="K6792" s="180"/>
      <c r="M6792" s="189"/>
      <c r="N6792" s="180"/>
      <c r="P6792" s="189"/>
      <c r="Q6792" s="180"/>
      <c r="S6792" s="189"/>
      <c r="T6792" s="180"/>
      <c r="V6792" s="189"/>
      <c r="W6792" s="180"/>
      <c r="Y6792" s="189"/>
      <c r="Z6792" s="180"/>
      <c r="AB6792" s="185"/>
    </row>
    <row r="6793" spans="6:28" s="178" customFormat="1" ht="15" customHeight="1" x14ac:dyDescent="0.15">
      <c r="F6793" s="189"/>
      <c r="I6793" s="180"/>
      <c r="J6793" s="180"/>
      <c r="K6793" s="180"/>
      <c r="M6793" s="189"/>
      <c r="N6793" s="180"/>
      <c r="P6793" s="189"/>
      <c r="Q6793" s="180"/>
      <c r="S6793" s="189"/>
      <c r="T6793" s="180"/>
      <c r="V6793" s="189"/>
      <c r="W6793" s="180"/>
      <c r="Y6793" s="189"/>
      <c r="Z6793" s="180"/>
      <c r="AB6793" s="185"/>
    </row>
    <row r="6794" spans="6:28" s="178" customFormat="1" ht="15" customHeight="1" x14ac:dyDescent="0.15">
      <c r="F6794" s="189"/>
      <c r="I6794" s="180"/>
      <c r="J6794" s="180"/>
      <c r="K6794" s="180"/>
      <c r="M6794" s="189"/>
      <c r="N6794" s="180"/>
      <c r="P6794" s="189"/>
      <c r="Q6794" s="180"/>
      <c r="S6794" s="189"/>
      <c r="T6794" s="180"/>
      <c r="V6794" s="189"/>
      <c r="W6794" s="180"/>
      <c r="Y6794" s="189"/>
      <c r="Z6794" s="180"/>
      <c r="AB6794" s="185"/>
    </row>
    <row r="6795" spans="6:28" s="178" customFormat="1" ht="15" customHeight="1" x14ac:dyDescent="0.15">
      <c r="F6795" s="189"/>
      <c r="I6795" s="180"/>
      <c r="J6795" s="180"/>
      <c r="K6795" s="180"/>
      <c r="M6795" s="189"/>
      <c r="N6795" s="180"/>
      <c r="P6795" s="189"/>
      <c r="Q6795" s="180"/>
      <c r="S6795" s="189"/>
      <c r="T6795" s="180"/>
      <c r="V6795" s="189"/>
      <c r="W6795" s="180"/>
      <c r="Y6795" s="189"/>
      <c r="Z6795" s="180"/>
      <c r="AB6795" s="185"/>
    </row>
    <row r="6796" spans="6:28" s="178" customFormat="1" ht="15" customHeight="1" x14ac:dyDescent="0.15">
      <c r="F6796" s="189"/>
      <c r="I6796" s="180"/>
      <c r="J6796" s="180"/>
      <c r="K6796" s="180"/>
      <c r="M6796" s="189"/>
      <c r="N6796" s="180"/>
      <c r="P6796" s="189"/>
      <c r="Q6796" s="180"/>
      <c r="S6796" s="189"/>
      <c r="T6796" s="180"/>
      <c r="V6796" s="189"/>
      <c r="W6796" s="180"/>
      <c r="Y6796" s="189"/>
      <c r="Z6796" s="180"/>
      <c r="AB6796" s="185"/>
    </row>
    <row r="6797" spans="6:28" s="178" customFormat="1" ht="15" customHeight="1" x14ac:dyDescent="0.15">
      <c r="F6797" s="189"/>
      <c r="I6797" s="180"/>
      <c r="J6797" s="180"/>
      <c r="K6797" s="180"/>
      <c r="M6797" s="189"/>
      <c r="N6797" s="180"/>
      <c r="P6797" s="189"/>
      <c r="Q6797" s="180"/>
      <c r="S6797" s="189"/>
      <c r="T6797" s="180"/>
      <c r="V6797" s="189"/>
      <c r="W6797" s="180"/>
      <c r="Y6797" s="189"/>
      <c r="Z6797" s="180"/>
      <c r="AB6797" s="185"/>
    </row>
    <row r="6798" spans="6:28" s="178" customFormat="1" ht="15" customHeight="1" x14ac:dyDescent="0.15">
      <c r="F6798" s="189"/>
      <c r="I6798" s="180"/>
      <c r="J6798" s="180"/>
      <c r="K6798" s="180"/>
      <c r="M6798" s="189"/>
      <c r="N6798" s="180"/>
      <c r="P6798" s="189"/>
      <c r="Q6798" s="180"/>
      <c r="S6798" s="189"/>
      <c r="T6798" s="180"/>
      <c r="V6798" s="189"/>
      <c r="W6798" s="180"/>
      <c r="Y6798" s="189"/>
      <c r="Z6798" s="180"/>
      <c r="AB6798" s="185"/>
    </row>
    <row r="6799" spans="6:28" s="178" customFormat="1" ht="15" customHeight="1" x14ac:dyDescent="0.15">
      <c r="F6799" s="189"/>
      <c r="I6799" s="180"/>
      <c r="J6799" s="180"/>
      <c r="K6799" s="180"/>
      <c r="M6799" s="189"/>
      <c r="N6799" s="180"/>
      <c r="P6799" s="189"/>
      <c r="Q6799" s="180"/>
      <c r="S6799" s="189"/>
      <c r="T6799" s="180"/>
      <c r="V6799" s="189"/>
      <c r="W6799" s="180"/>
      <c r="Y6799" s="189"/>
      <c r="Z6799" s="180"/>
      <c r="AB6799" s="185"/>
    </row>
    <row r="6800" spans="6:28" s="178" customFormat="1" ht="15" customHeight="1" x14ac:dyDescent="0.15">
      <c r="F6800" s="189"/>
      <c r="I6800" s="180"/>
      <c r="J6800" s="180"/>
      <c r="K6800" s="180"/>
      <c r="M6800" s="189"/>
      <c r="N6800" s="180"/>
      <c r="P6800" s="189"/>
      <c r="Q6800" s="180"/>
      <c r="S6800" s="189"/>
      <c r="T6800" s="180"/>
      <c r="V6800" s="189"/>
      <c r="W6800" s="180"/>
      <c r="Y6800" s="189"/>
      <c r="Z6800" s="180"/>
      <c r="AB6800" s="185"/>
    </row>
    <row r="6801" spans="6:28" s="178" customFormat="1" ht="15" customHeight="1" x14ac:dyDescent="0.15">
      <c r="F6801" s="189"/>
      <c r="I6801" s="180"/>
      <c r="J6801" s="180"/>
      <c r="K6801" s="180"/>
      <c r="M6801" s="189"/>
      <c r="N6801" s="180"/>
      <c r="P6801" s="189"/>
      <c r="Q6801" s="180"/>
      <c r="S6801" s="189"/>
      <c r="T6801" s="180"/>
      <c r="V6801" s="189"/>
      <c r="W6801" s="180"/>
      <c r="Y6801" s="189"/>
      <c r="Z6801" s="180"/>
      <c r="AB6801" s="185"/>
    </row>
    <row r="6802" spans="6:28" s="178" customFormat="1" ht="15" customHeight="1" x14ac:dyDescent="0.15">
      <c r="F6802" s="189"/>
      <c r="I6802" s="180"/>
      <c r="J6802" s="180"/>
      <c r="K6802" s="180"/>
      <c r="M6802" s="189"/>
      <c r="N6802" s="180"/>
      <c r="P6802" s="189"/>
      <c r="Q6802" s="180"/>
      <c r="S6802" s="189"/>
      <c r="T6802" s="180"/>
      <c r="V6802" s="189"/>
      <c r="W6802" s="180"/>
      <c r="Y6802" s="189"/>
      <c r="Z6802" s="180"/>
      <c r="AB6802" s="185"/>
    </row>
    <row r="6803" spans="6:28" s="178" customFormat="1" ht="15" customHeight="1" x14ac:dyDescent="0.15">
      <c r="F6803" s="189"/>
      <c r="I6803" s="180"/>
      <c r="J6803" s="180"/>
      <c r="K6803" s="180"/>
      <c r="M6803" s="189"/>
      <c r="N6803" s="180"/>
      <c r="P6803" s="189"/>
      <c r="Q6803" s="180"/>
      <c r="S6803" s="189"/>
      <c r="T6803" s="180"/>
      <c r="V6803" s="189"/>
      <c r="W6803" s="180"/>
      <c r="Y6803" s="189"/>
      <c r="Z6803" s="180"/>
      <c r="AB6803" s="185"/>
    </row>
    <row r="6804" spans="6:28" s="178" customFormat="1" ht="15" customHeight="1" x14ac:dyDescent="0.15">
      <c r="F6804" s="189"/>
      <c r="I6804" s="180"/>
      <c r="J6804" s="180"/>
      <c r="K6804" s="180"/>
      <c r="M6804" s="189"/>
      <c r="N6804" s="180"/>
      <c r="P6804" s="189"/>
      <c r="Q6804" s="180"/>
      <c r="S6804" s="189"/>
      <c r="T6804" s="180"/>
      <c r="V6804" s="189"/>
      <c r="W6804" s="180"/>
      <c r="Y6804" s="189"/>
      <c r="Z6804" s="180"/>
      <c r="AB6804" s="185"/>
    </row>
    <row r="6805" spans="6:28" s="178" customFormat="1" ht="15" customHeight="1" x14ac:dyDescent="0.15">
      <c r="F6805" s="189"/>
      <c r="I6805" s="180"/>
      <c r="J6805" s="180"/>
      <c r="K6805" s="180"/>
      <c r="M6805" s="189"/>
      <c r="N6805" s="180"/>
      <c r="P6805" s="189"/>
      <c r="Q6805" s="180"/>
      <c r="S6805" s="189"/>
      <c r="T6805" s="180"/>
      <c r="V6805" s="189"/>
      <c r="W6805" s="180"/>
      <c r="Y6805" s="189"/>
      <c r="Z6805" s="180"/>
      <c r="AB6805" s="185"/>
    </row>
    <row r="6806" spans="6:28" s="178" customFormat="1" ht="15" customHeight="1" x14ac:dyDescent="0.15">
      <c r="F6806" s="189"/>
      <c r="I6806" s="180"/>
      <c r="J6806" s="180"/>
      <c r="K6806" s="180"/>
      <c r="M6806" s="189"/>
      <c r="N6806" s="180"/>
      <c r="P6806" s="189"/>
      <c r="Q6806" s="180"/>
      <c r="S6806" s="189"/>
      <c r="T6806" s="180"/>
      <c r="V6806" s="189"/>
      <c r="W6806" s="180"/>
      <c r="Y6806" s="189"/>
      <c r="Z6806" s="180"/>
      <c r="AB6806" s="185"/>
    </row>
    <row r="6807" spans="6:28" s="178" customFormat="1" ht="15" customHeight="1" x14ac:dyDescent="0.15">
      <c r="F6807" s="189"/>
      <c r="I6807" s="180"/>
      <c r="J6807" s="180"/>
      <c r="K6807" s="180"/>
      <c r="M6807" s="189"/>
      <c r="N6807" s="180"/>
      <c r="P6807" s="189"/>
      <c r="Q6807" s="180"/>
      <c r="S6807" s="189"/>
      <c r="T6807" s="180"/>
      <c r="V6807" s="189"/>
      <c r="W6807" s="180"/>
      <c r="Y6807" s="189"/>
      <c r="Z6807" s="180"/>
      <c r="AB6807" s="185"/>
    </row>
    <row r="6808" spans="6:28" s="178" customFormat="1" ht="15" customHeight="1" x14ac:dyDescent="0.15">
      <c r="F6808" s="189"/>
      <c r="I6808" s="180"/>
      <c r="J6808" s="180"/>
      <c r="K6808" s="180"/>
      <c r="M6808" s="189"/>
      <c r="N6808" s="180"/>
      <c r="P6808" s="189"/>
      <c r="Q6808" s="180"/>
      <c r="S6808" s="189"/>
      <c r="T6808" s="180"/>
      <c r="V6808" s="189"/>
      <c r="W6808" s="180"/>
      <c r="Y6808" s="189"/>
      <c r="Z6808" s="180"/>
      <c r="AB6808" s="185"/>
    </row>
    <row r="6809" spans="6:28" s="178" customFormat="1" ht="15" customHeight="1" x14ac:dyDescent="0.15">
      <c r="F6809" s="189"/>
      <c r="I6809" s="180"/>
      <c r="J6809" s="180"/>
      <c r="K6809" s="180"/>
      <c r="M6809" s="189"/>
      <c r="N6809" s="180"/>
      <c r="P6809" s="189"/>
      <c r="Q6809" s="180"/>
      <c r="S6809" s="189"/>
      <c r="T6809" s="180"/>
      <c r="V6809" s="189"/>
      <c r="W6809" s="180"/>
      <c r="Y6809" s="189"/>
      <c r="Z6809" s="180"/>
      <c r="AB6809" s="185"/>
    </row>
    <row r="6810" spans="6:28" s="178" customFormat="1" ht="15" customHeight="1" x14ac:dyDescent="0.15">
      <c r="F6810" s="189"/>
      <c r="I6810" s="180"/>
      <c r="J6810" s="180"/>
      <c r="K6810" s="180"/>
      <c r="M6810" s="189"/>
      <c r="N6810" s="180"/>
      <c r="P6810" s="189"/>
      <c r="Q6810" s="180"/>
      <c r="S6810" s="189"/>
      <c r="T6810" s="180"/>
      <c r="V6810" s="189"/>
      <c r="W6810" s="180"/>
      <c r="Y6810" s="189"/>
      <c r="Z6810" s="180"/>
      <c r="AB6810" s="185"/>
    </row>
    <row r="6811" spans="6:28" s="178" customFormat="1" ht="15" customHeight="1" x14ac:dyDescent="0.15">
      <c r="F6811" s="189"/>
      <c r="I6811" s="180"/>
      <c r="J6811" s="180"/>
      <c r="K6811" s="180"/>
      <c r="M6811" s="189"/>
      <c r="N6811" s="180"/>
      <c r="P6811" s="189"/>
      <c r="Q6811" s="180"/>
      <c r="S6811" s="189"/>
      <c r="T6811" s="180"/>
      <c r="V6811" s="189"/>
      <c r="W6811" s="180"/>
      <c r="Y6811" s="189"/>
      <c r="Z6811" s="180"/>
      <c r="AB6811" s="185"/>
    </row>
    <row r="6812" spans="6:28" s="178" customFormat="1" ht="15" customHeight="1" x14ac:dyDescent="0.15">
      <c r="F6812" s="189"/>
      <c r="I6812" s="180"/>
      <c r="J6812" s="180"/>
      <c r="K6812" s="180"/>
      <c r="M6812" s="189"/>
      <c r="N6812" s="180"/>
      <c r="P6812" s="189"/>
      <c r="Q6812" s="180"/>
      <c r="S6812" s="189"/>
      <c r="T6812" s="180"/>
      <c r="V6812" s="189"/>
      <c r="W6812" s="180"/>
      <c r="Y6812" s="189"/>
      <c r="Z6812" s="180"/>
      <c r="AB6812" s="185"/>
    </row>
    <row r="6813" spans="6:28" s="178" customFormat="1" ht="15" customHeight="1" x14ac:dyDescent="0.15">
      <c r="F6813" s="189"/>
      <c r="I6813" s="180"/>
      <c r="J6813" s="180"/>
      <c r="K6813" s="180"/>
      <c r="M6813" s="189"/>
      <c r="N6813" s="180"/>
      <c r="P6813" s="189"/>
      <c r="Q6813" s="180"/>
      <c r="S6813" s="189"/>
      <c r="T6813" s="180"/>
      <c r="V6813" s="189"/>
      <c r="W6813" s="180"/>
      <c r="Y6813" s="189"/>
      <c r="Z6813" s="180"/>
      <c r="AB6813" s="185"/>
    </row>
    <row r="6814" spans="6:28" s="178" customFormat="1" ht="15" customHeight="1" x14ac:dyDescent="0.15">
      <c r="F6814" s="189"/>
      <c r="I6814" s="180"/>
      <c r="J6814" s="180"/>
      <c r="K6814" s="180"/>
      <c r="M6814" s="189"/>
      <c r="N6814" s="180"/>
      <c r="P6814" s="189"/>
      <c r="Q6814" s="180"/>
      <c r="S6814" s="189"/>
      <c r="T6814" s="180"/>
      <c r="V6814" s="189"/>
      <c r="W6814" s="180"/>
      <c r="Y6814" s="189"/>
      <c r="Z6814" s="180"/>
      <c r="AB6814" s="185"/>
    </row>
    <row r="6815" spans="6:28" s="178" customFormat="1" ht="15" customHeight="1" x14ac:dyDescent="0.15">
      <c r="F6815" s="189"/>
      <c r="I6815" s="180"/>
      <c r="J6815" s="180"/>
      <c r="K6815" s="180"/>
      <c r="M6815" s="189"/>
      <c r="N6815" s="180"/>
      <c r="P6815" s="189"/>
      <c r="Q6815" s="180"/>
      <c r="S6815" s="189"/>
      <c r="T6815" s="180"/>
      <c r="V6815" s="189"/>
      <c r="W6815" s="180"/>
      <c r="Y6815" s="189"/>
      <c r="Z6815" s="180"/>
      <c r="AB6815" s="185"/>
    </row>
    <row r="6816" spans="6:28" s="178" customFormat="1" ht="15" customHeight="1" x14ac:dyDescent="0.15">
      <c r="F6816" s="189"/>
      <c r="I6816" s="180"/>
      <c r="J6816" s="180"/>
      <c r="K6816" s="180"/>
      <c r="M6816" s="189"/>
      <c r="N6816" s="180"/>
      <c r="P6816" s="189"/>
      <c r="Q6816" s="180"/>
      <c r="S6816" s="189"/>
      <c r="T6816" s="180"/>
      <c r="V6816" s="189"/>
      <c r="W6816" s="180"/>
      <c r="Y6816" s="189"/>
      <c r="Z6816" s="180"/>
      <c r="AB6816" s="185"/>
    </row>
    <row r="6817" spans="6:28" s="178" customFormat="1" ht="15" customHeight="1" x14ac:dyDescent="0.15">
      <c r="F6817" s="189"/>
      <c r="I6817" s="180"/>
      <c r="J6817" s="180"/>
      <c r="K6817" s="180"/>
      <c r="M6817" s="189"/>
      <c r="N6817" s="180"/>
      <c r="P6817" s="189"/>
      <c r="Q6817" s="180"/>
      <c r="S6817" s="189"/>
      <c r="T6817" s="180"/>
      <c r="V6817" s="189"/>
      <c r="W6817" s="180"/>
      <c r="Y6817" s="189"/>
      <c r="Z6817" s="180"/>
      <c r="AB6817" s="185"/>
    </row>
    <row r="6818" spans="6:28" s="178" customFormat="1" ht="15" customHeight="1" x14ac:dyDescent="0.15">
      <c r="F6818" s="189"/>
      <c r="I6818" s="180"/>
      <c r="J6818" s="180"/>
      <c r="K6818" s="180"/>
      <c r="M6818" s="189"/>
      <c r="N6818" s="180"/>
      <c r="P6818" s="189"/>
      <c r="Q6818" s="180"/>
      <c r="S6818" s="189"/>
      <c r="T6818" s="180"/>
      <c r="V6818" s="189"/>
      <c r="W6818" s="180"/>
      <c r="Y6818" s="189"/>
      <c r="Z6818" s="180"/>
      <c r="AB6818" s="185"/>
    </row>
    <row r="6819" spans="6:28" s="178" customFormat="1" ht="15" customHeight="1" x14ac:dyDescent="0.15">
      <c r="F6819" s="189"/>
      <c r="I6819" s="180"/>
      <c r="J6819" s="180"/>
      <c r="K6819" s="180"/>
      <c r="M6819" s="189"/>
      <c r="N6819" s="180"/>
      <c r="P6819" s="189"/>
      <c r="Q6819" s="180"/>
      <c r="S6819" s="189"/>
      <c r="T6819" s="180"/>
      <c r="V6819" s="189"/>
      <c r="W6819" s="180"/>
      <c r="Y6819" s="189"/>
      <c r="Z6819" s="180"/>
      <c r="AB6819" s="185"/>
    </row>
    <row r="6820" spans="6:28" s="178" customFormat="1" ht="15" customHeight="1" x14ac:dyDescent="0.15">
      <c r="F6820" s="189"/>
      <c r="I6820" s="180"/>
      <c r="J6820" s="180"/>
      <c r="K6820" s="180"/>
      <c r="M6820" s="189"/>
      <c r="N6820" s="180"/>
      <c r="P6820" s="189"/>
      <c r="Q6820" s="180"/>
      <c r="S6820" s="189"/>
      <c r="T6820" s="180"/>
      <c r="V6820" s="189"/>
      <c r="W6820" s="180"/>
      <c r="Y6820" s="189"/>
      <c r="Z6820" s="180"/>
      <c r="AB6820" s="185"/>
    </row>
    <row r="6821" spans="6:28" s="178" customFormat="1" ht="15" customHeight="1" x14ac:dyDescent="0.15">
      <c r="F6821" s="189"/>
      <c r="I6821" s="180"/>
      <c r="J6821" s="180"/>
      <c r="K6821" s="180"/>
      <c r="M6821" s="189"/>
      <c r="N6821" s="180"/>
      <c r="P6821" s="189"/>
      <c r="Q6821" s="180"/>
      <c r="S6821" s="189"/>
      <c r="T6821" s="180"/>
      <c r="V6821" s="189"/>
      <c r="W6821" s="180"/>
      <c r="Y6821" s="189"/>
      <c r="Z6821" s="180"/>
      <c r="AB6821" s="185"/>
    </row>
    <row r="6822" spans="6:28" s="178" customFormat="1" ht="15" customHeight="1" x14ac:dyDescent="0.15">
      <c r="F6822" s="189"/>
      <c r="I6822" s="180"/>
      <c r="J6822" s="180"/>
      <c r="K6822" s="180"/>
      <c r="M6822" s="189"/>
      <c r="N6822" s="180"/>
      <c r="P6822" s="189"/>
      <c r="Q6822" s="180"/>
      <c r="S6822" s="189"/>
      <c r="T6822" s="180"/>
      <c r="V6822" s="189"/>
      <c r="W6822" s="180"/>
      <c r="Y6822" s="189"/>
      <c r="Z6822" s="180"/>
      <c r="AB6822" s="185"/>
    </row>
    <row r="6823" spans="6:28" s="178" customFormat="1" ht="15" customHeight="1" x14ac:dyDescent="0.15">
      <c r="F6823" s="189"/>
      <c r="I6823" s="180"/>
      <c r="J6823" s="180"/>
      <c r="K6823" s="180"/>
      <c r="M6823" s="189"/>
      <c r="N6823" s="180"/>
      <c r="P6823" s="189"/>
      <c r="Q6823" s="180"/>
      <c r="S6823" s="189"/>
      <c r="T6823" s="180"/>
      <c r="V6823" s="189"/>
      <c r="W6823" s="180"/>
      <c r="Y6823" s="189"/>
      <c r="Z6823" s="180"/>
      <c r="AB6823" s="185"/>
    </row>
    <row r="6824" spans="6:28" s="178" customFormat="1" ht="15" customHeight="1" x14ac:dyDescent="0.15">
      <c r="F6824" s="189"/>
      <c r="I6824" s="180"/>
      <c r="J6824" s="180"/>
      <c r="K6824" s="180"/>
      <c r="M6824" s="189"/>
      <c r="N6824" s="180"/>
      <c r="P6824" s="189"/>
      <c r="Q6824" s="180"/>
      <c r="S6824" s="189"/>
      <c r="T6824" s="180"/>
      <c r="V6824" s="189"/>
      <c r="W6824" s="180"/>
      <c r="Y6824" s="189"/>
      <c r="Z6824" s="180"/>
      <c r="AB6824" s="185"/>
    </row>
    <row r="6825" spans="6:28" s="178" customFormat="1" ht="15" customHeight="1" x14ac:dyDescent="0.15">
      <c r="F6825" s="189"/>
      <c r="I6825" s="180"/>
      <c r="J6825" s="180"/>
      <c r="K6825" s="180"/>
      <c r="M6825" s="189"/>
      <c r="N6825" s="180"/>
      <c r="P6825" s="189"/>
      <c r="Q6825" s="180"/>
      <c r="S6825" s="189"/>
      <c r="T6825" s="180"/>
      <c r="V6825" s="189"/>
      <c r="W6825" s="180"/>
      <c r="Y6825" s="189"/>
      <c r="Z6825" s="180"/>
      <c r="AB6825" s="185"/>
    </row>
    <row r="6826" spans="6:28" s="178" customFormat="1" ht="15" customHeight="1" x14ac:dyDescent="0.15">
      <c r="F6826" s="189"/>
      <c r="I6826" s="180"/>
      <c r="J6826" s="180"/>
      <c r="K6826" s="180"/>
      <c r="M6826" s="189"/>
      <c r="N6826" s="180"/>
      <c r="P6826" s="189"/>
      <c r="Q6826" s="180"/>
      <c r="S6826" s="189"/>
      <c r="T6826" s="180"/>
      <c r="V6826" s="189"/>
      <c r="W6826" s="180"/>
      <c r="Y6826" s="189"/>
      <c r="Z6826" s="180"/>
      <c r="AB6826" s="185"/>
    </row>
    <row r="6827" spans="6:28" s="178" customFormat="1" ht="15" customHeight="1" x14ac:dyDescent="0.15">
      <c r="F6827" s="189"/>
      <c r="I6827" s="180"/>
      <c r="J6827" s="180"/>
      <c r="K6827" s="180"/>
      <c r="M6827" s="189"/>
      <c r="N6827" s="180"/>
      <c r="P6827" s="189"/>
      <c r="Q6827" s="180"/>
      <c r="S6827" s="189"/>
      <c r="T6827" s="180"/>
      <c r="V6827" s="189"/>
      <c r="W6827" s="180"/>
      <c r="Y6827" s="189"/>
      <c r="Z6827" s="180"/>
      <c r="AB6827" s="185"/>
    </row>
    <row r="6828" spans="6:28" s="178" customFormat="1" ht="15" customHeight="1" x14ac:dyDescent="0.15">
      <c r="F6828" s="189"/>
      <c r="I6828" s="180"/>
      <c r="J6828" s="180"/>
      <c r="K6828" s="180"/>
      <c r="M6828" s="189"/>
      <c r="N6828" s="180"/>
      <c r="P6828" s="189"/>
      <c r="Q6828" s="180"/>
      <c r="S6828" s="189"/>
      <c r="T6828" s="180"/>
      <c r="V6828" s="189"/>
      <c r="W6828" s="180"/>
      <c r="Y6828" s="189"/>
      <c r="Z6828" s="180"/>
      <c r="AB6828" s="185"/>
    </row>
    <row r="6829" spans="6:28" s="178" customFormat="1" ht="15" customHeight="1" x14ac:dyDescent="0.15">
      <c r="F6829" s="189"/>
      <c r="I6829" s="180"/>
      <c r="J6829" s="180"/>
      <c r="K6829" s="180"/>
      <c r="M6829" s="189"/>
      <c r="N6829" s="180"/>
      <c r="P6829" s="189"/>
      <c r="Q6829" s="180"/>
      <c r="S6829" s="189"/>
      <c r="T6829" s="180"/>
      <c r="V6829" s="189"/>
      <c r="W6829" s="180"/>
      <c r="Y6829" s="189"/>
      <c r="Z6829" s="180"/>
      <c r="AB6829" s="185"/>
    </row>
    <row r="6830" spans="6:28" s="178" customFormat="1" ht="15" customHeight="1" x14ac:dyDescent="0.15">
      <c r="F6830" s="189"/>
      <c r="I6830" s="180"/>
      <c r="J6830" s="180"/>
      <c r="K6830" s="180"/>
      <c r="M6830" s="189"/>
      <c r="N6830" s="180"/>
      <c r="P6830" s="189"/>
      <c r="Q6830" s="180"/>
      <c r="S6830" s="189"/>
      <c r="T6830" s="180"/>
      <c r="V6830" s="189"/>
      <c r="W6830" s="180"/>
      <c r="Y6830" s="189"/>
      <c r="Z6830" s="180"/>
      <c r="AB6830" s="185"/>
    </row>
    <row r="6831" spans="6:28" s="178" customFormat="1" ht="15" customHeight="1" x14ac:dyDescent="0.15">
      <c r="F6831" s="189"/>
      <c r="I6831" s="180"/>
      <c r="J6831" s="180"/>
      <c r="K6831" s="180"/>
      <c r="M6831" s="189"/>
      <c r="N6831" s="180"/>
      <c r="P6831" s="189"/>
      <c r="Q6831" s="180"/>
      <c r="S6831" s="189"/>
      <c r="T6831" s="180"/>
      <c r="V6831" s="189"/>
      <c r="W6831" s="180"/>
      <c r="Y6831" s="189"/>
      <c r="Z6831" s="180"/>
      <c r="AB6831" s="185"/>
    </row>
    <row r="6832" spans="6:28" s="178" customFormat="1" ht="15" customHeight="1" x14ac:dyDescent="0.15">
      <c r="F6832" s="189"/>
      <c r="I6832" s="180"/>
      <c r="J6832" s="180"/>
      <c r="K6832" s="180"/>
      <c r="M6832" s="189"/>
      <c r="N6832" s="180"/>
      <c r="P6832" s="189"/>
      <c r="Q6832" s="180"/>
      <c r="S6832" s="189"/>
      <c r="T6832" s="180"/>
      <c r="V6832" s="189"/>
      <c r="W6832" s="180"/>
      <c r="Y6832" s="189"/>
      <c r="Z6832" s="180"/>
      <c r="AB6832" s="185"/>
    </row>
    <row r="6833" spans="6:28" s="178" customFormat="1" ht="15" customHeight="1" x14ac:dyDescent="0.15">
      <c r="F6833" s="189"/>
      <c r="I6833" s="180"/>
      <c r="J6833" s="180"/>
      <c r="K6833" s="180"/>
      <c r="M6833" s="189"/>
      <c r="N6833" s="180"/>
      <c r="P6833" s="189"/>
      <c r="Q6833" s="180"/>
      <c r="S6833" s="189"/>
      <c r="T6833" s="180"/>
      <c r="V6833" s="189"/>
      <c r="W6833" s="180"/>
      <c r="Y6833" s="189"/>
      <c r="Z6833" s="180"/>
      <c r="AB6833" s="185"/>
    </row>
    <row r="6834" spans="6:28" s="178" customFormat="1" ht="15" customHeight="1" x14ac:dyDescent="0.15">
      <c r="F6834" s="189"/>
      <c r="I6834" s="180"/>
      <c r="J6834" s="180"/>
      <c r="K6834" s="180"/>
      <c r="M6834" s="189"/>
      <c r="N6834" s="180"/>
      <c r="P6834" s="189"/>
      <c r="Q6834" s="180"/>
      <c r="S6834" s="189"/>
      <c r="T6834" s="180"/>
      <c r="V6834" s="189"/>
      <c r="W6834" s="180"/>
      <c r="Y6834" s="189"/>
      <c r="Z6834" s="180"/>
      <c r="AB6834" s="185"/>
    </row>
    <row r="6835" spans="6:28" s="178" customFormat="1" ht="15" customHeight="1" x14ac:dyDescent="0.15">
      <c r="F6835" s="189"/>
      <c r="I6835" s="180"/>
      <c r="J6835" s="180"/>
      <c r="K6835" s="180"/>
      <c r="M6835" s="189"/>
      <c r="N6835" s="180"/>
      <c r="P6835" s="189"/>
      <c r="Q6835" s="180"/>
      <c r="S6835" s="189"/>
      <c r="T6835" s="180"/>
      <c r="V6835" s="189"/>
      <c r="W6835" s="180"/>
      <c r="Y6835" s="189"/>
      <c r="Z6835" s="180"/>
      <c r="AB6835" s="185"/>
    </row>
    <row r="6836" spans="6:28" s="178" customFormat="1" ht="15" customHeight="1" x14ac:dyDescent="0.15">
      <c r="F6836" s="189"/>
      <c r="I6836" s="180"/>
      <c r="J6836" s="180"/>
      <c r="K6836" s="180"/>
      <c r="M6836" s="189"/>
      <c r="N6836" s="180"/>
      <c r="P6836" s="189"/>
      <c r="Q6836" s="180"/>
      <c r="S6836" s="189"/>
      <c r="T6836" s="180"/>
      <c r="V6836" s="189"/>
      <c r="W6836" s="180"/>
      <c r="Y6836" s="189"/>
      <c r="Z6836" s="180"/>
      <c r="AB6836" s="185"/>
    </row>
    <row r="6837" spans="6:28" s="178" customFormat="1" ht="15" customHeight="1" x14ac:dyDescent="0.15">
      <c r="F6837" s="189"/>
      <c r="I6837" s="180"/>
      <c r="J6837" s="180"/>
      <c r="K6837" s="180"/>
      <c r="M6837" s="189"/>
      <c r="N6837" s="180"/>
      <c r="P6837" s="189"/>
      <c r="Q6837" s="180"/>
      <c r="S6837" s="189"/>
      <c r="T6837" s="180"/>
      <c r="V6837" s="189"/>
      <c r="W6837" s="180"/>
      <c r="Y6837" s="189"/>
      <c r="Z6837" s="180"/>
      <c r="AB6837" s="185"/>
    </row>
    <row r="6838" spans="6:28" s="178" customFormat="1" ht="15" customHeight="1" x14ac:dyDescent="0.15">
      <c r="F6838" s="189"/>
      <c r="I6838" s="180"/>
      <c r="J6838" s="180"/>
      <c r="K6838" s="180"/>
      <c r="M6838" s="189"/>
      <c r="N6838" s="180"/>
      <c r="P6838" s="189"/>
      <c r="Q6838" s="180"/>
      <c r="S6838" s="189"/>
      <c r="T6838" s="180"/>
      <c r="V6838" s="189"/>
      <c r="W6838" s="180"/>
      <c r="Y6838" s="189"/>
      <c r="Z6838" s="180"/>
      <c r="AB6838" s="185"/>
    </row>
    <row r="6839" spans="6:28" s="178" customFormat="1" ht="15" customHeight="1" x14ac:dyDescent="0.15">
      <c r="F6839" s="189"/>
      <c r="I6839" s="180"/>
      <c r="J6839" s="180"/>
      <c r="K6839" s="180"/>
      <c r="M6839" s="189"/>
      <c r="N6839" s="180"/>
      <c r="P6839" s="189"/>
      <c r="Q6839" s="180"/>
      <c r="S6839" s="189"/>
      <c r="T6839" s="180"/>
      <c r="V6839" s="189"/>
      <c r="W6839" s="180"/>
      <c r="Y6839" s="189"/>
      <c r="Z6839" s="180"/>
      <c r="AB6839" s="185"/>
    </row>
    <row r="6840" spans="6:28" s="178" customFormat="1" ht="15" customHeight="1" x14ac:dyDescent="0.15">
      <c r="F6840" s="189"/>
      <c r="I6840" s="180"/>
      <c r="J6840" s="180"/>
      <c r="K6840" s="180"/>
      <c r="M6840" s="189"/>
      <c r="N6840" s="180"/>
      <c r="P6840" s="189"/>
      <c r="Q6840" s="180"/>
      <c r="S6840" s="189"/>
      <c r="T6840" s="180"/>
      <c r="V6840" s="189"/>
      <c r="W6840" s="180"/>
      <c r="Y6840" s="189"/>
      <c r="Z6840" s="180"/>
      <c r="AB6840" s="185"/>
    </row>
    <row r="6841" spans="6:28" s="178" customFormat="1" ht="15" customHeight="1" x14ac:dyDescent="0.15">
      <c r="F6841" s="189"/>
      <c r="I6841" s="180"/>
      <c r="J6841" s="180"/>
      <c r="K6841" s="180"/>
      <c r="M6841" s="189"/>
      <c r="N6841" s="180"/>
      <c r="P6841" s="189"/>
      <c r="Q6841" s="180"/>
      <c r="S6841" s="189"/>
      <c r="T6841" s="180"/>
      <c r="V6841" s="189"/>
      <c r="W6841" s="180"/>
      <c r="Y6841" s="189"/>
      <c r="Z6841" s="180"/>
      <c r="AB6841" s="185"/>
    </row>
    <row r="6842" spans="6:28" s="178" customFormat="1" ht="15" customHeight="1" x14ac:dyDescent="0.15">
      <c r="F6842" s="189"/>
      <c r="I6842" s="180"/>
      <c r="J6842" s="180"/>
      <c r="K6842" s="180"/>
      <c r="M6842" s="189"/>
      <c r="N6842" s="180"/>
      <c r="P6842" s="189"/>
      <c r="Q6842" s="180"/>
      <c r="S6842" s="189"/>
      <c r="T6842" s="180"/>
      <c r="V6842" s="189"/>
      <c r="W6842" s="180"/>
      <c r="Y6842" s="189"/>
      <c r="Z6842" s="180"/>
      <c r="AB6842" s="185"/>
    </row>
    <row r="6843" spans="6:28" s="178" customFormat="1" ht="15" customHeight="1" x14ac:dyDescent="0.15">
      <c r="F6843" s="189"/>
      <c r="I6843" s="180"/>
      <c r="J6843" s="180"/>
      <c r="K6843" s="180"/>
      <c r="M6843" s="189"/>
      <c r="N6843" s="180"/>
      <c r="P6843" s="189"/>
      <c r="Q6843" s="180"/>
      <c r="S6843" s="189"/>
      <c r="T6843" s="180"/>
      <c r="V6843" s="189"/>
      <c r="W6843" s="180"/>
      <c r="Y6843" s="189"/>
      <c r="Z6843" s="180"/>
      <c r="AB6843" s="185"/>
    </row>
    <row r="6844" spans="6:28" s="178" customFormat="1" ht="15" customHeight="1" x14ac:dyDescent="0.15">
      <c r="F6844" s="189"/>
      <c r="I6844" s="180"/>
      <c r="J6844" s="180"/>
      <c r="K6844" s="180"/>
      <c r="M6844" s="189"/>
      <c r="N6844" s="180"/>
      <c r="P6844" s="189"/>
      <c r="Q6844" s="180"/>
      <c r="S6844" s="189"/>
      <c r="T6844" s="180"/>
      <c r="V6844" s="189"/>
      <c r="W6844" s="180"/>
      <c r="Y6844" s="189"/>
      <c r="Z6844" s="180"/>
      <c r="AB6844" s="185"/>
    </row>
    <row r="6845" spans="6:28" s="178" customFormat="1" ht="15" customHeight="1" x14ac:dyDescent="0.15">
      <c r="F6845" s="189"/>
      <c r="I6845" s="180"/>
      <c r="J6845" s="180"/>
      <c r="K6845" s="180"/>
      <c r="M6845" s="189"/>
      <c r="N6845" s="180"/>
      <c r="P6845" s="189"/>
      <c r="Q6845" s="180"/>
      <c r="S6845" s="189"/>
      <c r="T6845" s="180"/>
      <c r="V6845" s="189"/>
      <c r="W6845" s="180"/>
      <c r="Y6845" s="189"/>
      <c r="Z6845" s="180"/>
      <c r="AB6845" s="185"/>
    </row>
    <row r="6846" spans="6:28" s="178" customFormat="1" ht="15" customHeight="1" x14ac:dyDescent="0.15">
      <c r="F6846" s="189"/>
      <c r="I6846" s="180"/>
      <c r="J6846" s="180"/>
      <c r="K6846" s="180"/>
      <c r="M6846" s="189"/>
      <c r="N6846" s="180"/>
      <c r="P6846" s="189"/>
      <c r="Q6846" s="180"/>
      <c r="S6846" s="189"/>
      <c r="T6846" s="180"/>
      <c r="V6846" s="189"/>
      <c r="W6846" s="180"/>
      <c r="Y6846" s="189"/>
      <c r="Z6846" s="180"/>
      <c r="AB6846" s="185"/>
    </row>
    <row r="6847" spans="6:28" s="178" customFormat="1" ht="15" customHeight="1" x14ac:dyDescent="0.15">
      <c r="F6847" s="189"/>
      <c r="I6847" s="180"/>
      <c r="J6847" s="180"/>
      <c r="K6847" s="180"/>
      <c r="M6847" s="189"/>
      <c r="N6847" s="180"/>
      <c r="P6847" s="189"/>
      <c r="Q6847" s="180"/>
      <c r="S6847" s="189"/>
      <c r="T6847" s="180"/>
      <c r="V6847" s="189"/>
      <c r="W6847" s="180"/>
      <c r="Y6847" s="189"/>
      <c r="Z6847" s="180"/>
      <c r="AB6847" s="185"/>
    </row>
    <row r="6848" spans="6:28" s="178" customFormat="1" ht="15" customHeight="1" x14ac:dyDescent="0.15">
      <c r="F6848" s="189"/>
      <c r="I6848" s="180"/>
      <c r="J6848" s="180"/>
      <c r="K6848" s="180"/>
      <c r="M6848" s="189"/>
      <c r="N6848" s="180"/>
      <c r="P6848" s="189"/>
      <c r="Q6848" s="180"/>
      <c r="S6848" s="189"/>
      <c r="T6848" s="180"/>
      <c r="V6848" s="189"/>
      <c r="W6848" s="180"/>
      <c r="Y6848" s="189"/>
      <c r="Z6848" s="180"/>
      <c r="AB6848" s="185"/>
    </row>
    <row r="6849" spans="6:28" s="178" customFormat="1" ht="15" customHeight="1" x14ac:dyDescent="0.15">
      <c r="F6849" s="189"/>
      <c r="I6849" s="180"/>
      <c r="J6849" s="180"/>
      <c r="K6849" s="180"/>
      <c r="M6849" s="189"/>
      <c r="N6849" s="180"/>
      <c r="P6849" s="189"/>
      <c r="Q6849" s="180"/>
      <c r="S6849" s="189"/>
      <c r="T6849" s="180"/>
      <c r="V6849" s="189"/>
      <c r="W6849" s="180"/>
      <c r="Y6849" s="189"/>
      <c r="Z6849" s="180"/>
      <c r="AB6849" s="185"/>
    </row>
    <row r="6850" spans="6:28" s="178" customFormat="1" ht="15" customHeight="1" x14ac:dyDescent="0.15">
      <c r="F6850" s="189"/>
      <c r="I6850" s="180"/>
      <c r="J6850" s="180"/>
      <c r="K6850" s="180"/>
      <c r="M6850" s="189"/>
      <c r="N6850" s="180"/>
      <c r="P6850" s="189"/>
      <c r="Q6850" s="180"/>
      <c r="S6850" s="189"/>
      <c r="T6850" s="180"/>
      <c r="V6850" s="189"/>
      <c r="W6850" s="180"/>
      <c r="Y6850" s="189"/>
      <c r="Z6850" s="180"/>
      <c r="AB6850" s="185"/>
    </row>
    <row r="6851" spans="6:28" s="178" customFormat="1" ht="15" customHeight="1" x14ac:dyDescent="0.15">
      <c r="F6851" s="189"/>
      <c r="I6851" s="180"/>
      <c r="J6851" s="180"/>
      <c r="K6851" s="180"/>
      <c r="M6851" s="189"/>
      <c r="N6851" s="180"/>
      <c r="P6851" s="189"/>
      <c r="Q6851" s="180"/>
      <c r="S6851" s="189"/>
      <c r="T6851" s="180"/>
      <c r="V6851" s="189"/>
      <c r="W6851" s="180"/>
      <c r="Y6851" s="189"/>
      <c r="Z6851" s="180"/>
      <c r="AB6851" s="185"/>
    </row>
    <row r="6852" spans="6:28" s="178" customFormat="1" ht="15" customHeight="1" x14ac:dyDescent="0.15">
      <c r="F6852" s="189"/>
      <c r="I6852" s="180"/>
      <c r="J6852" s="180"/>
      <c r="K6852" s="180"/>
      <c r="M6852" s="189"/>
      <c r="N6852" s="180"/>
      <c r="P6852" s="189"/>
      <c r="Q6852" s="180"/>
      <c r="S6852" s="189"/>
      <c r="T6852" s="180"/>
      <c r="V6852" s="189"/>
      <c r="W6852" s="180"/>
      <c r="Y6852" s="189"/>
      <c r="Z6852" s="180"/>
      <c r="AB6852" s="185"/>
    </row>
    <row r="6853" spans="6:28" s="178" customFormat="1" ht="15" customHeight="1" x14ac:dyDescent="0.15">
      <c r="F6853" s="189"/>
      <c r="I6853" s="180"/>
      <c r="J6853" s="180"/>
      <c r="K6853" s="180"/>
      <c r="M6853" s="189"/>
      <c r="N6853" s="180"/>
      <c r="P6853" s="189"/>
      <c r="Q6853" s="180"/>
      <c r="S6853" s="189"/>
      <c r="T6853" s="180"/>
      <c r="V6853" s="189"/>
      <c r="W6853" s="180"/>
      <c r="Y6853" s="189"/>
      <c r="Z6853" s="180"/>
      <c r="AB6853" s="185"/>
    </row>
    <row r="6854" spans="6:28" s="178" customFormat="1" ht="15" customHeight="1" x14ac:dyDescent="0.15">
      <c r="F6854" s="189"/>
      <c r="I6854" s="180"/>
      <c r="J6854" s="180"/>
      <c r="K6854" s="180"/>
      <c r="M6854" s="189"/>
      <c r="N6854" s="180"/>
      <c r="P6854" s="189"/>
      <c r="Q6854" s="180"/>
      <c r="S6854" s="189"/>
      <c r="T6854" s="180"/>
      <c r="V6854" s="189"/>
      <c r="W6854" s="180"/>
      <c r="Y6854" s="189"/>
      <c r="Z6854" s="180"/>
      <c r="AB6854" s="185"/>
    </row>
    <row r="6855" spans="6:28" s="178" customFormat="1" ht="15" customHeight="1" x14ac:dyDescent="0.15">
      <c r="F6855" s="189"/>
      <c r="I6855" s="180"/>
      <c r="J6855" s="180"/>
      <c r="K6855" s="180"/>
      <c r="M6855" s="189"/>
      <c r="N6855" s="180"/>
      <c r="P6855" s="189"/>
      <c r="Q6855" s="180"/>
      <c r="S6855" s="189"/>
      <c r="T6855" s="180"/>
      <c r="V6855" s="189"/>
      <c r="W6855" s="180"/>
      <c r="Y6855" s="189"/>
      <c r="Z6855" s="180"/>
      <c r="AB6855" s="185"/>
    </row>
    <row r="6856" spans="6:28" s="178" customFormat="1" ht="15" customHeight="1" x14ac:dyDescent="0.15">
      <c r="F6856" s="189"/>
      <c r="I6856" s="180"/>
      <c r="J6856" s="180"/>
      <c r="K6856" s="180"/>
      <c r="M6856" s="189"/>
      <c r="N6856" s="180"/>
      <c r="P6856" s="189"/>
      <c r="Q6856" s="180"/>
      <c r="S6856" s="189"/>
      <c r="T6856" s="180"/>
      <c r="V6856" s="189"/>
      <c r="W6856" s="180"/>
      <c r="Y6856" s="189"/>
      <c r="Z6856" s="180"/>
      <c r="AB6856" s="185"/>
    </row>
    <row r="6857" spans="6:28" s="178" customFormat="1" ht="15" customHeight="1" x14ac:dyDescent="0.15">
      <c r="F6857" s="189"/>
      <c r="I6857" s="180"/>
      <c r="J6857" s="180"/>
      <c r="K6857" s="180"/>
      <c r="M6857" s="189"/>
      <c r="N6857" s="180"/>
      <c r="P6857" s="189"/>
      <c r="Q6857" s="180"/>
      <c r="S6857" s="189"/>
      <c r="T6857" s="180"/>
      <c r="V6857" s="189"/>
      <c r="W6857" s="180"/>
      <c r="Y6857" s="189"/>
      <c r="Z6857" s="180"/>
      <c r="AB6857" s="185"/>
    </row>
    <row r="6858" spans="6:28" s="178" customFormat="1" ht="15" customHeight="1" x14ac:dyDescent="0.15">
      <c r="F6858" s="189"/>
      <c r="I6858" s="180"/>
      <c r="J6858" s="180"/>
      <c r="K6858" s="180"/>
      <c r="M6858" s="189"/>
      <c r="N6858" s="180"/>
      <c r="P6858" s="189"/>
      <c r="Q6858" s="180"/>
      <c r="S6858" s="189"/>
      <c r="T6858" s="180"/>
      <c r="V6858" s="189"/>
      <c r="W6858" s="180"/>
      <c r="Y6858" s="189"/>
      <c r="Z6858" s="180"/>
      <c r="AB6858" s="185"/>
    </row>
    <row r="6859" spans="6:28" s="178" customFormat="1" ht="15" customHeight="1" x14ac:dyDescent="0.15">
      <c r="F6859" s="189"/>
      <c r="I6859" s="180"/>
      <c r="J6859" s="180"/>
      <c r="K6859" s="180"/>
      <c r="M6859" s="189"/>
      <c r="N6859" s="180"/>
      <c r="P6859" s="189"/>
      <c r="Q6859" s="180"/>
      <c r="S6859" s="189"/>
      <c r="T6859" s="180"/>
      <c r="V6859" s="189"/>
      <c r="W6859" s="180"/>
      <c r="Y6859" s="189"/>
      <c r="Z6859" s="180"/>
      <c r="AB6859" s="185"/>
    </row>
    <row r="6860" spans="6:28" s="178" customFormat="1" ht="15" customHeight="1" x14ac:dyDescent="0.15">
      <c r="F6860" s="189"/>
      <c r="I6860" s="180"/>
      <c r="J6860" s="180"/>
      <c r="K6860" s="180"/>
      <c r="M6860" s="189"/>
      <c r="N6860" s="180"/>
      <c r="P6860" s="189"/>
      <c r="Q6860" s="180"/>
      <c r="S6860" s="189"/>
      <c r="T6860" s="180"/>
      <c r="V6860" s="189"/>
      <c r="W6860" s="180"/>
      <c r="Y6860" s="189"/>
      <c r="Z6860" s="180"/>
      <c r="AB6860" s="185"/>
    </row>
    <row r="6861" spans="6:28" s="178" customFormat="1" ht="15" customHeight="1" x14ac:dyDescent="0.15">
      <c r="F6861" s="189"/>
      <c r="I6861" s="180"/>
      <c r="J6861" s="180"/>
      <c r="K6861" s="180"/>
      <c r="M6861" s="189"/>
      <c r="N6861" s="180"/>
      <c r="P6861" s="189"/>
      <c r="Q6861" s="180"/>
      <c r="S6861" s="189"/>
      <c r="T6861" s="180"/>
      <c r="V6861" s="189"/>
      <c r="W6861" s="180"/>
      <c r="Y6861" s="189"/>
      <c r="Z6861" s="180"/>
      <c r="AB6861" s="185"/>
    </row>
    <row r="6862" spans="6:28" s="178" customFormat="1" ht="15" customHeight="1" x14ac:dyDescent="0.15">
      <c r="F6862" s="189"/>
      <c r="I6862" s="180"/>
      <c r="J6862" s="180"/>
      <c r="K6862" s="180"/>
      <c r="M6862" s="189"/>
      <c r="N6862" s="180"/>
      <c r="P6862" s="189"/>
      <c r="Q6862" s="180"/>
      <c r="S6862" s="189"/>
      <c r="T6862" s="180"/>
      <c r="V6862" s="189"/>
      <c r="W6862" s="180"/>
      <c r="Y6862" s="189"/>
      <c r="Z6862" s="180"/>
      <c r="AB6862" s="185"/>
    </row>
    <row r="6863" spans="6:28" s="178" customFormat="1" ht="15" customHeight="1" x14ac:dyDescent="0.15">
      <c r="F6863" s="189"/>
      <c r="I6863" s="180"/>
      <c r="J6863" s="180"/>
      <c r="K6863" s="180"/>
      <c r="M6863" s="189"/>
      <c r="N6863" s="180"/>
      <c r="P6863" s="189"/>
      <c r="Q6863" s="180"/>
      <c r="S6863" s="189"/>
      <c r="T6863" s="180"/>
      <c r="V6863" s="189"/>
      <c r="W6863" s="180"/>
      <c r="Y6863" s="189"/>
      <c r="Z6863" s="180"/>
      <c r="AB6863" s="185"/>
    </row>
    <row r="6864" spans="6:28" s="178" customFormat="1" ht="15" customHeight="1" x14ac:dyDescent="0.15">
      <c r="F6864" s="189"/>
      <c r="I6864" s="180"/>
      <c r="J6864" s="180"/>
      <c r="K6864" s="180"/>
      <c r="M6864" s="189"/>
      <c r="N6864" s="180"/>
      <c r="P6864" s="189"/>
      <c r="Q6864" s="180"/>
      <c r="S6864" s="189"/>
      <c r="T6864" s="180"/>
      <c r="V6864" s="189"/>
      <c r="W6864" s="180"/>
      <c r="Y6864" s="189"/>
      <c r="Z6864" s="180"/>
      <c r="AB6864" s="185"/>
    </row>
    <row r="6865" spans="6:28" s="178" customFormat="1" ht="15" customHeight="1" x14ac:dyDescent="0.15">
      <c r="F6865" s="189"/>
      <c r="I6865" s="180"/>
      <c r="J6865" s="180"/>
      <c r="K6865" s="180"/>
      <c r="M6865" s="189"/>
      <c r="N6865" s="180"/>
      <c r="P6865" s="189"/>
      <c r="Q6865" s="180"/>
      <c r="S6865" s="189"/>
      <c r="T6865" s="180"/>
      <c r="V6865" s="189"/>
      <c r="W6865" s="180"/>
      <c r="Y6865" s="189"/>
      <c r="Z6865" s="180"/>
      <c r="AB6865" s="185"/>
    </row>
    <row r="6866" spans="6:28" s="178" customFormat="1" ht="15" customHeight="1" x14ac:dyDescent="0.15">
      <c r="F6866" s="189"/>
      <c r="I6866" s="180"/>
      <c r="J6866" s="180"/>
      <c r="K6866" s="180"/>
      <c r="M6866" s="189"/>
      <c r="N6866" s="180"/>
      <c r="P6866" s="189"/>
      <c r="Q6866" s="180"/>
      <c r="S6866" s="189"/>
      <c r="T6866" s="180"/>
      <c r="V6866" s="189"/>
      <c r="W6866" s="180"/>
      <c r="Y6866" s="189"/>
      <c r="Z6866" s="180"/>
      <c r="AB6866" s="185"/>
    </row>
    <row r="6867" spans="6:28" s="178" customFormat="1" ht="15" customHeight="1" x14ac:dyDescent="0.15">
      <c r="F6867" s="189"/>
      <c r="I6867" s="180"/>
      <c r="J6867" s="180"/>
      <c r="K6867" s="180"/>
      <c r="M6867" s="189"/>
      <c r="N6867" s="180"/>
      <c r="P6867" s="189"/>
      <c r="Q6867" s="180"/>
      <c r="S6867" s="189"/>
      <c r="T6867" s="180"/>
      <c r="V6867" s="189"/>
      <c r="W6867" s="180"/>
      <c r="Y6867" s="189"/>
      <c r="Z6867" s="180"/>
      <c r="AB6867" s="185"/>
    </row>
    <row r="6868" spans="6:28" s="178" customFormat="1" ht="15" customHeight="1" x14ac:dyDescent="0.15">
      <c r="F6868" s="189"/>
      <c r="I6868" s="180"/>
      <c r="J6868" s="180"/>
      <c r="K6868" s="180"/>
      <c r="M6868" s="189"/>
      <c r="N6868" s="180"/>
      <c r="P6868" s="189"/>
      <c r="Q6868" s="180"/>
      <c r="S6868" s="189"/>
      <c r="T6868" s="180"/>
      <c r="V6868" s="189"/>
      <c r="W6868" s="180"/>
      <c r="Y6868" s="189"/>
      <c r="Z6868" s="180"/>
      <c r="AB6868" s="185"/>
    </row>
    <row r="6869" spans="6:28" s="178" customFormat="1" ht="15" customHeight="1" x14ac:dyDescent="0.15">
      <c r="F6869" s="189"/>
      <c r="I6869" s="180"/>
      <c r="J6869" s="180"/>
      <c r="K6869" s="180"/>
      <c r="M6869" s="189"/>
      <c r="N6869" s="180"/>
      <c r="P6869" s="189"/>
      <c r="Q6869" s="180"/>
      <c r="S6869" s="189"/>
      <c r="T6869" s="180"/>
      <c r="V6869" s="189"/>
      <c r="W6869" s="180"/>
      <c r="Y6869" s="189"/>
      <c r="Z6869" s="180"/>
      <c r="AB6869" s="185"/>
    </row>
    <row r="6870" spans="6:28" s="178" customFormat="1" ht="15" customHeight="1" x14ac:dyDescent="0.15">
      <c r="F6870" s="189"/>
      <c r="I6870" s="180"/>
      <c r="J6870" s="180"/>
      <c r="K6870" s="180"/>
      <c r="M6870" s="189"/>
      <c r="N6870" s="180"/>
      <c r="P6870" s="189"/>
      <c r="Q6870" s="180"/>
      <c r="S6870" s="189"/>
      <c r="T6870" s="180"/>
      <c r="V6870" s="189"/>
      <c r="W6870" s="180"/>
      <c r="Y6870" s="189"/>
      <c r="Z6870" s="180"/>
      <c r="AB6870" s="185"/>
    </row>
    <row r="6871" spans="6:28" s="178" customFormat="1" ht="15" customHeight="1" x14ac:dyDescent="0.15">
      <c r="F6871" s="189"/>
      <c r="I6871" s="180"/>
      <c r="J6871" s="180"/>
      <c r="K6871" s="180"/>
      <c r="M6871" s="189"/>
      <c r="N6871" s="180"/>
      <c r="P6871" s="189"/>
      <c r="Q6871" s="180"/>
      <c r="S6871" s="189"/>
      <c r="T6871" s="180"/>
      <c r="V6871" s="189"/>
      <c r="W6871" s="180"/>
      <c r="Y6871" s="189"/>
      <c r="Z6871" s="180"/>
      <c r="AB6871" s="185"/>
    </row>
    <row r="6872" spans="6:28" s="178" customFormat="1" ht="15" customHeight="1" x14ac:dyDescent="0.15">
      <c r="F6872" s="189"/>
      <c r="I6872" s="180"/>
      <c r="J6872" s="180"/>
      <c r="K6872" s="180"/>
      <c r="M6872" s="189"/>
      <c r="N6872" s="180"/>
      <c r="P6872" s="189"/>
      <c r="Q6872" s="180"/>
      <c r="S6872" s="189"/>
      <c r="T6872" s="180"/>
      <c r="V6872" s="189"/>
      <c r="W6872" s="180"/>
      <c r="Y6872" s="189"/>
      <c r="Z6872" s="180"/>
      <c r="AB6872" s="185"/>
    </row>
    <row r="6873" spans="6:28" s="178" customFormat="1" ht="15" customHeight="1" x14ac:dyDescent="0.15">
      <c r="F6873" s="189"/>
      <c r="I6873" s="180"/>
      <c r="J6873" s="180"/>
      <c r="K6873" s="180"/>
      <c r="M6873" s="189"/>
      <c r="N6873" s="180"/>
      <c r="P6873" s="189"/>
      <c r="Q6873" s="180"/>
      <c r="S6873" s="189"/>
      <c r="T6873" s="180"/>
      <c r="V6873" s="189"/>
      <c r="W6873" s="180"/>
      <c r="Y6873" s="189"/>
      <c r="Z6873" s="180"/>
      <c r="AB6873" s="185"/>
    </row>
    <row r="6874" spans="6:28" s="178" customFormat="1" ht="15" customHeight="1" x14ac:dyDescent="0.15">
      <c r="F6874" s="189"/>
      <c r="I6874" s="180"/>
      <c r="J6874" s="180"/>
      <c r="K6874" s="180"/>
      <c r="M6874" s="189"/>
      <c r="N6874" s="180"/>
      <c r="P6874" s="189"/>
      <c r="Q6874" s="180"/>
      <c r="S6874" s="189"/>
      <c r="T6874" s="180"/>
      <c r="V6874" s="189"/>
      <c r="W6874" s="180"/>
      <c r="Y6874" s="189"/>
      <c r="Z6874" s="180"/>
      <c r="AB6874" s="185"/>
    </row>
    <row r="6875" spans="6:28" s="178" customFormat="1" ht="15" customHeight="1" x14ac:dyDescent="0.15">
      <c r="F6875" s="189"/>
      <c r="I6875" s="180"/>
      <c r="J6875" s="180"/>
      <c r="K6875" s="180"/>
      <c r="M6875" s="189"/>
      <c r="N6875" s="180"/>
      <c r="P6875" s="189"/>
      <c r="Q6875" s="180"/>
      <c r="S6875" s="189"/>
      <c r="T6875" s="180"/>
      <c r="V6875" s="189"/>
      <c r="W6875" s="180"/>
      <c r="Y6875" s="189"/>
      <c r="Z6875" s="180"/>
      <c r="AB6875" s="185"/>
    </row>
    <row r="6876" spans="6:28" s="178" customFormat="1" ht="15" customHeight="1" x14ac:dyDescent="0.15">
      <c r="F6876" s="189"/>
      <c r="I6876" s="180"/>
      <c r="J6876" s="180"/>
      <c r="K6876" s="180"/>
      <c r="M6876" s="189"/>
      <c r="N6876" s="180"/>
      <c r="P6876" s="189"/>
      <c r="Q6876" s="180"/>
      <c r="S6876" s="189"/>
      <c r="T6876" s="180"/>
      <c r="V6876" s="189"/>
      <c r="W6876" s="180"/>
      <c r="Y6876" s="189"/>
      <c r="Z6876" s="180"/>
      <c r="AB6876" s="185"/>
    </row>
    <row r="6877" spans="6:28" s="178" customFormat="1" ht="15" customHeight="1" x14ac:dyDescent="0.15">
      <c r="F6877" s="189"/>
      <c r="I6877" s="180"/>
      <c r="J6877" s="180"/>
      <c r="K6877" s="180"/>
      <c r="M6877" s="189"/>
      <c r="N6877" s="180"/>
      <c r="P6877" s="189"/>
      <c r="Q6877" s="180"/>
      <c r="S6877" s="189"/>
      <c r="T6877" s="180"/>
      <c r="V6877" s="189"/>
      <c r="W6877" s="180"/>
      <c r="Y6877" s="189"/>
      <c r="Z6877" s="180"/>
      <c r="AB6877" s="185"/>
    </row>
    <row r="6878" spans="6:28" s="178" customFormat="1" ht="15" customHeight="1" x14ac:dyDescent="0.15">
      <c r="F6878" s="189"/>
      <c r="I6878" s="180"/>
      <c r="J6878" s="180"/>
      <c r="K6878" s="180"/>
      <c r="M6878" s="189"/>
      <c r="N6878" s="180"/>
      <c r="P6878" s="189"/>
      <c r="Q6878" s="180"/>
      <c r="S6878" s="189"/>
      <c r="T6878" s="180"/>
      <c r="V6878" s="189"/>
      <c r="W6878" s="180"/>
      <c r="Y6878" s="189"/>
      <c r="Z6878" s="180"/>
      <c r="AB6878" s="185"/>
    </row>
    <row r="6879" spans="6:28" s="178" customFormat="1" ht="15" customHeight="1" x14ac:dyDescent="0.15">
      <c r="F6879" s="189"/>
      <c r="I6879" s="180"/>
      <c r="J6879" s="180"/>
      <c r="K6879" s="180"/>
      <c r="M6879" s="189"/>
      <c r="N6879" s="180"/>
      <c r="P6879" s="189"/>
      <c r="Q6879" s="180"/>
      <c r="S6879" s="189"/>
      <c r="T6879" s="180"/>
      <c r="V6879" s="189"/>
      <c r="W6879" s="180"/>
      <c r="Y6879" s="189"/>
      <c r="Z6879" s="180"/>
      <c r="AB6879" s="185"/>
    </row>
    <row r="6880" spans="6:28" s="178" customFormat="1" ht="15" customHeight="1" x14ac:dyDescent="0.15">
      <c r="F6880" s="189"/>
      <c r="I6880" s="180"/>
      <c r="J6880" s="180"/>
      <c r="K6880" s="180"/>
      <c r="M6880" s="189"/>
      <c r="N6880" s="180"/>
      <c r="P6880" s="189"/>
      <c r="Q6880" s="180"/>
      <c r="S6880" s="189"/>
      <c r="T6880" s="180"/>
      <c r="V6880" s="189"/>
      <c r="W6880" s="180"/>
      <c r="Y6880" s="189"/>
      <c r="Z6880" s="180"/>
      <c r="AB6880" s="185"/>
    </row>
    <row r="6881" spans="6:28" s="178" customFormat="1" ht="15" customHeight="1" x14ac:dyDescent="0.15">
      <c r="F6881" s="189"/>
      <c r="I6881" s="180"/>
      <c r="J6881" s="180"/>
      <c r="K6881" s="180"/>
      <c r="M6881" s="189"/>
      <c r="N6881" s="180"/>
      <c r="P6881" s="189"/>
      <c r="Q6881" s="180"/>
      <c r="S6881" s="189"/>
      <c r="T6881" s="180"/>
      <c r="V6881" s="189"/>
      <c r="W6881" s="180"/>
      <c r="Y6881" s="189"/>
      <c r="Z6881" s="180"/>
      <c r="AB6881" s="185"/>
    </row>
    <row r="6882" spans="6:28" s="178" customFormat="1" ht="15" customHeight="1" x14ac:dyDescent="0.15">
      <c r="F6882" s="189"/>
      <c r="I6882" s="180"/>
      <c r="J6882" s="180"/>
      <c r="K6882" s="180"/>
      <c r="M6882" s="189"/>
      <c r="N6882" s="180"/>
      <c r="P6882" s="189"/>
      <c r="Q6882" s="180"/>
      <c r="S6882" s="189"/>
      <c r="T6882" s="180"/>
      <c r="V6882" s="189"/>
      <c r="W6882" s="180"/>
      <c r="Y6882" s="189"/>
      <c r="Z6882" s="180"/>
      <c r="AB6882" s="185"/>
    </row>
    <row r="6883" spans="6:28" s="178" customFormat="1" ht="15" customHeight="1" x14ac:dyDescent="0.15">
      <c r="F6883" s="189"/>
      <c r="I6883" s="180"/>
      <c r="J6883" s="180"/>
      <c r="K6883" s="180"/>
      <c r="M6883" s="189"/>
      <c r="N6883" s="180"/>
      <c r="P6883" s="189"/>
      <c r="Q6883" s="180"/>
      <c r="S6883" s="189"/>
      <c r="T6883" s="180"/>
      <c r="V6883" s="189"/>
      <c r="W6883" s="180"/>
      <c r="Y6883" s="189"/>
      <c r="Z6883" s="180"/>
      <c r="AB6883" s="185"/>
    </row>
    <row r="6884" spans="6:28" s="178" customFormat="1" ht="15" customHeight="1" x14ac:dyDescent="0.15">
      <c r="F6884" s="189"/>
      <c r="I6884" s="180"/>
      <c r="J6884" s="180"/>
      <c r="K6884" s="180"/>
      <c r="M6884" s="189"/>
      <c r="N6884" s="180"/>
      <c r="P6884" s="189"/>
      <c r="Q6884" s="180"/>
      <c r="S6884" s="189"/>
      <c r="T6884" s="180"/>
      <c r="V6884" s="189"/>
      <c r="W6884" s="180"/>
      <c r="Y6884" s="189"/>
      <c r="Z6884" s="180"/>
      <c r="AB6884" s="185"/>
    </row>
    <row r="6885" spans="6:28" s="178" customFormat="1" ht="15" customHeight="1" x14ac:dyDescent="0.15">
      <c r="F6885" s="189"/>
      <c r="I6885" s="180"/>
      <c r="J6885" s="180"/>
      <c r="K6885" s="180"/>
      <c r="M6885" s="189"/>
      <c r="N6885" s="180"/>
      <c r="P6885" s="189"/>
      <c r="Q6885" s="180"/>
      <c r="S6885" s="189"/>
      <c r="T6885" s="180"/>
      <c r="V6885" s="189"/>
      <c r="W6885" s="180"/>
      <c r="Y6885" s="189"/>
      <c r="Z6885" s="180"/>
      <c r="AB6885" s="185"/>
    </row>
    <row r="6886" spans="6:28" s="178" customFormat="1" ht="15" customHeight="1" x14ac:dyDescent="0.15">
      <c r="F6886" s="189"/>
      <c r="I6886" s="180"/>
      <c r="J6886" s="180"/>
      <c r="K6886" s="180"/>
      <c r="M6886" s="189"/>
      <c r="N6886" s="180"/>
      <c r="P6886" s="189"/>
      <c r="Q6886" s="180"/>
      <c r="S6886" s="189"/>
      <c r="T6886" s="180"/>
      <c r="V6886" s="189"/>
      <c r="W6886" s="180"/>
      <c r="Y6886" s="189"/>
      <c r="Z6886" s="180"/>
      <c r="AB6886" s="185"/>
    </row>
    <row r="6887" spans="6:28" s="178" customFormat="1" ht="15" customHeight="1" x14ac:dyDescent="0.15">
      <c r="F6887" s="189"/>
      <c r="I6887" s="180"/>
      <c r="J6887" s="180"/>
      <c r="K6887" s="180"/>
      <c r="M6887" s="189"/>
      <c r="N6887" s="180"/>
      <c r="P6887" s="189"/>
      <c r="Q6887" s="180"/>
      <c r="S6887" s="189"/>
      <c r="T6887" s="180"/>
      <c r="V6887" s="189"/>
      <c r="W6887" s="180"/>
      <c r="Y6887" s="189"/>
      <c r="Z6887" s="180"/>
      <c r="AB6887" s="185"/>
    </row>
    <row r="6888" spans="6:28" s="178" customFormat="1" ht="15" customHeight="1" x14ac:dyDescent="0.15">
      <c r="F6888" s="189"/>
      <c r="I6888" s="180"/>
      <c r="J6888" s="180"/>
      <c r="K6888" s="180"/>
      <c r="M6888" s="189"/>
      <c r="N6888" s="180"/>
      <c r="P6888" s="189"/>
      <c r="Q6888" s="180"/>
      <c r="S6888" s="189"/>
      <c r="T6888" s="180"/>
      <c r="V6888" s="189"/>
      <c r="W6888" s="180"/>
      <c r="Y6888" s="189"/>
      <c r="Z6888" s="180"/>
      <c r="AB6888" s="185"/>
    </row>
    <row r="6889" spans="6:28" s="178" customFormat="1" ht="15" customHeight="1" x14ac:dyDescent="0.15">
      <c r="F6889" s="189"/>
      <c r="I6889" s="180"/>
      <c r="J6889" s="180"/>
      <c r="K6889" s="180"/>
      <c r="M6889" s="189"/>
      <c r="N6889" s="180"/>
      <c r="P6889" s="189"/>
      <c r="Q6889" s="180"/>
      <c r="S6889" s="189"/>
      <c r="T6889" s="180"/>
      <c r="V6889" s="189"/>
      <c r="W6889" s="180"/>
      <c r="Y6889" s="189"/>
      <c r="Z6889" s="180"/>
      <c r="AB6889" s="185"/>
    </row>
    <row r="6890" spans="6:28" s="178" customFormat="1" ht="15" customHeight="1" x14ac:dyDescent="0.15">
      <c r="F6890" s="189"/>
      <c r="I6890" s="180"/>
      <c r="J6890" s="180"/>
      <c r="K6890" s="180"/>
      <c r="M6890" s="189"/>
      <c r="N6890" s="180"/>
      <c r="P6890" s="189"/>
      <c r="Q6890" s="180"/>
      <c r="S6890" s="189"/>
      <c r="T6890" s="180"/>
      <c r="V6890" s="189"/>
      <c r="W6890" s="180"/>
      <c r="Y6890" s="189"/>
      <c r="Z6890" s="180"/>
      <c r="AB6890" s="185"/>
    </row>
    <row r="6891" spans="6:28" s="178" customFormat="1" ht="15" customHeight="1" x14ac:dyDescent="0.15">
      <c r="F6891" s="189"/>
      <c r="I6891" s="180"/>
      <c r="J6891" s="180"/>
      <c r="K6891" s="180"/>
      <c r="M6891" s="189"/>
      <c r="N6891" s="180"/>
      <c r="P6891" s="189"/>
      <c r="Q6891" s="180"/>
      <c r="S6891" s="189"/>
      <c r="T6891" s="180"/>
      <c r="V6891" s="189"/>
      <c r="W6891" s="180"/>
      <c r="Y6891" s="189"/>
      <c r="Z6891" s="180"/>
      <c r="AB6891" s="185"/>
    </row>
    <row r="6892" spans="6:28" s="178" customFormat="1" ht="15" customHeight="1" x14ac:dyDescent="0.15">
      <c r="F6892" s="189"/>
      <c r="I6892" s="180"/>
      <c r="J6892" s="180"/>
      <c r="K6892" s="180"/>
      <c r="M6892" s="189"/>
      <c r="N6892" s="180"/>
      <c r="P6892" s="189"/>
      <c r="Q6892" s="180"/>
      <c r="S6892" s="189"/>
      <c r="T6892" s="180"/>
      <c r="V6892" s="189"/>
      <c r="W6892" s="180"/>
      <c r="Y6892" s="189"/>
      <c r="Z6892" s="180"/>
      <c r="AB6892" s="185"/>
    </row>
    <row r="6893" spans="6:28" s="178" customFormat="1" ht="15" customHeight="1" x14ac:dyDescent="0.15">
      <c r="F6893" s="189"/>
      <c r="I6893" s="180"/>
      <c r="J6893" s="180"/>
      <c r="K6893" s="180"/>
      <c r="M6893" s="189"/>
      <c r="N6893" s="180"/>
      <c r="P6893" s="189"/>
      <c r="Q6893" s="180"/>
      <c r="S6893" s="189"/>
      <c r="T6893" s="180"/>
      <c r="V6893" s="189"/>
      <c r="W6893" s="180"/>
      <c r="Y6893" s="189"/>
      <c r="Z6893" s="180"/>
      <c r="AB6893" s="185"/>
    </row>
    <row r="6894" spans="6:28" s="178" customFormat="1" ht="15" customHeight="1" x14ac:dyDescent="0.15">
      <c r="F6894" s="189"/>
      <c r="I6894" s="180"/>
      <c r="J6894" s="180"/>
      <c r="K6894" s="180"/>
      <c r="M6894" s="189"/>
      <c r="N6894" s="180"/>
      <c r="P6894" s="189"/>
      <c r="Q6894" s="180"/>
      <c r="S6894" s="189"/>
      <c r="T6894" s="180"/>
      <c r="V6894" s="189"/>
      <c r="W6894" s="180"/>
      <c r="Y6894" s="189"/>
      <c r="Z6894" s="180"/>
      <c r="AB6894" s="185"/>
    </row>
    <row r="6895" spans="6:28" s="178" customFormat="1" ht="15" customHeight="1" x14ac:dyDescent="0.15">
      <c r="F6895" s="189"/>
      <c r="I6895" s="180"/>
      <c r="J6895" s="180"/>
      <c r="K6895" s="180"/>
      <c r="M6895" s="189"/>
      <c r="N6895" s="180"/>
      <c r="P6895" s="189"/>
      <c r="Q6895" s="180"/>
      <c r="S6895" s="189"/>
      <c r="T6895" s="180"/>
      <c r="V6895" s="189"/>
      <c r="W6895" s="180"/>
      <c r="Y6895" s="189"/>
      <c r="Z6895" s="180"/>
      <c r="AB6895" s="185"/>
    </row>
    <row r="6896" spans="6:28" s="178" customFormat="1" ht="15" customHeight="1" x14ac:dyDescent="0.15">
      <c r="F6896" s="189"/>
      <c r="I6896" s="180"/>
      <c r="J6896" s="180"/>
      <c r="K6896" s="180"/>
      <c r="M6896" s="189"/>
      <c r="N6896" s="180"/>
      <c r="P6896" s="189"/>
      <c r="Q6896" s="180"/>
      <c r="S6896" s="189"/>
      <c r="T6896" s="180"/>
      <c r="V6896" s="189"/>
      <c r="W6896" s="180"/>
      <c r="Y6896" s="189"/>
      <c r="Z6896" s="180"/>
      <c r="AB6896" s="185"/>
    </row>
    <row r="6897" spans="6:28" s="178" customFormat="1" ht="15" customHeight="1" x14ac:dyDescent="0.15">
      <c r="F6897" s="189"/>
      <c r="I6897" s="180"/>
      <c r="J6897" s="180"/>
      <c r="K6897" s="180"/>
      <c r="M6897" s="189"/>
      <c r="N6897" s="180"/>
      <c r="P6897" s="189"/>
      <c r="Q6897" s="180"/>
      <c r="S6897" s="189"/>
      <c r="T6897" s="180"/>
      <c r="V6897" s="189"/>
      <c r="W6897" s="180"/>
      <c r="Y6897" s="189"/>
      <c r="Z6897" s="180"/>
      <c r="AB6897" s="185"/>
    </row>
    <row r="6898" spans="6:28" s="178" customFormat="1" ht="15" customHeight="1" x14ac:dyDescent="0.15">
      <c r="F6898" s="189"/>
      <c r="I6898" s="180"/>
      <c r="J6898" s="180"/>
      <c r="K6898" s="180"/>
      <c r="M6898" s="189"/>
      <c r="N6898" s="180"/>
      <c r="P6898" s="189"/>
      <c r="Q6898" s="180"/>
      <c r="S6898" s="189"/>
      <c r="T6898" s="180"/>
      <c r="V6898" s="189"/>
      <c r="W6898" s="180"/>
      <c r="Y6898" s="189"/>
      <c r="Z6898" s="180"/>
      <c r="AB6898" s="185"/>
    </row>
    <row r="6899" spans="6:28" s="178" customFormat="1" ht="15" customHeight="1" x14ac:dyDescent="0.15">
      <c r="F6899" s="189"/>
      <c r="I6899" s="180"/>
      <c r="J6899" s="180"/>
      <c r="K6899" s="180"/>
      <c r="M6899" s="189"/>
      <c r="N6899" s="180"/>
      <c r="P6899" s="189"/>
      <c r="Q6899" s="180"/>
      <c r="S6899" s="189"/>
      <c r="T6899" s="180"/>
      <c r="V6899" s="189"/>
      <c r="W6899" s="180"/>
      <c r="Y6899" s="189"/>
      <c r="Z6899" s="180"/>
      <c r="AB6899" s="185"/>
    </row>
    <row r="6900" spans="6:28" s="178" customFormat="1" ht="15" customHeight="1" x14ac:dyDescent="0.15">
      <c r="F6900" s="189"/>
      <c r="I6900" s="180"/>
      <c r="J6900" s="180"/>
      <c r="K6900" s="180"/>
      <c r="M6900" s="189"/>
      <c r="N6900" s="180"/>
      <c r="P6900" s="189"/>
      <c r="Q6900" s="180"/>
      <c r="S6900" s="189"/>
      <c r="T6900" s="180"/>
      <c r="V6900" s="189"/>
      <c r="W6900" s="180"/>
      <c r="Y6900" s="189"/>
      <c r="Z6900" s="180"/>
      <c r="AB6900" s="185"/>
    </row>
    <row r="6901" spans="6:28" s="178" customFormat="1" ht="15" customHeight="1" x14ac:dyDescent="0.15">
      <c r="F6901" s="189"/>
      <c r="I6901" s="180"/>
      <c r="J6901" s="180"/>
      <c r="K6901" s="180"/>
      <c r="M6901" s="189"/>
      <c r="N6901" s="180"/>
      <c r="P6901" s="189"/>
      <c r="Q6901" s="180"/>
      <c r="S6901" s="189"/>
      <c r="T6901" s="180"/>
      <c r="V6901" s="189"/>
      <c r="W6901" s="180"/>
      <c r="Y6901" s="189"/>
      <c r="Z6901" s="180"/>
      <c r="AB6901" s="185"/>
    </row>
    <row r="6902" spans="6:28" s="178" customFormat="1" ht="15" customHeight="1" x14ac:dyDescent="0.15">
      <c r="F6902" s="189"/>
      <c r="I6902" s="180"/>
      <c r="J6902" s="180"/>
      <c r="K6902" s="180"/>
      <c r="M6902" s="189"/>
      <c r="N6902" s="180"/>
      <c r="P6902" s="189"/>
      <c r="Q6902" s="180"/>
      <c r="S6902" s="189"/>
      <c r="T6902" s="180"/>
      <c r="V6902" s="189"/>
      <c r="W6902" s="180"/>
      <c r="Y6902" s="189"/>
      <c r="Z6902" s="180"/>
      <c r="AB6902" s="185"/>
    </row>
    <row r="6903" spans="6:28" s="178" customFormat="1" ht="15" customHeight="1" x14ac:dyDescent="0.15">
      <c r="F6903" s="189"/>
      <c r="I6903" s="180"/>
      <c r="J6903" s="180"/>
      <c r="K6903" s="180"/>
      <c r="M6903" s="189"/>
      <c r="N6903" s="180"/>
      <c r="P6903" s="189"/>
      <c r="Q6903" s="180"/>
      <c r="S6903" s="189"/>
      <c r="T6903" s="180"/>
      <c r="V6903" s="189"/>
      <c r="W6903" s="180"/>
      <c r="Y6903" s="189"/>
      <c r="Z6903" s="180"/>
      <c r="AB6903" s="185"/>
    </row>
    <row r="6904" spans="6:28" s="178" customFormat="1" ht="15" customHeight="1" x14ac:dyDescent="0.15">
      <c r="F6904" s="189"/>
      <c r="I6904" s="180"/>
      <c r="J6904" s="180"/>
      <c r="K6904" s="180"/>
      <c r="M6904" s="189"/>
      <c r="N6904" s="180"/>
      <c r="P6904" s="189"/>
      <c r="Q6904" s="180"/>
      <c r="S6904" s="189"/>
      <c r="T6904" s="180"/>
      <c r="V6904" s="189"/>
      <c r="W6904" s="180"/>
      <c r="Y6904" s="189"/>
      <c r="Z6904" s="180"/>
      <c r="AB6904" s="185"/>
    </row>
    <row r="6905" spans="6:28" s="178" customFormat="1" ht="15" customHeight="1" x14ac:dyDescent="0.15">
      <c r="F6905" s="189"/>
      <c r="I6905" s="180"/>
      <c r="J6905" s="180"/>
      <c r="K6905" s="180"/>
      <c r="M6905" s="189"/>
      <c r="N6905" s="180"/>
      <c r="P6905" s="189"/>
      <c r="Q6905" s="180"/>
      <c r="S6905" s="189"/>
      <c r="T6905" s="180"/>
      <c r="V6905" s="189"/>
      <c r="W6905" s="180"/>
      <c r="Y6905" s="189"/>
      <c r="Z6905" s="180"/>
      <c r="AB6905" s="185"/>
    </row>
    <row r="6906" spans="6:28" s="178" customFormat="1" ht="15" customHeight="1" x14ac:dyDescent="0.15">
      <c r="F6906" s="189"/>
      <c r="I6906" s="180"/>
      <c r="J6906" s="180"/>
      <c r="K6906" s="180"/>
      <c r="M6906" s="189"/>
      <c r="N6906" s="180"/>
      <c r="P6906" s="189"/>
      <c r="Q6906" s="180"/>
      <c r="S6906" s="189"/>
      <c r="T6906" s="180"/>
      <c r="V6906" s="189"/>
      <c r="W6906" s="180"/>
      <c r="Y6906" s="189"/>
      <c r="Z6906" s="180"/>
      <c r="AB6906" s="185"/>
    </row>
    <row r="6907" spans="6:28" s="178" customFormat="1" ht="15" customHeight="1" x14ac:dyDescent="0.15">
      <c r="F6907" s="189"/>
      <c r="I6907" s="180"/>
      <c r="J6907" s="180"/>
      <c r="K6907" s="180"/>
      <c r="M6907" s="189"/>
      <c r="N6907" s="180"/>
      <c r="P6907" s="189"/>
      <c r="Q6907" s="180"/>
      <c r="S6907" s="189"/>
      <c r="T6907" s="180"/>
      <c r="V6907" s="189"/>
      <c r="W6907" s="180"/>
      <c r="Y6907" s="189"/>
      <c r="Z6907" s="180"/>
      <c r="AB6907" s="185"/>
    </row>
    <row r="6908" spans="6:28" s="178" customFormat="1" ht="15" customHeight="1" x14ac:dyDescent="0.15">
      <c r="F6908" s="189"/>
      <c r="I6908" s="180"/>
      <c r="J6908" s="180"/>
      <c r="K6908" s="180"/>
      <c r="M6908" s="189"/>
      <c r="N6908" s="180"/>
      <c r="P6908" s="189"/>
      <c r="Q6908" s="180"/>
      <c r="S6908" s="189"/>
      <c r="T6908" s="180"/>
      <c r="V6908" s="189"/>
      <c r="W6908" s="180"/>
      <c r="Y6908" s="189"/>
      <c r="Z6908" s="180"/>
      <c r="AB6908" s="185"/>
    </row>
    <row r="6909" spans="6:28" s="178" customFormat="1" ht="15" customHeight="1" x14ac:dyDescent="0.15">
      <c r="F6909" s="189"/>
      <c r="I6909" s="180"/>
      <c r="J6909" s="180"/>
      <c r="K6909" s="180"/>
      <c r="M6909" s="189"/>
      <c r="N6909" s="180"/>
      <c r="P6909" s="189"/>
      <c r="Q6909" s="180"/>
      <c r="S6909" s="189"/>
      <c r="T6909" s="180"/>
      <c r="V6909" s="189"/>
      <c r="W6909" s="180"/>
      <c r="Y6909" s="189"/>
      <c r="Z6909" s="180"/>
      <c r="AB6909" s="185"/>
    </row>
    <row r="6910" spans="6:28" s="178" customFormat="1" ht="15" customHeight="1" x14ac:dyDescent="0.15">
      <c r="F6910" s="189"/>
      <c r="I6910" s="180"/>
      <c r="J6910" s="180"/>
      <c r="K6910" s="180"/>
      <c r="M6910" s="189"/>
      <c r="N6910" s="180"/>
      <c r="P6910" s="189"/>
      <c r="Q6910" s="180"/>
      <c r="S6910" s="189"/>
      <c r="T6910" s="180"/>
      <c r="V6910" s="189"/>
      <c r="W6910" s="180"/>
      <c r="Y6910" s="189"/>
      <c r="Z6910" s="180"/>
      <c r="AB6910" s="185"/>
    </row>
    <row r="6911" spans="6:28" s="178" customFormat="1" ht="15" customHeight="1" x14ac:dyDescent="0.15">
      <c r="F6911" s="189"/>
      <c r="I6911" s="180"/>
      <c r="J6911" s="180"/>
      <c r="K6911" s="180"/>
      <c r="M6911" s="189"/>
      <c r="N6911" s="180"/>
      <c r="P6911" s="189"/>
      <c r="Q6911" s="180"/>
      <c r="S6911" s="189"/>
      <c r="T6911" s="180"/>
      <c r="V6911" s="189"/>
      <c r="W6911" s="180"/>
      <c r="Y6911" s="189"/>
      <c r="Z6911" s="180"/>
      <c r="AB6911" s="185"/>
    </row>
    <row r="6912" spans="6:28" s="178" customFormat="1" ht="15" customHeight="1" x14ac:dyDescent="0.15">
      <c r="F6912" s="189"/>
      <c r="I6912" s="180"/>
      <c r="J6912" s="180"/>
      <c r="K6912" s="180"/>
      <c r="M6912" s="189"/>
      <c r="N6912" s="180"/>
      <c r="P6912" s="189"/>
      <c r="Q6912" s="180"/>
      <c r="S6912" s="189"/>
      <c r="T6912" s="180"/>
      <c r="V6912" s="189"/>
      <c r="W6912" s="180"/>
      <c r="Y6912" s="189"/>
      <c r="Z6912" s="180"/>
      <c r="AB6912" s="185"/>
    </row>
    <row r="6913" spans="6:28" s="178" customFormat="1" ht="15" customHeight="1" x14ac:dyDescent="0.15">
      <c r="F6913" s="189"/>
      <c r="I6913" s="180"/>
      <c r="J6913" s="180"/>
      <c r="K6913" s="180"/>
      <c r="M6913" s="189"/>
      <c r="N6913" s="180"/>
      <c r="P6913" s="189"/>
      <c r="Q6913" s="180"/>
      <c r="S6913" s="189"/>
      <c r="T6913" s="180"/>
      <c r="V6913" s="189"/>
      <c r="W6913" s="180"/>
      <c r="Y6913" s="189"/>
      <c r="Z6913" s="180"/>
      <c r="AB6913" s="185"/>
    </row>
    <row r="6914" spans="6:28" s="178" customFormat="1" ht="15" customHeight="1" x14ac:dyDescent="0.15">
      <c r="F6914" s="189"/>
      <c r="I6914" s="180"/>
      <c r="J6914" s="180"/>
      <c r="K6914" s="180"/>
      <c r="M6914" s="189"/>
      <c r="N6914" s="180"/>
      <c r="P6914" s="189"/>
      <c r="Q6914" s="180"/>
      <c r="S6914" s="189"/>
      <c r="T6914" s="180"/>
      <c r="V6914" s="189"/>
      <c r="W6914" s="180"/>
      <c r="Y6914" s="189"/>
      <c r="Z6914" s="180"/>
      <c r="AB6914" s="185"/>
    </row>
    <row r="6915" spans="6:28" s="178" customFormat="1" ht="15" customHeight="1" x14ac:dyDescent="0.15">
      <c r="F6915" s="189"/>
      <c r="I6915" s="180"/>
      <c r="J6915" s="180"/>
      <c r="K6915" s="180"/>
      <c r="M6915" s="189"/>
      <c r="N6915" s="180"/>
      <c r="P6915" s="189"/>
      <c r="Q6915" s="180"/>
      <c r="S6915" s="189"/>
      <c r="T6915" s="180"/>
      <c r="V6915" s="189"/>
      <c r="W6915" s="180"/>
      <c r="Y6915" s="189"/>
      <c r="Z6915" s="180"/>
      <c r="AB6915" s="185"/>
    </row>
    <row r="6916" spans="6:28" s="178" customFormat="1" ht="15" customHeight="1" x14ac:dyDescent="0.15">
      <c r="F6916" s="189"/>
      <c r="I6916" s="180"/>
      <c r="J6916" s="180"/>
      <c r="K6916" s="180"/>
      <c r="M6916" s="189"/>
      <c r="N6916" s="180"/>
      <c r="P6916" s="189"/>
      <c r="Q6916" s="180"/>
      <c r="S6916" s="189"/>
      <c r="T6916" s="180"/>
      <c r="V6916" s="189"/>
      <c r="W6916" s="180"/>
      <c r="Y6916" s="189"/>
      <c r="Z6916" s="180"/>
      <c r="AB6916" s="185"/>
    </row>
    <row r="6917" spans="6:28" s="178" customFormat="1" ht="15" customHeight="1" x14ac:dyDescent="0.15">
      <c r="F6917" s="189"/>
      <c r="I6917" s="180"/>
      <c r="J6917" s="180"/>
      <c r="K6917" s="180"/>
      <c r="M6917" s="189"/>
      <c r="N6917" s="180"/>
      <c r="P6917" s="189"/>
      <c r="Q6917" s="180"/>
      <c r="S6917" s="189"/>
      <c r="T6917" s="180"/>
      <c r="V6917" s="189"/>
      <c r="W6917" s="180"/>
      <c r="Y6917" s="189"/>
      <c r="Z6917" s="180"/>
      <c r="AB6917" s="185"/>
    </row>
    <row r="6918" spans="6:28" s="178" customFormat="1" ht="15" customHeight="1" x14ac:dyDescent="0.15">
      <c r="F6918" s="189"/>
      <c r="I6918" s="180"/>
      <c r="J6918" s="180"/>
      <c r="K6918" s="180"/>
      <c r="M6918" s="189"/>
      <c r="N6918" s="180"/>
      <c r="P6918" s="189"/>
      <c r="Q6918" s="180"/>
      <c r="S6918" s="189"/>
      <c r="T6918" s="180"/>
      <c r="V6918" s="189"/>
      <c r="W6918" s="180"/>
      <c r="Y6918" s="189"/>
      <c r="Z6918" s="180"/>
      <c r="AB6918" s="185"/>
    </row>
    <row r="6919" spans="6:28" s="178" customFormat="1" ht="15" customHeight="1" x14ac:dyDescent="0.15">
      <c r="F6919" s="189"/>
      <c r="I6919" s="180"/>
      <c r="J6919" s="180"/>
      <c r="K6919" s="180"/>
      <c r="M6919" s="189"/>
      <c r="N6919" s="180"/>
      <c r="P6919" s="189"/>
      <c r="Q6919" s="180"/>
      <c r="S6919" s="189"/>
      <c r="T6919" s="180"/>
      <c r="V6919" s="189"/>
      <c r="W6919" s="180"/>
      <c r="Y6919" s="189"/>
      <c r="Z6919" s="180"/>
      <c r="AB6919" s="185"/>
    </row>
    <row r="6920" spans="6:28" s="178" customFormat="1" ht="15" customHeight="1" x14ac:dyDescent="0.15">
      <c r="F6920" s="189"/>
      <c r="I6920" s="180"/>
      <c r="J6920" s="180"/>
      <c r="K6920" s="180"/>
      <c r="M6920" s="189"/>
      <c r="N6920" s="180"/>
      <c r="P6920" s="189"/>
      <c r="Q6920" s="180"/>
      <c r="S6920" s="189"/>
      <c r="T6920" s="180"/>
      <c r="V6920" s="189"/>
      <c r="W6920" s="180"/>
      <c r="Y6920" s="189"/>
      <c r="Z6920" s="180"/>
      <c r="AB6920" s="185"/>
    </row>
    <row r="6921" spans="6:28" s="178" customFormat="1" ht="15" customHeight="1" x14ac:dyDescent="0.15">
      <c r="F6921" s="189"/>
      <c r="I6921" s="180"/>
      <c r="J6921" s="180"/>
      <c r="K6921" s="180"/>
      <c r="M6921" s="189"/>
      <c r="N6921" s="180"/>
      <c r="P6921" s="189"/>
      <c r="Q6921" s="180"/>
      <c r="S6921" s="189"/>
      <c r="T6921" s="180"/>
      <c r="V6921" s="189"/>
      <c r="W6921" s="180"/>
      <c r="Y6921" s="189"/>
      <c r="Z6921" s="180"/>
      <c r="AB6921" s="185"/>
    </row>
    <row r="6922" spans="6:28" s="178" customFormat="1" ht="15" customHeight="1" x14ac:dyDescent="0.15">
      <c r="F6922" s="189"/>
      <c r="I6922" s="180"/>
      <c r="J6922" s="180"/>
      <c r="K6922" s="180"/>
      <c r="M6922" s="189"/>
      <c r="N6922" s="180"/>
      <c r="P6922" s="189"/>
      <c r="Q6922" s="180"/>
      <c r="S6922" s="189"/>
      <c r="T6922" s="180"/>
      <c r="V6922" s="189"/>
      <c r="W6922" s="180"/>
      <c r="Y6922" s="189"/>
      <c r="Z6922" s="180"/>
      <c r="AB6922" s="185"/>
    </row>
    <row r="6923" spans="6:28" s="178" customFormat="1" ht="15" customHeight="1" x14ac:dyDescent="0.15">
      <c r="F6923" s="189"/>
      <c r="I6923" s="180"/>
      <c r="J6923" s="180"/>
      <c r="K6923" s="180"/>
      <c r="M6923" s="189"/>
      <c r="N6923" s="180"/>
      <c r="P6923" s="189"/>
      <c r="Q6923" s="180"/>
      <c r="S6923" s="189"/>
      <c r="T6923" s="180"/>
      <c r="V6923" s="189"/>
      <c r="W6923" s="180"/>
      <c r="Y6923" s="189"/>
      <c r="Z6923" s="180"/>
      <c r="AB6923" s="185"/>
    </row>
    <row r="6924" spans="6:28" s="178" customFormat="1" ht="15" customHeight="1" x14ac:dyDescent="0.15">
      <c r="F6924" s="189"/>
      <c r="I6924" s="180"/>
      <c r="J6924" s="180"/>
      <c r="K6924" s="180"/>
      <c r="M6924" s="189"/>
      <c r="N6924" s="180"/>
      <c r="P6924" s="189"/>
      <c r="Q6924" s="180"/>
      <c r="S6924" s="189"/>
      <c r="T6924" s="180"/>
      <c r="V6924" s="189"/>
      <c r="W6924" s="180"/>
      <c r="Y6924" s="189"/>
      <c r="Z6924" s="180"/>
      <c r="AB6924" s="185"/>
    </row>
    <row r="6925" spans="6:28" s="178" customFormat="1" ht="15" customHeight="1" x14ac:dyDescent="0.15">
      <c r="F6925" s="189"/>
      <c r="I6925" s="180"/>
      <c r="J6925" s="180"/>
      <c r="K6925" s="180"/>
      <c r="M6925" s="189"/>
      <c r="N6925" s="180"/>
      <c r="P6925" s="189"/>
      <c r="Q6925" s="180"/>
      <c r="S6925" s="189"/>
      <c r="T6925" s="180"/>
      <c r="V6925" s="189"/>
      <c r="W6925" s="180"/>
      <c r="Y6925" s="189"/>
      <c r="Z6925" s="180"/>
      <c r="AB6925" s="185"/>
    </row>
    <row r="6926" spans="6:28" s="178" customFormat="1" ht="15" customHeight="1" x14ac:dyDescent="0.15">
      <c r="F6926" s="189"/>
      <c r="I6926" s="180"/>
      <c r="J6926" s="180"/>
      <c r="K6926" s="180"/>
      <c r="M6926" s="189"/>
      <c r="N6926" s="180"/>
      <c r="P6926" s="189"/>
      <c r="Q6926" s="180"/>
      <c r="S6926" s="189"/>
      <c r="T6926" s="180"/>
      <c r="V6926" s="189"/>
      <c r="W6926" s="180"/>
      <c r="Y6926" s="189"/>
      <c r="Z6926" s="180"/>
      <c r="AB6926" s="185"/>
    </row>
    <row r="6927" spans="6:28" s="178" customFormat="1" ht="15" customHeight="1" x14ac:dyDescent="0.15">
      <c r="F6927" s="189"/>
      <c r="I6927" s="180"/>
      <c r="J6927" s="180"/>
      <c r="K6927" s="180"/>
      <c r="M6927" s="189"/>
      <c r="N6927" s="180"/>
      <c r="P6927" s="189"/>
      <c r="Q6927" s="180"/>
      <c r="S6927" s="189"/>
      <c r="T6927" s="180"/>
      <c r="V6927" s="189"/>
      <c r="W6927" s="180"/>
      <c r="Y6927" s="189"/>
      <c r="Z6927" s="180"/>
      <c r="AB6927" s="185"/>
    </row>
    <row r="6928" spans="6:28" s="178" customFormat="1" ht="15" customHeight="1" x14ac:dyDescent="0.15">
      <c r="F6928" s="189"/>
      <c r="I6928" s="180"/>
      <c r="J6928" s="180"/>
      <c r="K6928" s="180"/>
      <c r="M6928" s="189"/>
      <c r="N6928" s="180"/>
      <c r="P6928" s="189"/>
      <c r="Q6928" s="180"/>
      <c r="S6928" s="189"/>
      <c r="T6928" s="180"/>
      <c r="V6928" s="189"/>
      <c r="W6928" s="180"/>
      <c r="Y6928" s="189"/>
      <c r="Z6928" s="180"/>
      <c r="AB6928" s="185"/>
    </row>
    <row r="6929" spans="6:28" s="178" customFormat="1" ht="15" customHeight="1" x14ac:dyDescent="0.15">
      <c r="F6929" s="189"/>
      <c r="I6929" s="180"/>
      <c r="J6929" s="180"/>
      <c r="K6929" s="180"/>
      <c r="M6929" s="189"/>
      <c r="N6929" s="180"/>
      <c r="P6929" s="189"/>
      <c r="Q6929" s="180"/>
      <c r="S6929" s="189"/>
      <c r="T6929" s="180"/>
      <c r="V6929" s="189"/>
      <c r="W6929" s="180"/>
      <c r="Y6929" s="189"/>
      <c r="Z6929" s="180"/>
      <c r="AB6929" s="185"/>
    </row>
    <row r="6930" spans="6:28" s="178" customFormat="1" ht="15" customHeight="1" x14ac:dyDescent="0.15">
      <c r="F6930" s="189"/>
      <c r="I6930" s="180"/>
      <c r="J6930" s="180"/>
      <c r="K6930" s="180"/>
      <c r="M6930" s="189"/>
      <c r="N6930" s="180"/>
      <c r="P6930" s="189"/>
      <c r="Q6930" s="180"/>
      <c r="S6930" s="189"/>
      <c r="T6930" s="180"/>
      <c r="V6930" s="189"/>
      <c r="W6930" s="180"/>
      <c r="Y6930" s="189"/>
      <c r="Z6930" s="180"/>
      <c r="AB6930" s="185"/>
    </row>
    <row r="6931" spans="6:28" s="178" customFormat="1" ht="15" customHeight="1" x14ac:dyDescent="0.15">
      <c r="F6931" s="189"/>
      <c r="I6931" s="180"/>
      <c r="J6931" s="180"/>
      <c r="K6931" s="180"/>
      <c r="M6931" s="189"/>
      <c r="N6931" s="180"/>
      <c r="P6931" s="189"/>
      <c r="Q6931" s="180"/>
      <c r="S6931" s="189"/>
      <c r="T6931" s="180"/>
      <c r="V6931" s="189"/>
      <c r="W6931" s="180"/>
      <c r="Y6931" s="189"/>
      <c r="Z6931" s="180"/>
      <c r="AB6931" s="185"/>
    </row>
    <row r="6932" spans="6:28" s="178" customFormat="1" ht="15" customHeight="1" x14ac:dyDescent="0.15">
      <c r="F6932" s="189"/>
      <c r="I6932" s="180"/>
      <c r="J6932" s="180"/>
      <c r="K6932" s="180"/>
      <c r="M6932" s="189"/>
      <c r="N6932" s="180"/>
      <c r="P6932" s="189"/>
      <c r="Q6932" s="180"/>
      <c r="S6932" s="189"/>
      <c r="T6932" s="180"/>
      <c r="V6932" s="189"/>
      <c r="W6932" s="180"/>
      <c r="Y6932" s="189"/>
      <c r="Z6932" s="180"/>
      <c r="AB6932" s="185"/>
    </row>
    <row r="6933" spans="6:28" s="178" customFormat="1" ht="15" customHeight="1" x14ac:dyDescent="0.15">
      <c r="F6933" s="189"/>
      <c r="I6933" s="180"/>
      <c r="J6933" s="180"/>
      <c r="K6933" s="180"/>
      <c r="M6933" s="189"/>
      <c r="N6933" s="180"/>
      <c r="P6933" s="189"/>
      <c r="Q6933" s="180"/>
      <c r="S6933" s="189"/>
      <c r="T6933" s="180"/>
      <c r="V6933" s="189"/>
      <c r="W6933" s="180"/>
      <c r="Y6933" s="189"/>
      <c r="Z6933" s="180"/>
      <c r="AB6933" s="185"/>
    </row>
  </sheetData>
  <autoFilter ref="A5:AB92" xr:uid="{00000000-0009-0000-0000-000007000000}"/>
  <mergeCells count="21">
    <mergeCell ref="T4:V4"/>
    <mergeCell ref="W4:Y4"/>
    <mergeCell ref="Z4:AB4"/>
    <mergeCell ref="F4:F5"/>
    <mergeCell ref="G4:G5"/>
    <mergeCell ref="Z1:AB1"/>
    <mergeCell ref="Z2:AB2"/>
    <mergeCell ref="Z3:AB3"/>
    <mergeCell ref="A4:A5"/>
    <mergeCell ref="B4:B5"/>
    <mergeCell ref="C4:C5"/>
    <mergeCell ref="D4:D5"/>
    <mergeCell ref="E4:E5"/>
    <mergeCell ref="H4:H5"/>
    <mergeCell ref="I4:I5"/>
    <mergeCell ref="J4:J5"/>
    <mergeCell ref="K4:M4"/>
    <mergeCell ref="A1:B3"/>
    <mergeCell ref="C1:Y3"/>
    <mergeCell ref="N4:P4"/>
    <mergeCell ref="Q4:S4"/>
  </mergeCells>
  <pageMargins left="0.7" right="0.7" top="0.75" bottom="0.7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'DATOS OCULTOS'!$B$3:$B$21</xm:f>
          </x14:formula1>
          <xm:sqref>A6:A102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10C01-5675-CE4C-8C20-9F0DE2927D53}">
  <dimension ref="A2:P30"/>
  <sheetViews>
    <sheetView topLeftCell="A4" zoomScale="109" workbookViewId="0">
      <selection activeCell="D8" sqref="D8"/>
    </sheetView>
  </sheetViews>
  <sheetFormatPr baseColWidth="10" defaultColWidth="11.5" defaultRowHeight="13" x14ac:dyDescent="0.15"/>
  <cols>
    <col min="1" max="1" width="2.33203125" style="724" customWidth="1"/>
    <col min="2" max="2" width="6.33203125" style="724" customWidth="1"/>
    <col min="3" max="3" width="30.33203125" customWidth="1"/>
    <col min="4" max="4" width="27.5" bestFit="1" customWidth="1"/>
    <col min="5" max="5" width="60.6640625" customWidth="1"/>
    <col min="6" max="6" width="33" customWidth="1"/>
    <col min="7" max="7" width="37.1640625" customWidth="1"/>
    <col min="8" max="8" width="27.5" bestFit="1" customWidth="1"/>
    <col min="9" max="9" width="42" customWidth="1"/>
    <col min="10" max="10" width="27.5" bestFit="1" customWidth="1"/>
    <col min="11" max="11" width="47.5" customWidth="1"/>
    <col min="12" max="12" width="27.5" bestFit="1" customWidth="1"/>
    <col min="13" max="13" width="40.5" customWidth="1"/>
    <col min="14" max="14" width="27.5" bestFit="1" customWidth="1"/>
    <col min="15" max="15" width="48.5" customWidth="1"/>
    <col min="16" max="16" width="27.5" bestFit="1" customWidth="1"/>
  </cols>
  <sheetData>
    <row r="2" spans="2:16" ht="14" thickBot="1" x14ac:dyDescent="0.2"/>
    <row r="3" spans="2:16" s="227" customFormat="1" ht="26.25" customHeight="1" thickBot="1" x14ac:dyDescent="0.2">
      <c r="C3" s="226" t="s">
        <v>286</v>
      </c>
      <c r="D3" s="226" t="s">
        <v>3383</v>
      </c>
      <c r="E3" s="226" t="s">
        <v>468</v>
      </c>
      <c r="F3" s="226" t="s">
        <v>3383</v>
      </c>
      <c r="G3" s="226" t="s">
        <v>469</v>
      </c>
      <c r="H3" s="226" t="s">
        <v>3383</v>
      </c>
      <c r="I3" s="226" t="s">
        <v>470</v>
      </c>
      <c r="J3" s="226" t="s">
        <v>3383</v>
      </c>
      <c r="K3" s="226" t="s">
        <v>471</v>
      </c>
      <c r="L3" s="226" t="s">
        <v>3383</v>
      </c>
      <c r="M3" s="226" t="s">
        <v>472</v>
      </c>
      <c r="N3" s="226" t="s">
        <v>3383</v>
      </c>
      <c r="O3" s="226" t="s">
        <v>473</v>
      </c>
      <c r="P3" s="226" t="s">
        <v>3383</v>
      </c>
    </row>
    <row r="4" spans="2:16" s="225" customFormat="1" ht="42" x14ac:dyDescent="0.15">
      <c r="B4" s="825">
        <v>1</v>
      </c>
      <c r="C4" s="822" t="s">
        <v>170</v>
      </c>
      <c r="D4" s="237" t="s">
        <v>3370</v>
      </c>
      <c r="E4" s="1221" t="s">
        <v>474</v>
      </c>
      <c r="F4" s="1223" t="s">
        <v>475</v>
      </c>
      <c r="G4" s="228" t="s">
        <v>476</v>
      </c>
      <c r="H4" s="229" t="s">
        <v>477</v>
      </c>
      <c r="I4" s="228" t="s">
        <v>478</v>
      </c>
      <c r="J4" s="230" t="s">
        <v>479</v>
      </c>
      <c r="K4" s="231" t="s">
        <v>480</v>
      </c>
      <c r="L4" s="232" t="s">
        <v>481</v>
      </c>
      <c r="M4" s="233" t="s">
        <v>482</v>
      </c>
      <c r="N4" s="234" t="s">
        <v>483</v>
      </c>
      <c r="O4" s="235" t="s">
        <v>484</v>
      </c>
      <c r="P4" s="236" t="s">
        <v>485</v>
      </c>
    </row>
    <row r="5" spans="2:16" s="225" customFormat="1" ht="27" customHeight="1" x14ac:dyDescent="0.15">
      <c r="B5" s="825">
        <v>2</v>
      </c>
      <c r="C5" s="822" t="s">
        <v>486</v>
      </c>
      <c r="D5" s="237" t="s">
        <v>3373</v>
      </c>
      <c r="E5" s="1222"/>
      <c r="F5" s="1224"/>
      <c r="G5" s="238" t="s">
        <v>487</v>
      </c>
      <c r="H5" s="808" t="s">
        <v>488</v>
      </c>
      <c r="I5" s="240" t="s">
        <v>489</v>
      </c>
      <c r="J5" s="809" t="s">
        <v>490</v>
      </c>
      <c r="K5" s="238" t="s">
        <v>491</v>
      </c>
      <c r="L5" s="810">
        <v>81</v>
      </c>
      <c r="M5" s="241" t="s">
        <v>492</v>
      </c>
      <c r="N5" s="811" t="s">
        <v>493</v>
      </c>
      <c r="O5" s="238" t="s">
        <v>494</v>
      </c>
      <c r="P5" s="812" t="s">
        <v>495</v>
      </c>
    </row>
    <row r="6" spans="2:16" s="225" customFormat="1" ht="27" customHeight="1" x14ac:dyDescent="0.15">
      <c r="B6" s="825">
        <v>3</v>
      </c>
      <c r="C6" s="822" t="s">
        <v>87</v>
      </c>
      <c r="D6" s="237" t="s">
        <v>3377</v>
      </c>
      <c r="E6" s="238" t="s">
        <v>496</v>
      </c>
      <c r="F6" s="813" t="s">
        <v>497</v>
      </c>
      <c r="G6" s="238" t="s">
        <v>498</v>
      </c>
      <c r="H6" s="808" t="s">
        <v>499</v>
      </c>
      <c r="I6" s="240" t="s">
        <v>500</v>
      </c>
      <c r="J6" s="809" t="s">
        <v>501</v>
      </c>
      <c r="K6" s="238" t="s">
        <v>502</v>
      </c>
      <c r="L6" s="810" t="s">
        <v>503</v>
      </c>
      <c r="M6" s="241" t="s">
        <v>504</v>
      </c>
      <c r="N6" s="811" t="s">
        <v>505</v>
      </c>
      <c r="O6" s="238" t="s">
        <v>506</v>
      </c>
      <c r="P6" s="812" t="s">
        <v>507</v>
      </c>
    </row>
    <row r="7" spans="2:16" s="225" customFormat="1" ht="37" customHeight="1" x14ac:dyDescent="0.15">
      <c r="B7" s="825">
        <v>4</v>
      </c>
      <c r="C7" s="823" t="s">
        <v>3358</v>
      </c>
      <c r="D7" s="237" t="s">
        <v>3380</v>
      </c>
      <c r="E7" s="238" t="s">
        <v>508</v>
      </c>
      <c r="F7" s="813" t="s">
        <v>509</v>
      </c>
      <c r="G7" s="238" t="s">
        <v>510</v>
      </c>
      <c r="H7" s="808" t="s">
        <v>511</v>
      </c>
      <c r="I7" s="240" t="s">
        <v>512</v>
      </c>
      <c r="J7" s="809" t="s">
        <v>513</v>
      </c>
      <c r="K7" s="238" t="s">
        <v>514</v>
      </c>
      <c r="L7" s="810">
        <v>73</v>
      </c>
      <c r="M7" s="241" t="s">
        <v>515</v>
      </c>
      <c r="N7" s="811" t="s">
        <v>516</v>
      </c>
      <c r="O7" s="238" t="s">
        <v>517</v>
      </c>
      <c r="P7" s="812" t="s">
        <v>518</v>
      </c>
    </row>
    <row r="8" spans="2:16" s="225" customFormat="1" ht="27" customHeight="1" x14ac:dyDescent="0.15">
      <c r="B8" s="825">
        <v>5</v>
      </c>
      <c r="C8" s="822" t="s">
        <v>3359</v>
      </c>
      <c r="D8" s="237" t="s">
        <v>3371</v>
      </c>
      <c r="E8" s="238" t="s">
        <v>519</v>
      </c>
      <c r="F8" s="813" t="s">
        <v>520</v>
      </c>
      <c r="G8" s="238" t="s">
        <v>521</v>
      </c>
      <c r="H8" s="808" t="s">
        <v>522</v>
      </c>
      <c r="I8" s="240" t="s">
        <v>523</v>
      </c>
      <c r="J8" s="809" t="s">
        <v>524</v>
      </c>
      <c r="K8" s="242" t="s">
        <v>525</v>
      </c>
      <c r="L8" s="810">
        <v>85</v>
      </c>
      <c r="M8" s="241" t="s">
        <v>526</v>
      </c>
      <c r="N8" s="811" t="s">
        <v>527</v>
      </c>
      <c r="O8" s="238" t="s">
        <v>528</v>
      </c>
      <c r="P8" s="812" t="s">
        <v>529</v>
      </c>
    </row>
    <row r="9" spans="2:16" s="225" customFormat="1" ht="27" customHeight="1" x14ac:dyDescent="0.15">
      <c r="B9" s="825">
        <v>6</v>
      </c>
      <c r="C9" s="822" t="s">
        <v>530</v>
      </c>
      <c r="D9" s="239" t="s">
        <v>3366</v>
      </c>
      <c r="E9" s="238" t="s">
        <v>531</v>
      </c>
      <c r="F9" s="813" t="s">
        <v>532</v>
      </c>
      <c r="G9" s="238" t="s">
        <v>533</v>
      </c>
      <c r="H9" s="808" t="s">
        <v>534</v>
      </c>
      <c r="I9" s="240" t="s">
        <v>535</v>
      </c>
      <c r="J9" s="809" t="s">
        <v>536</v>
      </c>
      <c r="K9" s="238" t="s">
        <v>537</v>
      </c>
      <c r="L9" s="810">
        <v>78</v>
      </c>
      <c r="M9" s="241" t="s">
        <v>538</v>
      </c>
      <c r="N9" s="811" t="s">
        <v>539</v>
      </c>
      <c r="O9" s="238" t="s">
        <v>540</v>
      </c>
      <c r="P9" s="812" t="s">
        <v>541</v>
      </c>
    </row>
    <row r="10" spans="2:16" s="225" customFormat="1" ht="27" customHeight="1" x14ac:dyDescent="0.15">
      <c r="B10" s="825">
        <v>7</v>
      </c>
      <c r="C10" s="822" t="s">
        <v>542</v>
      </c>
      <c r="D10" s="237" t="s">
        <v>3381</v>
      </c>
      <c r="E10" s="238" t="s">
        <v>543</v>
      </c>
      <c r="F10" s="813" t="s">
        <v>544</v>
      </c>
      <c r="G10" s="238" t="s">
        <v>545</v>
      </c>
      <c r="H10" s="808" t="s">
        <v>546</v>
      </c>
      <c r="I10" s="240" t="s">
        <v>547</v>
      </c>
      <c r="J10" s="809">
        <v>88</v>
      </c>
      <c r="K10" s="238" t="s">
        <v>548</v>
      </c>
      <c r="L10" s="810">
        <v>89</v>
      </c>
      <c r="M10" s="241" t="s">
        <v>549</v>
      </c>
      <c r="N10" s="811" t="s">
        <v>550</v>
      </c>
      <c r="O10" s="238" t="s">
        <v>551</v>
      </c>
      <c r="P10" s="812" t="s">
        <v>552</v>
      </c>
    </row>
    <row r="11" spans="2:16" s="225" customFormat="1" ht="27" customHeight="1" thickBot="1" x14ac:dyDescent="0.2">
      <c r="B11" s="825">
        <v>8</v>
      </c>
      <c r="C11" s="822" t="s">
        <v>179</v>
      </c>
      <c r="D11" s="237" t="s">
        <v>3375</v>
      </c>
      <c r="E11" s="238" t="s">
        <v>553</v>
      </c>
      <c r="F11" s="813" t="s">
        <v>554</v>
      </c>
      <c r="G11" s="238" t="s">
        <v>555</v>
      </c>
      <c r="H11" s="808" t="s">
        <v>556</v>
      </c>
      <c r="I11" s="240" t="s">
        <v>557</v>
      </c>
      <c r="J11" s="809">
        <v>88</v>
      </c>
      <c r="K11" s="238" t="s">
        <v>558</v>
      </c>
      <c r="L11" s="810" t="s">
        <v>559</v>
      </c>
      <c r="M11" s="243" t="s">
        <v>560</v>
      </c>
      <c r="N11" s="814" t="s">
        <v>561</v>
      </c>
      <c r="O11" s="238" t="s">
        <v>562</v>
      </c>
      <c r="P11" s="812" t="s">
        <v>563</v>
      </c>
    </row>
    <row r="12" spans="2:16" s="225" customFormat="1" ht="27" customHeight="1" thickBot="1" x14ac:dyDescent="0.2">
      <c r="B12" s="825">
        <v>9</v>
      </c>
      <c r="C12" s="822" t="s">
        <v>564</v>
      </c>
      <c r="D12" s="237" t="s">
        <v>3374</v>
      </c>
      <c r="E12" s="238" t="s">
        <v>565</v>
      </c>
      <c r="F12" s="813" t="s">
        <v>566</v>
      </c>
      <c r="G12" s="238" t="s">
        <v>567</v>
      </c>
      <c r="H12" s="808" t="s">
        <v>568</v>
      </c>
      <c r="I12" s="244" t="s">
        <v>569</v>
      </c>
      <c r="J12" s="815">
        <v>88</v>
      </c>
      <c r="K12" s="238" t="s">
        <v>570</v>
      </c>
      <c r="L12" s="810">
        <v>84</v>
      </c>
      <c r="M12" s="245"/>
      <c r="N12" s="246"/>
      <c r="O12" s="247" t="s">
        <v>571</v>
      </c>
      <c r="P12" s="816" t="s">
        <v>572</v>
      </c>
    </row>
    <row r="13" spans="2:16" s="225" customFormat="1" ht="27" customHeight="1" x14ac:dyDescent="0.15">
      <c r="B13" s="825">
        <v>10</v>
      </c>
      <c r="C13" s="822" t="s">
        <v>2590</v>
      </c>
      <c r="D13" s="237" t="s">
        <v>3372</v>
      </c>
      <c r="E13" s="238" t="s">
        <v>573</v>
      </c>
      <c r="F13" s="813" t="s">
        <v>574</v>
      </c>
      <c r="G13" s="238" t="s">
        <v>575</v>
      </c>
      <c r="H13" s="808" t="s">
        <v>576</v>
      </c>
      <c r="K13" s="238" t="s">
        <v>577</v>
      </c>
      <c r="L13" s="810">
        <v>26</v>
      </c>
      <c r="N13" s="246"/>
      <c r="P13" s="248"/>
    </row>
    <row r="14" spans="2:16" s="225" customFormat="1" ht="30" customHeight="1" x14ac:dyDescent="0.15">
      <c r="B14" s="825">
        <v>11</v>
      </c>
      <c r="C14" s="823" t="s">
        <v>3360</v>
      </c>
      <c r="D14" s="237" t="s">
        <v>3376</v>
      </c>
      <c r="E14" s="238" t="s">
        <v>578</v>
      </c>
      <c r="F14" s="813" t="s">
        <v>579</v>
      </c>
      <c r="G14" s="238" t="s">
        <v>580</v>
      </c>
      <c r="H14" s="808" t="s">
        <v>581</v>
      </c>
      <c r="K14" s="238" t="s">
        <v>582</v>
      </c>
      <c r="L14" s="810">
        <v>76</v>
      </c>
      <c r="N14" s="246"/>
      <c r="P14" s="248"/>
    </row>
    <row r="15" spans="2:16" s="225" customFormat="1" ht="27" customHeight="1" x14ac:dyDescent="0.15">
      <c r="B15" s="825">
        <v>12</v>
      </c>
      <c r="C15" s="822" t="s">
        <v>583</v>
      </c>
      <c r="D15" s="237" t="s">
        <v>3379</v>
      </c>
      <c r="E15" s="238" t="s">
        <v>584</v>
      </c>
      <c r="F15" s="813" t="s">
        <v>585</v>
      </c>
      <c r="G15" s="249" t="s">
        <v>586</v>
      </c>
      <c r="H15" s="817" t="s">
        <v>587</v>
      </c>
      <c r="K15" s="238" t="s">
        <v>588</v>
      </c>
      <c r="L15" s="810">
        <v>83</v>
      </c>
      <c r="N15" s="246"/>
      <c r="P15" s="248"/>
    </row>
    <row r="16" spans="2:16" s="225" customFormat="1" ht="27" customHeight="1" thickBot="1" x14ac:dyDescent="0.2">
      <c r="B16" s="825">
        <v>13</v>
      </c>
      <c r="C16" s="824" t="s">
        <v>3361</v>
      </c>
      <c r="D16" s="827" t="s">
        <v>589</v>
      </c>
      <c r="E16" s="247" t="s">
        <v>590</v>
      </c>
      <c r="F16" s="818" t="s">
        <v>591</v>
      </c>
      <c r="G16" s="247" t="s">
        <v>592</v>
      </c>
      <c r="H16" s="819" t="s">
        <v>593</v>
      </c>
      <c r="K16" s="238" t="s">
        <v>594</v>
      </c>
      <c r="L16" s="810">
        <v>79</v>
      </c>
      <c r="N16" s="246"/>
      <c r="P16" s="248"/>
    </row>
    <row r="17" spans="2:16" s="225" customFormat="1" ht="27" customHeight="1" x14ac:dyDescent="0.15">
      <c r="B17" s="825">
        <v>14</v>
      </c>
      <c r="C17" s="823" t="s">
        <v>3362</v>
      </c>
      <c r="D17" s="237" t="s">
        <v>3378</v>
      </c>
      <c r="K17" s="238" t="s">
        <v>595</v>
      </c>
      <c r="L17" s="810">
        <v>74</v>
      </c>
      <c r="N17" s="246"/>
      <c r="P17" s="248"/>
    </row>
    <row r="18" spans="2:16" s="225" customFormat="1" ht="27" customHeight="1" thickBot="1" x14ac:dyDescent="0.2">
      <c r="B18" s="825">
        <v>15</v>
      </c>
      <c r="C18" s="823" t="s">
        <v>3363</v>
      </c>
      <c r="D18" s="237" t="s">
        <v>3368</v>
      </c>
      <c r="K18" s="247" t="s">
        <v>596</v>
      </c>
      <c r="L18" s="820">
        <v>75</v>
      </c>
      <c r="N18" s="246"/>
      <c r="P18" s="248"/>
    </row>
    <row r="19" spans="2:16" s="225" customFormat="1" ht="27" customHeight="1" x14ac:dyDescent="0.15">
      <c r="B19" s="825">
        <v>16</v>
      </c>
      <c r="C19" s="823" t="s">
        <v>3364</v>
      </c>
      <c r="D19" s="237" t="s">
        <v>3369</v>
      </c>
      <c r="K19" s="826"/>
      <c r="L19" s="821"/>
      <c r="N19" s="246"/>
      <c r="P19" s="248"/>
    </row>
    <row r="20" spans="2:16" s="225" customFormat="1" ht="27" customHeight="1" x14ac:dyDescent="0.15">
      <c r="B20" s="825">
        <v>17</v>
      </c>
      <c r="C20" s="823" t="s">
        <v>3365</v>
      </c>
      <c r="D20" s="237" t="s">
        <v>3367</v>
      </c>
      <c r="K20" s="826"/>
      <c r="L20" s="821"/>
      <c r="N20" s="246"/>
      <c r="P20" s="248"/>
    </row>
    <row r="21" spans="2:16" s="225" customFormat="1" ht="27" customHeight="1" x14ac:dyDescent="0.15">
      <c r="D21" s="250"/>
      <c r="K21" s="826"/>
      <c r="L21" s="821"/>
      <c r="N21" s="246"/>
      <c r="P21" s="248"/>
    </row>
    <row r="22" spans="2:16" s="225" customFormat="1" ht="27" customHeight="1" thickBot="1" x14ac:dyDescent="0.2">
      <c r="D22" s="250"/>
      <c r="K22" s="826"/>
      <c r="L22" s="821"/>
      <c r="N22" s="246"/>
      <c r="P22" s="248"/>
    </row>
    <row r="23" spans="2:16" s="225" customFormat="1" ht="27" customHeight="1" thickBot="1" x14ac:dyDescent="0.2">
      <c r="D23" s="1225" t="s">
        <v>597</v>
      </c>
      <c r="E23" s="1226"/>
      <c r="F23" s="1227"/>
      <c r="N23" s="246"/>
      <c r="P23" s="248"/>
    </row>
    <row r="24" spans="2:16" s="225" customFormat="1" ht="27" customHeight="1" x14ac:dyDescent="0.15">
      <c r="D24" s="1215" t="s">
        <v>3382</v>
      </c>
      <c r="E24" s="1216"/>
      <c r="F24" s="1217"/>
      <c r="G24" s="250"/>
    </row>
    <row r="25" spans="2:16" s="225" customFormat="1" ht="13" customHeight="1" thickBot="1" x14ac:dyDescent="0.2">
      <c r="D25" s="1218"/>
      <c r="E25" s="1219"/>
      <c r="F25" s="1220"/>
    </row>
    <row r="26" spans="2:16" s="225" customFormat="1" x14ac:dyDescent="0.15">
      <c r="D26" s="250"/>
    </row>
    <row r="27" spans="2:16" s="225" customFormat="1" x14ac:dyDescent="0.15">
      <c r="D27" s="250"/>
    </row>
    <row r="28" spans="2:16" s="225" customFormat="1" x14ac:dyDescent="0.15">
      <c r="D28" s="250"/>
    </row>
    <row r="29" spans="2:16" s="225" customFormat="1" x14ac:dyDescent="0.15">
      <c r="D29" s="250"/>
    </row>
    <row r="30" spans="2:16" s="225" customFormat="1" x14ac:dyDescent="0.15">
      <c r="D30" s="250"/>
    </row>
  </sheetData>
  <sheetProtection algorithmName="SHA-512" hashValue="jcmk/OmzudWcP3OXNvQKN9zyEUKSaA/9A9IBVPWbrkqb7pbcdfCEj0i1XtSYQppKrUH1+7SfPy3vmAiEdsCpCA==" saltValue="FDpHdIhVcx/nBRX8I2hYiA==" spinCount="100000" sheet="1" objects="1" scenarios="1"/>
  <mergeCells count="4">
    <mergeCell ref="D24:F25"/>
    <mergeCell ref="E4:E5"/>
    <mergeCell ref="F4:F5"/>
    <mergeCell ref="D23:F2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12</vt:i4>
      </vt:variant>
      <vt:variant>
        <vt:lpstr>Rangos con nombre</vt:lpstr>
      </vt:variant>
      <vt:variant>
        <vt:i4>5</vt:i4>
      </vt:variant>
    </vt:vector>
  </HeadingPairs>
  <TitlesOfParts>
    <vt:vector size="17" baseType="lpstr">
      <vt:lpstr>Conveciones Riesgo Ajustada</vt:lpstr>
      <vt:lpstr>Tablas de apoyo</vt:lpstr>
      <vt:lpstr>Análisis del Contexto</vt:lpstr>
      <vt:lpstr>Det imp Rcorrupcion</vt:lpstr>
      <vt:lpstr>Mapa de riesgos </vt:lpstr>
      <vt:lpstr>Impacto R. Corrupción</vt:lpstr>
      <vt:lpstr>Matriz RG-RC-RSD</vt:lpstr>
      <vt:lpstr>Matriz oportunidades V_2</vt:lpstr>
      <vt:lpstr>Nº de riesgo xNCDT</vt:lpstr>
      <vt:lpstr>Control de Cambios</vt:lpstr>
      <vt:lpstr>DATOS OCULTOS</vt:lpstr>
      <vt:lpstr>Datos</vt:lpstr>
      <vt:lpstr>Clasificacion</vt:lpstr>
      <vt:lpstr>CLASIFICACIÓN_DEL_RIESGO</vt:lpstr>
      <vt:lpstr>OBJETIVO</vt:lpstr>
      <vt:lpstr>PROCESOS</vt:lpstr>
      <vt:lpstr>TIPO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PNNC</dc:creator>
  <cp:lastModifiedBy>Microsoft Office User</cp:lastModifiedBy>
  <dcterms:created xsi:type="dcterms:W3CDTF">2020-01-16T15:23:55Z</dcterms:created>
  <dcterms:modified xsi:type="dcterms:W3CDTF">2020-08-10T21:51:55Z</dcterms:modified>
</cp:coreProperties>
</file>