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8355" tabRatio="182"/>
  </bookViews>
  <sheets>
    <sheet name="PNN" sheetId="1" r:id="rId1"/>
  </sheets>
  <externalReferences>
    <externalReference r:id="rId2"/>
    <externalReference r:id="rId3"/>
    <externalReference r:id="rId4"/>
  </externalReferences>
  <definedNames>
    <definedName name="_xlnm.Print_Area" localSheetId="0">PNN!$A$1:$AA$136</definedName>
    <definedName name="dependencias">[1]Hoja4!$A$2:$A$20</definedName>
    <definedName name="gg">[2]Hoja1!$B$2:$B$31</definedName>
    <definedName name="linestra">[1]Hoja4!$E$2:$E$14</definedName>
    <definedName name="Procesos">[3]Hoja1!$B$2:$B$31</definedName>
    <definedName name="SN" localSheetId="0">#REF!</definedName>
    <definedName name="SN">#REF!</definedName>
    <definedName name="_xlnm.Print_Titles" localSheetId="0">PNN!$1:$2</definedName>
    <definedName name="Z_2ADC1680_A456_49A4_AE43_B6703A56A5FC_.wvu.Cols" localSheetId="0" hidden="1">#REF!,#REF!,#REF!,#REF!,#REF!,#REF!</definedName>
    <definedName name="Z_2ADC1680_A456_49A4_AE43_B6703A56A5FC_.wvu.PrintArea" localSheetId="0" hidden="1">#REF!</definedName>
    <definedName name="Z_63C831CC_5AA0_4845_9ABC_E24739E52562_.wvu.Cols" localSheetId="0" hidden="1">#REF!,#REF!,#REF!,#REF!,#REF!,#REF!</definedName>
    <definedName name="Z_63C831CC_5AA0_4845_9ABC_E24739E52562_.wvu.PrintArea" localSheetId="0" hidden="1">#REF!</definedName>
    <definedName name="Z_B093F0BF_0ED8_4BBF_B97C_BE250CADA5B5_.wvu.Cols" localSheetId="0" hidden="1">#REF!,#REF!</definedName>
    <definedName name="Z_B093F0BF_0ED8_4BBF_B97C_BE250CADA5B5_.wvu.PrintArea" localSheetId="0" hidden="1">#REF!</definedName>
    <definedName name="Z_F5BB5B96_FD19_45A8_931C_BA7F42542DB2_.wvu.PrintArea" localSheetId="0" hidden="1">PNN!$A$1:$AA$136</definedName>
    <definedName name="Z_F5BB5B96_FD19_45A8_931C_BA7F42542DB2_.wvu.PrintTitles" localSheetId="0" hidden="1">PNN!$1:$2</definedName>
  </definedNames>
  <calcPr calcId="145621"/>
  <customWorkbookViews>
    <customWorkbookView name="USUARIO - Vista personalizada" guid="{F5BB5B96-FD19-45A8-931C-BA7F42542DB2}" mergeInterval="0" personalView="1" maximized="1" windowWidth="1276" windowHeight="515" tabRatio="182" activeSheetId="1"/>
  </customWorkbookViews>
</workbook>
</file>

<file path=xl/calcChain.xml><?xml version="1.0" encoding="utf-8"?>
<calcChain xmlns="http://schemas.openxmlformats.org/spreadsheetml/2006/main">
  <c r="Q76" i="1" l="1"/>
  <c r="Q51" i="1" l="1"/>
  <c r="Q50" i="1"/>
  <c r="Z42" i="1" l="1"/>
  <c r="Q49" i="1" l="1"/>
  <c r="Q68" i="1"/>
  <c r="Q66" i="1"/>
  <c r="Q77" i="1"/>
  <c r="Q32" i="1"/>
  <c r="Q33" i="1"/>
  <c r="Q34" i="1"/>
  <c r="Q31" i="1"/>
  <c r="Q30" i="1"/>
  <c r="Q53" i="1"/>
  <c r="Q54" i="1"/>
  <c r="Q62" i="1"/>
  <c r="Q60" i="1"/>
  <c r="Q59" i="1"/>
  <c r="Q48" i="1"/>
  <c r="Q47" i="1"/>
  <c r="Q46" i="1"/>
  <c r="Q88" i="1"/>
  <c r="Q87" i="1"/>
  <c r="Q45" i="1"/>
  <c r="Q44" i="1"/>
  <c r="Q94" i="1"/>
  <c r="Q93" i="1"/>
  <c r="Q92" i="1"/>
  <c r="Q90" i="1"/>
  <c r="Q124" i="1"/>
  <c r="Q125" i="1"/>
  <c r="N40" i="1"/>
  <c r="Q91" i="1"/>
  <c r="Q89" i="1"/>
  <c r="Q121" i="1"/>
  <c r="O61" i="1"/>
  <c r="Q61" i="1" s="1"/>
</calcChain>
</file>

<file path=xl/sharedStrings.xml><?xml version="1.0" encoding="utf-8"?>
<sst xmlns="http://schemas.openxmlformats.org/spreadsheetml/2006/main" count="451" uniqueCount="394">
  <si>
    <t>Nuevas hectáreas incorporadas en el sistema Nacional de Áreas protegidas SINAP</t>
  </si>
  <si>
    <t>Número de predios al interior de las áreas protegidas saneados o en proceso de saneamiento predial, adquisición y tenencia material de Parques Nacionales Naturales</t>
  </si>
  <si>
    <t>Adelantar procesos para el manejo de poblaciones silvestres de especies priorizadas</t>
  </si>
  <si>
    <t>Gestionar y Concertar la formulación, aprobación e implementación de instrumentos de planificación</t>
  </si>
  <si>
    <t>Mantener la dinámica ecológica de paisajes y ecosistemas con énfasis en aquellos en riesgo y/o alterados.</t>
  </si>
  <si>
    <t>Prevenir, atender y mitigar situaciones de riesgo que afecten la gobernabilidad de las áreas</t>
  </si>
  <si>
    <t>Prevenir y mitigar presiones que puedan afectar negativamente los elementos naturales y culturales de las áreas del Sistema</t>
  </si>
  <si>
    <t xml:space="preserve">Elaborar el documento tècnico que sustenta la declaratoria del área protegida y presentarlo a la academia de ciencias exactas, físicas y naturales </t>
  </si>
  <si>
    <t>2.1.1.</t>
  </si>
  <si>
    <t>2.2.1.</t>
  </si>
  <si>
    <t>3.4.1.</t>
  </si>
  <si>
    <t>3.4.5.</t>
  </si>
  <si>
    <t>3.1.2.</t>
  </si>
  <si>
    <t>1.2.3.</t>
  </si>
  <si>
    <t>3.2.1</t>
  </si>
  <si>
    <t>3.1.1.</t>
  </si>
  <si>
    <t>1.1.4.</t>
  </si>
  <si>
    <t>3.4.2.</t>
  </si>
  <si>
    <t>1.1.1.</t>
  </si>
  <si>
    <t>3.4.4.</t>
  </si>
  <si>
    <t>3.2.3.</t>
  </si>
  <si>
    <t>1.2.2.</t>
  </si>
  <si>
    <t>1.2.4</t>
  </si>
  <si>
    <t>1.1.3.</t>
  </si>
  <si>
    <t>1.2.1</t>
  </si>
  <si>
    <t>3.2.2</t>
  </si>
  <si>
    <t>3.3.1</t>
  </si>
  <si>
    <t>EJE ESTRATEGICO</t>
  </si>
  <si>
    <t>OBJETIVO</t>
  </si>
  <si>
    <t>Resultado</t>
  </si>
  <si>
    <t>Meta</t>
  </si>
  <si>
    <t>Responsables</t>
  </si>
  <si>
    <t>Equipo de Apoyo</t>
  </si>
  <si>
    <t>Total</t>
  </si>
  <si>
    <t>(unidad de medición de resultados)</t>
  </si>
  <si>
    <t>Sub Programa</t>
  </si>
  <si>
    <t>Instructivo metodológico elaborado</t>
  </si>
  <si>
    <t>No. De Areas Protegidas acompañadas</t>
  </si>
  <si>
    <t xml:space="preserve">Planes de Acción implementados </t>
  </si>
  <si>
    <t xml:space="preserve">Guía de lineamientos ajustada </t>
  </si>
  <si>
    <t xml:space="preserve">Planes de manejo con medidas incorporads </t>
  </si>
  <si>
    <t xml:space="preserve">Identificar Ecosistemas que son ùnicos irremplazables o estàn sub representados con presiones </t>
  </si>
  <si>
    <t>Mapa de Ecosistemas en riesgo</t>
  </si>
  <si>
    <t xml:space="preserve">Capacitar a las Direcciones Territoriales,  Areas Protegidas  y entidades territoriales en la implementación  de los lineamientos </t>
  </si>
  <si>
    <t xml:space="preserve">Identificar las necesidades de definición de áreas con función amortiguadora  en los planes de manejo y priorizar las mismas </t>
  </si>
  <si>
    <t>Participar en la construcción de propuestas de zonas con función amortiguadora en áreas priorizadas</t>
  </si>
  <si>
    <t>Sistema de Gestión de Calidad certificado</t>
  </si>
  <si>
    <t>Diseño de un Programa de Monitoreo para analizar el seguimiento a los Valores Objeto de Conservación que permita la toma de decisiones del manejo.</t>
  </si>
  <si>
    <t>Promover el desarrollo de investigación en parques a través de institutos de investigación, universidades, entre otros de acuerdo a las líneas priorizadas</t>
  </si>
  <si>
    <t>Realizar análisis de integridad Ecologica en las Areas Protegidas del Sistema de Parques</t>
  </si>
  <si>
    <t>Documento con los análisis de integridad y las recomendaciones vinculadas a la planeación de manejo del area</t>
  </si>
  <si>
    <t xml:space="preserve">Desarrollar los lineamientos  institucionales para el manejo de la problemática de uso, ocupación y tenencia en la areas protegidas. </t>
  </si>
  <si>
    <t>Documento diagnóstico elaborado</t>
  </si>
  <si>
    <t>Resolución de adopción de Lineamiento Institucional</t>
  </si>
  <si>
    <t>Promover compromisos del Ministerio de Agricultura y Desarrollo Rural y sus entidades adscritas  para dar solución a la problemática de uso, ocupación y tenencia de tierras en las áreas protegidas del SPNN.</t>
  </si>
  <si>
    <t xml:space="preserve">Promover compromisos de  otros sectores  para dar solución a la problemática de uso, ocupación y tenencia de tierras en las áreas protegidas del SPNN.
</t>
  </si>
  <si>
    <t>Póliticas, convenios y alianzas  estratégicas con el MADR y sus entidades adscritas adoptados.</t>
  </si>
  <si>
    <t>Póliticas, convenios y alianzas  estratégicas con otros sectores adoptados.</t>
  </si>
  <si>
    <t>3.2.4</t>
  </si>
  <si>
    <t>LUCIA CORREA</t>
  </si>
  <si>
    <t>JASMITH GARCIA</t>
  </si>
  <si>
    <t>CAROLINA JARRO</t>
  </si>
  <si>
    <t>MARCELA RODRIGUEZ</t>
  </si>
  <si>
    <t>CARLOS MARIO TAMAYO</t>
  </si>
  <si>
    <t>PAOLA DEVIA</t>
  </si>
  <si>
    <t>Formular y gestionar Proyectos  de Cooperación teniendo en cuenta las tematicas priorizadas por la entidad</t>
  </si>
  <si>
    <t>Portafolio de Oferta y Demanda de Cooperaciòn.</t>
  </si>
  <si>
    <t>Informar a la población nacional sobre el Sistema de Parques Nacionales Naturales  y los bienes y servicios ambientales del mismo</t>
  </si>
  <si>
    <t>Planes de Trabajo de las Agendas Interministeriales  en implementación</t>
  </si>
  <si>
    <t xml:space="preserve">Diseñar Guía para la construcción del Programas de conservación en especies para PNN </t>
  </si>
  <si>
    <t>Guia Diseñada</t>
  </si>
  <si>
    <t xml:space="preserve">Programas de Conservaciòn Elaborados </t>
  </si>
  <si>
    <t xml:space="preserve">Implementar los Programas de Conservaciòn elaborados </t>
  </si>
  <si>
    <t xml:space="preserve">Informes de avance de la implementaciòn de los programas </t>
  </si>
  <si>
    <t>Documento con anàlisis  regionales de variabilidad climatica formulado.</t>
  </si>
  <si>
    <t>No. De Capacitaciones generadas</t>
  </si>
  <si>
    <t>No. Areas con propuestas de Zonas con funciòn amortiguadora formuladas</t>
  </si>
  <si>
    <t>Priorizar las principales presiones y amenazas de las Regiones que requieren apoyo desde la linea de educación ambiental y formular un plan de trabajo de educación y comunicación</t>
  </si>
  <si>
    <t>Diseñar herramientas conceptuales y metodológicas para la implementación de las estrategías educativas regionales en el marco del Comité Nacional</t>
  </si>
  <si>
    <t>No. De documentos diseñados</t>
  </si>
  <si>
    <t>Convenios y alianzas  estratégicas adoptadas con otros actores .</t>
  </si>
  <si>
    <t xml:space="preserve">Realizar procesos de convocatoria, selección y capacitación de personal que ingresa anualmente al Programa de Guardaparques Voluntarios </t>
  </si>
  <si>
    <t>No de eventos sobre educación ambiental en Areas Protegidas</t>
  </si>
  <si>
    <t>Generar espacios de discusión y capacitación que permitan la valoración social en las Areas Protegidas</t>
  </si>
  <si>
    <t xml:space="preserve">Direcciones Territoriales con Planes de trabajo regionales de las estrategías educativas </t>
  </si>
  <si>
    <t>OFERTA</t>
  </si>
  <si>
    <t>GOBERNANZA</t>
  </si>
  <si>
    <t>DEMANDA</t>
  </si>
  <si>
    <t>1.1.2</t>
  </si>
  <si>
    <t>Apoyar en atención de situaciones de emergencia por fenomenos naturales o incendios forestales  en las Areas protegidas que lo requieran</t>
  </si>
  <si>
    <t>Atender asesorar y acompañar los procesos judiciales que se instauren por delitos ambientales al interior de las áreas protegidas y que sean notificados a la Oficina de Gestión del Riesgo</t>
  </si>
  <si>
    <t>% de areas protegidas capacitadas</t>
  </si>
  <si>
    <t>% Valores Objeto de Conservación a nivel de Sistema seleccionados.</t>
  </si>
  <si>
    <t>Número de Áreas Protegidas con Valores Objeto de Conservación seleccionados</t>
  </si>
  <si>
    <t>Número de temáticas con reportes generados por el sistema de información de monitoreo</t>
  </si>
  <si>
    <t>Número de áreas protegidas con líneas de investigación priorizadas en el marco de la planeación del manejo.</t>
  </si>
  <si>
    <t>Número de investigaciones en ejecución, en articulación con la Estrategia Nacional de Investigación.</t>
  </si>
  <si>
    <t>Documento y Mapa de ecosistemas priorizados</t>
  </si>
  <si>
    <t>Guia elaborada</t>
  </si>
  <si>
    <t>Promover actividades de Salud Ocupacional encaminadas  a la prevención y control de enfermedades profesionales y seguridad industrial</t>
  </si>
  <si>
    <t>Promover la participación del talento humano al servicio de la Unidad de Parques en programas de Bienestar Social, con el fin de mantener y mejorar las condiciones que favorezcan el desarrollo integral de los  funcionarios.</t>
  </si>
  <si>
    <t>% de ejecución de las actividades del programa de Salud Ocupacional</t>
  </si>
  <si>
    <t xml:space="preserve">% del Telento Humano beneficiado con programas de Bienestar social  </t>
  </si>
  <si>
    <t>Identificar ecosistemas no representados o pobremente representados en el SINAP y  priorizar sitios para conservación sin situ de biodiversidad.</t>
  </si>
  <si>
    <t>Mapa de sitios prioritarios para conservación in sin titu de biodiversidad a escala nacional definidos</t>
  </si>
  <si>
    <t xml:space="preserve">Entidades del orden nacional que utilizan el mapa de prioridades </t>
  </si>
  <si>
    <t>Socializar y posicionar el mapa de sitios prioritarios para la conservación in situ de biodiversidad a escala nacional, para  la toma de decisiones.</t>
  </si>
  <si>
    <t>Actualizar el ejercicio de identificación de vacíos y definición de prioridades de conservación in situ de biodiversidad a escala nacional, a partir de la versión actualizada de mapa de ecosistemas para el país.</t>
  </si>
  <si>
    <t>Generar una plataforma para la toma de desiciones, que recopile los diferentes estudios de prioridades de conservación in situ de biodiversidad existentes en el país</t>
  </si>
  <si>
    <t>Documento sintesis con sustentación de la declaratoria o ampliación presentado a la Academia Colombiana de Ciencias Naturales Físicas y Exáctas.</t>
  </si>
  <si>
    <t>Propuesta preliminar de documento sintesis presentado a la Academia Colombiana de Ciencias Colombianas Físicas y Exáctas</t>
  </si>
  <si>
    <t xml:space="preserve">Planes de trabajo de subsistemas que reconocen los lineamientos conceptuales y metodológicos </t>
  </si>
  <si>
    <t>Mesas temáticas formalizadas y en funcionamiento</t>
  </si>
  <si>
    <t>Ordenar usos, ocupación y tenencia en las áreas del SPNN, incorporando a colonos, campesinos y propietarios a través de procesos de restauración ecológica, saneamiento y relocalización  con el fin de garantizar la conservación del SPNN.</t>
  </si>
  <si>
    <t>CARLOS ARROYO</t>
  </si>
  <si>
    <t>Una especie o ensamble o grupo de especies definido como objeto de conservación del SPNN mantiene poblaciones viables en areas del sistema y sus zonas de influencia</t>
  </si>
  <si>
    <t>Incorporar temas relacionados con la Planificación y conservación integral del SPNN en Planes de Desarrollo Sectorial.</t>
  </si>
  <si>
    <t>Documento con la metodología</t>
  </si>
  <si>
    <t xml:space="preserve">Elaborar programas de conservación de especies VOC  en áreas protegidas.
</t>
  </si>
  <si>
    <t>Proyectar la resolución para la declaratoria o ampliación de las nuevas áreas o ampliaciones del Sistema de Parques Nacionales Naturales.</t>
  </si>
  <si>
    <t>Fortalecer las capacidades gerenciales y organizacionales de la Entidad.</t>
  </si>
  <si>
    <t>LUIS ALFONSO CANO</t>
  </si>
  <si>
    <t>LAURA GARCIA</t>
  </si>
  <si>
    <t xml:space="preserve">ADRIANA BELTRAN </t>
  </si>
  <si>
    <t>Actualizar la información Catastral en la Territorial de Catastro IGAC</t>
  </si>
  <si>
    <t>Establecer alianzas para la implementación de las  estrategías educativas</t>
  </si>
  <si>
    <t>Instrumentos  diseñados e implementados</t>
  </si>
  <si>
    <t>Implementar  planes de acción para especies invasoras priorizadas para el SPNN</t>
  </si>
  <si>
    <t>Promover la Incorporación de acciones tendientes a la conservación In situ de las áreas en  instrumentos de planificación y ordenamiento de entes territoriales y autoridades ambientales.</t>
  </si>
  <si>
    <t xml:space="preserve">CONSTANZA ATUESTA </t>
  </si>
  <si>
    <t xml:space="preserve">Implementar un sistema de Planeación Institucional, sistema de gestión y mecanismos de Evaluación. </t>
  </si>
  <si>
    <t>3.4.3</t>
  </si>
  <si>
    <t>Diseñar e implementar instrumentos para la valoración, negociación y reconocimiento de los beneficios ecosistemicos.</t>
  </si>
  <si>
    <t>Generar instrumentos juridicos que permitan la suscripcion de acuerdos según el tipo de actor involucrado</t>
  </si>
  <si>
    <t>JORGE LOTERO</t>
  </si>
  <si>
    <t>Diagnóstico del estado procesal de los expedientes</t>
  </si>
  <si>
    <t>Socializar los resultados de los  análisis de Integridad con otras autoridades para la inclusión de las recomendaciones en el ordenamiento del territorio</t>
  </si>
  <si>
    <t>Identificar y priorizar áreas protegidas, sitios y ecosistemas terrestres, marinos, costeros y humedales interiores que requieran acciones de restauración</t>
  </si>
  <si>
    <t xml:space="preserve">Desarrollar acciones  para regular y controlar el uso y aprovechamiento de los recursos naturales de las áreas del Sistema de Parques 
</t>
  </si>
  <si>
    <t xml:space="preserve">Realizar las consultas previas con las comunidades presentes en las àreas a declarar, de acuerdo a los requerimientos y coordinación con el Ministerio del Interior. 
</t>
  </si>
  <si>
    <t xml:space="preserve">Promover la vinculación efectiva de actores estratégicos en las instancias nacionales y regionales de participación del SINAP.
</t>
  </si>
  <si>
    <t>Documentos de formalización de cada uno de los subsistemas regionales</t>
  </si>
  <si>
    <t>Promover mecanismos de participación de los Actores de conservación privada y voluntaria en las instancias operativas del SINAP</t>
  </si>
  <si>
    <t>Adelantar el proceso para la certificación de acuerdo a la norma NTCGP 1000.</t>
  </si>
  <si>
    <t>Matriz de seguimiento  a la Ejecución presupuestal actualizada</t>
  </si>
  <si>
    <t>% de implementación, seguimiento y adaptación de los programas de capacitación definidos en el Plan de capacitación de la Entidad.</t>
  </si>
  <si>
    <t>Definir un apropuesta de estuctura organizacional y gestionarla ante la instancias competentes</t>
  </si>
  <si>
    <t xml:space="preserve">Propuesta elaborada </t>
  </si>
  <si>
    <t xml:space="preserve">% de una propuesta de estructura organizacional que responda a las necesidades del sistema, gestionada ante las instancias competentes </t>
  </si>
  <si>
    <t>% de implementación, seguimiento y adaptación de los programas de Bienestar definidos en el Plan Institutcional de Bienestar Social</t>
  </si>
  <si>
    <t>Formulación de indicadores de eficacia  eficiencia  y efectividad  de la entidad</t>
  </si>
  <si>
    <t>Seguimiento y Evaluación de la gestión institucional a partir de la implementación de indicadores de eficacia  eficiencia  y efectividad  de la entidad</t>
  </si>
  <si>
    <t>Reportes de seguimiento sobre los indicadores formulados</t>
  </si>
  <si>
    <t>Formular los Planes Operativos Anuales</t>
  </si>
  <si>
    <t xml:space="preserve">Planes Operativos Anuales </t>
  </si>
  <si>
    <r>
      <t xml:space="preserve">% de sistema de Planeación institucional estandarizado y en implementación para el SPNN, que responda a las normas técnicas de calidad y MECI.
</t>
    </r>
    <r>
      <rPr>
        <sz val="24"/>
        <color rgb="FFFF0000"/>
        <rFont val="Arial Narrow"/>
        <family val="2"/>
      </rPr>
      <t/>
    </r>
  </si>
  <si>
    <t>Reportes de seguimiento en el marco del Modelo Integrado de Planeaciòn y Gestiòn</t>
  </si>
  <si>
    <t>Informes elaborados (Ejecución del POA, PAI,  PDA,  Acuerdos de Gestion , entre otros.)</t>
  </si>
  <si>
    <t>Actualizar la documentaciòn del Sistema de Gestión de la Calidad  conforme  los requisitos de la norma NTCGP 1000</t>
  </si>
  <si>
    <t>Actualizar y realizar seguimiento a la matriz de riesgos institucional</t>
  </si>
  <si>
    <t xml:space="preserve">Reportes de seguimiento a la Matriz de riesgos institucional </t>
  </si>
  <si>
    <t xml:space="preserve">Matriz de riesgos institucional actualizada </t>
  </si>
  <si>
    <t>Pre auditoria realizada al SGC</t>
  </si>
  <si>
    <t xml:space="preserve"> Planes de Acciòn Cuatrienales formulados</t>
  </si>
  <si>
    <t xml:space="preserve">Realizar seguimiento  tanto fisico y presupuestal a los instrumentos de Planeación y generar los  reportes de avance de la implementaciòn.
</t>
  </si>
  <si>
    <t>Documentaciòn actualizada</t>
  </si>
  <si>
    <t>Identificar oportunidades de mejora que contribuyan al fortalecimiento del Sistema de Gestiòn de Calidad SGC.</t>
  </si>
  <si>
    <t>Plan de mejora del SGC</t>
  </si>
  <si>
    <t>Programa de auditorias integrales implementado</t>
  </si>
  <si>
    <t xml:space="preserve">Realizar las auditorias integrales </t>
  </si>
  <si>
    <t>Módulo con politica de transparencia, participaciòn y servicio al  ciudadano</t>
  </si>
  <si>
    <t xml:space="preserve">Módulo de gestión del Talento Humano </t>
  </si>
  <si>
    <t xml:space="preserve">Módulo con politica de eficiencia administrativa </t>
  </si>
  <si>
    <t>Fases de Gobierno en Línea en implementación</t>
  </si>
  <si>
    <t>Módulo de gestión financiera</t>
  </si>
  <si>
    <t>Hojas Metodológicas de Indicadores elaboradas.</t>
  </si>
  <si>
    <t xml:space="preserve"> Planes estratégicos territoriales  adoptados</t>
  </si>
  <si>
    <t>Reformular y/o actualizar los planes de manejo de las Areas Protegidas.</t>
  </si>
  <si>
    <t>Planes de Manejo adoptados.</t>
  </si>
  <si>
    <t xml:space="preserve">Implementar la herramienta de análisis de efectividad del manejo en las áreas protegidas con participación social - AEMAPPS </t>
  </si>
  <si>
    <t>Posicionar a Parques Nacionales Naturales en los ámbitos nacional, regional, local e internacional y consolidar la cultura de la comunicación al interior</t>
  </si>
  <si>
    <t>Número de eventos de carácter internacional de alto nivel, en los cuales se incide en términos de negociación, posicionando la gestión del SPNN</t>
  </si>
  <si>
    <t>Documentos  formulados o concertados en el marco de iniciativas internacionales.</t>
  </si>
  <si>
    <t>Realizar el seguimiento a la implementación de los acuerdos internacionales a travès de una matriz diseñada para tal efecto</t>
  </si>
  <si>
    <t>Reportes de seguimiento a los acuerdos internacionales</t>
  </si>
  <si>
    <t xml:space="preserve">Notas  publicadas </t>
  </si>
  <si>
    <t>Impulsar la participación de PNN en espacios internacionales de Cooperación para la negociación e incidencia en temas de su competencia.</t>
  </si>
  <si>
    <t>% de la poblaciòn que habita en las 6 ciudades capitales en donde se ubican las Direcciones Territoriales y el Nivel Central, informadas sobre el SPNN y los bienes y servicios ambientales del mismo, en el marco de la medición anual de medios</t>
  </si>
  <si>
    <t xml:space="preserve">Consolidar la cultura de la comunicación al interior de la entidad para mejorar el flujo  y apropiación de procesos comunicativos. </t>
  </si>
  <si>
    <t>% del talento humano del SPNN haciendo uso de los canales de comunicación interna con el fin de informar y ser informado</t>
  </si>
  <si>
    <t>9.2%</t>
  </si>
  <si>
    <t xml:space="preserve">Número de Areas Protegidas con procesos de comunicación comunitaria implementados </t>
  </si>
  <si>
    <t>Implementar procesos de comunicación con las comunidades aledañas a las áreas Protegidas para divulgar los temas sobre el Sistema de Parques Nacionales Naturales  y los bienes y servicios ambientales del mismo</t>
  </si>
  <si>
    <t>Colectivos de reporteros comunitarios conformados</t>
  </si>
  <si>
    <t>Fortalecimiento institucional y tècnico de PNN.
Fortalecer la capacidad de negociación de recursos de la entidad en los ámbitos local, regional, nacional e internacional</t>
  </si>
  <si>
    <t>% de la disminución de la brecha financiera (precios constantes de 2010) de acuerdo con el plan financiero de fuentes, usos y recursos de la entidad</t>
  </si>
  <si>
    <t xml:space="preserve">Diseñar un portafolio de Oferta y Demanda de Cooperación  con base en las prioridades de PNN </t>
  </si>
  <si>
    <t>Proyectos de Cooperación aprobados respecto de los gestionados</t>
  </si>
  <si>
    <t>Diseñar la estrategia de sostenibilidad Financiera de Parques Nacionales</t>
  </si>
  <si>
    <t xml:space="preserve">Documentos de soporte Jurídico y Económico para la actualización de los instrumentos financieros (turismo, filmación y fotografía, antenas). </t>
  </si>
  <si>
    <t>Resolución de adopción delos  instrumentos financieros</t>
  </si>
  <si>
    <t>Diseñar y gestionar lineamientos  para  implementar incentivos económicos.</t>
  </si>
  <si>
    <t xml:space="preserve">Reportes de avance en la implementacion  de la Mesa temática </t>
  </si>
  <si>
    <t>Reportes de avance en la implementacion de  incentivos económicos</t>
  </si>
  <si>
    <t xml:space="preserve">Propuesta de Incentivos económicos para el SINAP
</t>
  </si>
  <si>
    <t>Implementar esquemas de pagos por servicios ambientales en las areas del SPNN a partir de los lineamientos generados por el Ministerio de Ambiente.</t>
  </si>
  <si>
    <t xml:space="preserve">Lineamientos para la implementación de Pagos Por ServicIos Ambientales  ( PSA)  en áreas del SPNN 
</t>
  </si>
  <si>
    <t>Reporte de avance en la implementaciòn de los esquemas de PSA.</t>
  </si>
  <si>
    <t>PROGRAMA</t>
  </si>
  <si>
    <t>SUBPROGRAMA</t>
  </si>
  <si>
    <t>ACTIVIDADES</t>
  </si>
  <si>
    <t>PRODUCTO</t>
  </si>
  <si>
    <t>CANTIDAD</t>
  </si>
  <si>
    <t>INDICADOR DE RESULTADO 
(INDICADOR PAI)</t>
  </si>
  <si>
    <t>Consultas previas protocolizadas con las comunidades de nuevas áreas y ampliaciones.</t>
  </si>
  <si>
    <t>Consolidar un portafolio de país que incluya la identificación de vacíos y la definición de prioridades</t>
  </si>
  <si>
    <t>Incrementar la representatividad ecosistémica del país mediante la declataroria o ampliación de áreas del SPNN</t>
  </si>
  <si>
    <t>Mapa de sitios prioritarios para conservación in sin titu de biodiversidad a escala nacional, regional y local definidos y actualizados</t>
  </si>
  <si>
    <t>% de los sitios prioritarios definidos en las diferentes escalas: nacional, regional y local (departamental) a partir de la identificación de vacíos actualizado</t>
  </si>
  <si>
    <t>% de las unidades no representadas definidas por Parques Nacionales han sido incluidas dentro del SPNN.</t>
  </si>
  <si>
    <t>Proyecto de Resolución con la declaratoria y ampliaciones de la nueva área protegida elaborada</t>
  </si>
  <si>
    <t>Impulsar el funcionamiento y participación de actores estratégicos en las Mesas Temáticas del Memorando de Entendimiento (Prioridades de Conservación, Investigación y Monitoreo, Comunicaciones, Sostenibilidad Financiera), para la implementación del Plan de Acción del SINAP en todas las escalas.</t>
  </si>
  <si>
    <t>Instancias del SINAP (Sistemas Regionales, Sistemas Temáticos, Memorando de Entendimiento) con participación de actores de onservación privada y voluntaria</t>
  </si>
  <si>
    <t>Formalizar las instancias de trabajo de los subsistemas regionales de áreas protegidas</t>
  </si>
  <si>
    <t>Establecer lineamientos para la conformación y consolidación de los subsistemas regionales y temáticos de áreas protegidas</t>
  </si>
  <si>
    <t>Diseñar e implementar el proceso de registro de áreas protegidas en el marco del Sistema de Información de Biodiversidad (SIB) y el Sistema de Información Ambiental para Colombia – SIAC</t>
  </si>
  <si>
    <t>Adelantar los estudios biofísicos y socioeconómicos y los procesos de coordinación con actores locales e institucionales que sustenten los procesos de declaratoria de nuevas áreas y ampliaciones del SPNN</t>
  </si>
  <si>
    <t>Número de Subsistemas del Sinap, 6  regionales y 6 temáticos cumplen las caracteristicas asociadas a un sistema completo</t>
  </si>
  <si>
    <t xml:space="preserve">% de las areas protegidas del SINAP se encuentran en el registro único nacional de áreas protegidas </t>
  </si>
  <si>
    <t>Sistema de  categorías de manejo  de áreas protegidas del SINAP desarrollado e implementado.</t>
  </si>
  <si>
    <t>Propuesta de un sistema de categorias de manejo de areas protegidas del SINAP</t>
  </si>
  <si>
    <t>Desarrollar e implemetar un sistema de categorias de manejo de areas protegidas del SINAP</t>
  </si>
  <si>
    <t>Inventario oficial de áreas protegidas del SINAP en implementaciòn</t>
  </si>
  <si>
    <t xml:space="preserve">% de actores sociales e institucionales participando en instancias operativas del SINAP. </t>
  </si>
  <si>
    <t>Servicios ambientales con instrumentos para su valoración, negociación y reconocimiento ajustados e implementados en las áreas protegidas del sistema identificadas como potenciales a partir del diagnóstico realizado en 2011</t>
  </si>
  <si>
    <t>Elaborar, ajustar y socializar valoraciones económicas de las areas SPNN identificadas como potenciales.</t>
  </si>
  <si>
    <t>Generar los instrumentos para los servicios ambientales priorizados</t>
  </si>
  <si>
    <t>No de areas con propuesta de valoración económica ajustada</t>
  </si>
  <si>
    <t>Socializaciòn de las propuestas de valoración económica</t>
  </si>
  <si>
    <t>% de los VOC definidos para el sistema cuentan con una línea base de información actualizada conforme a los ejercicios de planificación para el manejo de las áreas y el sistema</t>
  </si>
  <si>
    <t>Identificación de los Valores Objeto de Conservación  - VOC a nivel de Sistema y área de PNN.</t>
  </si>
  <si>
    <t>Programas de Monitoreo diseñados, ajustados a l aplaneaciòn del manejo del area</t>
  </si>
  <si>
    <t>CAROLINA SORZANO</t>
  </si>
  <si>
    <t>NUBIA WILCHES</t>
  </si>
  <si>
    <t xml:space="preserve"> Programas de manejo de valores objeto de conservación definidos para el sistema al nivel de especie,  adaptados e implementados en el SPNN</t>
  </si>
  <si>
    <t xml:space="preserve">No. de instrumentos de Planeación y Ordenamiento regionales y locales que incorporan las recomendaciones </t>
  </si>
  <si>
    <t>% de los subsistemas regionales del SINAP identifican la EEP de su región, con las areas del SPNN como nucleo, y promueven e implementan figuras de ordenamiento para su consolidación.</t>
  </si>
  <si>
    <t xml:space="preserve">Contribuir al ordenamiento del territorio aportando a la conectividad de la estructura ecológica principal del pais teniendo como núcleo las Areas Protegidas. 
</t>
  </si>
  <si>
    <t xml:space="preserve">Incorporar acciones de adaptaciòn y mitigaciòn en la Planeacion del manejo de las Areas protegidas 
</t>
  </si>
  <si>
    <t>% de paisajes y ecosistemas identificados en el 2010 en estado de conservación deseable con énfasis en aquellos en riesgo.</t>
  </si>
  <si>
    <t>Planes de Manejo que incorporan la funciòn amortiguadora</t>
  </si>
  <si>
    <t>Promover y lograr el cumplimiento de la funciòn amortiguadora</t>
  </si>
  <si>
    <t>% de areas del sistema de PNN promueven y logran el cumplimiento de la funcion amortiguadora</t>
  </si>
  <si>
    <t>% De Areas del SPNN q han determinado sus zonas amortiguadoras</t>
  </si>
  <si>
    <t>No. Areas protegidas que incorporan en los instrumentos de ordenamiento territorial las propuestas de Zonas con funciòn amortiguadora</t>
  </si>
  <si>
    <t>Identificar la propiedad de las tierras al interior de PNN y realizar su diagnóstico técnico, catastral, jurídico (estudio de títulos) y ambiental</t>
  </si>
  <si>
    <t>Diagnósticos elaborados sobre las propiedades identificadas</t>
  </si>
  <si>
    <t>Actualizar la información de títulos en Notaria así como la información del Folio de Matricula en la Oficina de Instrumentos Públicos.</t>
  </si>
  <si>
    <t>Predios con titulos actualizados y Folios de Matricula gestionados</t>
  </si>
  <si>
    <t xml:space="preserve">Predios con información catastral actualizada
</t>
  </si>
  <si>
    <t>Matriz de seguimiento actualizada</t>
  </si>
  <si>
    <t>% de las hectareas ocupadas al 2010 y priorizadas, tienen implementadas estrategias asociadas a temas de ocupación, uso y tenencia</t>
  </si>
  <si>
    <t xml:space="preserve">Realizar seguimiento al cumplimiento de las metas e indicadores contenidas en los lineamientos institucionales para el manejo de la problemática de uso, ocupación y tenencia en la areas protegidas. </t>
  </si>
  <si>
    <t>Reportes de cumplimiento de las metas planteadasrealizados con base en el sistema de monitoreo</t>
  </si>
  <si>
    <t>Promover estrategias educativas que contribuyan a la valoración social de las áreas protegidas dando respuesta a las principales presiones y amenazas</t>
  </si>
  <si>
    <t xml:space="preserve">% de las Areas del SPNN están implementando procesos educativos orientadas a la valoración social en los escenarios formal e informal, en el marco de la Estrategia Nacional de Educación Ambiental </t>
  </si>
  <si>
    <t>Realizar seguimiento a la implementaciòn del plan de trabajo se educaciòn y comunicaciòn en los niveles nacional, regional y local.</t>
  </si>
  <si>
    <t>No. Personas vinculadas anualmente al programa Guardaparques Voluntarios</t>
  </si>
  <si>
    <t>Regular y controlar el uso y aprovechamiento de los recursos naturales en las áreas del SPNN</t>
  </si>
  <si>
    <t xml:space="preserve">Emitir directrices de manejo del ecoturismo en el SPNN </t>
  </si>
  <si>
    <t>Resoluciòn de adopción</t>
  </si>
  <si>
    <t>Capitulo de amenazas y presiones identificadas incluido en los Plnes de Manejo.</t>
  </si>
  <si>
    <t>Vincular a  a las áreas protegidas en procesos de ordenamiento ambiental de recursos hidrobiológicos y pesqueros.</t>
  </si>
  <si>
    <t>Areas protegidas  vicnuladas al proceso de ordenamiento ambiental de recursos hidrobiológicos  y pesqueros</t>
  </si>
  <si>
    <t>Elaborar la Guia Técnica para la restauración ecológica y monitoreo.</t>
  </si>
  <si>
    <t>Documentación técnica para suscripción de acuerdos de relocalización</t>
  </si>
  <si>
    <t>Implementar acciones de restauración ecológica con el fin de  mejorar sus condiciones de estado.</t>
  </si>
  <si>
    <t>Estrategias de conservación a partir del uso y aprovechamiento en implementación</t>
  </si>
  <si>
    <t>Hectareas en proceso de Restauracion Ecologica</t>
  </si>
  <si>
    <t>Actos Administrativos frente a infracciones ambientales</t>
  </si>
  <si>
    <t xml:space="preserve">Adelantar procesos sancionatorios ambientales (Tramitar pasivos y resolver recursos) que lleguen por competencia a la Subdirecciòn de Gestiòn y Manejo
</t>
  </si>
  <si>
    <t>Matriz de seguimiento a procesos sancionatorios actualizada</t>
  </si>
  <si>
    <t xml:space="preserve">% Actos Administrativos y Oficios proferidos en virtud de resolver el pasivo. </t>
  </si>
  <si>
    <t>Realizar el análisis de amenazas y presiones en las áreas protegidas como insumo para la actualización y/o reformulación de los planes de manejo.</t>
  </si>
  <si>
    <t>% de especies o ecosistemas definidos como objetos de conservación del SPNN y con presión por uso y aprovechamiento han mejorado su condición de estado, conforme a criterios de sostenibilidad</t>
  </si>
  <si>
    <t>% de las areas del sistema priorizadas en el 2010,  hacen parte de procesos de ordenamiento regional de los recursos hidrobiologicos y pesqueros, incorporando e implementando  acciones para la conservacion del SPNN</t>
  </si>
  <si>
    <t>% de disminución del número de unidades económicas de pesca que afectan las áreas del sistema de PNN</t>
  </si>
  <si>
    <t>CAROLINA SORZANO - JORGE LOTERO</t>
  </si>
  <si>
    <t>% de las presiones que afectan al SPNN por el otorgamiento de permisos, concesiones y autorizaciones de actividades permitidas en las áreas protegidas que conforman el mismo, cualificadas y cuantificadas.</t>
  </si>
  <si>
    <t xml:space="preserve">% de áreas con vocación ecoturística han mantenido o mejorado el estado de conservación de sus VOC a través de la implementación de planes de uso público </t>
  </si>
  <si>
    <t xml:space="preserve">Cuantificar y cualificar las presiones que afectan al SPNN por otorgamiento de permisos, concesiones y autorizaciones de autorizaciones permitidas. </t>
  </si>
  <si>
    <t>Matriz de análisis de las presiones por actividades permitidas en las áreas</t>
  </si>
  <si>
    <t>Desarrollo e implementación de Planes de Uso Público en el áreas con vocación ecoturistica</t>
  </si>
  <si>
    <t xml:space="preserve">Areas con vocación turistica implementan Planes de uso público </t>
  </si>
  <si>
    <t>% de las presiones priorizadas a 2010 para el SPNN, originadas por infracciones ambientales, intervenidas mediante el ejercicio efectivo de la función sancionatoria y/o a través de procesos penales</t>
  </si>
  <si>
    <t xml:space="preserve">Desarrollar la fase de infraestructura y tecnología habilitadora del sistema </t>
  </si>
  <si>
    <t>% de avance de la implementación de las acciones  programadas en la fase</t>
  </si>
  <si>
    <t>Desarrollar la fase de aplicaciones y grarntizar su articulación</t>
  </si>
  <si>
    <t>% de avance de la implementación de la fase de aplicaciones</t>
  </si>
  <si>
    <t>Implementar la fase de gestión y producción de Información</t>
  </si>
  <si>
    <t>% de avance de la implementación de la fase de producción de la información</t>
  </si>
  <si>
    <t xml:space="preserve">  Un (1) sistema de informacion interoperable que contenga los componentes administrativos, técnicos, financieros y geográficos diseñado y en implementacion.</t>
  </si>
  <si>
    <t>Prevenir, atender y mitigar riesgos, eventos e impactos generados por fenómenos naturales e incendios forestales</t>
  </si>
  <si>
    <t>YASMIN GONZALEZ</t>
  </si>
  <si>
    <t>% de emergencias apoyadas en la vigencia oportunamente</t>
  </si>
  <si>
    <t>Capacitar al personal de las áreas protegidas en prevencion y antencion de emergencias y primeros auxilios y como primeros respondientes.</t>
  </si>
  <si>
    <t>CARLINA JARRO</t>
  </si>
  <si>
    <t>% de las áreas del sistema de PNN con planes de emergencia articulados con las instancias de coordinación correspondientes.</t>
  </si>
  <si>
    <t>% de los Planes de Contingencia que respondan a cada una de las amenazas identificadas en las áreas del SPNN,  en marcha, articulados con los Comités Locales y Regionales de Prevencion y Atencion de Desastres. (CLOPAD´s y CREPAD´s) y  que cuentan con la dotación para actuar como primer respondiente</t>
  </si>
  <si>
    <t>Formular Planes de Contingencia en Riesgo Público para las áreas del Sistema de Parques.</t>
  </si>
  <si>
    <t xml:space="preserve">Planes de Contingencia aprobados y en implementación </t>
  </si>
  <si>
    <t xml:space="preserve">Atender las situaciones de riesgo que presente el personal de las áreas protegidas
</t>
  </si>
  <si>
    <t>Capacitar al personal de las áreas protegidas en situaciones de riesgo que afecten su gobernabilidad (minas, delitos y autoprotección)</t>
  </si>
  <si>
    <t>Áreas protegidad capacitadas</t>
  </si>
  <si>
    <t>Procesos penales instaurados, que se acompañan desde la Oficina de Gestion del Riesgo</t>
  </si>
  <si>
    <t>Situaciones de riesgo atendidas oportunamente</t>
  </si>
  <si>
    <t>% de las áreas del SPNN cuentan con planes de contingencia para la gestión del riesgo generado por el ejercicio de la autoridad ambiental.</t>
  </si>
  <si>
    <t>Un (1) plan estratégico de seguridad para las áreas del Sistema de Parques Nacionales Naturales diseñado y en implementación</t>
  </si>
  <si>
    <t xml:space="preserve"> Diseño e implementación de un Plan Estratégico de seguridad para las áreas del sistema de parques</t>
  </si>
  <si>
    <t>Plan estrategico diseñado</t>
  </si>
  <si>
    <t xml:space="preserve">Entidades territoriales y autoridades ambientales que incorporan acciones tendientes a la conservación 
</t>
  </si>
  <si>
    <t>Promover los espacios de construccón de políticas públicas que garanticen el reconocimiento, incorporación del SINAP en los procesos de desarrollo.</t>
  </si>
  <si>
    <t xml:space="preserve">Espacios de construcciòn de políticas públicas desarrollados </t>
  </si>
  <si>
    <t>Documentos con temas relacionados con la planificaciòn y conservación integral del SPNN identificados</t>
  </si>
  <si>
    <t>%  de las entidades territoriales y autoridades ambientales que tienen relación directa con el SPNN,  incorporan acciones tendientes a la conservación in situ  de las áreas en sus instrumentos de planificación y ordenamiento.</t>
  </si>
  <si>
    <t>No. De Planes de desarrollo sectorial, incorporan temas relacionados con la planificación y conservación integral del SPNN</t>
  </si>
  <si>
    <t xml:space="preserve">JENNY MARTINEZ </t>
  </si>
  <si>
    <t xml:space="preserve">JULIETA RAMOS </t>
  </si>
  <si>
    <t>Instrumentos de politica y normativos  elaborados, ajustados, propuestos y gestionados para el cumplimiento misional, a partir del diagnóstico de necesidades realizado en 2011</t>
  </si>
  <si>
    <t>Instrumentos de politica gestionados</t>
  </si>
  <si>
    <t>Instrumentos normativos gestionados</t>
  </si>
  <si>
    <t xml:space="preserve">Elabrar, gestionar y expedir instrumentos normativo para cumplimiento misional </t>
  </si>
  <si>
    <t>Instrumentos normativos expedidos  para el cumplimiento misional</t>
  </si>
  <si>
    <t xml:space="preserve">Elaborar, gestionar y expedir instrumentos de política para cumplimiento misional </t>
  </si>
  <si>
    <t>No. De resguardos indigenas traslapados con las areas del SPNN con planes especiales de manejo suscritos y en implementacion.</t>
  </si>
  <si>
    <t>No. De comunidades de grupos étnicos que hacen uso regular o permanente de las areas del SPNN con acuerdos suscritos y en implementación</t>
  </si>
  <si>
    <t xml:space="preserve">Plan de trabajo concertado </t>
  </si>
  <si>
    <t xml:space="preserve">Definir un plan de trabajo para la formulación de estrategias especiales de menejo en coordinación con las areas protegidas </t>
  </si>
  <si>
    <t>Identificar las comunicades de base (indigenas o negritudes) interesadas en la construcción de REM o Acuerdos de Uso y Manejo.</t>
  </si>
  <si>
    <t>Informe realizado sobre las comunidades de base identificads</t>
  </si>
  <si>
    <t>Definir las Líneas estratégicas de cada REM o Acuerdos de Uso y Manejo que se proyecte adoptar</t>
  </si>
  <si>
    <t xml:space="preserve">Rem o acuerdos de Uso y manejo con líneas estratégicas definidas </t>
  </si>
  <si>
    <t xml:space="preserve">Adoptar e implementar los  REM o Acuerdos de Uso y Manejo </t>
  </si>
  <si>
    <t>Régimen Especial de Manejo ó Acuerdos de uso y Manejo adoptados que incluyan Plan estratégico de implementación.</t>
  </si>
  <si>
    <t>LINEA ESTRATEGICA</t>
  </si>
  <si>
    <t>1.1 Promoción de instrumentos para la conformación de un sistema completo</t>
  </si>
  <si>
    <t>Coordinar el diseño y elaboración de los intrumentos tecnicos, normativos, políticos y de planificación, que le permitan a los actores de la conservación desarrollar los sistemas y las áreas protegidas</t>
  </si>
  <si>
    <t>1.2  Mejoramiento de las condiciones de gobernanza de los actores del sistema</t>
  </si>
  <si>
    <t>Establecer mecanismos de empoderamiento para que los actores de la conservación cuenten con las condiciones adecuadas para realizar el mejor gobierno de las áreas protegidas.</t>
  </si>
  <si>
    <t>2.1  Identificación de sitios prioritarios para la conservación in situ</t>
  </si>
  <si>
    <t>Coordinar y promover el proceso de identificación y definición de prioridades de conservación in situ para el SINAP</t>
  </si>
  <si>
    <t>2.2 Declaración y ampliación de áreas protegidas</t>
  </si>
  <si>
    <t>Aumentar la representatividad ecológica  a través de la declaración de nuevas áreas y optimizar el diseño de las existentes en procura de su mayor integridad</t>
  </si>
  <si>
    <t>3.1   Preservación del estado de conservacion de la diversidad biológica</t>
  </si>
  <si>
    <t xml:space="preserve">Desarrollar acciones de preservación, protección o  restauración para mantener y mejorar la integridad  de las áreas protegidas </t>
  </si>
  <si>
    <t xml:space="preserve">3.2  Disminución de las presiones que afectan la dinámica natural y cultural </t>
  </si>
  <si>
    <t>Prevenir y mitigar presiones  que puedan afectar negativamente los elementos naturales y culturales que caracterizan las áreas protegidas y los sistemas que conforman</t>
  </si>
  <si>
    <t>3.3 Generación de elementos de conectividad para mejorar la viabilidad</t>
  </si>
  <si>
    <t>Promover y adelantar acciones tendientes a mejorar la conectividad del sistema de áreas protegidas</t>
  </si>
  <si>
    <t>3.4 Fortalecimiento de capacidades para la administración y Posicioamiento del SPNN</t>
  </si>
  <si>
    <t xml:space="preserve">Empoderar al SPNN a través de componentes de gestión que le permitan el cumplimiento de su misión institucional </t>
  </si>
  <si>
    <t>1. Hacia un Sistema de Áreas Protegidas completo</t>
  </si>
  <si>
    <t>2. Hacia un Sistema de Áreas Protegidas ecológicamente representativo</t>
  </si>
  <si>
    <t>RIESGO</t>
  </si>
  <si>
    <t>Promover la armonización del ordenamiento en las zonas aledañas a los PNN a través de los instrumentos de ordenamiento territorial garantizando que la destinación del suelo sea consecuente con la zonificación prevista en los Planes de manejo de los PNN</t>
  </si>
  <si>
    <t>Definir lineamientos para la armonización del ordenamiento en las zonas aledañas a los parques a través de los instrumentos de ordenamiento de los municipios, departamentos y CARs</t>
  </si>
  <si>
    <t>ERNESTO BERMUDEZ 
ANALINDA TORRES</t>
  </si>
  <si>
    <t>3. Efectividad en el manejo de las Áreas Protegidas y los Sistemas que lo Conforman</t>
  </si>
  <si>
    <t xml:space="preserve">Realizar diagnóstico sobre la problemática de uso, ocupación y tenencia de tierras en las Areas Protegidas </t>
  </si>
  <si>
    <t>Analizar la variabilidad climática en regiones priorizadas segùn el anàlisis de Ecosistemas en riesgo y definiciòn de medidas de adaptaciòn</t>
  </si>
  <si>
    <t>Reporte de avance a los planes de trabajo consignados en la matriz de seguimiento</t>
  </si>
  <si>
    <t>Realizar el seguimiento a los predios según estado: Predio Saneado, Predio en Proceso de Saneamiento, Predio adquirido, Predio con Tenencia material por parte de PNN.</t>
  </si>
  <si>
    <t>Documentación técnica para suscribir acuerdos transitorios con propietarios y mejoratarios</t>
  </si>
  <si>
    <t>Documentación técnica para suscripción de acuerdos transitorios con pescadores</t>
  </si>
  <si>
    <t>Orientar técnicamente a las áreas protegidas en la formulación del plan de emergencia y contingencia que respondan a sus principales amenazas</t>
  </si>
  <si>
    <t>Elaborar un instructivo metodológico para el análisis de  estructura ecológica e integridad ecológica ,tomando como  unidades de análisis las coberturas o ecosistemas.</t>
  </si>
  <si>
    <t>Articular las diferentes dependencias de la Entidad  para implementar el Plan de Capacitación.</t>
  </si>
  <si>
    <t>Politica de capacitación implementada</t>
  </si>
  <si>
    <t>Implementar el Modelo Integrado de Planeación y Gestión</t>
  </si>
  <si>
    <t>Lineamientos para la Estrategia de Sostenibilidad Financiera de Parques.</t>
  </si>
  <si>
    <t>% de especies invasoras priorizadas en el 2010, para el SPNN, con planes de accion que permitan disminuir la presion a los valores objetos de conservación</t>
  </si>
  <si>
    <t xml:space="preserve">Plataforma elaborada que recopila los diferentes estudios de prioridades de conservación </t>
  </si>
  <si>
    <r>
      <t xml:space="preserve">Desarrollar y promover el conocimiento  de los valores naturales, culturales y los beneficios ambientales de las áreas protegidas, </t>
    </r>
    <r>
      <rPr>
        <b/>
        <sz val="11"/>
        <rFont val="Arial Narrow"/>
        <family val="2"/>
      </rPr>
      <t>p</t>
    </r>
    <r>
      <rPr>
        <sz val="11"/>
        <rFont val="Arial Narrow"/>
        <family val="2"/>
      </rPr>
      <t>ara la toma de decisiones de PNN.</t>
    </r>
  </si>
  <si>
    <t>Orientar a través de las Direcciones Territoriales a las Areas Protegidas en la priorización de líneas de investigación acorde a la Planeación de Manejo y a los Lineamientos Institucionales.</t>
  </si>
  <si>
    <t xml:space="preserve">Lograr cambios reales en la situación de manejo de las Areas protegidas y de los sistemas y de los avances en el cumplimiento de los objetivos de conservación definidos, teniendo en cuenta el horizonte de Planeación establecido  
</t>
  </si>
  <si>
    <t xml:space="preserve">Diseñar herramientas metodológicas para la formulación seguimiento y evaluación  de lineamientos institucionales.  </t>
  </si>
  <si>
    <r>
      <t xml:space="preserve">Areas protegidas con </t>
    </r>
    <r>
      <rPr>
        <strike/>
        <sz val="11"/>
        <rFont val="Arial Narrow"/>
        <family val="2"/>
      </rPr>
      <t>l</t>
    </r>
    <r>
      <rPr>
        <sz val="11"/>
        <rFont val="Arial Narrow"/>
        <family val="2"/>
      </rPr>
      <t>a herramienta AEMAPPS implementada</t>
    </r>
  </si>
  <si>
    <t>Mensajes emitidos a través de los canales de comunicación interna</t>
  </si>
  <si>
    <t xml:space="preserve">Participar en la mesa de Sostenibilidad Financiera del Memorando de Entendimiento. </t>
  </si>
  <si>
    <t>Evaluar y ajustar los Instrumentos Económicos y Financieros del SPNN.</t>
  </si>
  <si>
    <t>Instancias de política gubernamental al nivel nacional, incorporan y desarrollan temas relacionados con la planificación y conservación del SPNN</t>
  </si>
  <si>
    <t>Contar con un marco de política y normativo adecuado que dinamice la administraciòn y manejo de los PNN y la coordinaciòn del SINAP, como misiòn institucional de Parques</t>
  </si>
  <si>
    <t xml:space="preserve">Concertar estrategias especiales de manejo  con grupos étnicos que permitan articular distintas visiones de territorio </t>
  </si>
  <si>
    <t xml:space="preserve">Contar con un sistema de información que facilite la toma de decisiones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</si>
</sst>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#,##0.000"/>
    <numFmt numFmtId="167" formatCode="#,##0.000;[Red]#,##0.000"/>
    <numFmt numFmtId="168" formatCode="_-* #,##0\ _€_-;\-* #,##0\ _€_-;_-* &quot;-&quot;??\ _€_-;_-@_-"/>
    <numFmt numFmtId="169" formatCode="0.0%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sz val="24"/>
      <color rgb="FFFF0000"/>
      <name val="Arial Narrow"/>
      <family val="2"/>
    </font>
    <font>
      <sz val="11"/>
      <name val="Arial Narrow"/>
      <family val="2"/>
    </font>
    <font>
      <strike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7" fillId="2" borderId="1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left" vertical="center" textRotation="90" wrapText="1" readingOrder="1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7" fillId="2" borderId="0" xfId="0" applyFont="1" applyFill="1" applyBorder="1" applyAlignment="1">
      <alignment horizontal="left" vertical="center" wrapText="1" readingOrder="1"/>
    </xf>
    <xf numFmtId="0" fontId="7" fillId="2" borderId="0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9" fontId="7" fillId="2" borderId="1" xfId="0" applyNumberFormat="1" applyFont="1" applyFill="1" applyBorder="1" applyAlignment="1">
      <alignment horizontal="center" vertical="center" wrapText="1" readingOrder="1"/>
    </xf>
    <xf numFmtId="9" fontId="7" fillId="2" borderId="1" xfId="86" applyFont="1" applyFill="1" applyBorder="1" applyAlignment="1">
      <alignment horizontal="center" vertical="center" wrapText="1" readingOrder="1"/>
    </xf>
    <xf numFmtId="166" fontId="7" fillId="2" borderId="1" xfId="35" applyNumberFormat="1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35" applyFont="1" applyFill="1" applyBorder="1" applyAlignment="1">
      <alignment horizontal="center" vertical="center" wrapText="1" readingOrder="1"/>
    </xf>
    <xf numFmtId="3" fontId="7" fillId="2" borderId="1" xfId="35" applyNumberFormat="1" applyFont="1" applyFill="1" applyBorder="1" applyAlignment="1">
      <alignment horizontal="center" vertical="center" wrapText="1" readingOrder="1"/>
    </xf>
    <xf numFmtId="170" fontId="7" fillId="2" borderId="1" xfId="90" applyNumberFormat="1" applyFont="1" applyFill="1" applyBorder="1" applyAlignment="1">
      <alignment horizontal="center" vertical="center" wrapText="1" readingOrder="1"/>
    </xf>
    <xf numFmtId="43" fontId="7" fillId="2" borderId="1" xfId="90" applyFont="1" applyFill="1" applyBorder="1" applyAlignment="1">
      <alignment horizontal="center" vertical="center" wrapText="1" readingOrder="1"/>
    </xf>
    <xf numFmtId="0" fontId="4" fillId="2" borderId="1" xfId="35" applyFont="1" applyFill="1" applyBorder="1" applyAlignment="1">
      <alignment horizontal="center" vertical="center" wrapText="1" readingOrder="1"/>
    </xf>
    <xf numFmtId="3" fontId="7" fillId="2" borderId="1" xfId="0" applyNumberFormat="1" applyFont="1" applyFill="1" applyBorder="1" applyAlignment="1">
      <alignment horizontal="center" vertical="center" wrapText="1" readingOrder="1"/>
    </xf>
    <xf numFmtId="168" fontId="7" fillId="2" borderId="1" xfId="90" applyNumberFormat="1" applyFont="1" applyFill="1" applyBorder="1" applyAlignment="1">
      <alignment horizontal="center" vertical="center" wrapText="1" readingOrder="1"/>
    </xf>
    <xf numFmtId="166" fontId="7" fillId="2" borderId="1" xfId="35" applyNumberFormat="1" applyFont="1" applyFill="1" applyBorder="1" applyAlignment="1">
      <alignment horizontal="justify" vertical="center" wrapText="1" readingOrder="1"/>
    </xf>
    <xf numFmtId="0" fontId="7" fillId="2" borderId="1" xfId="0" applyFont="1" applyFill="1" applyBorder="1" applyAlignment="1">
      <alignment horizontal="justify" vertical="center" wrapText="1" readingOrder="1"/>
    </xf>
    <xf numFmtId="9" fontId="7" fillId="2" borderId="1" xfId="86" applyNumberFormat="1" applyFont="1" applyFill="1" applyBorder="1" applyAlignment="1">
      <alignment horizontal="center" vertical="center" wrapText="1" readingOrder="1"/>
    </xf>
    <xf numFmtId="169" fontId="7" fillId="2" borderId="1" xfId="86" applyNumberFormat="1" applyFont="1" applyFill="1" applyBorder="1" applyAlignment="1">
      <alignment horizontal="center" vertical="center" wrapText="1" readingOrder="1"/>
    </xf>
    <xf numFmtId="1" fontId="7" fillId="2" borderId="1" xfId="86" applyNumberFormat="1" applyFont="1" applyFill="1" applyBorder="1" applyAlignment="1">
      <alignment horizontal="center" vertical="center" wrapText="1" readingOrder="1"/>
    </xf>
    <xf numFmtId="0" fontId="7" fillId="2" borderId="1" xfId="86" applyNumberFormat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left" vertical="center" textRotation="90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justify" vertical="center" wrapText="1" readingOrder="1"/>
    </xf>
    <xf numFmtId="0" fontId="7" fillId="2" borderId="1" xfId="35" applyFont="1" applyFill="1" applyBorder="1" applyAlignment="1">
      <alignment horizontal="justify" vertical="center" wrapText="1" readingOrder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86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 readingOrder="1"/>
    </xf>
    <xf numFmtId="1" fontId="7" fillId="2" borderId="1" xfId="35" applyNumberFormat="1" applyFont="1" applyFill="1" applyBorder="1" applyAlignment="1">
      <alignment horizontal="center" vertical="center" wrapText="1" readingOrder="1"/>
    </xf>
    <xf numFmtId="9" fontId="7" fillId="2" borderId="1" xfId="0" applyNumberFormat="1" applyFont="1" applyFill="1" applyBorder="1" applyAlignment="1">
      <alignment horizontal="justify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170" fontId="7" fillId="2" borderId="1" xfId="9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4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justify" vertical="center" wrapText="1" readingOrder="1"/>
    </xf>
    <xf numFmtId="9" fontId="7" fillId="2" borderId="1" xfId="86" applyFont="1" applyFill="1" applyBorder="1" applyAlignment="1">
      <alignment horizontal="center" vertical="center" wrapText="1" readingOrder="1"/>
    </xf>
    <xf numFmtId="0" fontId="7" fillId="2" borderId="3" xfId="35" applyFont="1" applyFill="1" applyBorder="1" applyAlignment="1">
      <alignment horizontal="center" vertical="center" wrapText="1" readingOrder="1"/>
    </xf>
    <xf numFmtId="0" fontId="7" fillId="2" borderId="1" xfId="35" applyFont="1" applyFill="1" applyBorder="1" applyAlignment="1">
      <alignment horizontal="center" vertical="center" wrapText="1" readingOrder="1"/>
    </xf>
    <xf numFmtId="9" fontId="7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/>
    </xf>
    <xf numFmtId="166" fontId="7" fillId="2" borderId="1" xfId="35" applyNumberFormat="1" applyFont="1" applyFill="1" applyBorder="1" applyAlignment="1">
      <alignment horizontal="justify" vertical="center" wrapText="1" readingOrder="1"/>
    </xf>
    <xf numFmtId="166" fontId="7" fillId="2" borderId="1" xfId="35" applyNumberFormat="1" applyFont="1" applyFill="1" applyBorder="1" applyAlignment="1">
      <alignment horizontal="center" vertical="center" wrapText="1" readingOrder="1"/>
    </xf>
    <xf numFmtId="0" fontId="7" fillId="2" borderId="1" xfId="35" applyFont="1" applyFill="1" applyBorder="1" applyAlignment="1">
      <alignment horizontal="justify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justify" vertical="center" wrapText="1" readingOrder="1"/>
    </xf>
    <xf numFmtId="3" fontId="7" fillId="2" borderId="1" xfId="35" applyNumberFormat="1" applyFont="1" applyFill="1" applyBorder="1" applyAlignment="1">
      <alignment horizontal="center" vertical="center" wrapText="1" readingOrder="1"/>
    </xf>
    <xf numFmtId="167" fontId="7" fillId="2" borderId="1" xfId="35" applyNumberFormat="1" applyFont="1" applyFill="1" applyBorder="1" applyAlignment="1">
      <alignment horizontal="justify" vertical="center" wrapText="1" readingOrder="1"/>
    </xf>
    <xf numFmtId="167" fontId="7" fillId="2" borderId="1" xfId="35" applyNumberFormat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7" fillId="2" borderId="3" xfId="35" applyFont="1" applyFill="1" applyBorder="1" applyAlignment="1">
      <alignment horizontal="justify" vertical="center" wrapText="1" readingOrder="1"/>
    </xf>
    <xf numFmtId="9" fontId="7" fillId="2" borderId="3" xfId="86" applyFont="1" applyFill="1" applyBorder="1" applyAlignment="1">
      <alignment horizontal="center" vertical="center" wrapText="1" readingOrder="1"/>
    </xf>
    <xf numFmtId="9" fontId="7" fillId="2" borderId="3" xfId="35" applyNumberFormat="1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justify" vertical="center" wrapText="1" readingOrder="1"/>
    </xf>
    <xf numFmtId="9" fontId="7" fillId="2" borderId="1" xfId="0" applyNumberFormat="1" applyFont="1" applyFill="1" applyBorder="1" applyAlignment="1">
      <alignment horizontal="justify" vertical="center" wrapText="1"/>
    </xf>
    <xf numFmtId="3" fontId="7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textRotation="90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textRotation="90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43" fontId="7" fillId="2" borderId="1" xfId="90" applyFont="1" applyFill="1" applyBorder="1" applyAlignment="1">
      <alignment horizontal="center" vertical="center" wrapText="1" readingOrder="1"/>
    </xf>
    <xf numFmtId="9" fontId="7" fillId="2" borderId="4" xfId="86" applyFont="1" applyFill="1" applyBorder="1" applyAlignment="1">
      <alignment horizontal="center" vertical="center" wrapText="1" readingOrder="1"/>
    </xf>
    <xf numFmtId="9" fontId="7" fillId="2" borderId="2" xfId="86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center" vertical="center" wrapText="1" readingOrder="1"/>
    </xf>
    <xf numFmtId="0" fontId="4" fillId="3" borderId="9" xfId="0" applyFont="1" applyFill="1" applyBorder="1" applyAlignment="1">
      <alignment horizontal="center" vertical="center" wrapText="1" readingOrder="1"/>
    </xf>
  </cellXfs>
  <cellStyles count="91">
    <cellStyle name="Millares" xfId="90" builtinId="3"/>
    <cellStyle name="Millares 2" xfId="1"/>
    <cellStyle name="Millares 2 3" xfId="2"/>
    <cellStyle name="Millares 3 10" xfId="3"/>
    <cellStyle name="Millares 3 11" xfId="4"/>
    <cellStyle name="Millares 3 12" xfId="5"/>
    <cellStyle name="Millares 3 13" xfId="6"/>
    <cellStyle name="Millares 3 14" xfId="7"/>
    <cellStyle name="Millares 3 15" xfId="8"/>
    <cellStyle name="Millares 3 16" xfId="9"/>
    <cellStyle name="Millares 3 2" xfId="10"/>
    <cellStyle name="Millares 3 3" xfId="11"/>
    <cellStyle name="Millares 3 4" xfId="12"/>
    <cellStyle name="Millares 3 5" xfId="13"/>
    <cellStyle name="Millares 3 6" xfId="14"/>
    <cellStyle name="Millares 3 7" xfId="15"/>
    <cellStyle name="Millares 3 8" xfId="16"/>
    <cellStyle name="Millares 3 9" xfId="17"/>
    <cellStyle name="Millares 4" xfId="18"/>
    <cellStyle name="Moneda 2" xfId="19"/>
    <cellStyle name="Moneda 3 10" xfId="20"/>
    <cellStyle name="Moneda 3 11" xfId="21"/>
    <cellStyle name="Moneda 3 12" xfId="22"/>
    <cellStyle name="Moneda 3 13" xfId="23"/>
    <cellStyle name="Moneda 3 14" xfId="24"/>
    <cellStyle name="Moneda 3 15" xfId="25"/>
    <cellStyle name="Moneda 3 2" xfId="26"/>
    <cellStyle name="Moneda 3 3" xfId="27"/>
    <cellStyle name="Moneda 3 4" xfId="28"/>
    <cellStyle name="Moneda 3 5" xfId="29"/>
    <cellStyle name="Moneda 3 6" xfId="30"/>
    <cellStyle name="Moneda 3 7" xfId="31"/>
    <cellStyle name="Moneda 3 8" xfId="32"/>
    <cellStyle name="Moneda 3 9" xfId="33"/>
    <cellStyle name="Moneda 4" xfId="34"/>
    <cellStyle name="Normal" xfId="0" builtinId="0"/>
    <cellStyle name="Normal 2" xfId="35"/>
    <cellStyle name="Normal 2 2" xfId="36"/>
    <cellStyle name="Normal 3" xfId="37"/>
    <cellStyle name="Normal 3 10" xfId="38"/>
    <cellStyle name="Normal 3 11" xfId="39"/>
    <cellStyle name="Normal 3 12" xfId="40"/>
    <cellStyle name="Normal 3 13" xfId="41"/>
    <cellStyle name="Normal 3 14" xfId="42"/>
    <cellStyle name="Normal 3 15" xfId="43"/>
    <cellStyle name="Normal 3 16" xfId="44"/>
    <cellStyle name="Normal 3 17" xfId="45"/>
    <cellStyle name="Normal 3 18" xfId="46"/>
    <cellStyle name="Normal 3 2" xfId="47"/>
    <cellStyle name="Normal 3 2 10" xfId="48"/>
    <cellStyle name="Normal 3 2 11" xfId="49"/>
    <cellStyle name="Normal 3 2 12" xfId="50"/>
    <cellStyle name="Normal 3 2 13" xfId="51"/>
    <cellStyle name="Normal 3 2 14" xfId="52"/>
    <cellStyle name="Normal 3 2 15" xfId="53"/>
    <cellStyle name="Normal 3 2 2" xfId="54"/>
    <cellStyle name="Normal 3 2 3" xfId="55"/>
    <cellStyle name="Normal 3 2 4" xfId="56"/>
    <cellStyle name="Normal 3 2 5" xfId="57"/>
    <cellStyle name="Normal 3 2 6" xfId="58"/>
    <cellStyle name="Normal 3 2 7" xfId="59"/>
    <cellStyle name="Normal 3 2 8" xfId="60"/>
    <cellStyle name="Normal 3 2 9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4" xfId="69"/>
    <cellStyle name="Normal 4 10" xfId="70"/>
    <cellStyle name="Normal 4 11" xfId="71"/>
    <cellStyle name="Normal 4 12" xfId="72"/>
    <cellStyle name="Normal 4 13" xfId="73"/>
    <cellStyle name="Normal 4 14" xfId="74"/>
    <cellStyle name="Normal 4 15" xfId="75"/>
    <cellStyle name="Normal 4 2" xfId="76"/>
    <cellStyle name="Normal 4 3" xfId="77"/>
    <cellStyle name="Normal 4 4" xfId="78"/>
    <cellStyle name="Normal 4 5" xfId="79"/>
    <cellStyle name="Normal 4 6" xfId="80"/>
    <cellStyle name="Normal 4 7" xfId="81"/>
    <cellStyle name="Normal 4 8" xfId="82"/>
    <cellStyle name="Normal 4 9" xfId="83"/>
    <cellStyle name="Normal 5" xfId="84"/>
    <cellStyle name="Normal 6" xfId="85"/>
    <cellStyle name="Porcentaje" xfId="86" builtinId="5"/>
    <cellStyle name="Porcentual 2" xfId="87"/>
    <cellStyle name="Porcentual 2 2" xfId="88"/>
    <cellStyle name="Porcentual 3" xfId="89"/>
  </cellStyles>
  <dxfs count="0"/>
  <tableStyles count="0" defaultTableStyle="TableStyleMedium9" defaultPivotStyle="PivotStyleLight16"/>
  <colors>
    <mruColors>
      <color rgb="FFFFFFCC"/>
      <color rgb="FFCCFFCC"/>
      <color rgb="FFFFCCCC"/>
      <color rgb="FF99FF99"/>
      <color rgb="FFE3931D"/>
      <color rgb="FFACAE52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martinez\AppData\Local\Microsoft\Windows\Temporary%20Internet%20Files\Content.Outlook\X2QUTZRJ\FORMATO%20PLAN%20INDICATIVO%20Y%20PLAN%20DE%20ACCI&#211;N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rodriguez\plan%20de%20acci&#243;n%202011\PLAN%20DE%20ACCI&#211;N%202009\CARITO\MINISTERIO\plan%20acci&#243;n\2009\versiones%20PA\PLAN%20DE%20ACCI&#211;N%202009%20(enero%201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rodriguez\plan%20de%20acci&#243;n%202011\Users\scrodriguez\AppData\Roaming\Microsoft\Excel\CARITO\MINISTERIO\plan%20acci&#243;n\2009\versiones%20PA\PLAN%20DE%20ACCI&#211;N%202009%20(enero%20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A"/>
      <sheetName val="DESP MIN"/>
      <sheetName val="DESP VICE"/>
      <sheetName val="AI"/>
      <sheetName val="ASUNT MARIN"/>
      <sheetName val="DIR BIODIV"/>
      <sheetName val="CC"/>
      <sheetName val="GIRH"/>
      <sheetName val="DSSU"/>
      <sheetName val="PLANEA"/>
      <sheetName val="OT"/>
      <sheetName val="NEG VER"/>
      <sheetName val="TIC"/>
      <sheetName val="PNN"/>
      <sheetName val="SG"/>
      <sheetName val="EyP"/>
      <sheetName val="OJ"/>
      <sheetName val="CONT INT"/>
      <sheetName val="TOTAL "/>
      <sheetName val="CONTROL"/>
      <sheetName val="FUENTES X VIGENCIAS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Despacho del Ministro</v>
          </cell>
          <cell r="E2" t="str">
            <v>Biodiversidad y sus servicios ecosistemicos</v>
          </cell>
        </row>
        <row r="3">
          <cell r="A3" t="str">
            <v>Agencia Nacional de Licencias</v>
          </cell>
          <cell r="E3" t="str">
            <v>Gestión Integral del recurso Hídrico</v>
          </cell>
        </row>
        <row r="4">
          <cell r="A4" t="str">
            <v>Despacho del Viceministro de Ambiente</v>
          </cell>
          <cell r="E4" t="str">
            <v>Gestión Ambiental Sectorial y Urbana</v>
          </cell>
        </row>
        <row r="5">
          <cell r="A5" t="str">
            <v>Dirección de Asuntos Ambientales Sectorial y Urbana</v>
          </cell>
          <cell r="E5" t="str">
            <v xml:space="preserve">Cambio Climático, reducción de la vulnerabilidad y adaptación </v>
          </cell>
        </row>
        <row r="6">
          <cell r="A6" t="str">
            <v>Dirección de Asuntos Marinos, Costeros y Recusos Acuaticos</v>
          </cell>
          <cell r="E6" t="str">
            <v>Buen Gobierno para la Gestión Ambiental</v>
          </cell>
        </row>
        <row r="7">
          <cell r="A7" t="str">
            <v>Dirección de Bosques, Biodiversidad y Servicios Ecosistemicos</v>
          </cell>
          <cell r="E7" t="str">
            <v>Practicas de buen gobierno en gestión del riesgo</v>
          </cell>
        </row>
        <row r="8">
          <cell r="A8" t="str">
            <v>Dirección de Cambio Climático</v>
          </cell>
          <cell r="E8" t="str">
            <v>Mejorar el conocimiento del riesgo</v>
          </cell>
        </row>
        <row r="9">
          <cell r="A9" t="str">
            <v>Dirección de Gestión Integral del Recurso Hidrico</v>
          </cell>
          <cell r="E9" t="str">
            <v>Respuesta a Ola Invernal 2010-2011</v>
          </cell>
        </row>
        <row r="10">
          <cell r="A10" t="str">
            <v>Dirección General de Ordenamiento Ambiental Territorial</v>
          </cell>
          <cell r="E10" t="str">
            <v xml:space="preserve">Buen Gobierno </v>
          </cell>
        </row>
        <row r="11">
          <cell r="A11" t="str">
            <v>Grupo de Comunicaciones</v>
          </cell>
          <cell r="E11" t="str">
            <v>Estrategias contra la corrupción</v>
          </cell>
        </row>
        <row r="12">
          <cell r="A12" t="str">
            <v>Oficina Asesora de Planeación</v>
          </cell>
          <cell r="E12" t="str">
            <v>Participación ciudadana y capital social</v>
          </cell>
        </row>
        <row r="13">
          <cell r="A13" t="str">
            <v>Oficina Asesora Juridica</v>
          </cell>
          <cell r="E13" t="str">
            <v>Política Internacional</v>
          </cell>
        </row>
        <row r="14">
          <cell r="A14" t="str">
            <v>Oficina de Asuntos Internacionales</v>
          </cell>
          <cell r="E14" t="str">
            <v>Políticas de desarrollo Fronterizo</v>
          </cell>
        </row>
        <row r="15">
          <cell r="A15" t="str">
            <v>Oficina de Control Interno</v>
          </cell>
        </row>
        <row r="16">
          <cell r="A16" t="str">
            <v>Oficina de Negocios verdes sostenibles</v>
          </cell>
        </row>
        <row r="17">
          <cell r="A17" t="str">
            <v>Oficina de Tecnología de la Información y la Comunicación</v>
          </cell>
        </row>
        <row r="18">
          <cell r="A18" t="str">
            <v>Parques Nacionales Naturales</v>
          </cell>
        </row>
        <row r="19">
          <cell r="A19" t="str">
            <v>Secretaria General</v>
          </cell>
        </row>
        <row r="20">
          <cell r="A20" t="str">
            <v>Subdirección de Educación y participación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"/>
      <sheetName val="DE"/>
      <sheetName val="SH"/>
      <sheetName val="VAS"/>
      <sheetName val="EyP"/>
      <sheetName val="DL"/>
      <sheetName val="DSS"/>
      <sheetName val="UP"/>
      <sheetName val="RH"/>
      <sheetName val="AE"/>
      <sheetName val="CC"/>
      <sheetName val="SINA"/>
      <sheetName val="AL"/>
      <sheetName val="DP"/>
      <sheetName val="SG"/>
      <sheetName val="OJ"/>
      <sheetName val="COMU"/>
      <sheetName val="AI"/>
      <sheetName val="VICE AMB"/>
      <sheetName val="PP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B2" t="str">
            <v>1. Planeación y orientación estratégica</v>
          </cell>
        </row>
        <row r="3">
          <cell r="B3" t="str">
            <v>2. Gestión de calidad</v>
          </cell>
        </row>
        <row r="4">
          <cell r="B4" t="str">
            <v>3. Gestión de información</v>
          </cell>
        </row>
        <row r="5">
          <cell r="B5" t="str">
            <v>4. Gestión de recursos con la banca multilateral</v>
          </cell>
        </row>
        <row r="6">
          <cell r="B6" t="str">
            <v>5. Gestión de recursos organismos internacionales</v>
          </cell>
        </row>
        <row r="7">
          <cell r="B7" t="str">
            <v>6. Gestión de recursos con presupuesto general de la nación</v>
          </cell>
        </row>
        <row r="8">
          <cell r="B8" t="str">
            <v>7. Administración de recursos con la banca multilateral</v>
          </cell>
        </row>
        <row r="9">
          <cell r="B9" t="str">
            <v>8. Direccionamiento de recursos de fondos</v>
          </cell>
        </row>
        <row r="10">
          <cell r="B10" t="str">
            <v>9. Gestión de comunicaciones</v>
          </cell>
        </row>
        <row r="11">
          <cell r="B11" t="str">
            <v>10. Formulación de políticas</v>
          </cell>
        </row>
        <row r="12">
          <cell r="B12" t="str">
            <v>11. Instrumentación normativa</v>
          </cell>
        </row>
        <row r="13">
          <cell r="B13" t="str">
            <v>12. Formulación de instrumentos</v>
          </cell>
        </row>
        <row r="14">
          <cell r="B14" t="str">
            <v>13. Promoción y acompañamiento en la implementación de políticas</v>
          </cell>
        </row>
        <row r="15">
          <cell r="B15" t="str">
            <v>14. Gestión de trámites</v>
          </cell>
        </row>
        <row r="16">
          <cell r="B16" t="str">
            <v>15. Gestión de proyectos</v>
          </cell>
        </row>
        <row r="17">
          <cell r="B17" t="str">
            <v>16. Seguimiento de políticas</v>
          </cell>
        </row>
        <row r="18">
          <cell r="B18" t="str">
            <v>17. Conceptos jurídicos</v>
          </cell>
        </row>
        <row r="19">
          <cell r="B19" t="str">
            <v>18. Procesos disciplinarios</v>
          </cell>
        </row>
        <row r="20">
          <cell r="B20" t="str">
            <v>19. Procesos judiciales</v>
          </cell>
        </row>
        <row r="21">
          <cell r="B21" t="str">
            <v>20. Gestión de contratación</v>
          </cell>
        </row>
        <row r="22">
          <cell r="B22" t="str">
            <v>21. Gestión del talento humano</v>
          </cell>
        </row>
        <row r="23">
          <cell r="B23" t="str">
            <v>22. Gestión de recursos físicos</v>
          </cell>
        </row>
        <row r="24">
          <cell r="B24" t="str">
            <v>23. Gestión, seguimiento y control del recurso financiero</v>
          </cell>
        </row>
        <row r="25">
          <cell r="B25" t="str">
            <v>24. Gestión tecnologica</v>
          </cell>
        </row>
        <row r="26">
          <cell r="B26" t="str">
            <v>25. Gestión documental</v>
          </cell>
        </row>
        <row r="27">
          <cell r="B27" t="str">
            <v>26. Atención al usuario</v>
          </cell>
        </row>
        <row r="28">
          <cell r="B28" t="str">
            <v>27. Procesamiento y disponibilidad de la documentación técnica</v>
          </cell>
        </row>
        <row r="29">
          <cell r="B29" t="str">
            <v>28. Apoyo en negociaciones internacionales</v>
          </cell>
        </row>
        <row r="30">
          <cell r="B30" t="str">
            <v>29. Atención legislativa especializada</v>
          </cell>
        </row>
        <row r="31">
          <cell r="B31" t="str">
            <v>30. Apoyo, acompañamiento y evaluación para el control interno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"/>
      <sheetName val="DE"/>
      <sheetName val="SH"/>
      <sheetName val="VAS"/>
      <sheetName val="EyP"/>
      <sheetName val="DL"/>
      <sheetName val="DSS"/>
      <sheetName val="UP"/>
      <sheetName val="RH"/>
      <sheetName val="AE"/>
      <sheetName val="CC"/>
      <sheetName val="SINA"/>
      <sheetName val="AL"/>
      <sheetName val="DP"/>
      <sheetName val="SG"/>
      <sheetName val="OJ"/>
      <sheetName val="COMU"/>
      <sheetName val="AI"/>
      <sheetName val="VICE AMB"/>
      <sheetName val="PP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B2" t="str">
            <v>1. Planeación y orientación estratégica</v>
          </cell>
        </row>
        <row r="3">
          <cell r="B3" t="str">
            <v>2. Gestión de calidad</v>
          </cell>
        </row>
        <row r="4">
          <cell r="B4" t="str">
            <v>3. Gestión de información</v>
          </cell>
        </row>
        <row r="5">
          <cell r="B5" t="str">
            <v>4. Gestión de recursos con la banca multilateral</v>
          </cell>
        </row>
        <row r="6">
          <cell r="B6" t="str">
            <v>5. Gestión de recursos organismos internacionales</v>
          </cell>
        </row>
        <row r="7">
          <cell r="B7" t="str">
            <v>6. Gestión de recursos con presupuesto general de la nación</v>
          </cell>
        </row>
        <row r="8">
          <cell r="B8" t="str">
            <v>7. Administración de recursos con la banca multilateral</v>
          </cell>
        </row>
        <row r="9">
          <cell r="B9" t="str">
            <v>8. Direccionamiento de recursos de fondos</v>
          </cell>
        </row>
        <row r="10">
          <cell r="B10" t="str">
            <v>9. Gestión de comunicaciones</v>
          </cell>
        </row>
        <row r="11">
          <cell r="B11" t="str">
            <v>10. Formulación de políticas</v>
          </cell>
        </row>
        <row r="12">
          <cell r="B12" t="str">
            <v>11. Instrumentación normativa</v>
          </cell>
        </row>
        <row r="13">
          <cell r="B13" t="str">
            <v>12. Formulación de instrumentos</v>
          </cell>
        </row>
        <row r="14">
          <cell r="B14" t="str">
            <v>13. Promoción y acompañamiento en la implementación de políticas</v>
          </cell>
        </row>
        <row r="15">
          <cell r="B15" t="str">
            <v>14. Gestión de trámites</v>
          </cell>
        </row>
        <row r="16">
          <cell r="B16" t="str">
            <v>15. Gestión de proyectos</v>
          </cell>
        </row>
        <row r="17">
          <cell r="B17" t="str">
            <v>16. Seguimiento de políticas</v>
          </cell>
        </row>
        <row r="18">
          <cell r="B18" t="str">
            <v>17. Conceptos jurídicos</v>
          </cell>
        </row>
        <row r="19">
          <cell r="B19" t="str">
            <v>18. Procesos disciplinarios</v>
          </cell>
        </row>
        <row r="20">
          <cell r="B20" t="str">
            <v>19. Procesos judiciales</v>
          </cell>
        </row>
        <row r="21">
          <cell r="B21" t="str">
            <v>20. Gestión de contratación</v>
          </cell>
        </row>
        <row r="22">
          <cell r="B22" t="str">
            <v>21. Gestión del talento humano</v>
          </cell>
        </row>
        <row r="23">
          <cell r="B23" t="str">
            <v>22. Gestión de recursos físicos</v>
          </cell>
        </row>
        <row r="24">
          <cell r="B24" t="str">
            <v>23. Gestión, seguimiento y control del recurso financiero</v>
          </cell>
        </row>
        <row r="25">
          <cell r="B25" t="str">
            <v>24. Gestión tecnologica</v>
          </cell>
        </row>
        <row r="26">
          <cell r="B26" t="str">
            <v>25. Gestión documental</v>
          </cell>
        </row>
        <row r="27">
          <cell r="B27" t="str">
            <v>26. Atención al usuario</v>
          </cell>
        </row>
        <row r="28">
          <cell r="B28" t="str">
            <v>27. Procesamiento y disponibilidad de la documentación técnica</v>
          </cell>
        </row>
        <row r="29">
          <cell r="B29" t="str">
            <v>28. Apoyo en negociaciones internacionales</v>
          </cell>
        </row>
        <row r="30">
          <cell r="B30" t="str">
            <v>29. Atención legislativa especializada</v>
          </cell>
        </row>
        <row r="31">
          <cell r="B31" t="str">
            <v>30. Apoyo, acompañamiento y evaluación para el control interno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AA138"/>
  <sheetViews>
    <sheetView tabSelected="1" showWhiteSpace="0" view="pageBreakPreview" topLeftCell="J1" zoomScale="70" zoomScaleNormal="55" zoomScaleSheetLayoutView="70" zoomScalePageLayoutView="10" workbookViewId="0">
      <selection activeCell="AA2" sqref="AA1:AA1048576"/>
    </sheetView>
  </sheetViews>
  <sheetFormatPr baseColWidth="10" defaultColWidth="45.85546875" defaultRowHeight="127.5" customHeight="1" x14ac:dyDescent="0.25"/>
  <cols>
    <col min="1" max="1" width="24.5703125" style="5" customWidth="1"/>
    <col min="2" max="2" width="19.7109375" style="2" customWidth="1"/>
    <col min="3" max="4" width="34.85546875" style="3" customWidth="1"/>
    <col min="5" max="5" width="9.28515625" style="4" customWidth="1"/>
    <col min="6" max="6" width="38.28515625" style="27" customWidth="1"/>
    <col min="7" max="8" width="21.140625" style="4" customWidth="1"/>
    <col min="9" max="9" width="89" style="27" customWidth="1"/>
    <col min="10" max="10" width="54.42578125" style="27" customWidth="1"/>
    <col min="11" max="11" width="5.85546875" style="4" bestFit="1" customWidth="1"/>
    <col min="12" max="12" width="5.5703125" style="4" bestFit="1" customWidth="1"/>
    <col min="13" max="13" width="5.28515625" style="4" customWidth="1"/>
    <col min="14" max="14" width="6.85546875" style="4" bestFit="1" customWidth="1"/>
    <col min="15" max="15" width="7.7109375" style="4" bestFit="1" customWidth="1"/>
    <col min="16" max="16" width="7.28515625" style="4" bestFit="1" customWidth="1"/>
    <col min="17" max="17" width="7.7109375" style="4" bestFit="1" customWidth="1"/>
    <col min="18" max="18" width="8.28515625" style="4" hidden="1" customWidth="1"/>
    <col min="19" max="19" width="71.28515625" style="27" customWidth="1"/>
    <col min="20" max="20" width="5.85546875" style="4" bestFit="1" customWidth="1"/>
    <col min="21" max="21" width="5.5703125" style="4" bestFit="1" customWidth="1"/>
    <col min="22" max="22" width="10.85546875" style="4" customWidth="1"/>
    <col min="23" max="23" width="10.140625" style="4" bestFit="1" customWidth="1"/>
    <col min="24" max="24" width="11.5703125" style="4" bestFit="1" customWidth="1"/>
    <col min="25" max="25" width="10.140625" style="4" bestFit="1" customWidth="1"/>
    <col min="26" max="26" width="12" style="4" bestFit="1" customWidth="1"/>
    <col min="27" max="27" width="8.5703125" style="4" hidden="1" customWidth="1"/>
    <col min="28" max="47" width="45.85546875" style="5"/>
    <col min="48" max="48" width="45.85546875" style="5" customWidth="1"/>
    <col min="49" max="16384" width="45.85546875" style="5"/>
  </cols>
  <sheetData>
    <row r="1" spans="1:27" s="6" customFormat="1" ht="42" customHeight="1" x14ac:dyDescent="0.25">
      <c r="A1" s="79" t="s">
        <v>27</v>
      </c>
      <c r="B1" s="56" t="s">
        <v>344</v>
      </c>
      <c r="C1" s="56" t="s">
        <v>208</v>
      </c>
      <c r="D1" s="56" t="s">
        <v>28</v>
      </c>
      <c r="E1" s="66" t="s">
        <v>35</v>
      </c>
      <c r="F1" s="56" t="s">
        <v>209</v>
      </c>
      <c r="G1" s="56" t="s">
        <v>31</v>
      </c>
      <c r="H1" s="56" t="s">
        <v>32</v>
      </c>
      <c r="I1" s="56" t="s">
        <v>210</v>
      </c>
      <c r="J1" s="56" t="s">
        <v>211</v>
      </c>
      <c r="K1" s="56" t="s">
        <v>29</v>
      </c>
      <c r="L1" s="56"/>
      <c r="M1" s="56"/>
      <c r="N1" s="56" t="s">
        <v>212</v>
      </c>
      <c r="O1" s="67"/>
      <c r="P1" s="67"/>
      <c r="Q1" s="67"/>
      <c r="R1" s="67"/>
      <c r="S1" s="36" t="s">
        <v>213</v>
      </c>
      <c r="T1" s="65" t="s">
        <v>29</v>
      </c>
      <c r="U1" s="65"/>
      <c r="V1" s="65"/>
      <c r="W1" s="65" t="s">
        <v>30</v>
      </c>
      <c r="X1" s="65"/>
      <c r="Y1" s="65"/>
      <c r="Z1" s="65"/>
      <c r="AA1" s="68"/>
    </row>
    <row r="2" spans="1:27" s="6" customFormat="1" ht="37.5" customHeight="1" x14ac:dyDescent="0.25">
      <c r="A2" s="80"/>
      <c r="B2" s="56"/>
      <c r="C2" s="56"/>
      <c r="D2" s="56"/>
      <c r="E2" s="66"/>
      <c r="F2" s="56"/>
      <c r="G2" s="56"/>
      <c r="H2" s="56"/>
      <c r="I2" s="56"/>
      <c r="J2" s="56"/>
      <c r="K2" s="37">
        <v>2009</v>
      </c>
      <c r="L2" s="37">
        <v>2010</v>
      </c>
      <c r="M2" s="37">
        <v>2011</v>
      </c>
      <c r="N2" s="37">
        <v>2012</v>
      </c>
      <c r="O2" s="37">
        <v>2013</v>
      </c>
      <c r="P2" s="37">
        <v>2014</v>
      </c>
      <c r="Q2" s="37" t="s">
        <v>33</v>
      </c>
      <c r="R2" s="37">
        <v>2019</v>
      </c>
      <c r="S2" s="38" t="s">
        <v>34</v>
      </c>
      <c r="T2" s="38">
        <v>2009</v>
      </c>
      <c r="U2" s="38">
        <v>2010</v>
      </c>
      <c r="V2" s="38">
        <v>2011</v>
      </c>
      <c r="W2" s="38">
        <v>2012</v>
      </c>
      <c r="X2" s="38">
        <v>2013</v>
      </c>
      <c r="Y2" s="38">
        <v>2014</v>
      </c>
      <c r="Z2" s="38" t="s">
        <v>33</v>
      </c>
      <c r="AA2" s="39">
        <v>2019</v>
      </c>
    </row>
    <row r="3" spans="1:27" s="6" customFormat="1" ht="75" customHeight="1" x14ac:dyDescent="0.25">
      <c r="A3" s="44" t="s">
        <v>86</v>
      </c>
      <c r="B3" s="64" t="s">
        <v>361</v>
      </c>
      <c r="C3" s="40" t="s">
        <v>345</v>
      </c>
      <c r="D3" s="40" t="s">
        <v>346</v>
      </c>
      <c r="E3" s="40" t="s">
        <v>18</v>
      </c>
      <c r="F3" s="50" t="s">
        <v>3</v>
      </c>
      <c r="G3" s="51" t="s">
        <v>306</v>
      </c>
      <c r="H3" s="44" t="s">
        <v>59</v>
      </c>
      <c r="I3" s="20" t="s">
        <v>128</v>
      </c>
      <c r="J3" s="19" t="s">
        <v>320</v>
      </c>
      <c r="K3" s="1"/>
      <c r="L3" s="1">
        <v>0</v>
      </c>
      <c r="M3" s="1"/>
      <c r="N3" s="8">
        <v>0.1</v>
      </c>
      <c r="O3" s="8">
        <v>0.3</v>
      </c>
      <c r="P3" s="8">
        <v>0.5</v>
      </c>
      <c r="Q3" s="8">
        <v>0.5</v>
      </c>
      <c r="R3" s="8"/>
      <c r="S3" s="20" t="s">
        <v>324</v>
      </c>
      <c r="T3" s="1"/>
      <c r="U3" s="9">
        <v>0</v>
      </c>
      <c r="V3" s="9"/>
      <c r="W3" s="9"/>
      <c r="X3" s="9">
        <v>0.3</v>
      </c>
      <c r="Y3" s="9">
        <v>0.5</v>
      </c>
      <c r="Z3" s="9">
        <v>0.5</v>
      </c>
      <c r="AA3" s="9">
        <v>1</v>
      </c>
    </row>
    <row r="4" spans="1:27" s="6" customFormat="1" ht="47.25" customHeight="1" x14ac:dyDescent="0.25">
      <c r="A4" s="44"/>
      <c r="B4" s="64"/>
      <c r="C4" s="40"/>
      <c r="D4" s="40"/>
      <c r="E4" s="40"/>
      <c r="F4" s="50"/>
      <c r="G4" s="51"/>
      <c r="H4" s="44"/>
      <c r="I4" s="20" t="s">
        <v>321</v>
      </c>
      <c r="J4" s="19" t="s">
        <v>322</v>
      </c>
      <c r="K4" s="1"/>
      <c r="L4" s="1"/>
      <c r="M4" s="1"/>
      <c r="N4" s="10"/>
      <c r="O4" s="1"/>
      <c r="P4" s="1">
        <v>1</v>
      </c>
      <c r="Q4" s="1">
        <v>1</v>
      </c>
      <c r="R4" s="1"/>
      <c r="S4" s="20" t="s">
        <v>390</v>
      </c>
      <c r="T4" s="1"/>
      <c r="U4" s="1">
        <v>3</v>
      </c>
      <c r="V4" s="1"/>
      <c r="W4" s="1"/>
      <c r="X4" s="1">
        <v>4</v>
      </c>
      <c r="Y4" s="1">
        <v>5</v>
      </c>
      <c r="Z4" s="1">
        <v>5</v>
      </c>
      <c r="AA4" s="1"/>
    </row>
    <row r="5" spans="1:27" s="6" customFormat="1" ht="33.950000000000003" customHeight="1" x14ac:dyDescent="0.25">
      <c r="A5" s="44"/>
      <c r="B5" s="64"/>
      <c r="C5" s="40"/>
      <c r="D5" s="40"/>
      <c r="E5" s="40"/>
      <c r="F5" s="50"/>
      <c r="G5" s="51"/>
      <c r="H5" s="44"/>
      <c r="I5" s="20" t="s">
        <v>116</v>
      </c>
      <c r="J5" s="19" t="s">
        <v>323</v>
      </c>
      <c r="K5" s="1"/>
      <c r="L5" s="1"/>
      <c r="M5" s="1"/>
      <c r="N5" s="10"/>
      <c r="O5" s="1">
        <v>1</v>
      </c>
      <c r="P5" s="1"/>
      <c r="Q5" s="1"/>
      <c r="R5" s="1"/>
      <c r="S5" s="20" t="s">
        <v>325</v>
      </c>
      <c r="T5" s="1"/>
      <c r="U5" s="1">
        <v>0</v>
      </c>
      <c r="V5" s="1"/>
      <c r="W5" s="1"/>
      <c r="X5" s="1">
        <v>4</v>
      </c>
      <c r="Y5" s="1">
        <v>5</v>
      </c>
      <c r="Z5" s="1">
        <v>5</v>
      </c>
      <c r="AA5" s="1"/>
    </row>
    <row r="6" spans="1:27" s="6" customFormat="1" ht="47.25" customHeight="1" x14ac:dyDescent="0.25">
      <c r="A6" s="44" t="s">
        <v>86</v>
      </c>
      <c r="B6" s="64"/>
      <c r="C6" s="40"/>
      <c r="D6" s="40"/>
      <c r="E6" s="40" t="s">
        <v>88</v>
      </c>
      <c r="F6" s="50" t="s">
        <v>391</v>
      </c>
      <c r="G6" s="1" t="s">
        <v>326</v>
      </c>
      <c r="H6" s="1" t="s">
        <v>327</v>
      </c>
      <c r="I6" s="20" t="s">
        <v>333</v>
      </c>
      <c r="J6" s="19" t="s">
        <v>329</v>
      </c>
      <c r="K6" s="1"/>
      <c r="L6" s="1"/>
      <c r="M6" s="1"/>
      <c r="N6" s="9"/>
      <c r="O6" s="14">
        <v>5</v>
      </c>
      <c r="P6" s="14">
        <v>7</v>
      </c>
      <c r="Q6" s="14">
        <v>12</v>
      </c>
      <c r="R6" s="14">
        <v>0</v>
      </c>
      <c r="S6" s="11" t="s">
        <v>328</v>
      </c>
      <c r="T6" s="29"/>
      <c r="U6" s="30">
        <v>0</v>
      </c>
      <c r="V6" s="30"/>
      <c r="W6" s="30"/>
      <c r="X6" s="30">
        <v>0.2</v>
      </c>
      <c r="Y6" s="30">
        <v>0.4</v>
      </c>
      <c r="Z6" s="30">
        <v>0.4</v>
      </c>
      <c r="AA6" s="30">
        <v>1</v>
      </c>
    </row>
    <row r="7" spans="1:27" s="6" customFormat="1" ht="33.950000000000003" customHeight="1" x14ac:dyDescent="0.25">
      <c r="A7" s="44"/>
      <c r="B7" s="64"/>
      <c r="C7" s="40"/>
      <c r="D7" s="40"/>
      <c r="E7" s="40"/>
      <c r="F7" s="50"/>
      <c r="G7" s="1" t="s">
        <v>129</v>
      </c>
      <c r="H7" s="1" t="s">
        <v>129</v>
      </c>
      <c r="I7" s="20" t="s">
        <v>331</v>
      </c>
      <c r="J7" s="19" t="s">
        <v>330</v>
      </c>
      <c r="K7" s="1"/>
      <c r="L7" s="1"/>
      <c r="M7" s="1"/>
      <c r="N7" s="9"/>
      <c r="O7" s="14">
        <v>5</v>
      </c>
      <c r="P7" s="14">
        <v>5</v>
      </c>
      <c r="Q7" s="14">
        <v>5</v>
      </c>
      <c r="R7" s="14">
        <v>0</v>
      </c>
      <c r="S7" s="11" t="s">
        <v>332</v>
      </c>
      <c r="T7" s="29"/>
      <c r="U7" s="29">
        <v>0</v>
      </c>
      <c r="V7" s="29"/>
      <c r="W7" s="29"/>
      <c r="X7" s="29"/>
      <c r="Y7" s="29">
        <v>5</v>
      </c>
      <c r="Z7" s="29">
        <v>5</v>
      </c>
      <c r="AA7" s="29"/>
    </row>
    <row r="8" spans="1:27" s="6" customFormat="1" ht="33.950000000000003" customHeight="1" x14ac:dyDescent="0.25">
      <c r="A8" s="40" t="s">
        <v>87</v>
      </c>
      <c r="B8" s="64"/>
      <c r="C8" s="40"/>
      <c r="D8" s="40"/>
      <c r="E8" s="40" t="s">
        <v>23</v>
      </c>
      <c r="F8" s="41" t="s">
        <v>132</v>
      </c>
      <c r="G8" s="40" t="s">
        <v>63</v>
      </c>
      <c r="H8" s="40" t="s">
        <v>63</v>
      </c>
      <c r="I8" s="41" t="s">
        <v>235</v>
      </c>
      <c r="J8" s="20" t="s">
        <v>237</v>
      </c>
      <c r="K8" s="1"/>
      <c r="L8" s="1"/>
      <c r="M8" s="1"/>
      <c r="N8" s="1"/>
      <c r="O8" s="1">
        <v>2</v>
      </c>
      <c r="P8" s="1"/>
      <c r="Q8" s="1">
        <v>2</v>
      </c>
      <c r="R8" s="1"/>
      <c r="S8" s="41" t="s">
        <v>234</v>
      </c>
      <c r="T8" s="40"/>
      <c r="U8" s="40">
        <v>0</v>
      </c>
      <c r="V8" s="40"/>
      <c r="W8" s="40"/>
      <c r="X8" s="40"/>
      <c r="Y8" s="40">
        <v>2</v>
      </c>
      <c r="Z8" s="40">
        <v>2</v>
      </c>
      <c r="AA8" s="40">
        <v>3</v>
      </c>
    </row>
    <row r="9" spans="1:27" s="6" customFormat="1" ht="33.950000000000003" customHeight="1" x14ac:dyDescent="0.25">
      <c r="A9" s="40"/>
      <c r="B9" s="64"/>
      <c r="C9" s="40"/>
      <c r="D9" s="40"/>
      <c r="E9" s="40"/>
      <c r="F9" s="41"/>
      <c r="G9" s="40"/>
      <c r="H9" s="40"/>
      <c r="I9" s="41"/>
      <c r="J9" s="20" t="s">
        <v>238</v>
      </c>
      <c r="K9" s="1"/>
      <c r="L9" s="1"/>
      <c r="M9" s="1"/>
      <c r="N9" s="1">
        <v>1</v>
      </c>
      <c r="O9" s="1">
        <v>1</v>
      </c>
      <c r="P9" s="1">
        <v>1</v>
      </c>
      <c r="Q9" s="1">
        <v>1</v>
      </c>
      <c r="R9" s="1"/>
      <c r="S9" s="41"/>
      <c r="T9" s="40"/>
      <c r="U9" s="40"/>
      <c r="V9" s="40"/>
      <c r="W9" s="40"/>
      <c r="X9" s="40"/>
      <c r="Y9" s="40"/>
      <c r="Z9" s="40"/>
      <c r="AA9" s="40"/>
    </row>
    <row r="10" spans="1:27" s="6" customFormat="1" ht="33.950000000000003" customHeight="1" x14ac:dyDescent="0.25">
      <c r="A10" s="40"/>
      <c r="B10" s="64"/>
      <c r="C10" s="40"/>
      <c r="D10" s="40"/>
      <c r="E10" s="40"/>
      <c r="F10" s="41"/>
      <c r="G10" s="40"/>
      <c r="H10" s="40"/>
      <c r="I10" s="20" t="s">
        <v>236</v>
      </c>
      <c r="J10" s="20" t="s">
        <v>126</v>
      </c>
      <c r="K10" s="1"/>
      <c r="L10" s="1"/>
      <c r="M10" s="1"/>
      <c r="N10" s="1">
        <v>3</v>
      </c>
      <c r="O10" s="1">
        <v>3</v>
      </c>
      <c r="P10" s="1">
        <v>4</v>
      </c>
      <c r="Q10" s="1">
        <v>4</v>
      </c>
      <c r="R10" s="1"/>
      <c r="S10" s="41"/>
      <c r="T10" s="40"/>
      <c r="U10" s="40"/>
      <c r="V10" s="40"/>
      <c r="W10" s="40"/>
      <c r="X10" s="40">
        <v>1</v>
      </c>
      <c r="Y10" s="40">
        <v>1</v>
      </c>
      <c r="Z10" s="40">
        <v>2</v>
      </c>
      <c r="AA10" s="40"/>
    </row>
    <row r="11" spans="1:27" s="6" customFormat="1" ht="33.950000000000003" customHeight="1" x14ac:dyDescent="0.25">
      <c r="A11" s="49" t="s">
        <v>86</v>
      </c>
      <c r="B11" s="64"/>
      <c r="C11" s="40"/>
      <c r="D11" s="40"/>
      <c r="E11" s="40" t="s">
        <v>16</v>
      </c>
      <c r="F11" s="48" t="s">
        <v>393</v>
      </c>
      <c r="G11" s="51" t="s">
        <v>61</v>
      </c>
      <c r="H11" s="49" t="s">
        <v>64</v>
      </c>
      <c r="I11" s="19" t="s">
        <v>295</v>
      </c>
      <c r="J11" s="19" t="s">
        <v>296</v>
      </c>
      <c r="K11" s="1"/>
      <c r="L11" s="1"/>
      <c r="M11" s="1"/>
      <c r="N11" s="9">
        <v>0.1</v>
      </c>
      <c r="O11" s="9">
        <v>0.2</v>
      </c>
      <c r="P11" s="9">
        <v>0.3</v>
      </c>
      <c r="Q11" s="9">
        <v>0.3</v>
      </c>
      <c r="R11" s="9">
        <v>1</v>
      </c>
      <c r="S11" s="41" t="s">
        <v>301</v>
      </c>
      <c r="T11" s="40"/>
      <c r="U11" s="40"/>
      <c r="V11" s="40"/>
      <c r="W11" s="40"/>
      <c r="X11" s="40"/>
      <c r="Y11" s="40"/>
      <c r="Z11" s="40"/>
      <c r="AA11" s="72">
        <v>1</v>
      </c>
    </row>
    <row r="12" spans="1:27" s="6" customFormat="1" ht="33.950000000000003" customHeight="1" x14ac:dyDescent="0.25">
      <c r="A12" s="49"/>
      <c r="B12" s="64"/>
      <c r="C12" s="40"/>
      <c r="D12" s="40"/>
      <c r="E12" s="40"/>
      <c r="F12" s="48"/>
      <c r="G12" s="51"/>
      <c r="H12" s="49"/>
      <c r="I12" s="19" t="s">
        <v>297</v>
      </c>
      <c r="J12" s="19" t="s">
        <v>298</v>
      </c>
      <c r="K12" s="1"/>
      <c r="L12" s="1"/>
      <c r="M12" s="1"/>
      <c r="N12" s="9">
        <v>0.1</v>
      </c>
      <c r="O12" s="9">
        <v>0.2</v>
      </c>
      <c r="P12" s="9">
        <v>0.3</v>
      </c>
      <c r="Q12" s="9">
        <v>0.3</v>
      </c>
      <c r="R12" s="9">
        <v>1</v>
      </c>
      <c r="S12" s="41"/>
      <c r="T12" s="40"/>
      <c r="U12" s="40"/>
      <c r="V12" s="40"/>
      <c r="W12" s="40"/>
      <c r="X12" s="40"/>
      <c r="Y12" s="40"/>
      <c r="Z12" s="40"/>
      <c r="AA12" s="73"/>
    </row>
    <row r="13" spans="1:27" s="6" customFormat="1" ht="33.950000000000003" customHeight="1" x14ac:dyDescent="0.25">
      <c r="A13" s="49"/>
      <c r="B13" s="64"/>
      <c r="C13" s="40"/>
      <c r="D13" s="40"/>
      <c r="E13" s="40"/>
      <c r="F13" s="48"/>
      <c r="G13" s="51"/>
      <c r="H13" s="49"/>
      <c r="I13" s="19" t="s">
        <v>299</v>
      </c>
      <c r="J13" s="19" t="s">
        <v>300</v>
      </c>
      <c r="K13" s="1"/>
      <c r="L13" s="1"/>
      <c r="M13" s="1"/>
      <c r="N13" s="9">
        <v>0.02</v>
      </c>
      <c r="O13" s="9">
        <v>0.1</v>
      </c>
      <c r="P13" s="9">
        <v>0.2</v>
      </c>
      <c r="Q13" s="9">
        <v>0.2</v>
      </c>
      <c r="R13" s="9">
        <v>1</v>
      </c>
      <c r="S13" s="41"/>
      <c r="T13" s="40"/>
      <c r="U13" s="40"/>
      <c r="V13" s="40"/>
      <c r="W13" s="40"/>
      <c r="X13" s="40"/>
      <c r="Y13" s="40"/>
      <c r="Z13" s="40"/>
      <c r="AA13" s="74"/>
    </row>
    <row r="14" spans="1:27" s="6" customFormat="1" ht="33.950000000000003" customHeight="1" x14ac:dyDescent="0.25">
      <c r="A14" s="40" t="s">
        <v>86</v>
      </c>
      <c r="B14" s="64"/>
      <c r="C14" s="40" t="s">
        <v>347</v>
      </c>
      <c r="D14" s="40" t="s">
        <v>348</v>
      </c>
      <c r="E14" s="40" t="s">
        <v>24</v>
      </c>
      <c r="F14" s="41" t="s">
        <v>392</v>
      </c>
      <c r="G14" s="40" t="s">
        <v>114</v>
      </c>
      <c r="H14" s="40" t="s">
        <v>114</v>
      </c>
      <c r="I14" s="20" t="s">
        <v>337</v>
      </c>
      <c r="J14" s="28" t="s">
        <v>336</v>
      </c>
      <c r="K14" s="1"/>
      <c r="L14" s="1"/>
      <c r="M14" s="12"/>
      <c r="N14" s="13">
        <v>1</v>
      </c>
      <c r="O14" s="13">
        <v>2</v>
      </c>
      <c r="P14" s="13">
        <v>2</v>
      </c>
      <c r="Q14" s="13">
        <v>5</v>
      </c>
      <c r="R14" s="13"/>
      <c r="S14" s="78" t="s">
        <v>334</v>
      </c>
      <c r="T14" s="47"/>
      <c r="U14" s="47">
        <v>5</v>
      </c>
      <c r="V14" s="47"/>
      <c r="W14" s="47">
        <v>1</v>
      </c>
      <c r="X14" s="47">
        <v>2</v>
      </c>
      <c r="Y14" s="47">
        <v>2</v>
      </c>
      <c r="Z14" s="47">
        <v>10</v>
      </c>
      <c r="AA14" s="47">
        <v>15</v>
      </c>
    </row>
    <row r="15" spans="1:27" s="6" customFormat="1" ht="33.950000000000003" customHeight="1" x14ac:dyDescent="0.25">
      <c r="A15" s="40"/>
      <c r="B15" s="64"/>
      <c r="C15" s="40"/>
      <c r="D15" s="40"/>
      <c r="E15" s="40"/>
      <c r="F15" s="41"/>
      <c r="G15" s="40"/>
      <c r="H15" s="40"/>
      <c r="I15" s="20" t="s">
        <v>338</v>
      </c>
      <c r="J15" s="28" t="s">
        <v>339</v>
      </c>
      <c r="K15" s="1"/>
      <c r="L15" s="1"/>
      <c r="M15" s="12"/>
      <c r="N15" s="13">
        <v>1</v>
      </c>
      <c r="O15" s="13">
        <v>2</v>
      </c>
      <c r="P15" s="13">
        <v>2</v>
      </c>
      <c r="Q15" s="13">
        <v>5</v>
      </c>
      <c r="R15" s="13"/>
      <c r="S15" s="78"/>
      <c r="T15" s="47"/>
      <c r="U15" s="47"/>
      <c r="V15" s="47"/>
      <c r="W15" s="47"/>
      <c r="X15" s="47"/>
      <c r="Y15" s="47"/>
      <c r="Z15" s="47"/>
      <c r="AA15" s="47"/>
    </row>
    <row r="16" spans="1:27" s="6" customFormat="1" ht="33.950000000000003" customHeight="1" x14ac:dyDescent="0.25">
      <c r="A16" s="40"/>
      <c r="B16" s="64"/>
      <c r="C16" s="40"/>
      <c r="D16" s="40"/>
      <c r="E16" s="40"/>
      <c r="F16" s="41"/>
      <c r="G16" s="40"/>
      <c r="H16" s="40"/>
      <c r="I16" s="20" t="s">
        <v>340</v>
      </c>
      <c r="J16" s="28" t="s">
        <v>341</v>
      </c>
      <c r="K16" s="1"/>
      <c r="L16" s="1"/>
      <c r="M16" s="12"/>
      <c r="N16" s="13">
        <v>1</v>
      </c>
      <c r="O16" s="13">
        <v>2</v>
      </c>
      <c r="P16" s="13">
        <v>2</v>
      </c>
      <c r="Q16" s="13">
        <v>5</v>
      </c>
      <c r="R16" s="13"/>
      <c r="S16" s="78" t="s">
        <v>335</v>
      </c>
      <c r="T16" s="47"/>
      <c r="U16" s="47">
        <v>14</v>
      </c>
      <c r="V16" s="47"/>
      <c r="W16" s="47">
        <v>1</v>
      </c>
      <c r="X16" s="47">
        <v>5</v>
      </c>
      <c r="Y16" s="47">
        <v>6</v>
      </c>
      <c r="Z16" s="47">
        <v>26</v>
      </c>
      <c r="AA16" s="47">
        <v>38</v>
      </c>
    </row>
    <row r="17" spans="1:27" s="6" customFormat="1" ht="45.75" customHeight="1" x14ac:dyDescent="0.25">
      <c r="A17" s="40"/>
      <c r="B17" s="64"/>
      <c r="C17" s="40"/>
      <c r="D17" s="40"/>
      <c r="E17" s="40"/>
      <c r="F17" s="41"/>
      <c r="G17" s="40"/>
      <c r="H17" s="40"/>
      <c r="I17" s="20" t="s">
        <v>342</v>
      </c>
      <c r="J17" s="28" t="s">
        <v>343</v>
      </c>
      <c r="K17" s="1"/>
      <c r="L17" s="1">
        <v>5</v>
      </c>
      <c r="M17" s="12"/>
      <c r="N17" s="13">
        <v>1</v>
      </c>
      <c r="O17" s="13">
        <v>2</v>
      </c>
      <c r="P17" s="13">
        <v>2</v>
      </c>
      <c r="Q17" s="13">
        <v>10</v>
      </c>
      <c r="R17" s="13"/>
      <c r="S17" s="78"/>
      <c r="T17" s="47"/>
      <c r="U17" s="47"/>
      <c r="V17" s="47"/>
      <c r="W17" s="47"/>
      <c r="X17" s="47"/>
      <c r="Y17" s="47"/>
      <c r="Z17" s="47"/>
      <c r="AA17" s="47"/>
    </row>
    <row r="18" spans="1:27" s="6" customFormat="1" ht="33.950000000000003" customHeight="1" x14ac:dyDescent="0.25">
      <c r="A18" s="40" t="s">
        <v>363</v>
      </c>
      <c r="B18" s="64"/>
      <c r="C18" s="40"/>
      <c r="D18" s="40"/>
      <c r="E18" s="40" t="s">
        <v>21</v>
      </c>
      <c r="F18" s="41" t="s">
        <v>5</v>
      </c>
      <c r="G18" s="40" t="s">
        <v>303</v>
      </c>
      <c r="H18" s="40" t="s">
        <v>303</v>
      </c>
      <c r="I18" s="19" t="s">
        <v>309</v>
      </c>
      <c r="J18" s="19" t="s">
        <v>310</v>
      </c>
      <c r="K18" s="1"/>
      <c r="L18" s="1">
        <v>6</v>
      </c>
      <c r="M18" s="1"/>
      <c r="N18" s="14">
        <v>38</v>
      </c>
      <c r="O18" s="14">
        <v>12</v>
      </c>
      <c r="P18" s="15">
        <v>0</v>
      </c>
      <c r="Q18" s="14">
        <v>56</v>
      </c>
      <c r="R18" s="15"/>
      <c r="S18" s="48" t="s">
        <v>316</v>
      </c>
      <c r="T18" s="42"/>
      <c r="U18" s="42">
        <v>0.12</v>
      </c>
      <c r="V18" s="42"/>
      <c r="W18" s="42">
        <v>0.8</v>
      </c>
      <c r="X18" s="42">
        <v>1</v>
      </c>
      <c r="Y18" s="42"/>
      <c r="Z18" s="42">
        <v>1</v>
      </c>
      <c r="AA18" s="69"/>
    </row>
    <row r="19" spans="1:27" s="6" customFormat="1" ht="33.950000000000003" customHeight="1" x14ac:dyDescent="0.25">
      <c r="A19" s="40"/>
      <c r="B19" s="64"/>
      <c r="C19" s="40"/>
      <c r="D19" s="40"/>
      <c r="E19" s="40"/>
      <c r="F19" s="41"/>
      <c r="G19" s="40"/>
      <c r="H19" s="40"/>
      <c r="I19" s="19" t="s">
        <v>311</v>
      </c>
      <c r="J19" s="19" t="s">
        <v>315</v>
      </c>
      <c r="K19" s="1"/>
      <c r="L19" s="1"/>
      <c r="M19" s="1"/>
      <c r="N19" s="9">
        <v>1</v>
      </c>
      <c r="O19" s="9">
        <v>1</v>
      </c>
      <c r="P19" s="9">
        <v>1</v>
      </c>
      <c r="Q19" s="9">
        <v>1</v>
      </c>
      <c r="R19" s="9"/>
      <c r="S19" s="48"/>
      <c r="T19" s="42"/>
      <c r="U19" s="42"/>
      <c r="V19" s="42"/>
      <c r="W19" s="42"/>
      <c r="X19" s="42"/>
      <c r="Y19" s="42"/>
      <c r="Z19" s="42"/>
      <c r="AA19" s="70"/>
    </row>
    <row r="20" spans="1:27" s="6" customFormat="1" ht="53.25" customHeight="1" x14ac:dyDescent="0.25">
      <c r="A20" s="40"/>
      <c r="B20" s="64"/>
      <c r="C20" s="40"/>
      <c r="D20" s="40"/>
      <c r="E20" s="40"/>
      <c r="F20" s="41"/>
      <c r="G20" s="40"/>
      <c r="H20" s="40"/>
      <c r="I20" s="19" t="s">
        <v>90</v>
      </c>
      <c r="J20" s="19" t="s">
        <v>314</v>
      </c>
      <c r="K20" s="1"/>
      <c r="L20" s="1"/>
      <c r="M20" s="1"/>
      <c r="N20" s="9">
        <v>1</v>
      </c>
      <c r="O20" s="9">
        <v>1</v>
      </c>
      <c r="P20" s="9">
        <v>1</v>
      </c>
      <c r="Q20" s="9">
        <v>1</v>
      </c>
      <c r="R20" s="9"/>
      <c r="S20" s="48" t="s">
        <v>317</v>
      </c>
      <c r="T20" s="49"/>
      <c r="U20" s="49"/>
      <c r="V20" s="49"/>
      <c r="W20" s="49"/>
      <c r="X20" s="49"/>
      <c r="Y20" s="53">
        <v>1</v>
      </c>
      <c r="Z20" s="53">
        <v>1</v>
      </c>
      <c r="AA20" s="69"/>
    </row>
    <row r="21" spans="1:27" s="6" customFormat="1" ht="33.950000000000003" customHeight="1" x14ac:dyDescent="0.25">
      <c r="A21" s="40"/>
      <c r="B21" s="64"/>
      <c r="C21" s="40"/>
      <c r="D21" s="40"/>
      <c r="E21" s="40"/>
      <c r="F21" s="41"/>
      <c r="G21" s="40"/>
      <c r="H21" s="40"/>
      <c r="I21" s="19" t="s">
        <v>312</v>
      </c>
      <c r="J21" s="19" t="s">
        <v>313</v>
      </c>
      <c r="K21" s="1"/>
      <c r="L21" s="1"/>
      <c r="M21" s="1"/>
      <c r="N21" s="9">
        <v>0.4</v>
      </c>
      <c r="O21" s="9">
        <v>0.7</v>
      </c>
      <c r="P21" s="9">
        <v>1</v>
      </c>
      <c r="Q21" s="9">
        <v>1</v>
      </c>
      <c r="R21" s="9"/>
      <c r="S21" s="48"/>
      <c r="T21" s="49"/>
      <c r="U21" s="49"/>
      <c r="V21" s="49"/>
      <c r="W21" s="49"/>
      <c r="X21" s="49"/>
      <c r="Y21" s="53"/>
      <c r="Z21" s="53"/>
      <c r="AA21" s="71"/>
    </row>
    <row r="22" spans="1:27" s="6" customFormat="1" ht="33.950000000000003" customHeight="1" x14ac:dyDescent="0.25">
      <c r="A22" s="40"/>
      <c r="B22" s="64"/>
      <c r="C22" s="40"/>
      <c r="D22" s="40"/>
      <c r="E22" s="40"/>
      <c r="F22" s="41"/>
      <c r="G22" s="40"/>
      <c r="H22" s="40"/>
      <c r="I22" s="19" t="s">
        <v>318</v>
      </c>
      <c r="J22" s="19" t="s">
        <v>319</v>
      </c>
      <c r="K22" s="1"/>
      <c r="L22" s="1"/>
      <c r="M22" s="1"/>
      <c r="N22" s="9"/>
      <c r="O22" s="14">
        <v>1</v>
      </c>
      <c r="P22" s="14"/>
      <c r="Q22" s="14">
        <v>1</v>
      </c>
      <c r="R22" s="9"/>
      <c r="S22" s="48"/>
      <c r="T22" s="49"/>
      <c r="U22" s="49"/>
      <c r="V22" s="49"/>
      <c r="W22" s="49"/>
      <c r="X22" s="49"/>
      <c r="Y22" s="53"/>
      <c r="Z22" s="53"/>
      <c r="AA22" s="70"/>
    </row>
    <row r="23" spans="1:27" s="6" customFormat="1" ht="72.75" customHeight="1" x14ac:dyDescent="0.25">
      <c r="A23" s="49" t="s">
        <v>86</v>
      </c>
      <c r="B23" s="64"/>
      <c r="C23" s="40"/>
      <c r="D23" s="40"/>
      <c r="E23" s="40" t="s">
        <v>13</v>
      </c>
      <c r="F23" s="48" t="s">
        <v>140</v>
      </c>
      <c r="G23" s="51" t="s">
        <v>61</v>
      </c>
      <c r="H23" s="40" t="s">
        <v>59</v>
      </c>
      <c r="I23" s="19" t="s">
        <v>221</v>
      </c>
      <c r="J23" s="19" t="s">
        <v>112</v>
      </c>
      <c r="K23" s="1"/>
      <c r="L23" s="1"/>
      <c r="M23" s="1"/>
      <c r="N23" s="12">
        <v>4</v>
      </c>
      <c r="O23" s="1">
        <v>5</v>
      </c>
      <c r="P23" s="1">
        <v>5</v>
      </c>
      <c r="Q23" s="1">
        <v>5</v>
      </c>
      <c r="R23" s="1"/>
      <c r="S23" s="41" t="s">
        <v>233</v>
      </c>
      <c r="T23" s="40"/>
      <c r="U23" s="42">
        <v>0</v>
      </c>
      <c r="V23" s="40"/>
      <c r="W23" s="40"/>
      <c r="X23" s="40"/>
      <c r="Y23" s="46">
        <v>1</v>
      </c>
      <c r="Z23" s="46">
        <v>1</v>
      </c>
      <c r="AA23" s="46">
        <v>1</v>
      </c>
    </row>
    <row r="24" spans="1:27" s="6" customFormat="1" ht="69.75" customHeight="1" x14ac:dyDescent="0.25">
      <c r="A24" s="49"/>
      <c r="B24" s="64"/>
      <c r="C24" s="40"/>
      <c r="D24" s="40"/>
      <c r="E24" s="40"/>
      <c r="F24" s="48"/>
      <c r="G24" s="51"/>
      <c r="H24" s="40"/>
      <c r="I24" s="19" t="s">
        <v>142</v>
      </c>
      <c r="J24" s="20" t="s">
        <v>222</v>
      </c>
      <c r="K24" s="1"/>
      <c r="L24" s="1">
        <v>1</v>
      </c>
      <c r="M24" s="1"/>
      <c r="N24" s="1">
        <v>1</v>
      </c>
      <c r="O24" s="1">
        <v>2</v>
      </c>
      <c r="P24" s="1">
        <v>3</v>
      </c>
      <c r="Q24" s="1">
        <v>3</v>
      </c>
      <c r="R24" s="1"/>
      <c r="S24" s="41"/>
      <c r="T24" s="40"/>
      <c r="U24" s="42"/>
      <c r="V24" s="40"/>
      <c r="W24" s="40"/>
      <c r="X24" s="40"/>
      <c r="Y24" s="40"/>
      <c r="Z24" s="40"/>
      <c r="AA24" s="40"/>
    </row>
    <row r="25" spans="1:27" s="6" customFormat="1" ht="33.950000000000003" customHeight="1" x14ac:dyDescent="0.25">
      <c r="A25" s="49"/>
      <c r="B25" s="64"/>
      <c r="C25" s="40"/>
      <c r="D25" s="40"/>
      <c r="E25" s="40"/>
      <c r="F25" s="48"/>
      <c r="G25" s="51"/>
      <c r="H25" s="40"/>
      <c r="I25" s="19" t="s">
        <v>224</v>
      </c>
      <c r="J25" s="20" t="s">
        <v>111</v>
      </c>
      <c r="K25" s="1"/>
      <c r="L25" s="1"/>
      <c r="M25" s="1"/>
      <c r="N25" s="12">
        <v>2</v>
      </c>
      <c r="O25" s="1">
        <v>5</v>
      </c>
      <c r="P25" s="1">
        <v>8</v>
      </c>
      <c r="Q25" s="1">
        <v>8</v>
      </c>
      <c r="R25" s="1"/>
      <c r="S25" s="41" t="s">
        <v>227</v>
      </c>
      <c r="T25" s="40"/>
      <c r="U25" s="40">
        <v>0</v>
      </c>
      <c r="V25" s="40">
        <v>0</v>
      </c>
      <c r="W25" s="40">
        <v>0</v>
      </c>
      <c r="X25" s="40">
        <v>0</v>
      </c>
      <c r="Y25" s="40">
        <v>6</v>
      </c>
      <c r="Z25" s="40">
        <v>6</v>
      </c>
      <c r="AA25" s="40">
        <v>12</v>
      </c>
    </row>
    <row r="26" spans="1:27" s="6" customFormat="1" ht="33.950000000000003" customHeight="1" x14ac:dyDescent="0.25">
      <c r="A26" s="49"/>
      <c r="B26" s="64"/>
      <c r="C26" s="40"/>
      <c r="D26" s="40"/>
      <c r="E26" s="40"/>
      <c r="F26" s="48"/>
      <c r="G26" s="51"/>
      <c r="H26" s="40"/>
      <c r="I26" s="19" t="s">
        <v>223</v>
      </c>
      <c r="J26" s="19" t="s">
        <v>141</v>
      </c>
      <c r="K26" s="1">
        <v>1</v>
      </c>
      <c r="L26" s="1">
        <v>2</v>
      </c>
      <c r="M26" s="1">
        <v>3</v>
      </c>
      <c r="N26" s="1">
        <v>5</v>
      </c>
      <c r="O26" s="1">
        <v>6</v>
      </c>
      <c r="P26" s="1"/>
      <c r="Q26" s="1">
        <v>6</v>
      </c>
      <c r="R26" s="1"/>
      <c r="S26" s="41"/>
      <c r="T26" s="40"/>
      <c r="U26" s="40"/>
      <c r="V26" s="40"/>
      <c r="W26" s="40"/>
      <c r="X26" s="40"/>
      <c r="Y26" s="40"/>
      <c r="Z26" s="40"/>
      <c r="AA26" s="40"/>
    </row>
    <row r="27" spans="1:27" s="6" customFormat="1" ht="47.25" customHeight="1" x14ac:dyDescent="0.25">
      <c r="A27" s="49"/>
      <c r="B27" s="64"/>
      <c r="C27" s="40"/>
      <c r="D27" s="40"/>
      <c r="E27" s="40"/>
      <c r="F27" s="48"/>
      <c r="G27" s="51"/>
      <c r="H27" s="40"/>
      <c r="I27" s="19" t="s">
        <v>225</v>
      </c>
      <c r="J27" s="19" t="s">
        <v>232</v>
      </c>
      <c r="K27" s="1"/>
      <c r="L27" s="1"/>
      <c r="M27" s="1"/>
      <c r="N27" s="1">
        <v>1</v>
      </c>
      <c r="O27" s="1">
        <v>1</v>
      </c>
      <c r="P27" s="1"/>
      <c r="Q27" s="1">
        <v>1</v>
      </c>
      <c r="R27" s="1"/>
      <c r="S27" s="20" t="s">
        <v>228</v>
      </c>
      <c r="T27" s="1"/>
      <c r="U27" s="8">
        <v>0</v>
      </c>
      <c r="V27" s="1"/>
      <c r="W27" s="1"/>
      <c r="X27" s="1"/>
      <c r="Y27" s="9">
        <v>1</v>
      </c>
      <c r="Z27" s="9">
        <v>1</v>
      </c>
      <c r="AA27" s="9">
        <v>1</v>
      </c>
    </row>
    <row r="28" spans="1:27" s="6" customFormat="1" ht="33.950000000000003" customHeight="1" x14ac:dyDescent="0.25">
      <c r="A28" s="49"/>
      <c r="B28" s="64"/>
      <c r="C28" s="40"/>
      <c r="D28" s="40"/>
      <c r="E28" s="40"/>
      <c r="F28" s="48"/>
      <c r="G28" s="51"/>
      <c r="H28" s="40"/>
      <c r="I28" s="19" t="s">
        <v>231</v>
      </c>
      <c r="J28" s="19" t="s">
        <v>230</v>
      </c>
      <c r="K28" s="1"/>
      <c r="L28" s="1"/>
      <c r="M28" s="1"/>
      <c r="N28" s="1"/>
      <c r="O28" s="1">
        <v>1</v>
      </c>
      <c r="P28" s="1"/>
      <c r="Q28" s="1">
        <v>1</v>
      </c>
      <c r="R28" s="1"/>
      <c r="S28" s="20" t="s">
        <v>229</v>
      </c>
      <c r="T28" s="1"/>
      <c r="U28" s="1"/>
      <c r="V28" s="1"/>
      <c r="W28" s="1"/>
      <c r="X28" s="8">
        <v>0.5</v>
      </c>
      <c r="Y28" s="8">
        <v>1</v>
      </c>
      <c r="Z28" s="9">
        <v>1</v>
      </c>
      <c r="AA28" s="9"/>
    </row>
    <row r="29" spans="1:27" s="6" customFormat="1" ht="33.950000000000003" customHeight="1" x14ac:dyDescent="0.25">
      <c r="A29" s="40" t="s">
        <v>86</v>
      </c>
      <c r="B29" s="64"/>
      <c r="C29" s="40"/>
      <c r="D29" s="40"/>
      <c r="E29" s="40" t="s">
        <v>22</v>
      </c>
      <c r="F29" s="41" t="s">
        <v>264</v>
      </c>
      <c r="G29" s="40" t="s">
        <v>61</v>
      </c>
      <c r="H29" s="40" t="s">
        <v>61</v>
      </c>
      <c r="I29" s="20" t="s">
        <v>77</v>
      </c>
      <c r="J29" s="19" t="s">
        <v>84</v>
      </c>
      <c r="K29" s="1"/>
      <c r="L29" s="1"/>
      <c r="M29" s="1"/>
      <c r="N29" s="1">
        <v>6</v>
      </c>
      <c r="O29" s="1">
        <v>6</v>
      </c>
      <c r="P29" s="1">
        <v>6</v>
      </c>
      <c r="Q29" s="1">
        <v>6</v>
      </c>
      <c r="R29" s="1"/>
      <c r="S29" s="41" t="s">
        <v>265</v>
      </c>
      <c r="T29" s="42"/>
      <c r="U29" s="42">
        <v>0</v>
      </c>
      <c r="V29" s="42"/>
      <c r="W29" s="42">
        <v>0.2</v>
      </c>
      <c r="X29" s="42">
        <v>0.3</v>
      </c>
      <c r="Y29" s="42">
        <v>0.5</v>
      </c>
      <c r="Z29" s="42">
        <v>0.5</v>
      </c>
      <c r="AA29" s="42">
        <v>1</v>
      </c>
    </row>
    <row r="30" spans="1:27" s="6" customFormat="1" ht="33.950000000000003" customHeight="1" x14ac:dyDescent="0.25">
      <c r="A30" s="40"/>
      <c r="B30" s="64"/>
      <c r="C30" s="40"/>
      <c r="D30" s="40"/>
      <c r="E30" s="40"/>
      <c r="F30" s="41"/>
      <c r="G30" s="40"/>
      <c r="H30" s="40"/>
      <c r="I30" s="20" t="s">
        <v>78</v>
      </c>
      <c r="J30" s="19" t="s">
        <v>79</v>
      </c>
      <c r="K30" s="1"/>
      <c r="L30" s="1"/>
      <c r="M30" s="1"/>
      <c r="N30" s="1">
        <v>2</v>
      </c>
      <c r="O30" s="1">
        <v>2</v>
      </c>
      <c r="P30" s="1">
        <v>2</v>
      </c>
      <c r="Q30" s="1">
        <f t="shared" ref="Q30:Q34" si="0">SUM(N30:P30)</f>
        <v>6</v>
      </c>
      <c r="R30" s="1"/>
      <c r="S30" s="41"/>
      <c r="T30" s="42"/>
      <c r="U30" s="42"/>
      <c r="V30" s="42"/>
      <c r="W30" s="42"/>
      <c r="X30" s="42"/>
      <c r="Y30" s="42"/>
      <c r="Z30" s="42"/>
      <c r="AA30" s="42"/>
    </row>
    <row r="31" spans="1:27" s="6" customFormat="1" ht="33.950000000000003" customHeight="1" x14ac:dyDescent="0.25">
      <c r="A31" s="40"/>
      <c r="B31" s="64"/>
      <c r="C31" s="40"/>
      <c r="D31" s="40"/>
      <c r="E31" s="40"/>
      <c r="F31" s="41"/>
      <c r="G31" s="40"/>
      <c r="H31" s="40"/>
      <c r="I31" s="20" t="s">
        <v>266</v>
      </c>
      <c r="J31" s="19" t="s">
        <v>370</v>
      </c>
      <c r="K31" s="1"/>
      <c r="L31" s="1"/>
      <c r="M31" s="1"/>
      <c r="N31" s="1">
        <v>12</v>
      </c>
      <c r="O31" s="1">
        <v>12</v>
      </c>
      <c r="P31" s="1">
        <v>12</v>
      </c>
      <c r="Q31" s="1">
        <f>SUM(N31:P31)</f>
        <v>36</v>
      </c>
      <c r="R31" s="1"/>
      <c r="S31" s="41"/>
      <c r="T31" s="42"/>
      <c r="U31" s="42"/>
      <c r="V31" s="42"/>
      <c r="W31" s="42"/>
      <c r="X31" s="42"/>
      <c r="Y31" s="42"/>
      <c r="Z31" s="42"/>
      <c r="AA31" s="42"/>
    </row>
    <row r="32" spans="1:27" s="6" customFormat="1" ht="33.950000000000003" customHeight="1" x14ac:dyDescent="0.25">
      <c r="A32" s="40"/>
      <c r="B32" s="64"/>
      <c r="C32" s="40"/>
      <c r="D32" s="40"/>
      <c r="E32" s="40"/>
      <c r="F32" s="41"/>
      <c r="G32" s="40"/>
      <c r="H32" s="40"/>
      <c r="I32" s="20" t="s">
        <v>125</v>
      </c>
      <c r="J32" s="19" t="s">
        <v>80</v>
      </c>
      <c r="K32" s="1"/>
      <c r="L32" s="1"/>
      <c r="M32" s="1"/>
      <c r="N32" s="1">
        <v>2</v>
      </c>
      <c r="O32" s="1">
        <v>2</v>
      </c>
      <c r="P32" s="1">
        <v>2</v>
      </c>
      <c r="Q32" s="1">
        <f t="shared" si="0"/>
        <v>6</v>
      </c>
      <c r="R32" s="1"/>
      <c r="S32" s="41"/>
      <c r="T32" s="42"/>
      <c r="U32" s="42"/>
      <c r="V32" s="42"/>
      <c r="W32" s="42"/>
      <c r="X32" s="42"/>
      <c r="Y32" s="42"/>
      <c r="Z32" s="42"/>
      <c r="AA32" s="42"/>
    </row>
    <row r="33" spans="1:27" s="6" customFormat="1" ht="33.950000000000003" customHeight="1" x14ac:dyDescent="0.25">
      <c r="A33" s="40"/>
      <c r="B33" s="64"/>
      <c r="C33" s="40"/>
      <c r="D33" s="40"/>
      <c r="E33" s="40"/>
      <c r="F33" s="41"/>
      <c r="G33" s="40"/>
      <c r="H33" s="40"/>
      <c r="I33" s="20" t="s">
        <v>81</v>
      </c>
      <c r="J33" s="19" t="s">
        <v>267</v>
      </c>
      <c r="K33" s="1"/>
      <c r="L33" s="1"/>
      <c r="M33" s="1"/>
      <c r="N33" s="1">
        <v>2</v>
      </c>
      <c r="O33" s="1">
        <v>2</v>
      </c>
      <c r="P33" s="1">
        <v>2</v>
      </c>
      <c r="Q33" s="1">
        <f t="shared" si="0"/>
        <v>6</v>
      </c>
      <c r="R33" s="1"/>
      <c r="S33" s="41"/>
      <c r="T33" s="42"/>
      <c r="U33" s="42"/>
      <c r="V33" s="42"/>
      <c r="W33" s="42"/>
      <c r="X33" s="42"/>
      <c r="Y33" s="42"/>
      <c r="Z33" s="42"/>
      <c r="AA33" s="42"/>
    </row>
    <row r="34" spans="1:27" s="6" customFormat="1" ht="33.950000000000003" customHeight="1" x14ac:dyDescent="0.25">
      <c r="A34" s="40"/>
      <c r="B34" s="64"/>
      <c r="C34" s="40"/>
      <c r="D34" s="40"/>
      <c r="E34" s="40"/>
      <c r="F34" s="41"/>
      <c r="G34" s="40"/>
      <c r="H34" s="40"/>
      <c r="I34" s="20" t="s">
        <v>83</v>
      </c>
      <c r="J34" s="19" t="s">
        <v>82</v>
      </c>
      <c r="K34" s="1"/>
      <c r="L34" s="1"/>
      <c r="M34" s="1"/>
      <c r="N34" s="1">
        <v>1</v>
      </c>
      <c r="O34" s="1">
        <v>1</v>
      </c>
      <c r="P34" s="1">
        <v>1</v>
      </c>
      <c r="Q34" s="1">
        <f t="shared" si="0"/>
        <v>3</v>
      </c>
      <c r="R34" s="1"/>
      <c r="S34" s="41"/>
      <c r="T34" s="42"/>
      <c r="U34" s="42"/>
      <c r="V34" s="42"/>
      <c r="W34" s="42"/>
      <c r="X34" s="42"/>
      <c r="Y34" s="42"/>
      <c r="Z34" s="42"/>
      <c r="AA34" s="42"/>
    </row>
    <row r="35" spans="1:27" ht="33.950000000000003" customHeight="1" x14ac:dyDescent="0.25">
      <c r="A35" s="44" t="s">
        <v>85</v>
      </c>
      <c r="B35" s="64" t="s">
        <v>362</v>
      </c>
      <c r="C35" s="40" t="s">
        <v>349</v>
      </c>
      <c r="D35" s="40" t="s">
        <v>350</v>
      </c>
      <c r="E35" s="44" t="s">
        <v>8</v>
      </c>
      <c r="F35" s="50" t="s">
        <v>215</v>
      </c>
      <c r="G35" s="51" t="s">
        <v>61</v>
      </c>
      <c r="H35" s="44" t="s">
        <v>59</v>
      </c>
      <c r="I35" s="20" t="s">
        <v>103</v>
      </c>
      <c r="J35" s="28" t="s">
        <v>104</v>
      </c>
      <c r="K35" s="1"/>
      <c r="L35" s="1">
        <v>1</v>
      </c>
      <c r="M35" s="1"/>
      <c r="N35" s="10"/>
      <c r="O35" s="1"/>
      <c r="P35" s="1"/>
      <c r="Q35" s="1">
        <v>1</v>
      </c>
      <c r="R35" s="1"/>
      <c r="S35" s="57" t="s">
        <v>218</v>
      </c>
      <c r="T35" s="43"/>
      <c r="U35" s="43"/>
      <c r="V35" s="43"/>
      <c r="W35" s="43"/>
      <c r="X35" s="43"/>
      <c r="Y35" s="43"/>
      <c r="Z35" s="58">
        <v>0</v>
      </c>
      <c r="AA35" s="59">
        <v>1</v>
      </c>
    </row>
    <row r="36" spans="1:27" ht="33.950000000000003" customHeight="1" x14ac:dyDescent="0.25">
      <c r="A36" s="44"/>
      <c r="B36" s="64"/>
      <c r="C36" s="40"/>
      <c r="D36" s="40"/>
      <c r="E36" s="44"/>
      <c r="F36" s="50"/>
      <c r="G36" s="51"/>
      <c r="H36" s="44"/>
      <c r="I36" s="20" t="s">
        <v>106</v>
      </c>
      <c r="J36" s="28" t="s">
        <v>105</v>
      </c>
      <c r="K36" s="1"/>
      <c r="L36" s="1"/>
      <c r="M36" s="1">
        <v>1</v>
      </c>
      <c r="N36" s="12">
        <v>2</v>
      </c>
      <c r="O36" s="1">
        <v>3</v>
      </c>
      <c r="P36" s="1">
        <v>5</v>
      </c>
      <c r="Q36" s="1">
        <v>5</v>
      </c>
      <c r="R36" s="1"/>
      <c r="S36" s="50"/>
      <c r="T36" s="44"/>
      <c r="U36" s="44"/>
      <c r="V36" s="44"/>
      <c r="W36" s="44"/>
      <c r="X36" s="44"/>
      <c r="Y36" s="44"/>
      <c r="Z36" s="42"/>
      <c r="AA36" s="44"/>
    </row>
    <row r="37" spans="1:27" ht="53.25" customHeight="1" x14ac:dyDescent="0.25">
      <c r="A37" s="44"/>
      <c r="B37" s="64"/>
      <c r="C37" s="40"/>
      <c r="D37" s="40"/>
      <c r="E37" s="44"/>
      <c r="F37" s="50"/>
      <c r="G37" s="51"/>
      <c r="H37" s="44"/>
      <c r="I37" s="20" t="s">
        <v>107</v>
      </c>
      <c r="J37" s="28" t="s">
        <v>217</v>
      </c>
      <c r="K37" s="1"/>
      <c r="L37" s="1"/>
      <c r="M37" s="1"/>
      <c r="N37" s="12"/>
      <c r="O37" s="1"/>
      <c r="P37" s="1">
        <v>0</v>
      </c>
      <c r="Q37" s="1">
        <v>0</v>
      </c>
      <c r="R37" s="1">
        <v>1</v>
      </c>
      <c r="S37" s="50"/>
      <c r="T37" s="44"/>
      <c r="U37" s="44"/>
      <c r="V37" s="44"/>
      <c r="W37" s="44"/>
      <c r="X37" s="44"/>
      <c r="Y37" s="44"/>
      <c r="Z37" s="42"/>
      <c r="AA37" s="44"/>
    </row>
    <row r="38" spans="1:27" ht="33.950000000000003" customHeight="1" x14ac:dyDescent="0.25">
      <c r="A38" s="44"/>
      <c r="B38" s="64"/>
      <c r="C38" s="40"/>
      <c r="D38" s="40"/>
      <c r="E38" s="44"/>
      <c r="F38" s="50"/>
      <c r="G38" s="51"/>
      <c r="H38" s="44"/>
      <c r="I38" s="20" t="s">
        <v>108</v>
      </c>
      <c r="J38" s="28" t="s">
        <v>381</v>
      </c>
      <c r="K38" s="1"/>
      <c r="L38" s="1"/>
      <c r="M38" s="1"/>
      <c r="N38" s="16"/>
      <c r="O38" s="1"/>
      <c r="P38" s="1">
        <v>1</v>
      </c>
      <c r="Q38" s="1">
        <v>1</v>
      </c>
      <c r="R38" s="1"/>
      <c r="S38" s="50"/>
      <c r="T38" s="44"/>
      <c r="U38" s="44"/>
      <c r="V38" s="44"/>
      <c r="W38" s="44"/>
      <c r="X38" s="44"/>
      <c r="Y38" s="44"/>
      <c r="Z38" s="42"/>
      <c r="AA38" s="44"/>
    </row>
    <row r="39" spans="1:27" ht="52.5" customHeight="1" x14ac:dyDescent="0.25">
      <c r="A39" s="44" t="s">
        <v>85</v>
      </c>
      <c r="B39" s="64"/>
      <c r="C39" s="44" t="s">
        <v>351</v>
      </c>
      <c r="D39" s="44" t="s">
        <v>352</v>
      </c>
      <c r="E39" s="44" t="s">
        <v>9</v>
      </c>
      <c r="F39" s="50" t="s">
        <v>216</v>
      </c>
      <c r="G39" s="51"/>
      <c r="H39" s="44"/>
      <c r="I39" s="20" t="s">
        <v>226</v>
      </c>
      <c r="J39" s="28" t="s">
        <v>110</v>
      </c>
      <c r="K39" s="1"/>
      <c r="L39" s="1"/>
      <c r="M39" s="1">
        <v>1</v>
      </c>
      <c r="N39" s="12">
        <v>3</v>
      </c>
      <c r="O39" s="1">
        <v>2</v>
      </c>
      <c r="P39" s="1">
        <v>2</v>
      </c>
      <c r="Q39" s="1">
        <v>7</v>
      </c>
      <c r="R39" s="1"/>
      <c r="S39" s="50" t="s">
        <v>219</v>
      </c>
      <c r="T39" s="42"/>
      <c r="U39" s="42">
        <v>0.55000000000000004</v>
      </c>
      <c r="V39" s="42"/>
      <c r="W39" s="42">
        <v>0.6</v>
      </c>
      <c r="X39" s="42">
        <v>0.7</v>
      </c>
      <c r="Y39" s="42">
        <v>0.85</v>
      </c>
      <c r="Z39" s="42">
        <v>0.85</v>
      </c>
      <c r="AA39" s="42">
        <v>1</v>
      </c>
    </row>
    <row r="40" spans="1:27" ht="33.950000000000003" customHeight="1" x14ac:dyDescent="0.25">
      <c r="A40" s="44"/>
      <c r="B40" s="64"/>
      <c r="C40" s="44"/>
      <c r="D40" s="44"/>
      <c r="E40" s="44"/>
      <c r="F40" s="50"/>
      <c r="G40" s="51"/>
      <c r="H40" s="44"/>
      <c r="I40" s="20" t="s">
        <v>139</v>
      </c>
      <c r="J40" s="28" t="s">
        <v>214</v>
      </c>
      <c r="K40" s="1"/>
      <c r="L40" s="1"/>
      <c r="M40" s="1"/>
      <c r="N40" s="12">
        <f>2+7+6</f>
        <v>15</v>
      </c>
      <c r="O40" s="1">
        <v>2</v>
      </c>
      <c r="P40" s="1">
        <v>1</v>
      </c>
      <c r="Q40" s="1">
        <v>18</v>
      </c>
      <c r="R40" s="1"/>
      <c r="S40" s="50"/>
      <c r="T40" s="42"/>
      <c r="U40" s="42"/>
      <c r="V40" s="42"/>
      <c r="W40" s="42"/>
      <c r="X40" s="42"/>
      <c r="Y40" s="42"/>
      <c r="Z40" s="42"/>
      <c r="AA40" s="42"/>
    </row>
    <row r="41" spans="1:27" ht="54" customHeight="1" x14ac:dyDescent="0.25">
      <c r="A41" s="44"/>
      <c r="B41" s="64"/>
      <c r="C41" s="44"/>
      <c r="D41" s="44"/>
      <c r="E41" s="44"/>
      <c r="F41" s="50"/>
      <c r="G41" s="51"/>
      <c r="H41" s="44"/>
      <c r="I41" s="20" t="s">
        <v>7</v>
      </c>
      <c r="J41" s="28" t="s">
        <v>109</v>
      </c>
      <c r="K41" s="1"/>
      <c r="L41" s="1"/>
      <c r="M41" s="1"/>
      <c r="N41" s="12">
        <v>1</v>
      </c>
      <c r="O41" s="1">
        <v>2</v>
      </c>
      <c r="P41" s="1">
        <v>2</v>
      </c>
      <c r="Q41" s="1">
        <v>5</v>
      </c>
      <c r="R41" s="1"/>
      <c r="S41" s="50"/>
      <c r="T41" s="42"/>
      <c r="U41" s="42"/>
      <c r="V41" s="42"/>
      <c r="W41" s="42"/>
      <c r="X41" s="42"/>
      <c r="Y41" s="42"/>
      <c r="Z41" s="42"/>
      <c r="AA41" s="42"/>
    </row>
    <row r="42" spans="1:27" ht="33.950000000000003" customHeight="1" x14ac:dyDescent="0.25">
      <c r="A42" s="44"/>
      <c r="B42" s="64"/>
      <c r="C42" s="44"/>
      <c r="D42" s="44"/>
      <c r="E42" s="44"/>
      <c r="F42" s="50"/>
      <c r="G42" s="51"/>
      <c r="H42" s="44"/>
      <c r="I42" s="20" t="s">
        <v>119</v>
      </c>
      <c r="J42" s="19" t="s">
        <v>220</v>
      </c>
      <c r="K42" s="1"/>
      <c r="L42" s="1"/>
      <c r="M42" s="1"/>
      <c r="N42" s="12">
        <v>1</v>
      </c>
      <c r="O42" s="1">
        <v>2</v>
      </c>
      <c r="P42" s="1">
        <v>2</v>
      </c>
      <c r="Q42" s="1">
        <v>5</v>
      </c>
      <c r="R42" s="1"/>
      <c r="S42" s="28" t="s">
        <v>0</v>
      </c>
      <c r="T42" s="12"/>
      <c r="U42" s="9"/>
      <c r="V42" s="14">
        <v>645000</v>
      </c>
      <c r="W42" s="14">
        <v>765000</v>
      </c>
      <c r="X42" s="14">
        <v>1000000</v>
      </c>
      <c r="Y42" s="14">
        <v>590000</v>
      </c>
      <c r="Z42" s="14">
        <f>SUM(V42:Y42)</f>
        <v>3000000</v>
      </c>
      <c r="AA42" s="14"/>
    </row>
    <row r="43" spans="1:27" ht="33.950000000000003" customHeight="1" x14ac:dyDescent="0.25">
      <c r="A43" s="40" t="s">
        <v>85</v>
      </c>
      <c r="B43" s="64" t="s">
        <v>367</v>
      </c>
      <c r="C43" s="40" t="s">
        <v>353</v>
      </c>
      <c r="D43" s="40" t="s">
        <v>354</v>
      </c>
      <c r="E43" s="40" t="s">
        <v>15</v>
      </c>
      <c r="F43" s="41" t="s">
        <v>2</v>
      </c>
      <c r="G43" s="40" t="s">
        <v>61</v>
      </c>
      <c r="H43" s="40" t="s">
        <v>242</v>
      </c>
      <c r="I43" s="19" t="s">
        <v>69</v>
      </c>
      <c r="J43" s="20" t="s">
        <v>70</v>
      </c>
      <c r="K43" s="1"/>
      <c r="L43" s="1"/>
      <c r="M43" s="1"/>
      <c r="N43" s="13">
        <v>1</v>
      </c>
      <c r="O43" s="1"/>
      <c r="P43" s="1"/>
      <c r="Q43" s="1">
        <v>1</v>
      </c>
      <c r="R43" s="1"/>
      <c r="S43" s="61" t="s">
        <v>244</v>
      </c>
      <c r="T43" s="60"/>
      <c r="U43" s="60">
        <v>0</v>
      </c>
      <c r="V43" s="60"/>
      <c r="W43" s="60"/>
      <c r="X43" s="60">
        <v>2</v>
      </c>
      <c r="Y43" s="60">
        <v>4</v>
      </c>
      <c r="Z43" s="60">
        <v>4</v>
      </c>
      <c r="AA43" s="60">
        <v>0</v>
      </c>
    </row>
    <row r="44" spans="1:27" ht="33.950000000000003" customHeight="1" x14ac:dyDescent="0.25">
      <c r="A44" s="40"/>
      <c r="B44" s="64"/>
      <c r="C44" s="40"/>
      <c r="D44" s="40"/>
      <c r="E44" s="40"/>
      <c r="F44" s="41"/>
      <c r="G44" s="40"/>
      <c r="H44" s="40"/>
      <c r="I44" s="19" t="s">
        <v>118</v>
      </c>
      <c r="J44" s="20" t="s">
        <v>71</v>
      </c>
      <c r="K44" s="1"/>
      <c r="L44" s="1"/>
      <c r="M44" s="1"/>
      <c r="N44" s="13">
        <v>2</v>
      </c>
      <c r="O44" s="1">
        <v>2</v>
      </c>
      <c r="P44" s="1"/>
      <c r="Q44" s="17">
        <f>SUM(N44:P44)</f>
        <v>4</v>
      </c>
      <c r="R44" s="17"/>
      <c r="S44" s="61"/>
      <c r="T44" s="60"/>
      <c r="U44" s="60">
        <v>0</v>
      </c>
      <c r="V44" s="60"/>
      <c r="W44" s="60"/>
      <c r="X44" s="60"/>
      <c r="Y44" s="60"/>
      <c r="Z44" s="60">
        <v>0</v>
      </c>
      <c r="AA44" s="60">
        <v>1</v>
      </c>
    </row>
    <row r="45" spans="1:27" ht="50.25" customHeight="1" x14ac:dyDescent="0.25">
      <c r="A45" s="40"/>
      <c r="B45" s="64"/>
      <c r="C45" s="40"/>
      <c r="D45" s="40"/>
      <c r="E45" s="40"/>
      <c r="F45" s="41"/>
      <c r="G45" s="40"/>
      <c r="H45" s="40"/>
      <c r="I45" s="19" t="s">
        <v>72</v>
      </c>
      <c r="J45" s="20" t="s">
        <v>73</v>
      </c>
      <c r="K45" s="1"/>
      <c r="L45" s="1"/>
      <c r="M45" s="1"/>
      <c r="N45" s="13">
        <v>0</v>
      </c>
      <c r="O45" s="1">
        <v>4</v>
      </c>
      <c r="P45" s="1">
        <v>4</v>
      </c>
      <c r="Q45" s="17">
        <f>SUM(N45:P45)</f>
        <v>8</v>
      </c>
      <c r="R45" s="17"/>
      <c r="S45" s="20" t="s">
        <v>115</v>
      </c>
      <c r="T45" s="1"/>
      <c r="U45" s="1">
        <v>0</v>
      </c>
      <c r="V45" s="1"/>
      <c r="W45" s="1"/>
      <c r="X45" s="1"/>
      <c r="Y45" s="1"/>
      <c r="Z45" s="1">
        <v>0</v>
      </c>
      <c r="AA45" s="1">
        <v>1</v>
      </c>
    </row>
    <row r="46" spans="1:27" ht="33.950000000000003" customHeight="1" x14ac:dyDescent="0.25">
      <c r="A46" s="40" t="s">
        <v>363</v>
      </c>
      <c r="B46" s="64"/>
      <c r="C46" s="40"/>
      <c r="D46" s="40"/>
      <c r="E46" s="40" t="s">
        <v>12</v>
      </c>
      <c r="F46" s="41" t="s">
        <v>4</v>
      </c>
      <c r="G46" s="40" t="s">
        <v>61</v>
      </c>
      <c r="H46" s="40" t="s">
        <v>242</v>
      </c>
      <c r="I46" s="20" t="s">
        <v>41</v>
      </c>
      <c r="J46" s="19" t="s">
        <v>42</v>
      </c>
      <c r="K46" s="1"/>
      <c r="L46" s="1"/>
      <c r="M46" s="1"/>
      <c r="N46" s="13">
        <v>1</v>
      </c>
      <c r="O46" s="1"/>
      <c r="P46" s="1"/>
      <c r="Q46" s="1">
        <f>SUM(N46:P46)</f>
        <v>1</v>
      </c>
      <c r="R46" s="1"/>
      <c r="S46" s="41" t="s">
        <v>249</v>
      </c>
      <c r="T46" s="40"/>
      <c r="U46" s="40"/>
      <c r="V46" s="40"/>
      <c r="W46" s="42">
        <v>7.0000000000000007E-2</v>
      </c>
      <c r="X46" s="42">
        <v>0.17</v>
      </c>
      <c r="Y46" s="42">
        <v>0.25</v>
      </c>
      <c r="Z46" s="42">
        <v>0.25</v>
      </c>
      <c r="AA46" s="42">
        <v>0.5</v>
      </c>
    </row>
    <row r="47" spans="1:27" ht="33.950000000000003" customHeight="1" x14ac:dyDescent="0.25">
      <c r="A47" s="40"/>
      <c r="B47" s="64"/>
      <c r="C47" s="40"/>
      <c r="D47" s="40"/>
      <c r="E47" s="40"/>
      <c r="F47" s="41"/>
      <c r="G47" s="40"/>
      <c r="H47" s="40"/>
      <c r="I47" s="20" t="s">
        <v>369</v>
      </c>
      <c r="J47" s="19" t="s">
        <v>74</v>
      </c>
      <c r="K47" s="1"/>
      <c r="L47" s="1"/>
      <c r="M47" s="1"/>
      <c r="N47" s="13">
        <v>1</v>
      </c>
      <c r="O47" s="1">
        <v>2</v>
      </c>
      <c r="P47" s="1">
        <v>3</v>
      </c>
      <c r="Q47" s="17">
        <f>SUM(N47:P47)</f>
        <v>6</v>
      </c>
      <c r="R47" s="17"/>
      <c r="S47" s="41"/>
      <c r="T47" s="40"/>
      <c r="U47" s="40"/>
      <c r="V47" s="40"/>
      <c r="W47" s="42"/>
      <c r="X47" s="42"/>
      <c r="Y47" s="42"/>
      <c r="Z47" s="42"/>
      <c r="AA47" s="42"/>
    </row>
    <row r="48" spans="1:27" ht="33.950000000000003" customHeight="1" x14ac:dyDescent="0.25">
      <c r="A48" s="40"/>
      <c r="B48" s="64"/>
      <c r="C48" s="40"/>
      <c r="D48" s="40"/>
      <c r="E48" s="40"/>
      <c r="F48" s="41"/>
      <c r="G48" s="40"/>
      <c r="H48" s="40"/>
      <c r="I48" s="20" t="s">
        <v>248</v>
      </c>
      <c r="J48" s="19" t="s">
        <v>40</v>
      </c>
      <c r="K48" s="1"/>
      <c r="L48" s="1"/>
      <c r="M48" s="1"/>
      <c r="N48" s="13"/>
      <c r="O48" s="1">
        <v>24</v>
      </c>
      <c r="P48" s="1">
        <v>32</v>
      </c>
      <c r="Q48" s="17">
        <f>SUM(N48:P48)</f>
        <v>56</v>
      </c>
      <c r="R48" s="17"/>
      <c r="S48" s="41"/>
      <c r="T48" s="40"/>
      <c r="U48" s="40"/>
      <c r="V48" s="40"/>
      <c r="W48" s="42"/>
      <c r="X48" s="42"/>
      <c r="Y48" s="42"/>
      <c r="Z48" s="42"/>
      <c r="AA48" s="42"/>
    </row>
    <row r="49" spans="1:27" ht="33.950000000000003" customHeight="1" x14ac:dyDescent="0.25">
      <c r="A49" s="49" t="s">
        <v>87</v>
      </c>
      <c r="B49" s="64"/>
      <c r="C49" s="40" t="s">
        <v>355</v>
      </c>
      <c r="D49" s="40" t="s">
        <v>356</v>
      </c>
      <c r="E49" s="40" t="s">
        <v>14</v>
      </c>
      <c r="F49" s="48" t="s">
        <v>113</v>
      </c>
      <c r="G49" s="51" t="s">
        <v>243</v>
      </c>
      <c r="H49" s="51" t="s">
        <v>129</v>
      </c>
      <c r="I49" s="19" t="s">
        <v>255</v>
      </c>
      <c r="J49" s="19" t="s">
        <v>256</v>
      </c>
      <c r="K49" s="10"/>
      <c r="L49" s="10"/>
      <c r="M49" s="13">
        <v>1</v>
      </c>
      <c r="N49" s="13">
        <v>291</v>
      </c>
      <c r="O49" s="13">
        <v>376</v>
      </c>
      <c r="P49" s="13">
        <v>377</v>
      </c>
      <c r="Q49" s="13">
        <f>SUM(M49:P49)</f>
        <v>1045</v>
      </c>
      <c r="R49" s="10"/>
      <c r="S49" s="41" t="s">
        <v>1</v>
      </c>
      <c r="T49" s="40"/>
      <c r="U49" s="40"/>
      <c r="V49" s="40"/>
      <c r="W49" s="40">
        <v>291</v>
      </c>
      <c r="X49" s="40">
        <v>376</v>
      </c>
      <c r="Y49" s="40">
        <v>377</v>
      </c>
      <c r="Z49" s="40">
        <v>1045</v>
      </c>
      <c r="AA49" s="72"/>
    </row>
    <row r="50" spans="1:27" ht="33.950000000000003" customHeight="1" x14ac:dyDescent="0.25">
      <c r="A50" s="49"/>
      <c r="B50" s="64"/>
      <c r="C50" s="40"/>
      <c r="D50" s="40"/>
      <c r="E50" s="40"/>
      <c r="F50" s="48"/>
      <c r="G50" s="51"/>
      <c r="H50" s="51"/>
      <c r="I50" s="19" t="s">
        <v>257</v>
      </c>
      <c r="J50" s="19" t="s">
        <v>258</v>
      </c>
      <c r="K50" s="10"/>
      <c r="L50" s="10"/>
      <c r="M50" s="13">
        <v>1</v>
      </c>
      <c r="N50" s="13">
        <v>291</v>
      </c>
      <c r="O50" s="13">
        <v>376</v>
      </c>
      <c r="P50" s="13">
        <v>377</v>
      </c>
      <c r="Q50" s="13">
        <f t="shared" ref="Q50:Q51" si="1">SUM(M50:P50)</f>
        <v>1045</v>
      </c>
      <c r="R50" s="10"/>
      <c r="S50" s="41"/>
      <c r="T50" s="40"/>
      <c r="U50" s="40"/>
      <c r="V50" s="40"/>
      <c r="W50" s="40"/>
      <c r="X50" s="40"/>
      <c r="Y50" s="40"/>
      <c r="Z50" s="40"/>
      <c r="AA50" s="73"/>
    </row>
    <row r="51" spans="1:27" ht="33.950000000000003" customHeight="1" x14ac:dyDescent="0.25">
      <c r="A51" s="49"/>
      <c r="B51" s="64"/>
      <c r="C51" s="40"/>
      <c r="D51" s="40"/>
      <c r="E51" s="40"/>
      <c r="F51" s="48"/>
      <c r="G51" s="51"/>
      <c r="H51" s="51"/>
      <c r="I51" s="19" t="s">
        <v>124</v>
      </c>
      <c r="J51" s="19" t="s">
        <v>259</v>
      </c>
      <c r="K51" s="10"/>
      <c r="L51" s="10"/>
      <c r="M51" s="13">
        <v>1</v>
      </c>
      <c r="N51" s="13">
        <v>291</v>
      </c>
      <c r="O51" s="13">
        <v>376</v>
      </c>
      <c r="P51" s="13">
        <v>377</v>
      </c>
      <c r="Q51" s="13">
        <f t="shared" si="1"/>
        <v>1045</v>
      </c>
      <c r="R51" s="10"/>
      <c r="S51" s="41"/>
      <c r="T51" s="40"/>
      <c r="U51" s="40"/>
      <c r="V51" s="40"/>
      <c r="W51" s="40"/>
      <c r="X51" s="40"/>
      <c r="Y51" s="40"/>
      <c r="Z51" s="40"/>
      <c r="AA51" s="73"/>
    </row>
    <row r="52" spans="1:27" ht="37.5" customHeight="1" x14ac:dyDescent="0.25">
      <c r="A52" s="49"/>
      <c r="B52" s="64"/>
      <c r="C52" s="40"/>
      <c r="D52" s="40"/>
      <c r="E52" s="40"/>
      <c r="F52" s="48"/>
      <c r="G52" s="51"/>
      <c r="H52" s="51"/>
      <c r="I52" s="19" t="s">
        <v>371</v>
      </c>
      <c r="J52" s="19" t="s">
        <v>260</v>
      </c>
      <c r="K52" s="10"/>
      <c r="L52" s="10"/>
      <c r="M52" s="10"/>
      <c r="N52" s="14">
        <v>1</v>
      </c>
      <c r="O52" s="14">
        <v>1</v>
      </c>
      <c r="P52" s="14">
        <v>1</v>
      </c>
      <c r="Q52" s="14">
        <v>1</v>
      </c>
      <c r="R52" s="14">
        <v>1</v>
      </c>
      <c r="S52" s="41"/>
      <c r="T52" s="40"/>
      <c r="U52" s="40"/>
      <c r="V52" s="40"/>
      <c r="W52" s="40"/>
      <c r="X52" s="40"/>
      <c r="Y52" s="40"/>
      <c r="Z52" s="40"/>
      <c r="AA52" s="74"/>
    </row>
    <row r="53" spans="1:27" ht="33.950000000000003" customHeight="1" x14ac:dyDescent="0.25">
      <c r="A53" s="49"/>
      <c r="B53" s="64"/>
      <c r="C53" s="40"/>
      <c r="D53" s="40"/>
      <c r="E53" s="40"/>
      <c r="F53" s="48"/>
      <c r="G53" s="49" t="s">
        <v>61</v>
      </c>
      <c r="H53" s="49" t="s">
        <v>61</v>
      </c>
      <c r="I53" s="19" t="s">
        <v>368</v>
      </c>
      <c r="J53" s="20" t="s">
        <v>52</v>
      </c>
      <c r="K53" s="1"/>
      <c r="L53" s="1"/>
      <c r="M53" s="1"/>
      <c r="N53" s="1">
        <v>1</v>
      </c>
      <c r="O53" s="1"/>
      <c r="P53" s="1"/>
      <c r="Q53" s="31">
        <f>SUM(N53:P53)</f>
        <v>1</v>
      </c>
      <c r="R53" s="31"/>
      <c r="S53" s="50" t="s">
        <v>261</v>
      </c>
      <c r="T53" s="44"/>
      <c r="U53" s="42">
        <v>0</v>
      </c>
      <c r="V53" s="42"/>
      <c r="W53" s="42"/>
      <c r="X53" s="42">
        <v>0.1</v>
      </c>
      <c r="Y53" s="42">
        <v>0.25</v>
      </c>
      <c r="Z53" s="42">
        <v>0.25</v>
      </c>
      <c r="AA53" s="42">
        <v>0.5</v>
      </c>
    </row>
    <row r="54" spans="1:27" ht="33.950000000000003" customHeight="1" x14ac:dyDescent="0.25">
      <c r="A54" s="49"/>
      <c r="B54" s="64"/>
      <c r="C54" s="40"/>
      <c r="D54" s="40"/>
      <c r="E54" s="40"/>
      <c r="F54" s="48"/>
      <c r="G54" s="49"/>
      <c r="H54" s="49"/>
      <c r="I54" s="19" t="s">
        <v>51</v>
      </c>
      <c r="J54" s="20" t="s">
        <v>53</v>
      </c>
      <c r="K54" s="1"/>
      <c r="L54" s="1"/>
      <c r="M54" s="1"/>
      <c r="N54" s="10"/>
      <c r="O54" s="1">
        <v>1</v>
      </c>
      <c r="P54" s="1"/>
      <c r="Q54" s="31">
        <f>SUM(N54:P54)</f>
        <v>1</v>
      </c>
      <c r="R54" s="31"/>
      <c r="S54" s="50"/>
      <c r="T54" s="44"/>
      <c r="U54" s="42"/>
      <c r="V54" s="42"/>
      <c r="W54" s="42"/>
      <c r="X54" s="42"/>
      <c r="Y54" s="42"/>
      <c r="Z54" s="42"/>
      <c r="AA54" s="42"/>
    </row>
    <row r="55" spans="1:27" ht="55.5" customHeight="1" x14ac:dyDescent="0.25">
      <c r="A55" s="49"/>
      <c r="B55" s="64"/>
      <c r="C55" s="40"/>
      <c r="D55" s="40"/>
      <c r="E55" s="40"/>
      <c r="F55" s="48"/>
      <c r="G55" s="49"/>
      <c r="H55" s="49"/>
      <c r="I55" s="19" t="s">
        <v>262</v>
      </c>
      <c r="J55" s="20" t="s">
        <v>263</v>
      </c>
      <c r="K55" s="1"/>
      <c r="L55" s="1"/>
      <c r="M55" s="1"/>
      <c r="N55" s="10"/>
      <c r="O55" s="1"/>
      <c r="P55" s="14">
        <v>2</v>
      </c>
      <c r="Q55" s="14">
        <v>2</v>
      </c>
      <c r="R55" s="8"/>
      <c r="S55" s="50"/>
      <c r="T55" s="44"/>
      <c r="U55" s="42"/>
      <c r="V55" s="42"/>
      <c r="W55" s="42"/>
      <c r="X55" s="42"/>
      <c r="Y55" s="42"/>
      <c r="Z55" s="42"/>
      <c r="AA55" s="42"/>
    </row>
    <row r="56" spans="1:27" ht="51.75" customHeight="1" x14ac:dyDescent="0.25">
      <c r="A56" s="49"/>
      <c r="B56" s="64"/>
      <c r="C56" s="40"/>
      <c r="D56" s="40"/>
      <c r="E56" s="40"/>
      <c r="F56" s="48"/>
      <c r="G56" s="49"/>
      <c r="H56" s="49"/>
      <c r="I56" s="19" t="s">
        <v>54</v>
      </c>
      <c r="J56" s="19" t="s">
        <v>56</v>
      </c>
      <c r="K56" s="1"/>
      <c r="L56" s="1"/>
      <c r="M56" s="1"/>
      <c r="N56" s="10"/>
      <c r="O56" s="1">
        <v>1</v>
      </c>
      <c r="P56" s="1">
        <v>2</v>
      </c>
      <c r="Q56" s="1">
        <v>3</v>
      </c>
      <c r="R56" s="1"/>
      <c r="S56" s="50"/>
      <c r="T56" s="44"/>
      <c r="U56" s="42"/>
      <c r="V56" s="42"/>
      <c r="W56" s="42"/>
      <c r="X56" s="42"/>
      <c r="Y56" s="42"/>
      <c r="Z56" s="42"/>
      <c r="AA56" s="42"/>
    </row>
    <row r="57" spans="1:27" ht="33.950000000000003" customHeight="1" x14ac:dyDescent="0.25">
      <c r="A57" s="49"/>
      <c r="B57" s="64"/>
      <c r="C57" s="40"/>
      <c r="D57" s="40"/>
      <c r="E57" s="40"/>
      <c r="F57" s="48"/>
      <c r="G57" s="49"/>
      <c r="H57" s="49"/>
      <c r="I57" s="48" t="s">
        <v>55</v>
      </c>
      <c r="J57" s="19" t="s">
        <v>57</v>
      </c>
      <c r="K57" s="1"/>
      <c r="L57" s="1"/>
      <c r="M57" s="1"/>
      <c r="N57" s="10"/>
      <c r="O57" s="1">
        <v>2</v>
      </c>
      <c r="P57" s="1">
        <v>2</v>
      </c>
      <c r="Q57" s="1">
        <v>2</v>
      </c>
      <c r="R57" s="1"/>
      <c r="S57" s="50"/>
      <c r="T57" s="44"/>
      <c r="U57" s="42"/>
      <c r="V57" s="42"/>
      <c r="W57" s="42"/>
      <c r="X57" s="42"/>
      <c r="Y57" s="42"/>
      <c r="Z57" s="42"/>
      <c r="AA57" s="42"/>
    </row>
    <row r="58" spans="1:27" ht="33.950000000000003" customHeight="1" x14ac:dyDescent="0.25">
      <c r="A58" s="49"/>
      <c r="B58" s="64"/>
      <c r="C58" s="40"/>
      <c r="D58" s="40"/>
      <c r="E58" s="40"/>
      <c r="F58" s="48"/>
      <c r="G58" s="49"/>
      <c r="H58" s="49"/>
      <c r="I58" s="48"/>
      <c r="J58" s="19" t="s">
        <v>68</v>
      </c>
      <c r="K58" s="1"/>
      <c r="L58" s="1"/>
      <c r="M58" s="1"/>
      <c r="N58" s="13">
        <v>5</v>
      </c>
      <c r="O58" s="1">
        <v>5</v>
      </c>
      <c r="P58" s="1">
        <v>5</v>
      </c>
      <c r="Q58" s="1">
        <v>5</v>
      </c>
      <c r="R58" s="1"/>
      <c r="S58" s="50"/>
      <c r="T58" s="44"/>
      <c r="U58" s="42"/>
      <c r="V58" s="42"/>
      <c r="W58" s="42"/>
      <c r="X58" s="42"/>
      <c r="Y58" s="42"/>
      <c r="Z58" s="42"/>
      <c r="AA58" s="42"/>
    </row>
    <row r="59" spans="1:27" ht="50.25" customHeight="1" x14ac:dyDescent="0.25">
      <c r="A59" s="40" t="s">
        <v>85</v>
      </c>
      <c r="B59" s="64"/>
      <c r="C59" s="40"/>
      <c r="D59" s="40"/>
      <c r="E59" s="40" t="s">
        <v>25</v>
      </c>
      <c r="F59" s="41" t="s">
        <v>364</v>
      </c>
      <c r="G59" s="40" t="s">
        <v>61</v>
      </c>
      <c r="H59" s="40" t="s">
        <v>242</v>
      </c>
      <c r="I59" s="19" t="s">
        <v>365</v>
      </c>
      <c r="J59" s="19" t="s">
        <v>39</v>
      </c>
      <c r="K59" s="1"/>
      <c r="L59" s="1"/>
      <c r="M59" s="1"/>
      <c r="N59" s="13">
        <v>1</v>
      </c>
      <c r="O59" s="1"/>
      <c r="P59" s="1"/>
      <c r="Q59" s="17">
        <f>SUM(N59:P59)</f>
        <v>1</v>
      </c>
      <c r="R59" s="17"/>
      <c r="S59" s="48" t="s">
        <v>253</v>
      </c>
      <c r="T59" s="49"/>
      <c r="U59" s="42">
        <v>0.02</v>
      </c>
      <c r="V59" s="49"/>
      <c r="W59" s="49"/>
      <c r="X59" s="49"/>
      <c r="Y59" s="42">
        <v>0.5</v>
      </c>
      <c r="Z59" s="42">
        <v>0.5</v>
      </c>
      <c r="AA59" s="42">
        <v>0.5</v>
      </c>
    </row>
    <row r="60" spans="1:27" ht="33.950000000000003" customHeight="1" x14ac:dyDescent="0.25">
      <c r="A60" s="40"/>
      <c r="B60" s="64"/>
      <c r="C60" s="40"/>
      <c r="D60" s="40"/>
      <c r="E60" s="40"/>
      <c r="F60" s="41"/>
      <c r="G60" s="40"/>
      <c r="H60" s="40"/>
      <c r="I60" s="19" t="s">
        <v>43</v>
      </c>
      <c r="J60" s="19" t="s">
        <v>75</v>
      </c>
      <c r="K60" s="1"/>
      <c r="L60" s="1"/>
      <c r="M60" s="1"/>
      <c r="N60" s="1">
        <v>2</v>
      </c>
      <c r="O60" s="1">
        <v>2</v>
      </c>
      <c r="P60" s="1">
        <v>2</v>
      </c>
      <c r="Q60" s="17">
        <f>SUM(N60:P60)</f>
        <v>6</v>
      </c>
      <c r="R60" s="17"/>
      <c r="S60" s="48"/>
      <c r="T60" s="49"/>
      <c r="U60" s="42"/>
      <c r="V60" s="49"/>
      <c r="W60" s="49"/>
      <c r="X60" s="49"/>
      <c r="Y60" s="42"/>
      <c r="Z60" s="42"/>
      <c r="AA60" s="42"/>
    </row>
    <row r="61" spans="1:27" ht="33.950000000000003" customHeight="1" x14ac:dyDescent="0.25">
      <c r="A61" s="40"/>
      <c r="B61" s="64"/>
      <c r="C61" s="40"/>
      <c r="D61" s="40"/>
      <c r="E61" s="40"/>
      <c r="F61" s="41"/>
      <c r="G61" s="40"/>
      <c r="H61" s="40"/>
      <c r="I61" s="19" t="s">
        <v>44</v>
      </c>
      <c r="J61" s="19" t="s">
        <v>250</v>
      </c>
      <c r="K61" s="1"/>
      <c r="L61" s="1"/>
      <c r="M61" s="1"/>
      <c r="N61" s="32">
        <v>0</v>
      </c>
      <c r="O61" s="1">
        <f>15+12</f>
        <v>27</v>
      </c>
      <c r="P61" s="1">
        <v>29</v>
      </c>
      <c r="Q61" s="17">
        <f>SUM(N61:P61)</f>
        <v>56</v>
      </c>
      <c r="R61" s="17"/>
      <c r="S61" s="48"/>
      <c r="T61" s="49"/>
      <c r="U61" s="42"/>
      <c r="V61" s="49"/>
      <c r="W61" s="49"/>
      <c r="X61" s="49"/>
      <c r="Y61" s="42"/>
      <c r="Z61" s="42"/>
      <c r="AA61" s="42"/>
    </row>
    <row r="62" spans="1:27" ht="33.950000000000003" customHeight="1" x14ac:dyDescent="0.25">
      <c r="A62" s="40"/>
      <c r="B62" s="64"/>
      <c r="C62" s="40"/>
      <c r="D62" s="40"/>
      <c r="E62" s="40"/>
      <c r="F62" s="41"/>
      <c r="G62" s="40"/>
      <c r="H62" s="40"/>
      <c r="I62" s="19" t="s">
        <v>45</v>
      </c>
      <c r="J62" s="19" t="s">
        <v>76</v>
      </c>
      <c r="K62" s="1"/>
      <c r="L62" s="1"/>
      <c r="M62" s="1"/>
      <c r="N62" s="32">
        <v>6</v>
      </c>
      <c r="O62" s="1">
        <v>12</v>
      </c>
      <c r="P62" s="1">
        <v>10</v>
      </c>
      <c r="Q62" s="31">
        <f>SUM(N62:P62)</f>
        <v>28</v>
      </c>
      <c r="R62" s="31"/>
      <c r="S62" s="48"/>
      <c r="T62" s="49"/>
      <c r="U62" s="42"/>
      <c r="V62" s="49"/>
      <c r="W62" s="49"/>
      <c r="X62" s="49"/>
      <c r="Y62" s="42"/>
      <c r="Z62" s="42"/>
      <c r="AA62" s="42"/>
    </row>
    <row r="63" spans="1:27" ht="52.5" customHeight="1" x14ac:dyDescent="0.25">
      <c r="A63" s="40"/>
      <c r="B63" s="64"/>
      <c r="C63" s="40"/>
      <c r="D63" s="40"/>
      <c r="E63" s="40"/>
      <c r="F63" s="41"/>
      <c r="G63" s="40"/>
      <c r="H63" s="40"/>
      <c r="I63" s="19" t="s">
        <v>251</v>
      </c>
      <c r="J63" s="19" t="s">
        <v>254</v>
      </c>
      <c r="K63" s="1"/>
      <c r="L63" s="1"/>
      <c r="M63" s="1"/>
      <c r="N63" s="32"/>
      <c r="O63" s="1"/>
      <c r="P63" s="1">
        <v>28</v>
      </c>
      <c r="Q63" s="1">
        <v>28</v>
      </c>
      <c r="R63" s="31">
        <v>56</v>
      </c>
      <c r="S63" s="19" t="s">
        <v>252</v>
      </c>
      <c r="T63" s="10"/>
      <c r="U63" s="9">
        <v>0.17</v>
      </c>
      <c r="V63" s="10"/>
      <c r="W63" s="10"/>
      <c r="X63" s="10"/>
      <c r="Y63" s="9">
        <v>0.5</v>
      </c>
      <c r="Z63" s="9">
        <v>0.5</v>
      </c>
      <c r="AA63" s="9">
        <v>1</v>
      </c>
    </row>
    <row r="64" spans="1:27" ht="33.950000000000003" customHeight="1" x14ac:dyDescent="0.25">
      <c r="A64" s="40" t="s">
        <v>363</v>
      </c>
      <c r="B64" s="64"/>
      <c r="C64" s="40"/>
      <c r="D64" s="40"/>
      <c r="E64" s="49" t="s">
        <v>20</v>
      </c>
      <c r="F64" s="41" t="s">
        <v>302</v>
      </c>
      <c r="G64" s="72" t="s">
        <v>303</v>
      </c>
      <c r="H64" s="72" t="s">
        <v>303</v>
      </c>
      <c r="I64" s="19" t="s">
        <v>89</v>
      </c>
      <c r="J64" s="19" t="s">
        <v>304</v>
      </c>
      <c r="K64" s="1"/>
      <c r="L64" s="1"/>
      <c r="M64" s="1"/>
      <c r="N64" s="9">
        <v>1</v>
      </c>
      <c r="O64" s="9">
        <v>1</v>
      </c>
      <c r="P64" s="9">
        <v>1</v>
      </c>
      <c r="Q64" s="9">
        <v>1</v>
      </c>
      <c r="R64" s="9"/>
      <c r="S64" s="41" t="s">
        <v>307</v>
      </c>
      <c r="T64" s="49"/>
      <c r="U64" s="42">
        <v>0.09</v>
      </c>
      <c r="V64" s="42"/>
      <c r="W64" s="42">
        <v>0.13</v>
      </c>
      <c r="X64" s="42">
        <v>0.2</v>
      </c>
      <c r="Y64" s="42">
        <v>0.45</v>
      </c>
      <c r="Z64" s="42">
        <v>0.45</v>
      </c>
      <c r="AA64" s="42">
        <v>1</v>
      </c>
    </row>
    <row r="65" spans="1:27" ht="33.950000000000003" customHeight="1" x14ac:dyDescent="0.25">
      <c r="A65" s="40"/>
      <c r="B65" s="64"/>
      <c r="C65" s="40"/>
      <c r="D65" s="40"/>
      <c r="E65" s="49"/>
      <c r="F65" s="41"/>
      <c r="G65" s="73"/>
      <c r="H65" s="73"/>
      <c r="I65" s="19" t="s">
        <v>305</v>
      </c>
      <c r="J65" s="19" t="s">
        <v>91</v>
      </c>
      <c r="K65" s="1"/>
      <c r="L65" s="1"/>
      <c r="M65" s="1"/>
      <c r="N65" s="9">
        <v>1</v>
      </c>
      <c r="O65" s="9">
        <v>1</v>
      </c>
      <c r="P65" s="9">
        <v>1</v>
      </c>
      <c r="Q65" s="9">
        <v>1</v>
      </c>
      <c r="R65" s="18"/>
      <c r="S65" s="41"/>
      <c r="T65" s="49"/>
      <c r="U65" s="42"/>
      <c r="V65" s="42"/>
      <c r="W65" s="42"/>
      <c r="X65" s="42"/>
      <c r="Y65" s="42"/>
      <c r="Z65" s="42"/>
      <c r="AA65" s="42"/>
    </row>
    <row r="66" spans="1:27" ht="33.950000000000003" customHeight="1" x14ac:dyDescent="0.25">
      <c r="A66" s="40"/>
      <c r="B66" s="64"/>
      <c r="C66" s="40"/>
      <c r="D66" s="40"/>
      <c r="E66" s="49"/>
      <c r="F66" s="41"/>
      <c r="G66" s="74"/>
      <c r="H66" s="74"/>
      <c r="I66" s="41" t="s">
        <v>374</v>
      </c>
      <c r="J66" s="48" t="s">
        <v>37</v>
      </c>
      <c r="K66" s="40"/>
      <c r="L66" s="40"/>
      <c r="M66" s="40"/>
      <c r="N66" s="53">
        <v>8</v>
      </c>
      <c r="O66" s="40">
        <v>9</v>
      </c>
      <c r="P66" s="40">
        <v>9</v>
      </c>
      <c r="Q66" s="63">
        <f>SUM(N67:P67)</f>
        <v>0</v>
      </c>
      <c r="R66" s="40"/>
      <c r="S66" s="41"/>
      <c r="T66" s="49"/>
      <c r="U66" s="42"/>
      <c r="V66" s="42"/>
      <c r="W66" s="42"/>
      <c r="X66" s="42"/>
      <c r="Y66" s="42"/>
      <c r="Z66" s="42"/>
      <c r="AA66" s="42"/>
    </row>
    <row r="67" spans="1:27" ht="88.5" customHeight="1" x14ac:dyDescent="0.25">
      <c r="A67" s="40"/>
      <c r="B67" s="64"/>
      <c r="C67" s="40"/>
      <c r="D67" s="40"/>
      <c r="E67" s="49"/>
      <c r="F67" s="41"/>
      <c r="G67" s="40" t="s">
        <v>242</v>
      </c>
      <c r="H67" s="40" t="s">
        <v>242</v>
      </c>
      <c r="I67" s="41"/>
      <c r="J67" s="48"/>
      <c r="K67" s="40"/>
      <c r="L67" s="40"/>
      <c r="M67" s="40"/>
      <c r="N67" s="53"/>
      <c r="O67" s="40"/>
      <c r="P67" s="40"/>
      <c r="Q67" s="63"/>
      <c r="R67" s="40"/>
      <c r="S67" s="20" t="s">
        <v>308</v>
      </c>
      <c r="T67" s="1"/>
      <c r="U67" s="9">
        <v>0.69</v>
      </c>
      <c r="V67" s="9"/>
      <c r="W67" s="9">
        <v>0.75</v>
      </c>
      <c r="X67" s="9">
        <v>0.8</v>
      </c>
      <c r="Y67" s="9">
        <v>1</v>
      </c>
      <c r="Z67" s="9">
        <v>1</v>
      </c>
      <c r="AA67" s="9"/>
    </row>
    <row r="68" spans="1:27" ht="57" customHeight="1" x14ac:dyDescent="0.25">
      <c r="A68" s="40"/>
      <c r="B68" s="64"/>
      <c r="C68" s="40"/>
      <c r="D68" s="40"/>
      <c r="E68" s="49"/>
      <c r="F68" s="41"/>
      <c r="G68" s="40"/>
      <c r="H68" s="40"/>
      <c r="I68" s="20" t="s">
        <v>127</v>
      </c>
      <c r="J68" s="19" t="s">
        <v>38</v>
      </c>
      <c r="K68" s="1"/>
      <c r="L68" s="1"/>
      <c r="M68" s="1"/>
      <c r="N68" s="13">
        <v>2</v>
      </c>
      <c r="O68" s="1"/>
      <c r="P68" s="1"/>
      <c r="Q68" s="17">
        <f>SUM(N68:P68)</f>
        <v>2</v>
      </c>
      <c r="R68" s="17"/>
      <c r="S68" s="20" t="s">
        <v>380</v>
      </c>
      <c r="T68" s="9"/>
      <c r="U68" s="9">
        <v>0</v>
      </c>
      <c r="V68" s="9"/>
      <c r="W68" s="9">
        <v>0.2</v>
      </c>
      <c r="X68" s="9">
        <v>0.7</v>
      </c>
      <c r="Y68" s="9">
        <v>1</v>
      </c>
      <c r="Z68" s="9">
        <v>1</v>
      </c>
      <c r="AA68" s="9"/>
    </row>
    <row r="69" spans="1:27" ht="33.950000000000003" customHeight="1" x14ac:dyDescent="0.25">
      <c r="A69" s="40" t="s">
        <v>87</v>
      </c>
      <c r="B69" s="64"/>
      <c r="C69" s="40"/>
      <c r="D69" s="40"/>
      <c r="E69" s="75" t="s">
        <v>58</v>
      </c>
      <c r="F69" s="41" t="s">
        <v>268</v>
      </c>
      <c r="G69" s="51" t="s">
        <v>61</v>
      </c>
      <c r="H69" s="26" t="s">
        <v>242</v>
      </c>
      <c r="I69" s="19" t="s">
        <v>138</v>
      </c>
      <c r="J69" s="19" t="s">
        <v>277</v>
      </c>
      <c r="K69" s="1"/>
      <c r="L69" s="1">
        <v>1</v>
      </c>
      <c r="M69" s="1">
        <v>1</v>
      </c>
      <c r="N69" s="1">
        <v>1</v>
      </c>
      <c r="O69" s="1">
        <v>2</v>
      </c>
      <c r="P69" s="1">
        <v>2</v>
      </c>
      <c r="Q69" s="1">
        <v>2</v>
      </c>
      <c r="R69" s="1"/>
      <c r="S69" s="48" t="s">
        <v>284</v>
      </c>
      <c r="T69" s="49"/>
      <c r="U69" s="42">
        <v>0</v>
      </c>
      <c r="V69" s="42"/>
      <c r="W69" s="42"/>
      <c r="X69" s="42">
        <v>0.05</v>
      </c>
      <c r="Y69" s="42">
        <v>0.1</v>
      </c>
      <c r="Z69" s="42">
        <v>0.1</v>
      </c>
      <c r="AA69" s="42">
        <v>0.5</v>
      </c>
    </row>
    <row r="70" spans="1:27" ht="33.950000000000003" customHeight="1" x14ac:dyDescent="0.25">
      <c r="A70" s="40"/>
      <c r="B70" s="64"/>
      <c r="C70" s="40"/>
      <c r="D70" s="40"/>
      <c r="E70" s="75"/>
      <c r="F70" s="41"/>
      <c r="G70" s="51"/>
      <c r="H70" s="40" t="s">
        <v>287</v>
      </c>
      <c r="I70" s="20" t="s">
        <v>283</v>
      </c>
      <c r="J70" s="20" t="s">
        <v>271</v>
      </c>
      <c r="K70" s="1"/>
      <c r="L70" s="1"/>
      <c r="M70" s="1"/>
      <c r="N70" s="1">
        <v>20</v>
      </c>
      <c r="O70" s="1">
        <v>30</v>
      </c>
      <c r="P70" s="1">
        <v>45</v>
      </c>
      <c r="Q70" s="1">
        <v>45</v>
      </c>
      <c r="R70" s="1"/>
      <c r="S70" s="48"/>
      <c r="T70" s="49"/>
      <c r="U70" s="42"/>
      <c r="V70" s="42"/>
      <c r="W70" s="42"/>
      <c r="X70" s="42"/>
      <c r="Y70" s="42"/>
      <c r="Z70" s="42"/>
      <c r="AA70" s="42"/>
    </row>
    <row r="71" spans="1:27" ht="33.950000000000003" customHeight="1" x14ac:dyDescent="0.25">
      <c r="A71" s="40"/>
      <c r="B71" s="64"/>
      <c r="C71" s="40"/>
      <c r="D71" s="40"/>
      <c r="E71" s="75"/>
      <c r="F71" s="41"/>
      <c r="G71" s="51"/>
      <c r="H71" s="40"/>
      <c r="I71" s="41" t="s">
        <v>133</v>
      </c>
      <c r="J71" s="20" t="s">
        <v>372</v>
      </c>
      <c r="K71" s="1"/>
      <c r="L71" s="1"/>
      <c r="M71" s="1"/>
      <c r="N71" s="13"/>
      <c r="O71" s="1">
        <v>1</v>
      </c>
      <c r="P71" s="1"/>
      <c r="Q71" s="1">
        <v>1</v>
      </c>
      <c r="R71" s="1"/>
      <c r="S71" s="48"/>
      <c r="T71" s="49"/>
      <c r="U71" s="42"/>
      <c r="V71" s="42"/>
      <c r="W71" s="42"/>
      <c r="X71" s="42"/>
      <c r="Y71" s="42"/>
      <c r="Z71" s="42"/>
      <c r="AA71" s="42"/>
    </row>
    <row r="72" spans="1:27" ht="33.950000000000003" customHeight="1" x14ac:dyDescent="0.25">
      <c r="A72" s="40"/>
      <c r="B72" s="64"/>
      <c r="C72" s="40"/>
      <c r="D72" s="40"/>
      <c r="E72" s="75"/>
      <c r="F72" s="41"/>
      <c r="G72" s="51"/>
      <c r="H72" s="40"/>
      <c r="I72" s="41"/>
      <c r="J72" s="20" t="s">
        <v>373</v>
      </c>
      <c r="K72" s="1"/>
      <c r="L72" s="1"/>
      <c r="M72" s="1">
        <v>1</v>
      </c>
      <c r="N72" s="13">
        <v>1</v>
      </c>
      <c r="O72" s="1"/>
      <c r="P72" s="1"/>
      <c r="Q72" s="1">
        <v>2</v>
      </c>
      <c r="R72" s="1"/>
      <c r="S72" s="48"/>
      <c r="T72" s="49"/>
      <c r="U72" s="42"/>
      <c r="V72" s="42"/>
      <c r="W72" s="42"/>
      <c r="X72" s="42"/>
      <c r="Y72" s="42"/>
      <c r="Z72" s="42"/>
      <c r="AA72" s="42"/>
    </row>
    <row r="73" spans="1:27" ht="33.950000000000003" customHeight="1" x14ac:dyDescent="0.25">
      <c r="A73" s="40"/>
      <c r="B73" s="64"/>
      <c r="C73" s="40"/>
      <c r="D73" s="40"/>
      <c r="E73" s="75"/>
      <c r="F73" s="41"/>
      <c r="G73" s="51"/>
      <c r="H73" s="40"/>
      <c r="I73" s="41"/>
      <c r="J73" s="20" t="s">
        <v>275</v>
      </c>
      <c r="K73" s="1"/>
      <c r="L73" s="1"/>
      <c r="M73" s="1"/>
      <c r="N73" s="13"/>
      <c r="O73" s="1"/>
      <c r="P73" s="1">
        <v>1</v>
      </c>
      <c r="Q73" s="13">
        <v>1</v>
      </c>
      <c r="R73" s="13"/>
      <c r="S73" s="48"/>
      <c r="T73" s="49"/>
      <c r="U73" s="42"/>
      <c r="V73" s="42"/>
      <c r="W73" s="42"/>
      <c r="X73" s="42"/>
      <c r="Y73" s="42"/>
      <c r="Z73" s="42"/>
      <c r="AA73" s="42"/>
    </row>
    <row r="74" spans="1:27" ht="33.950000000000003" customHeight="1" x14ac:dyDescent="0.25">
      <c r="A74" s="40"/>
      <c r="B74" s="64"/>
      <c r="C74" s="40"/>
      <c r="D74" s="40"/>
      <c r="E74" s="75"/>
      <c r="F74" s="41"/>
      <c r="G74" s="51"/>
      <c r="H74" s="40"/>
      <c r="I74" s="20" t="s">
        <v>137</v>
      </c>
      <c r="J74" s="20" t="s">
        <v>97</v>
      </c>
      <c r="K74" s="1"/>
      <c r="L74" s="1"/>
      <c r="M74" s="1"/>
      <c r="N74" s="13"/>
      <c r="O74" s="1">
        <v>1</v>
      </c>
      <c r="P74" s="1"/>
      <c r="Q74" s="1">
        <v>1</v>
      </c>
      <c r="R74" s="1"/>
      <c r="S74" s="48"/>
      <c r="T74" s="49"/>
      <c r="U74" s="42"/>
      <c r="V74" s="42"/>
      <c r="W74" s="42"/>
      <c r="X74" s="42"/>
      <c r="Y74" s="42"/>
      <c r="Z74" s="42"/>
      <c r="AA74" s="42"/>
    </row>
    <row r="75" spans="1:27" ht="33.950000000000003" customHeight="1" x14ac:dyDescent="0.25">
      <c r="A75" s="40"/>
      <c r="B75" s="64"/>
      <c r="C75" s="40"/>
      <c r="D75" s="40"/>
      <c r="E75" s="75"/>
      <c r="F75" s="41"/>
      <c r="G75" s="51"/>
      <c r="H75" s="40"/>
      <c r="I75" s="20" t="s">
        <v>274</v>
      </c>
      <c r="J75" s="20" t="s">
        <v>98</v>
      </c>
      <c r="K75" s="1"/>
      <c r="L75" s="1"/>
      <c r="M75" s="1"/>
      <c r="N75" s="13"/>
      <c r="O75" s="1">
        <v>1</v>
      </c>
      <c r="P75" s="1"/>
      <c r="Q75" s="1">
        <v>1</v>
      </c>
      <c r="R75" s="1"/>
      <c r="S75" s="48"/>
      <c r="T75" s="49"/>
      <c r="U75" s="42"/>
      <c r="V75" s="42"/>
      <c r="W75" s="42"/>
      <c r="X75" s="42"/>
      <c r="Y75" s="42"/>
      <c r="Z75" s="42"/>
      <c r="AA75" s="42"/>
    </row>
    <row r="76" spans="1:27" ht="33.950000000000003" customHeight="1" x14ac:dyDescent="0.25">
      <c r="A76" s="40"/>
      <c r="B76" s="64"/>
      <c r="C76" s="40"/>
      <c r="D76" s="40"/>
      <c r="E76" s="75"/>
      <c r="F76" s="41"/>
      <c r="G76" s="51"/>
      <c r="H76" s="40"/>
      <c r="I76" s="20" t="s">
        <v>276</v>
      </c>
      <c r="J76" s="20" t="s">
        <v>278</v>
      </c>
      <c r="K76" s="1"/>
      <c r="L76" s="1"/>
      <c r="M76" s="14">
        <v>761.49</v>
      </c>
      <c r="N76" s="14">
        <v>800</v>
      </c>
      <c r="O76" s="14">
        <v>2000</v>
      </c>
      <c r="P76" s="14">
        <v>1439</v>
      </c>
      <c r="Q76" s="14">
        <f>SUM(M76:P76)</f>
        <v>5000.49</v>
      </c>
      <c r="R76" s="14"/>
      <c r="S76" s="48"/>
      <c r="T76" s="49"/>
      <c r="U76" s="42"/>
      <c r="V76" s="42"/>
      <c r="W76" s="42"/>
      <c r="X76" s="42"/>
      <c r="Y76" s="42"/>
      <c r="Z76" s="42"/>
      <c r="AA76" s="42"/>
    </row>
    <row r="77" spans="1:27" ht="48.75" customHeight="1" x14ac:dyDescent="0.25">
      <c r="A77" s="40"/>
      <c r="B77" s="64"/>
      <c r="C77" s="40"/>
      <c r="D77" s="40"/>
      <c r="E77" s="75"/>
      <c r="F77" s="41"/>
      <c r="G77" s="51"/>
      <c r="H77" s="40"/>
      <c r="I77" s="41" t="s">
        <v>272</v>
      </c>
      <c r="J77" s="41" t="s">
        <v>273</v>
      </c>
      <c r="K77" s="40"/>
      <c r="L77" s="40"/>
      <c r="M77" s="40"/>
      <c r="N77" s="40">
        <v>14</v>
      </c>
      <c r="O77" s="40"/>
      <c r="P77" s="40"/>
      <c r="Q77" s="40">
        <f>SUM(N77:P77)</f>
        <v>14</v>
      </c>
      <c r="R77" s="40"/>
      <c r="S77" s="11" t="s">
        <v>285</v>
      </c>
      <c r="T77" s="29"/>
      <c r="U77" s="30">
        <v>0</v>
      </c>
      <c r="V77" s="30"/>
      <c r="W77" s="30"/>
      <c r="X77" s="30">
        <v>0.2</v>
      </c>
      <c r="Y77" s="30">
        <v>0.4</v>
      </c>
      <c r="Z77" s="30">
        <v>0.4</v>
      </c>
      <c r="AA77" s="30">
        <v>1</v>
      </c>
    </row>
    <row r="78" spans="1:27" ht="33.950000000000003" customHeight="1" x14ac:dyDescent="0.25">
      <c r="A78" s="40"/>
      <c r="B78" s="64"/>
      <c r="C78" s="40"/>
      <c r="D78" s="40"/>
      <c r="E78" s="75"/>
      <c r="F78" s="41"/>
      <c r="G78" s="51"/>
      <c r="H78" s="40"/>
      <c r="I78" s="41"/>
      <c r="J78" s="41"/>
      <c r="K78" s="40"/>
      <c r="L78" s="40"/>
      <c r="M78" s="40"/>
      <c r="N78" s="40"/>
      <c r="O78" s="40"/>
      <c r="P78" s="40"/>
      <c r="Q78" s="40"/>
      <c r="R78" s="40"/>
      <c r="S78" s="11" t="s">
        <v>286</v>
      </c>
      <c r="T78" s="29"/>
      <c r="U78" s="30">
        <v>0</v>
      </c>
      <c r="V78" s="30"/>
      <c r="W78" s="30"/>
      <c r="X78" s="30"/>
      <c r="Y78" s="30"/>
      <c r="Z78" s="30">
        <v>0</v>
      </c>
      <c r="AA78" s="30">
        <v>0.5</v>
      </c>
    </row>
    <row r="79" spans="1:27" ht="51.75" customHeight="1" x14ac:dyDescent="0.25">
      <c r="A79" s="40"/>
      <c r="B79" s="64"/>
      <c r="C79" s="40"/>
      <c r="D79" s="40"/>
      <c r="E79" s="75"/>
      <c r="F79" s="41"/>
      <c r="G79" s="51"/>
      <c r="H79" s="40"/>
      <c r="I79" s="33" t="s">
        <v>290</v>
      </c>
      <c r="J79" s="33" t="s">
        <v>291</v>
      </c>
      <c r="K79" s="34"/>
      <c r="L79" s="34"/>
      <c r="M79" s="34"/>
      <c r="N79" s="34"/>
      <c r="O79" s="35">
        <v>1</v>
      </c>
      <c r="P79" s="35"/>
      <c r="Q79" s="35">
        <v>1</v>
      </c>
      <c r="R79" s="34"/>
      <c r="S79" s="33" t="s">
        <v>288</v>
      </c>
      <c r="T79" s="30"/>
      <c r="U79" s="30">
        <v>0</v>
      </c>
      <c r="V79" s="30"/>
      <c r="W79" s="30"/>
      <c r="X79" s="30"/>
      <c r="Y79" s="30">
        <v>0.4</v>
      </c>
      <c r="Z79" s="30">
        <v>0.4</v>
      </c>
      <c r="AA79" s="30">
        <v>1</v>
      </c>
    </row>
    <row r="80" spans="1:27" ht="33.950000000000003" customHeight="1" x14ac:dyDescent="0.25">
      <c r="A80" s="40"/>
      <c r="B80" s="64"/>
      <c r="C80" s="40"/>
      <c r="D80" s="40"/>
      <c r="E80" s="75"/>
      <c r="F80" s="41"/>
      <c r="G80" s="51"/>
      <c r="H80" s="40"/>
      <c r="I80" s="33" t="s">
        <v>269</v>
      </c>
      <c r="J80" s="33" t="s">
        <v>270</v>
      </c>
      <c r="K80" s="34"/>
      <c r="L80" s="34"/>
      <c r="M80" s="34"/>
      <c r="N80" s="34">
        <v>9</v>
      </c>
      <c r="O80" s="34"/>
      <c r="P80" s="34"/>
      <c r="Q80" s="34">
        <v>9</v>
      </c>
      <c r="R80" s="34"/>
      <c r="S80" s="62" t="s">
        <v>289</v>
      </c>
      <c r="T80" s="45"/>
      <c r="U80" s="45">
        <v>0</v>
      </c>
      <c r="V80" s="45"/>
      <c r="W80" s="45"/>
      <c r="X80" s="45"/>
      <c r="Y80" s="45">
        <v>0.4</v>
      </c>
      <c r="Z80" s="45">
        <v>0.4</v>
      </c>
      <c r="AA80" s="45">
        <v>1</v>
      </c>
    </row>
    <row r="81" spans="1:27" ht="33.950000000000003" customHeight="1" x14ac:dyDescent="0.25">
      <c r="A81" s="40"/>
      <c r="B81" s="64"/>
      <c r="C81" s="40"/>
      <c r="D81" s="40"/>
      <c r="E81" s="75"/>
      <c r="F81" s="41"/>
      <c r="G81" s="51"/>
      <c r="H81" s="40"/>
      <c r="I81" s="33" t="s">
        <v>292</v>
      </c>
      <c r="J81" s="33" t="s">
        <v>293</v>
      </c>
      <c r="K81" s="34"/>
      <c r="L81" s="34"/>
      <c r="M81" s="34"/>
      <c r="N81" s="34"/>
      <c r="O81" s="34"/>
      <c r="P81" s="34">
        <v>0.4</v>
      </c>
      <c r="Q81" s="34">
        <v>0.4</v>
      </c>
      <c r="R81" s="34">
        <v>1</v>
      </c>
      <c r="S81" s="62"/>
      <c r="T81" s="45"/>
      <c r="U81" s="45"/>
      <c r="V81" s="45"/>
      <c r="W81" s="45"/>
      <c r="X81" s="45"/>
      <c r="Y81" s="45"/>
      <c r="Z81" s="45"/>
      <c r="AA81" s="45"/>
    </row>
    <row r="82" spans="1:27" ht="33.950000000000003" customHeight="1" x14ac:dyDescent="0.25">
      <c r="A82" s="40"/>
      <c r="B82" s="64"/>
      <c r="C82" s="40"/>
      <c r="D82" s="40"/>
      <c r="E82" s="75"/>
      <c r="F82" s="41"/>
      <c r="G82" s="49" t="s">
        <v>61</v>
      </c>
      <c r="H82" s="49" t="s">
        <v>134</v>
      </c>
      <c r="I82" s="20" t="s">
        <v>6</v>
      </c>
      <c r="J82" s="19" t="s">
        <v>279</v>
      </c>
      <c r="K82" s="1"/>
      <c r="L82" s="1"/>
      <c r="M82" s="1"/>
      <c r="N82" s="9">
        <v>0.8</v>
      </c>
      <c r="O82" s="9">
        <v>0.85</v>
      </c>
      <c r="P82" s="9">
        <v>0.9</v>
      </c>
      <c r="Q82" s="8">
        <v>0.9</v>
      </c>
      <c r="R82" s="8"/>
      <c r="S82" s="41" t="s">
        <v>294</v>
      </c>
      <c r="T82" s="40"/>
      <c r="U82" s="42">
        <v>0</v>
      </c>
      <c r="V82" s="40"/>
      <c r="W82" s="40"/>
      <c r="X82" s="40"/>
      <c r="Y82" s="42">
        <v>0.4</v>
      </c>
      <c r="Z82" s="42">
        <v>0.4</v>
      </c>
      <c r="AA82" s="42">
        <v>1</v>
      </c>
    </row>
    <row r="83" spans="1:27" ht="33.950000000000003" customHeight="1" x14ac:dyDescent="0.25">
      <c r="A83" s="40"/>
      <c r="B83" s="64"/>
      <c r="C83" s="40"/>
      <c r="D83" s="40"/>
      <c r="E83" s="75"/>
      <c r="F83" s="41"/>
      <c r="G83" s="49"/>
      <c r="H83" s="49"/>
      <c r="I83" s="48" t="s">
        <v>280</v>
      </c>
      <c r="J83" s="19" t="s">
        <v>281</v>
      </c>
      <c r="K83" s="1"/>
      <c r="L83" s="1"/>
      <c r="M83" s="1"/>
      <c r="N83" s="1">
        <v>1</v>
      </c>
      <c r="O83" s="1">
        <v>0</v>
      </c>
      <c r="P83" s="1">
        <v>0</v>
      </c>
      <c r="Q83" s="1">
        <v>1</v>
      </c>
      <c r="R83" s="1"/>
      <c r="S83" s="41"/>
      <c r="T83" s="40"/>
      <c r="U83" s="42"/>
      <c r="V83" s="40"/>
      <c r="W83" s="40"/>
      <c r="X83" s="40"/>
      <c r="Y83" s="42"/>
      <c r="Z83" s="42"/>
      <c r="AA83" s="42"/>
    </row>
    <row r="84" spans="1:27" ht="33.950000000000003" customHeight="1" x14ac:dyDescent="0.25">
      <c r="A84" s="40"/>
      <c r="B84" s="64"/>
      <c r="C84" s="40"/>
      <c r="D84" s="40"/>
      <c r="E84" s="75"/>
      <c r="F84" s="41"/>
      <c r="G84" s="49"/>
      <c r="H84" s="49"/>
      <c r="I84" s="48"/>
      <c r="J84" s="19" t="s">
        <v>135</v>
      </c>
      <c r="K84" s="1"/>
      <c r="L84" s="1"/>
      <c r="M84" s="1"/>
      <c r="N84" s="1">
        <v>1</v>
      </c>
      <c r="O84" s="1">
        <v>1</v>
      </c>
      <c r="P84" s="1">
        <v>1</v>
      </c>
      <c r="Q84" s="1">
        <v>3</v>
      </c>
      <c r="R84" s="1"/>
      <c r="S84" s="41"/>
      <c r="T84" s="40"/>
      <c r="U84" s="42"/>
      <c r="V84" s="40"/>
      <c r="W84" s="40"/>
      <c r="X84" s="40"/>
      <c r="Y84" s="42"/>
      <c r="Z84" s="42"/>
      <c r="AA84" s="42"/>
    </row>
    <row r="85" spans="1:27" ht="33.950000000000003" customHeight="1" x14ac:dyDescent="0.25">
      <c r="A85" s="40"/>
      <c r="B85" s="64"/>
      <c r="C85" s="40"/>
      <c r="D85" s="40"/>
      <c r="E85" s="75"/>
      <c r="F85" s="41"/>
      <c r="G85" s="49"/>
      <c r="H85" s="49"/>
      <c r="I85" s="48"/>
      <c r="J85" s="19" t="s">
        <v>282</v>
      </c>
      <c r="K85" s="1"/>
      <c r="L85" s="1"/>
      <c r="M85" s="7"/>
      <c r="N85" s="9">
        <v>0.5</v>
      </c>
      <c r="O85" s="9">
        <v>0.5</v>
      </c>
      <c r="P85" s="9">
        <v>0</v>
      </c>
      <c r="Q85" s="9">
        <v>1</v>
      </c>
      <c r="R85" s="9"/>
      <c r="S85" s="41"/>
      <c r="T85" s="40"/>
      <c r="U85" s="42"/>
      <c r="V85" s="40"/>
      <c r="W85" s="40"/>
      <c r="X85" s="40"/>
      <c r="Y85" s="42"/>
      <c r="Z85" s="42"/>
      <c r="AA85" s="42"/>
    </row>
    <row r="86" spans="1:27" ht="45.75" customHeight="1" x14ac:dyDescent="0.25">
      <c r="A86" s="40" t="s">
        <v>85</v>
      </c>
      <c r="B86" s="64"/>
      <c r="C86" s="40" t="s">
        <v>357</v>
      </c>
      <c r="D86" s="40" t="s">
        <v>358</v>
      </c>
      <c r="E86" s="40" t="s">
        <v>26</v>
      </c>
      <c r="F86" s="41" t="s">
        <v>247</v>
      </c>
      <c r="G86" s="40" t="s">
        <v>61</v>
      </c>
      <c r="H86" s="40" t="s">
        <v>242</v>
      </c>
      <c r="I86" s="20" t="s">
        <v>375</v>
      </c>
      <c r="J86" s="19" t="s">
        <v>36</v>
      </c>
      <c r="K86" s="1"/>
      <c r="L86" s="1"/>
      <c r="M86" s="1"/>
      <c r="N86" s="13">
        <v>1</v>
      </c>
      <c r="O86" s="1"/>
      <c r="P86" s="1"/>
      <c r="Q86" s="1"/>
      <c r="R86" s="1"/>
      <c r="S86" s="41" t="s">
        <v>246</v>
      </c>
      <c r="T86" s="40"/>
      <c r="U86" s="42">
        <v>0</v>
      </c>
      <c r="V86" s="40"/>
      <c r="W86" s="40"/>
      <c r="X86" s="40"/>
      <c r="Y86" s="42">
        <v>0.2</v>
      </c>
      <c r="Z86" s="42">
        <v>0.2</v>
      </c>
      <c r="AA86" s="42">
        <v>1</v>
      </c>
    </row>
    <row r="87" spans="1:27" ht="52.5" customHeight="1" x14ac:dyDescent="0.25">
      <c r="A87" s="40"/>
      <c r="B87" s="64"/>
      <c r="C87" s="40"/>
      <c r="D87" s="40"/>
      <c r="E87" s="40"/>
      <c r="F87" s="41"/>
      <c r="G87" s="40"/>
      <c r="H87" s="40"/>
      <c r="I87" s="20" t="s">
        <v>49</v>
      </c>
      <c r="J87" s="19" t="s">
        <v>50</v>
      </c>
      <c r="K87" s="1"/>
      <c r="L87" s="1"/>
      <c r="M87" s="1"/>
      <c r="N87" s="13">
        <v>14</v>
      </c>
      <c r="O87" s="1">
        <v>21</v>
      </c>
      <c r="P87" s="1">
        <v>21</v>
      </c>
      <c r="Q87" s="17">
        <f t="shared" ref="Q87:Q88" si="2">SUM(N87:P87)</f>
        <v>56</v>
      </c>
      <c r="R87" s="17"/>
      <c r="S87" s="41"/>
      <c r="T87" s="40"/>
      <c r="U87" s="42"/>
      <c r="V87" s="40"/>
      <c r="W87" s="40"/>
      <c r="X87" s="40"/>
      <c r="Y87" s="42"/>
      <c r="Z87" s="42"/>
      <c r="AA87" s="42"/>
    </row>
    <row r="88" spans="1:27" ht="33.950000000000003" customHeight="1" x14ac:dyDescent="0.25">
      <c r="A88" s="40"/>
      <c r="B88" s="64"/>
      <c r="C88" s="40"/>
      <c r="D88" s="40"/>
      <c r="E88" s="40"/>
      <c r="F88" s="41"/>
      <c r="G88" s="40"/>
      <c r="H88" s="40"/>
      <c r="I88" s="20" t="s">
        <v>136</v>
      </c>
      <c r="J88" s="19" t="s">
        <v>245</v>
      </c>
      <c r="K88" s="1"/>
      <c r="L88" s="1"/>
      <c r="M88" s="1"/>
      <c r="N88" s="1">
        <v>2</v>
      </c>
      <c r="O88" s="1">
        <v>2</v>
      </c>
      <c r="P88" s="1">
        <v>2</v>
      </c>
      <c r="Q88" s="1">
        <f t="shared" si="2"/>
        <v>6</v>
      </c>
      <c r="R88" s="1"/>
      <c r="S88" s="41"/>
      <c r="T88" s="40"/>
      <c r="U88" s="42"/>
      <c r="V88" s="40"/>
      <c r="W88" s="40"/>
      <c r="X88" s="40"/>
      <c r="Y88" s="42"/>
      <c r="Z88" s="42"/>
      <c r="AA88" s="42"/>
    </row>
    <row r="89" spans="1:27" ht="33.950000000000003" customHeight="1" x14ac:dyDescent="0.25">
      <c r="A89" s="55" t="s">
        <v>85</v>
      </c>
      <c r="B89" s="64"/>
      <c r="C89" s="40" t="s">
        <v>359</v>
      </c>
      <c r="D89" s="40" t="s">
        <v>360</v>
      </c>
      <c r="E89" s="40" t="s">
        <v>10</v>
      </c>
      <c r="F89" s="54" t="s">
        <v>382</v>
      </c>
      <c r="G89" s="55" t="s">
        <v>61</v>
      </c>
      <c r="H89" s="55" t="s">
        <v>242</v>
      </c>
      <c r="I89" s="48" t="s">
        <v>240</v>
      </c>
      <c r="J89" s="19" t="s">
        <v>92</v>
      </c>
      <c r="K89" s="1"/>
      <c r="L89" s="1"/>
      <c r="M89" s="1"/>
      <c r="N89" s="21">
        <v>1</v>
      </c>
      <c r="O89" s="22"/>
      <c r="P89" s="22"/>
      <c r="Q89" s="21">
        <f t="shared" ref="Q89:Q94" si="3">SUM(N89:P89)</f>
        <v>1</v>
      </c>
      <c r="R89" s="21"/>
      <c r="S89" s="41" t="s">
        <v>239</v>
      </c>
      <c r="T89" s="42"/>
      <c r="U89" s="42">
        <v>0</v>
      </c>
      <c r="V89" s="42"/>
      <c r="W89" s="42">
        <v>0.2</v>
      </c>
      <c r="X89" s="42">
        <v>0.5</v>
      </c>
      <c r="Y89" s="42">
        <v>1</v>
      </c>
      <c r="Z89" s="42">
        <v>1</v>
      </c>
      <c r="AA89" s="42">
        <v>0</v>
      </c>
    </row>
    <row r="90" spans="1:27" ht="33.950000000000003" customHeight="1" x14ac:dyDescent="0.25">
      <c r="A90" s="55"/>
      <c r="B90" s="64"/>
      <c r="C90" s="40"/>
      <c r="D90" s="40"/>
      <c r="E90" s="40"/>
      <c r="F90" s="54"/>
      <c r="G90" s="55"/>
      <c r="H90" s="55"/>
      <c r="I90" s="41"/>
      <c r="J90" s="19" t="s">
        <v>93</v>
      </c>
      <c r="K90" s="1"/>
      <c r="L90" s="1"/>
      <c r="M90" s="1"/>
      <c r="N90" s="13">
        <v>3</v>
      </c>
      <c r="O90" s="1">
        <v>30</v>
      </c>
      <c r="P90" s="1">
        <v>23</v>
      </c>
      <c r="Q90" s="17">
        <f t="shared" si="3"/>
        <v>56</v>
      </c>
      <c r="R90" s="17"/>
      <c r="S90" s="41"/>
      <c r="T90" s="42"/>
      <c r="U90" s="42"/>
      <c r="V90" s="42"/>
      <c r="W90" s="42"/>
      <c r="X90" s="42"/>
      <c r="Y90" s="42"/>
      <c r="Z90" s="42"/>
      <c r="AA90" s="42"/>
    </row>
    <row r="91" spans="1:27" ht="33.950000000000003" customHeight="1" x14ac:dyDescent="0.25">
      <c r="A91" s="55"/>
      <c r="B91" s="64"/>
      <c r="C91" s="40"/>
      <c r="D91" s="40"/>
      <c r="E91" s="40"/>
      <c r="F91" s="54"/>
      <c r="G91" s="55"/>
      <c r="H91" s="55"/>
      <c r="I91" s="48" t="s">
        <v>47</v>
      </c>
      <c r="J91" s="19" t="s">
        <v>241</v>
      </c>
      <c r="K91" s="1"/>
      <c r="L91" s="1"/>
      <c r="M91" s="1"/>
      <c r="N91" s="13">
        <v>9</v>
      </c>
      <c r="O91" s="1">
        <v>24</v>
      </c>
      <c r="P91" s="1">
        <v>23</v>
      </c>
      <c r="Q91" s="17">
        <f t="shared" si="3"/>
        <v>56</v>
      </c>
      <c r="R91" s="17"/>
      <c r="S91" s="41"/>
      <c r="T91" s="42"/>
      <c r="U91" s="42"/>
      <c r="V91" s="42"/>
      <c r="W91" s="42"/>
      <c r="X91" s="42"/>
      <c r="Y91" s="42"/>
      <c r="Z91" s="42"/>
      <c r="AA91" s="42"/>
    </row>
    <row r="92" spans="1:27" ht="33.950000000000003" customHeight="1" x14ac:dyDescent="0.25">
      <c r="A92" s="55"/>
      <c r="B92" s="64"/>
      <c r="C92" s="40"/>
      <c r="D92" s="40"/>
      <c r="E92" s="40"/>
      <c r="F92" s="54"/>
      <c r="G92" s="55"/>
      <c r="H92" s="55"/>
      <c r="I92" s="41"/>
      <c r="J92" s="19" t="s">
        <v>94</v>
      </c>
      <c r="K92" s="1"/>
      <c r="L92" s="1"/>
      <c r="M92" s="1"/>
      <c r="N92" s="13">
        <v>4</v>
      </c>
      <c r="O92" s="1">
        <v>8</v>
      </c>
      <c r="P92" s="1">
        <v>8</v>
      </c>
      <c r="Q92" s="17">
        <f t="shared" si="3"/>
        <v>20</v>
      </c>
      <c r="R92" s="17"/>
      <c r="S92" s="41"/>
      <c r="T92" s="42"/>
      <c r="U92" s="42"/>
      <c r="V92" s="42"/>
      <c r="W92" s="42"/>
      <c r="X92" s="42"/>
      <c r="Y92" s="42"/>
      <c r="Z92" s="42"/>
      <c r="AA92" s="42"/>
    </row>
    <row r="93" spans="1:27" ht="33.950000000000003" customHeight="1" x14ac:dyDescent="0.25">
      <c r="A93" s="55"/>
      <c r="B93" s="64"/>
      <c r="C93" s="40"/>
      <c r="D93" s="40"/>
      <c r="E93" s="40"/>
      <c r="F93" s="54"/>
      <c r="G93" s="55"/>
      <c r="H93" s="55"/>
      <c r="I93" s="19" t="s">
        <v>383</v>
      </c>
      <c r="J93" s="19" t="s">
        <v>95</v>
      </c>
      <c r="K93" s="1"/>
      <c r="L93" s="1"/>
      <c r="M93" s="1"/>
      <c r="N93" s="13">
        <v>27</v>
      </c>
      <c r="O93" s="1">
        <v>20</v>
      </c>
      <c r="P93" s="1">
        <v>9</v>
      </c>
      <c r="Q93" s="17">
        <f t="shared" si="3"/>
        <v>56</v>
      </c>
      <c r="R93" s="17"/>
      <c r="S93" s="41"/>
      <c r="T93" s="42"/>
      <c r="U93" s="42"/>
      <c r="V93" s="42"/>
      <c r="W93" s="42"/>
      <c r="X93" s="42"/>
      <c r="Y93" s="42"/>
      <c r="Z93" s="42"/>
      <c r="AA93" s="42"/>
    </row>
    <row r="94" spans="1:27" ht="33.950000000000003" customHeight="1" x14ac:dyDescent="0.25">
      <c r="A94" s="55"/>
      <c r="B94" s="64"/>
      <c r="C94" s="40"/>
      <c r="D94" s="40"/>
      <c r="E94" s="40"/>
      <c r="F94" s="54"/>
      <c r="G94" s="55"/>
      <c r="H94" s="55"/>
      <c r="I94" s="19" t="s">
        <v>48</v>
      </c>
      <c r="J94" s="19" t="s">
        <v>96</v>
      </c>
      <c r="K94" s="1"/>
      <c r="L94" s="1"/>
      <c r="M94" s="1"/>
      <c r="N94" s="1">
        <v>6</v>
      </c>
      <c r="O94" s="1">
        <v>10</v>
      </c>
      <c r="P94" s="1">
        <v>15</v>
      </c>
      <c r="Q94" s="17">
        <f t="shared" si="3"/>
        <v>31</v>
      </c>
      <c r="R94" s="17"/>
      <c r="S94" s="41"/>
      <c r="T94" s="42"/>
      <c r="U94" s="42"/>
      <c r="V94" s="42"/>
      <c r="W94" s="42"/>
      <c r="X94" s="42"/>
      <c r="Y94" s="42"/>
      <c r="Z94" s="42"/>
      <c r="AA94" s="42"/>
    </row>
    <row r="95" spans="1:27" ht="33.950000000000003" customHeight="1" x14ac:dyDescent="0.25">
      <c r="A95" s="51" t="s">
        <v>86</v>
      </c>
      <c r="B95" s="64"/>
      <c r="C95" s="40"/>
      <c r="D95" s="40"/>
      <c r="E95" s="40" t="s">
        <v>17</v>
      </c>
      <c r="F95" s="52" t="s">
        <v>120</v>
      </c>
      <c r="G95" s="51" t="s">
        <v>243</v>
      </c>
      <c r="H95" s="40" t="s">
        <v>60</v>
      </c>
      <c r="I95" s="19" t="s">
        <v>146</v>
      </c>
      <c r="J95" s="20" t="s">
        <v>147</v>
      </c>
      <c r="K95" s="1"/>
      <c r="L95" s="1"/>
      <c r="M95" s="1">
        <v>1</v>
      </c>
      <c r="N95" s="1"/>
      <c r="O95" s="1"/>
      <c r="P95" s="1"/>
      <c r="Q95" s="1"/>
      <c r="R95" s="1"/>
      <c r="S95" s="20" t="s">
        <v>148</v>
      </c>
      <c r="T95" s="12"/>
      <c r="U95" s="9">
        <v>0</v>
      </c>
      <c r="V95" s="9">
        <v>0.12</v>
      </c>
      <c r="W95" s="9">
        <v>0.12</v>
      </c>
      <c r="X95" s="9">
        <v>0.12</v>
      </c>
      <c r="Y95" s="9">
        <v>1</v>
      </c>
      <c r="Z95" s="9">
        <v>1</v>
      </c>
      <c r="AA95" s="12"/>
    </row>
    <row r="96" spans="1:27" ht="33.950000000000003" customHeight="1" x14ac:dyDescent="0.25">
      <c r="A96" s="51"/>
      <c r="B96" s="64"/>
      <c r="C96" s="40" t="s">
        <v>384</v>
      </c>
      <c r="D96" s="40"/>
      <c r="E96" s="40"/>
      <c r="F96" s="52"/>
      <c r="G96" s="51"/>
      <c r="H96" s="40"/>
      <c r="I96" s="20" t="s">
        <v>376</v>
      </c>
      <c r="J96" s="20" t="s">
        <v>377</v>
      </c>
      <c r="K96" s="1"/>
      <c r="L96" s="1"/>
      <c r="M96" s="1"/>
      <c r="N96" s="9">
        <v>1</v>
      </c>
      <c r="O96" s="9">
        <v>1</v>
      </c>
      <c r="P96" s="9">
        <v>1</v>
      </c>
      <c r="Q96" s="9">
        <v>1</v>
      </c>
      <c r="R96" s="9"/>
      <c r="S96" s="20" t="s">
        <v>145</v>
      </c>
      <c r="T96" s="9"/>
      <c r="U96" s="9">
        <v>0</v>
      </c>
      <c r="V96" s="9"/>
      <c r="W96" s="9">
        <v>0.6</v>
      </c>
      <c r="X96" s="9">
        <v>0.8</v>
      </c>
      <c r="Y96" s="9">
        <v>1</v>
      </c>
      <c r="Z96" s="9">
        <v>1</v>
      </c>
      <c r="AA96" s="9"/>
    </row>
    <row r="97" spans="1:27" ht="33.950000000000003" customHeight="1" x14ac:dyDescent="0.25">
      <c r="A97" s="51"/>
      <c r="B97" s="64"/>
      <c r="C97" s="40"/>
      <c r="D97" s="40"/>
      <c r="E97" s="40"/>
      <c r="F97" s="52"/>
      <c r="G97" s="51"/>
      <c r="H97" s="40"/>
      <c r="I97" s="20" t="s">
        <v>99</v>
      </c>
      <c r="J97" s="20" t="s">
        <v>101</v>
      </c>
      <c r="K97" s="1"/>
      <c r="L97" s="1"/>
      <c r="M97" s="1"/>
      <c r="N97" s="9">
        <v>0.85</v>
      </c>
      <c r="O97" s="9">
        <v>0.85</v>
      </c>
      <c r="P97" s="9">
        <v>0.85</v>
      </c>
      <c r="Q97" s="9">
        <v>0.85</v>
      </c>
      <c r="R97" s="9"/>
      <c r="S97" s="41" t="s">
        <v>149</v>
      </c>
      <c r="T97" s="42"/>
      <c r="U97" s="42">
        <v>0</v>
      </c>
      <c r="V97" s="42"/>
      <c r="W97" s="42">
        <v>0.6</v>
      </c>
      <c r="X97" s="42">
        <v>0.8</v>
      </c>
      <c r="Y97" s="42">
        <v>1</v>
      </c>
      <c r="Z97" s="42">
        <v>1</v>
      </c>
      <c r="AA97" s="42"/>
    </row>
    <row r="98" spans="1:27" ht="57.75" customHeight="1" x14ac:dyDescent="0.25">
      <c r="A98" s="51"/>
      <c r="B98" s="64"/>
      <c r="C98" s="40"/>
      <c r="D98" s="40"/>
      <c r="E98" s="40"/>
      <c r="F98" s="52"/>
      <c r="G98" s="51"/>
      <c r="H98" s="40"/>
      <c r="I98" s="20" t="s">
        <v>100</v>
      </c>
      <c r="J98" s="20" t="s">
        <v>102</v>
      </c>
      <c r="K98" s="1"/>
      <c r="L98" s="1"/>
      <c r="M98" s="1"/>
      <c r="N98" s="9">
        <v>0.8</v>
      </c>
      <c r="O98" s="9">
        <v>0.8</v>
      </c>
      <c r="P98" s="9">
        <v>0.8</v>
      </c>
      <c r="Q98" s="9">
        <v>0.8</v>
      </c>
      <c r="R98" s="9"/>
      <c r="S98" s="41"/>
      <c r="T98" s="42"/>
      <c r="U98" s="42"/>
      <c r="V98" s="42"/>
      <c r="W98" s="42"/>
      <c r="X98" s="42"/>
      <c r="Y98" s="42"/>
      <c r="Z98" s="42"/>
      <c r="AA98" s="42"/>
    </row>
    <row r="99" spans="1:27" ht="33.950000000000003" customHeight="1" x14ac:dyDescent="0.25">
      <c r="A99" s="51" t="s">
        <v>86</v>
      </c>
      <c r="B99" s="64"/>
      <c r="C99" s="40"/>
      <c r="D99" s="40"/>
      <c r="E99" s="40" t="s">
        <v>131</v>
      </c>
      <c r="F99" s="52" t="s">
        <v>130</v>
      </c>
      <c r="G99" s="40" t="s">
        <v>326</v>
      </c>
      <c r="H99" s="40" t="s">
        <v>366</v>
      </c>
      <c r="I99" s="20" t="s">
        <v>153</v>
      </c>
      <c r="J99" s="20" t="s">
        <v>154</v>
      </c>
      <c r="K99" s="1"/>
      <c r="L99" s="1"/>
      <c r="M99" s="1"/>
      <c r="N99" s="23">
        <v>63</v>
      </c>
      <c r="O99" s="23">
        <v>63</v>
      </c>
      <c r="P99" s="23">
        <v>63</v>
      </c>
      <c r="Q99" s="23">
        <v>63</v>
      </c>
      <c r="R99" s="23"/>
      <c r="S99" s="52" t="s">
        <v>155</v>
      </c>
      <c r="T99" s="51"/>
      <c r="U99" s="46">
        <v>0.25</v>
      </c>
      <c r="V99" s="51"/>
      <c r="W99" s="42">
        <v>0.6</v>
      </c>
      <c r="X99" s="42">
        <v>0.8</v>
      </c>
      <c r="Y99" s="42">
        <v>1</v>
      </c>
      <c r="Z99" s="42">
        <v>1</v>
      </c>
      <c r="AA99" s="76"/>
    </row>
    <row r="100" spans="1:27" ht="33.950000000000003" customHeight="1" x14ac:dyDescent="0.25">
      <c r="A100" s="51"/>
      <c r="B100" s="64"/>
      <c r="C100" s="40"/>
      <c r="D100" s="40"/>
      <c r="E100" s="40"/>
      <c r="F100" s="52"/>
      <c r="G100" s="40"/>
      <c r="H100" s="40"/>
      <c r="I100" s="41" t="s">
        <v>378</v>
      </c>
      <c r="J100" s="20" t="s">
        <v>163</v>
      </c>
      <c r="K100" s="1"/>
      <c r="L100" s="1"/>
      <c r="M100" s="1"/>
      <c r="N100" s="23"/>
      <c r="O100" s="23">
        <v>1</v>
      </c>
      <c r="P100" s="23">
        <v>1</v>
      </c>
      <c r="Q100" s="23">
        <v>1</v>
      </c>
      <c r="R100" s="23"/>
      <c r="S100" s="52"/>
      <c r="T100" s="51"/>
      <c r="U100" s="51"/>
      <c r="V100" s="51"/>
      <c r="W100" s="42"/>
      <c r="X100" s="42"/>
      <c r="Y100" s="42"/>
      <c r="Z100" s="42"/>
      <c r="AA100" s="77"/>
    </row>
    <row r="101" spans="1:27" ht="33.950000000000003" customHeight="1" x14ac:dyDescent="0.25">
      <c r="A101" s="51"/>
      <c r="B101" s="64"/>
      <c r="C101" s="40"/>
      <c r="D101" s="40"/>
      <c r="E101" s="40"/>
      <c r="F101" s="52"/>
      <c r="G101" s="40"/>
      <c r="H101" s="40"/>
      <c r="I101" s="41"/>
      <c r="J101" s="20" t="s">
        <v>176</v>
      </c>
      <c r="K101" s="1"/>
      <c r="L101" s="1"/>
      <c r="M101" s="1"/>
      <c r="N101" s="23"/>
      <c r="O101" s="23"/>
      <c r="P101" s="23">
        <v>6</v>
      </c>
      <c r="Q101" s="23">
        <v>6</v>
      </c>
      <c r="R101" s="23"/>
      <c r="S101" s="52"/>
      <c r="T101" s="51"/>
      <c r="U101" s="51"/>
      <c r="V101" s="51"/>
      <c r="W101" s="42"/>
      <c r="X101" s="42"/>
      <c r="Y101" s="42"/>
      <c r="Z101" s="42"/>
      <c r="AA101" s="77"/>
    </row>
    <row r="102" spans="1:27" ht="33.950000000000003" customHeight="1" x14ac:dyDescent="0.25">
      <c r="A102" s="51"/>
      <c r="B102" s="64"/>
      <c r="C102" s="40"/>
      <c r="D102" s="40"/>
      <c r="E102" s="40"/>
      <c r="F102" s="52"/>
      <c r="G102" s="40"/>
      <c r="H102" s="40"/>
      <c r="I102" s="41"/>
      <c r="J102" s="20" t="s">
        <v>170</v>
      </c>
      <c r="K102" s="1"/>
      <c r="L102" s="1"/>
      <c r="M102" s="1"/>
      <c r="N102" s="23"/>
      <c r="O102" s="23">
        <v>1</v>
      </c>
      <c r="P102" s="23">
        <v>1</v>
      </c>
      <c r="Q102" s="23">
        <v>1</v>
      </c>
      <c r="R102" s="23"/>
      <c r="S102" s="52"/>
      <c r="T102" s="51"/>
      <c r="U102" s="51"/>
      <c r="V102" s="51"/>
      <c r="W102" s="42"/>
      <c r="X102" s="42"/>
      <c r="Y102" s="42"/>
      <c r="Z102" s="42"/>
      <c r="AA102" s="77"/>
    </row>
    <row r="103" spans="1:27" ht="33.950000000000003" customHeight="1" x14ac:dyDescent="0.25">
      <c r="A103" s="51"/>
      <c r="B103" s="64"/>
      <c r="C103" s="40"/>
      <c r="D103" s="40"/>
      <c r="E103" s="40"/>
      <c r="F103" s="52"/>
      <c r="G103" s="40"/>
      <c r="H103" s="40"/>
      <c r="I103" s="41"/>
      <c r="J103" s="20" t="s">
        <v>171</v>
      </c>
      <c r="K103" s="1"/>
      <c r="L103" s="1"/>
      <c r="M103" s="1"/>
      <c r="N103" s="23"/>
      <c r="O103" s="23">
        <v>1</v>
      </c>
      <c r="P103" s="23">
        <v>1</v>
      </c>
      <c r="Q103" s="23">
        <v>1</v>
      </c>
      <c r="R103" s="23"/>
      <c r="S103" s="52"/>
      <c r="T103" s="51"/>
      <c r="U103" s="51"/>
      <c r="V103" s="51"/>
      <c r="W103" s="42"/>
      <c r="X103" s="42"/>
      <c r="Y103" s="42"/>
      <c r="Z103" s="42"/>
      <c r="AA103" s="77"/>
    </row>
    <row r="104" spans="1:27" ht="33.950000000000003" customHeight="1" x14ac:dyDescent="0.25">
      <c r="A104" s="51"/>
      <c r="B104" s="64"/>
      <c r="C104" s="40"/>
      <c r="D104" s="40"/>
      <c r="E104" s="40"/>
      <c r="F104" s="52"/>
      <c r="G104" s="40"/>
      <c r="H104" s="40"/>
      <c r="I104" s="41"/>
      <c r="J104" s="20" t="s">
        <v>172</v>
      </c>
      <c r="K104" s="1"/>
      <c r="L104" s="1"/>
      <c r="M104" s="1"/>
      <c r="N104" s="23"/>
      <c r="O104" s="23">
        <v>1</v>
      </c>
      <c r="P104" s="23">
        <v>1</v>
      </c>
      <c r="Q104" s="23">
        <v>1</v>
      </c>
      <c r="R104" s="23"/>
      <c r="S104" s="52"/>
      <c r="T104" s="51"/>
      <c r="U104" s="51"/>
      <c r="V104" s="51"/>
      <c r="W104" s="42"/>
      <c r="X104" s="42"/>
      <c r="Y104" s="42"/>
      <c r="Z104" s="42"/>
      <c r="AA104" s="77"/>
    </row>
    <row r="105" spans="1:27" ht="33.950000000000003" customHeight="1" x14ac:dyDescent="0.25">
      <c r="A105" s="51"/>
      <c r="B105" s="64"/>
      <c r="C105" s="40"/>
      <c r="D105" s="40"/>
      <c r="E105" s="40"/>
      <c r="F105" s="52"/>
      <c r="G105" s="40"/>
      <c r="H105" s="40"/>
      <c r="I105" s="41"/>
      <c r="J105" s="20" t="s">
        <v>174</v>
      </c>
      <c r="K105" s="1"/>
      <c r="L105" s="1"/>
      <c r="M105" s="1"/>
      <c r="N105" s="23"/>
      <c r="O105" s="23">
        <v>1</v>
      </c>
      <c r="P105" s="23">
        <v>1</v>
      </c>
      <c r="Q105" s="23">
        <v>1</v>
      </c>
      <c r="R105" s="23"/>
      <c r="S105" s="52"/>
      <c r="T105" s="51"/>
      <c r="U105" s="51"/>
      <c r="V105" s="51"/>
      <c r="W105" s="42"/>
      <c r="X105" s="42"/>
      <c r="Y105" s="42"/>
      <c r="Z105" s="42"/>
      <c r="AA105" s="77"/>
    </row>
    <row r="106" spans="1:27" ht="33.950000000000003" customHeight="1" x14ac:dyDescent="0.25">
      <c r="A106" s="51"/>
      <c r="B106" s="64"/>
      <c r="C106" s="40"/>
      <c r="D106" s="40"/>
      <c r="E106" s="40"/>
      <c r="F106" s="52"/>
      <c r="G106" s="40"/>
      <c r="H106" s="40"/>
      <c r="I106" s="41"/>
      <c r="J106" s="20" t="s">
        <v>173</v>
      </c>
      <c r="K106" s="1"/>
      <c r="L106" s="1"/>
      <c r="M106" s="1"/>
      <c r="N106" s="23"/>
      <c r="O106" s="23">
        <v>6</v>
      </c>
      <c r="P106" s="23">
        <v>6</v>
      </c>
      <c r="Q106" s="23">
        <v>6</v>
      </c>
      <c r="R106" s="23"/>
      <c r="S106" s="52"/>
      <c r="T106" s="51"/>
      <c r="U106" s="51"/>
      <c r="V106" s="51"/>
      <c r="W106" s="42"/>
      <c r="X106" s="42"/>
      <c r="Y106" s="42"/>
      <c r="Z106" s="42"/>
      <c r="AA106" s="77"/>
    </row>
    <row r="107" spans="1:27" ht="33.950000000000003" customHeight="1" x14ac:dyDescent="0.25">
      <c r="A107" s="51"/>
      <c r="B107" s="64"/>
      <c r="C107" s="40"/>
      <c r="D107" s="40"/>
      <c r="E107" s="40"/>
      <c r="F107" s="52"/>
      <c r="G107" s="40"/>
      <c r="H107" s="40"/>
      <c r="I107" s="20" t="s">
        <v>150</v>
      </c>
      <c r="J107" s="20" t="s">
        <v>175</v>
      </c>
      <c r="K107" s="1"/>
      <c r="L107" s="1"/>
      <c r="M107" s="1"/>
      <c r="N107" s="13">
        <v>28</v>
      </c>
      <c r="O107" s="1">
        <v>16</v>
      </c>
      <c r="P107" s="1">
        <v>0</v>
      </c>
      <c r="Q107" s="1">
        <v>44</v>
      </c>
      <c r="R107" s="1"/>
      <c r="S107" s="52"/>
      <c r="T107" s="51"/>
      <c r="U107" s="51"/>
      <c r="V107" s="51"/>
      <c r="W107" s="42"/>
      <c r="X107" s="42"/>
      <c r="Y107" s="42"/>
      <c r="Z107" s="42"/>
      <c r="AA107" s="77"/>
    </row>
    <row r="108" spans="1:27" ht="33.950000000000003" customHeight="1" x14ac:dyDescent="0.25">
      <c r="A108" s="51"/>
      <c r="B108" s="64"/>
      <c r="C108" s="40"/>
      <c r="D108" s="40"/>
      <c r="E108" s="40"/>
      <c r="F108" s="52"/>
      <c r="G108" s="40"/>
      <c r="H108" s="40"/>
      <c r="I108" s="20" t="s">
        <v>151</v>
      </c>
      <c r="J108" s="20" t="s">
        <v>152</v>
      </c>
      <c r="K108" s="1"/>
      <c r="L108" s="1"/>
      <c r="M108" s="1"/>
      <c r="N108" s="13"/>
      <c r="O108" s="1">
        <v>44</v>
      </c>
      <c r="P108" s="1">
        <v>44</v>
      </c>
      <c r="Q108" s="1">
        <v>44</v>
      </c>
      <c r="R108" s="1"/>
      <c r="S108" s="52"/>
      <c r="T108" s="51"/>
      <c r="U108" s="51"/>
      <c r="V108" s="51"/>
      <c r="W108" s="42"/>
      <c r="X108" s="42"/>
      <c r="Y108" s="42"/>
      <c r="Z108" s="42"/>
      <c r="AA108" s="77"/>
    </row>
    <row r="109" spans="1:27" ht="33.950000000000003" customHeight="1" x14ac:dyDescent="0.25">
      <c r="A109" s="51"/>
      <c r="B109" s="64"/>
      <c r="C109" s="40"/>
      <c r="D109" s="40"/>
      <c r="E109" s="40"/>
      <c r="F109" s="52"/>
      <c r="G109" s="40"/>
      <c r="H109" s="40"/>
      <c r="I109" s="41" t="s">
        <v>164</v>
      </c>
      <c r="J109" s="20" t="s">
        <v>157</v>
      </c>
      <c r="K109" s="1"/>
      <c r="L109" s="1"/>
      <c r="M109" s="1"/>
      <c r="N109" s="21">
        <v>1</v>
      </c>
      <c r="O109" s="21">
        <v>1</v>
      </c>
      <c r="P109" s="21">
        <v>0</v>
      </c>
      <c r="Q109" s="21">
        <v>1</v>
      </c>
      <c r="R109" s="21"/>
      <c r="S109" s="52"/>
      <c r="T109" s="51"/>
      <c r="U109" s="51"/>
      <c r="V109" s="51"/>
      <c r="W109" s="42"/>
      <c r="X109" s="42"/>
      <c r="Y109" s="42"/>
      <c r="Z109" s="42"/>
      <c r="AA109" s="77"/>
    </row>
    <row r="110" spans="1:27" ht="33.950000000000003" customHeight="1" x14ac:dyDescent="0.25">
      <c r="A110" s="51"/>
      <c r="B110" s="64"/>
      <c r="C110" s="40"/>
      <c r="D110" s="40"/>
      <c r="E110" s="40"/>
      <c r="F110" s="52"/>
      <c r="G110" s="40"/>
      <c r="H110" s="40"/>
      <c r="I110" s="41"/>
      <c r="J110" s="20" t="s">
        <v>156</v>
      </c>
      <c r="K110" s="1"/>
      <c r="L110" s="1"/>
      <c r="M110" s="1"/>
      <c r="N110" s="21">
        <v>0</v>
      </c>
      <c r="O110" s="21">
        <v>1</v>
      </c>
      <c r="P110" s="21">
        <v>1</v>
      </c>
      <c r="Q110" s="21">
        <v>1</v>
      </c>
      <c r="R110" s="21"/>
      <c r="S110" s="52"/>
      <c r="T110" s="51"/>
      <c r="U110" s="51"/>
      <c r="V110" s="51"/>
      <c r="W110" s="42"/>
      <c r="X110" s="42"/>
      <c r="Y110" s="42"/>
      <c r="Z110" s="42"/>
      <c r="AA110" s="77"/>
    </row>
    <row r="111" spans="1:27" ht="33.950000000000003" customHeight="1" x14ac:dyDescent="0.25">
      <c r="A111" s="51"/>
      <c r="B111" s="64"/>
      <c r="C111" s="40"/>
      <c r="D111" s="40"/>
      <c r="E111" s="40"/>
      <c r="F111" s="52"/>
      <c r="G111" s="40"/>
      <c r="H111" s="40"/>
      <c r="I111" s="41"/>
      <c r="J111" s="20" t="s">
        <v>144</v>
      </c>
      <c r="K111" s="1"/>
      <c r="L111" s="1"/>
      <c r="M111" s="1"/>
      <c r="N111" s="13">
        <v>1</v>
      </c>
      <c r="O111" s="1">
        <v>1</v>
      </c>
      <c r="P111" s="1">
        <v>1</v>
      </c>
      <c r="Q111" s="1">
        <v>1</v>
      </c>
      <c r="R111" s="1"/>
      <c r="S111" s="52"/>
      <c r="T111" s="51"/>
      <c r="U111" s="51"/>
      <c r="V111" s="51"/>
      <c r="W111" s="42"/>
      <c r="X111" s="42"/>
      <c r="Y111" s="42"/>
      <c r="Z111" s="42"/>
      <c r="AA111" s="77"/>
    </row>
    <row r="112" spans="1:27" ht="33.950000000000003" customHeight="1" x14ac:dyDescent="0.25">
      <c r="A112" s="51"/>
      <c r="B112" s="64"/>
      <c r="C112" s="40"/>
      <c r="D112" s="40"/>
      <c r="E112" s="40"/>
      <c r="F112" s="52"/>
      <c r="G112" s="40"/>
      <c r="H112" s="40"/>
      <c r="I112" s="20" t="s">
        <v>158</v>
      </c>
      <c r="J112" s="20" t="s">
        <v>165</v>
      </c>
      <c r="K112" s="1"/>
      <c r="L112" s="1"/>
      <c r="M112" s="1"/>
      <c r="N112" s="9">
        <v>0.6</v>
      </c>
      <c r="O112" s="9">
        <v>0.4</v>
      </c>
      <c r="P112" s="9">
        <v>0</v>
      </c>
      <c r="Q112" s="21">
        <v>1</v>
      </c>
      <c r="R112" s="21"/>
      <c r="S112" s="52"/>
      <c r="T112" s="51"/>
      <c r="U112" s="51"/>
      <c r="V112" s="51"/>
      <c r="W112" s="42"/>
      <c r="X112" s="42"/>
      <c r="Y112" s="42"/>
      <c r="Z112" s="42"/>
      <c r="AA112" s="77"/>
    </row>
    <row r="113" spans="1:27" ht="33.950000000000003" customHeight="1" x14ac:dyDescent="0.25">
      <c r="A113" s="51"/>
      <c r="B113" s="64"/>
      <c r="C113" s="40"/>
      <c r="D113" s="40"/>
      <c r="E113" s="40"/>
      <c r="F113" s="52"/>
      <c r="G113" s="40"/>
      <c r="H113" s="40"/>
      <c r="I113" s="20" t="s">
        <v>166</v>
      </c>
      <c r="J113" s="20" t="s">
        <v>167</v>
      </c>
      <c r="K113" s="1"/>
      <c r="L113" s="1"/>
      <c r="M113" s="1"/>
      <c r="N113" s="9"/>
      <c r="O113" s="24">
        <v>1</v>
      </c>
      <c r="P113" s="24">
        <v>1</v>
      </c>
      <c r="Q113" s="24">
        <v>2</v>
      </c>
      <c r="R113" s="24"/>
      <c r="S113" s="52"/>
      <c r="T113" s="51"/>
      <c r="U113" s="51"/>
      <c r="V113" s="51"/>
      <c r="W113" s="42"/>
      <c r="X113" s="42"/>
      <c r="Y113" s="42"/>
      <c r="Z113" s="42"/>
      <c r="AA113" s="77"/>
    </row>
    <row r="114" spans="1:27" ht="33.950000000000003" customHeight="1" x14ac:dyDescent="0.25">
      <c r="A114" s="51"/>
      <c r="B114" s="64"/>
      <c r="C114" s="40"/>
      <c r="D114" s="40"/>
      <c r="E114" s="40"/>
      <c r="F114" s="52"/>
      <c r="G114" s="40"/>
      <c r="H114" s="40"/>
      <c r="I114" s="41" t="s">
        <v>159</v>
      </c>
      <c r="J114" s="20" t="s">
        <v>161</v>
      </c>
      <c r="K114" s="1"/>
      <c r="L114" s="1"/>
      <c r="M114" s="1"/>
      <c r="N114" s="9"/>
      <c r="O114" s="24">
        <v>1</v>
      </c>
      <c r="P114" s="9"/>
      <c r="Q114" s="24">
        <v>1</v>
      </c>
      <c r="R114" s="24"/>
      <c r="S114" s="52"/>
      <c r="T114" s="51"/>
      <c r="U114" s="51"/>
      <c r="V114" s="51"/>
      <c r="W114" s="42"/>
      <c r="X114" s="42"/>
      <c r="Y114" s="42"/>
      <c r="Z114" s="42"/>
      <c r="AA114" s="77"/>
    </row>
    <row r="115" spans="1:27" ht="33.950000000000003" customHeight="1" x14ac:dyDescent="0.25">
      <c r="A115" s="51"/>
      <c r="B115" s="64"/>
      <c r="C115" s="40"/>
      <c r="D115" s="40"/>
      <c r="E115" s="40"/>
      <c r="F115" s="52"/>
      <c r="G115" s="40"/>
      <c r="H115" s="40"/>
      <c r="I115" s="41"/>
      <c r="J115" s="20" t="s">
        <v>160</v>
      </c>
      <c r="K115" s="1"/>
      <c r="L115" s="1"/>
      <c r="M115" s="1"/>
      <c r="N115" s="9"/>
      <c r="O115" s="24">
        <v>3</v>
      </c>
      <c r="P115" s="24">
        <v>4</v>
      </c>
      <c r="Q115" s="24">
        <v>7</v>
      </c>
      <c r="R115" s="24"/>
      <c r="S115" s="52"/>
      <c r="T115" s="51"/>
      <c r="U115" s="51"/>
      <c r="V115" s="51"/>
      <c r="W115" s="42"/>
      <c r="X115" s="42"/>
      <c r="Y115" s="42"/>
      <c r="Z115" s="42"/>
      <c r="AA115" s="77"/>
    </row>
    <row r="116" spans="1:27" ht="33.950000000000003" customHeight="1" x14ac:dyDescent="0.25">
      <c r="A116" s="51"/>
      <c r="B116" s="64"/>
      <c r="C116" s="40"/>
      <c r="D116" s="40"/>
      <c r="E116" s="40"/>
      <c r="F116" s="52"/>
      <c r="G116" s="40"/>
      <c r="H116" s="40"/>
      <c r="I116" s="41" t="s">
        <v>143</v>
      </c>
      <c r="J116" s="20" t="s">
        <v>162</v>
      </c>
      <c r="K116" s="1"/>
      <c r="L116" s="1"/>
      <c r="M116" s="1"/>
      <c r="N116" s="9"/>
      <c r="O116" s="24">
        <v>1</v>
      </c>
      <c r="P116" s="24"/>
      <c r="Q116" s="24">
        <v>1</v>
      </c>
      <c r="R116" s="24"/>
      <c r="S116" s="52"/>
      <c r="T116" s="51"/>
      <c r="U116" s="51"/>
      <c r="V116" s="51"/>
      <c r="W116" s="42"/>
      <c r="X116" s="42"/>
      <c r="Y116" s="42"/>
      <c r="Z116" s="42"/>
      <c r="AA116" s="77"/>
    </row>
    <row r="117" spans="1:27" ht="33.950000000000003" customHeight="1" x14ac:dyDescent="0.25">
      <c r="A117" s="51"/>
      <c r="B117" s="64"/>
      <c r="C117" s="40"/>
      <c r="D117" s="40"/>
      <c r="E117" s="40"/>
      <c r="F117" s="52"/>
      <c r="G117" s="40"/>
      <c r="H117" s="40"/>
      <c r="I117" s="41"/>
      <c r="J117" s="20" t="s">
        <v>46</v>
      </c>
      <c r="K117" s="1"/>
      <c r="L117" s="1"/>
      <c r="M117" s="1"/>
      <c r="N117" s="13"/>
      <c r="O117" s="21"/>
      <c r="P117" s="1">
        <v>1</v>
      </c>
      <c r="Q117" s="24">
        <v>1</v>
      </c>
      <c r="R117" s="24"/>
      <c r="S117" s="52"/>
      <c r="T117" s="51"/>
      <c r="U117" s="51"/>
      <c r="V117" s="51"/>
      <c r="W117" s="42"/>
      <c r="X117" s="42"/>
      <c r="Y117" s="42"/>
      <c r="Z117" s="42"/>
      <c r="AA117" s="77"/>
    </row>
    <row r="118" spans="1:27" ht="33.950000000000003" customHeight="1" x14ac:dyDescent="0.25">
      <c r="A118" s="51"/>
      <c r="B118" s="64"/>
      <c r="C118" s="40"/>
      <c r="D118" s="40"/>
      <c r="E118" s="40"/>
      <c r="F118" s="52"/>
      <c r="G118" s="40"/>
      <c r="H118" s="40"/>
      <c r="I118" s="20" t="s">
        <v>169</v>
      </c>
      <c r="J118" s="20" t="s">
        <v>168</v>
      </c>
      <c r="K118" s="1"/>
      <c r="L118" s="1"/>
      <c r="M118" s="1"/>
      <c r="N118" s="13">
        <v>1</v>
      </c>
      <c r="O118" s="1">
        <v>1</v>
      </c>
      <c r="P118" s="1">
        <v>1</v>
      </c>
      <c r="Q118" s="1">
        <v>3</v>
      </c>
      <c r="R118" s="1"/>
      <c r="S118" s="52"/>
      <c r="T118" s="51"/>
      <c r="U118" s="51"/>
      <c r="V118" s="51"/>
      <c r="W118" s="42"/>
      <c r="X118" s="42"/>
      <c r="Y118" s="42"/>
      <c r="Z118" s="42"/>
      <c r="AA118" s="77"/>
    </row>
    <row r="119" spans="1:27" ht="33.950000000000003" customHeight="1" x14ac:dyDescent="0.25">
      <c r="A119" s="51"/>
      <c r="B119" s="64"/>
      <c r="C119" s="40"/>
      <c r="D119" s="40"/>
      <c r="E119" s="40"/>
      <c r="F119" s="52"/>
      <c r="G119" s="40"/>
      <c r="H119" s="40"/>
      <c r="I119" s="20" t="s">
        <v>385</v>
      </c>
      <c r="J119" s="20" t="s">
        <v>117</v>
      </c>
      <c r="K119" s="1"/>
      <c r="L119" s="1"/>
      <c r="M119" s="1"/>
      <c r="N119" s="13">
        <v>0</v>
      </c>
      <c r="O119" s="13">
        <v>1</v>
      </c>
      <c r="P119" s="13">
        <v>0</v>
      </c>
      <c r="Q119" s="13">
        <v>1</v>
      </c>
      <c r="R119" s="13"/>
      <c r="S119" s="52"/>
      <c r="T119" s="51"/>
      <c r="U119" s="51"/>
      <c r="V119" s="51"/>
      <c r="W119" s="42"/>
      <c r="X119" s="42"/>
      <c r="Y119" s="42"/>
      <c r="Z119" s="42"/>
      <c r="AA119" s="77"/>
    </row>
    <row r="120" spans="1:27" ht="33.950000000000003" customHeight="1" x14ac:dyDescent="0.25">
      <c r="A120" s="51"/>
      <c r="B120" s="64"/>
      <c r="C120" s="40"/>
      <c r="D120" s="40"/>
      <c r="E120" s="40"/>
      <c r="F120" s="52"/>
      <c r="G120" s="40" t="s">
        <v>61</v>
      </c>
      <c r="H120" s="40" t="s">
        <v>61</v>
      </c>
      <c r="I120" s="20" t="s">
        <v>179</v>
      </c>
      <c r="J120" s="20" t="s">
        <v>386</v>
      </c>
      <c r="K120" s="1">
        <v>10</v>
      </c>
      <c r="L120" s="1">
        <v>53</v>
      </c>
      <c r="M120" s="1">
        <v>53</v>
      </c>
      <c r="N120" s="13">
        <v>56</v>
      </c>
      <c r="O120" s="1">
        <v>56</v>
      </c>
      <c r="P120" s="1">
        <v>56</v>
      </c>
      <c r="Q120" s="17">
        <v>56</v>
      </c>
      <c r="R120" s="17"/>
      <c r="S120" s="52"/>
      <c r="T120" s="51"/>
      <c r="U120" s="51"/>
      <c r="V120" s="51"/>
      <c r="W120" s="42"/>
      <c r="X120" s="42"/>
      <c r="Y120" s="42"/>
      <c r="Z120" s="42"/>
      <c r="AA120" s="77"/>
    </row>
    <row r="121" spans="1:27" ht="33.950000000000003" customHeight="1" x14ac:dyDescent="0.25">
      <c r="A121" s="51"/>
      <c r="B121" s="64"/>
      <c r="C121" s="40"/>
      <c r="D121" s="40"/>
      <c r="E121" s="40"/>
      <c r="F121" s="52"/>
      <c r="G121" s="40"/>
      <c r="H121" s="40"/>
      <c r="I121" s="20" t="s">
        <v>177</v>
      </c>
      <c r="J121" s="20" t="s">
        <v>178</v>
      </c>
      <c r="K121" s="1"/>
      <c r="L121" s="1"/>
      <c r="M121" s="1"/>
      <c r="N121" s="13">
        <v>0</v>
      </c>
      <c r="O121" s="1">
        <v>33</v>
      </c>
      <c r="P121" s="1">
        <v>23</v>
      </c>
      <c r="Q121" s="17">
        <f>SUM(N121:P121)</f>
        <v>56</v>
      </c>
      <c r="R121" s="17"/>
      <c r="S121" s="52"/>
      <c r="T121" s="51"/>
      <c r="U121" s="51"/>
      <c r="V121" s="51"/>
      <c r="W121" s="42"/>
      <c r="X121" s="42"/>
      <c r="Y121" s="42"/>
      <c r="Z121" s="42"/>
      <c r="AA121" s="58"/>
    </row>
    <row r="122" spans="1:27" ht="33.950000000000003" customHeight="1" x14ac:dyDescent="0.25">
      <c r="A122" s="40" t="s">
        <v>86</v>
      </c>
      <c r="B122" s="64"/>
      <c r="C122" s="40"/>
      <c r="D122" s="40"/>
      <c r="E122" s="40" t="s">
        <v>19</v>
      </c>
      <c r="F122" s="41" t="s">
        <v>180</v>
      </c>
      <c r="G122" s="40" t="s">
        <v>122</v>
      </c>
      <c r="H122" s="40" t="s">
        <v>123</v>
      </c>
      <c r="I122" s="20" t="s">
        <v>186</v>
      </c>
      <c r="J122" s="20" t="s">
        <v>182</v>
      </c>
      <c r="K122" s="1"/>
      <c r="L122" s="1"/>
      <c r="M122" s="1">
        <v>4</v>
      </c>
      <c r="N122" s="13">
        <v>4</v>
      </c>
      <c r="O122" s="1">
        <v>4</v>
      </c>
      <c r="P122" s="1">
        <v>4</v>
      </c>
      <c r="Q122" s="1">
        <v>16</v>
      </c>
      <c r="R122" s="1"/>
      <c r="S122" s="41" t="s">
        <v>181</v>
      </c>
      <c r="T122" s="40"/>
      <c r="U122" s="40">
        <v>0</v>
      </c>
      <c r="V122" s="40">
        <v>4</v>
      </c>
      <c r="W122" s="40">
        <v>4</v>
      </c>
      <c r="X122" s="40">
        <v>4</v>
      </c>
      <c r="Y122" s="40">
        <v>4</v>
      </c>
      <c r="Z122" s="40">
        <v>16</v>
      </c>
      <c r="AA122" s="72"/>
    </row>
    <row r="123" spans="1:27" ht="33.950000000000003" customHeight="1" x14ac:dyDescent="0.25">
      <c r="A123" s="40"/>
      <c r="B123" s="64"/>
      <c r="C123" s="40"/>
      <c r="D123" s="40"/>
      <c r="E123" s="40"/>
      <c r="F123" s="41"/>
      <c r="G123" s="40"/>
      <c r="H123" s="40"/>
      <c r="I123" s="20" t="s">
        <v>183</v>
      </c>
      <c r="J123" s="20" t="s">
        <v>184</v>
      </c>
      <c r="K123" s="1"/>
      <c r="L123" s="1"/>
      <c r="M123" s="1"/>
      <c r="N123" s="13"/>
      <c r="O123" s="1">
        <v>3</v>
      </c>
      <c r="P123" s="1">
        <v>4</v>
      </c>
      <c r="Q123" s="1">
        <v>7</v>
      </c>
      <c r="R123" s="1"/>
      <c r="S123" s="41"/>
      <c r="T123" s="40"/>
      <c r="U123" s="40"/>
      <c r="V123" s="40"/>
      <c r="W123" s="40"/>
      <c r="X123" s="40"/>
      <c r="Y123" s="40"/>
      <c r="Z123" s="40"/>
      <c r="AA123" s="74"/>
    </row>
    <row r="124" spans="1:27" ht="65.25" customHeight="1" x14ac:dyDescent="0.25">
      <c r="A124" s="40"/>
      <c r="B124" s="64"/>
      <c r="C124" s="40"/>
      <c r="D124" s="40"/>
      <c r="E124" s="40"/>
      <c r="F124" s="41"/>
      <c r="G124" s="40" t="s">
        <v>121</v>
      </c>
      <c r="H124" s="40" t="s">
        <v>62</v>
      </c>
      <c r="I124" s="20" t="s">
        <v>67</v>
      </c>
      <c r="J124" s="20" t="s">
        <v>185</v>
      </c>
      <c r="K124" s="1"/>
      <c r="L124" s="1"/>
      <c r="M124" s="1"/>
      <c r="N124" s="13">
        <v>500</v>
      </c>
      <c r="O124" s="1">
        <v>650</v>
      </c>
      <c r="P124" s="1">
        <v>650</v>
      </c>
      <c r="Q124" s="17">
        <f>SUM(N124:P124)</f>
        <v>1800</v>
      </c>
      <c r="R124" s="17"/>
      <c r="S124" s="20" t="s">
        <v>187</v>
      </c>
      <c r="T124" s="1"/>
      <c r="U124" s="1" t="s">
        <v>190</v>
      </c>
      <c r="V124" s="8">
        <v>0.12</v>
      </c>
      <c r="W124" s="8">
        <v>0.15</v>
      </c>
      <c r="X124" s="8">
        <v>0.2</v>
      </c>
      <c r="Y124" s="8">
        <v>0.3</v>
      </c>
      <c r="Z124" s="8">
        <v>0.3</v>
      </c>
      <c r="AA124" s="8"/>
    </row>
    <row r="125" spans="1:27" ht="33.950000000000003" customHeight="1" x14ac:dyDescent="0.25">
      <c r="A125" s="40"/>
      <c r="B125" s="64"/>
      <c r="C125" s="40"/>
      <c r="D125" s="40"/>
      <c r="E125" s="40"/>
      <c r="F125" s="41"/>
      <c r="G125" s="40"/>
      <c r="H125" s="40"/>
      <c r="I125" s="20" t="s">
        <v>188</v>
      </c>
      <c r="J125" s="20" t="s">
        <v>387</v>
      </c>
      <c r="K125" s="1"/>
      <c r="L125" s="1"/>
      <c r="M125" s="1"/>
      <c r="N125" s="13">
        <v>560</v>
      </c>
      <c r="O125" s="1">
        <v>700</v>
      </c>
      <c r="P125" s="1">
        <v>700</v>
      </c>
      <c r="Q125" s="17">
        <f>SUM(N125:P125)</f>
        <v>1960</v>
      </c>
      <c r="R125" s="17"/>
      <c r="S125" s="20" t="s">
        <v>189</v>
      </c>
      <c r="T125" s="1"/>
      <c r="U125" s="8">
        <v>0.15</v>
      </c>
      <c r="V125" s="8">
        <v>0.2</v>
      </c>
      <c r="W125" s="8">
        <v>0.3</v>
      </c>
      <c r="X125" s="8">
        <v>0.4</v>
      </c>
      <c r="Y125" s="8">
        <v>0.5</v>
      </c>
      <c r="Z125" s="8">
        <v>0.5</v>
      </c>
      <c r="AA125" s="8"/>
    </row>
    <row r="126" spans="1:27" ht="56.25" customHeight="1" x14ac:dyDescent="0.25">
      <c r="A126" s="40"/>
      <c r="B126" s="64"/>
      <c r="C126" s="40"/>
      <c r="D126" s="40"/>
      <c r="E126" s="40"/>
      <c r="F126" s="41"/>
      <c r="G126" s="40"/>
      <c r="H126" s="40"/>
      <c r="I126" s="20" t="s">
        <v>192</v>
      </c>
      <c r="J126" s="20" t="s">
        <v>193</v>
      </c>
      <c r="K126" s="1"/>
      <c r="L126" s="1">
        <v>5</v>
      </c>
      <c r="M126" s="1"/>
      <c r="N126" s="13">
        <v>8</v>
      </c>
      <c r="O126" s="1">
        <v>14</v>
      </c>
      <c r="P126" s="1">
        <v>14</v>
      </c>
      <c r="Q126" s="17">
        <v>14</v>
      </c>
      <c r="R126" s="17"/>
      <c r="S126" s="20" t="s">
        <v>191</v>
      </c>
      <c r="T126" s="1"/>
      <c r="U126" s="1">
        <v>5</v>
      </c>
      <c r="V126" s="1"/>
      <c r="W126" s="13">
        <v>8</v>
      </c>
      <c r="X126" s="1">
        <v>14</v>
      </c>
      <c r="Y126" s="1">
        <v>14</v>
      </c>
      <c r="Z126" s="17">
        <v>14</v>
      </c>
      <c r="AA126" s="17"/>
    </row>
    <row r="127" spans="1:27" ht="33.950000000000003" customHeight="1" x14ac:dyDescent="0.25">
      <c r="A127" s="40" t="s">
        <v>86</v>
      </c>
      <c r="B127" s="64"/>
      <c r="C127" s="40"/>
      <c r="D127" s="40"/>
      <c r="E127" s="40" t="s">
        <v>11</v>
      </c>
      <c r="F127" s="41" t="s">
        <v>194</v>
      </c>
      <c r="G127" s="40" t="s">
        <v>122</v>
      </c>
      <c r="H127" s="40" t="s">
        <v>123</v>
      </c>
      <c r="I127" s="20" t="s">
        <v>196</v>
      </c>
      <c r="J127" s="20" t="s">
        <v>66</v>
      </c>
      <c r="K127" s="1"/>
      <c r="L127" s="1"/>
      <c r="M127" s="1"/>
      <c r="N127" s="1"/>
      <c r="O127" s="1">
        <v>1</v>
      </c>
      <c r="P127" s="1"/>
      <c r="Q127" s="1">
        <v>1</v>
      </c>
      <c r="R127" s="1"/>
      <c r="S127" s="41" t="s">
        <v>195</v>
      </c>
      <c r="T127" s="40"/>
      <c r="U127" s="46">
        <v>0</v>
      </c>
      <c r="V127" s="46"/>
      <c r="W127" s="46"/>
      <c r="X127" s="46"/>
      <c r="Y127" s="46">
        <v>0.1</v>
      </c>
      <c r="Z127" s="46">
        <v>0.1</v>
      </c>
      <c r="AA127" s="46">
        <v>0.3</v>
      </c>
    </row>
    <row r="128" spans="1:27" ht="33.950000000000003" customHeight="1" x14ac:dyDescent="0.25">
      <c r="A128" s="40"/>
      <c r="B128" s="64"/>
      <c r="C128" s="40"/>
      <c r="D128" s="40"/>
      <c r="E128" s="40"/>
      <c r="F128" s="41"/>
      <c r="G128" s="40"/>
      <c r="H128" s="40"/>
      <c r="I128" s="20" t="s">
        <v>65</v>
      </c>
      <c r="J128" s="20" t="s">
        <v>197</v>
      </c>
      <c r="K128" s="1"/>
      <c r="L128" s="1"/>
      <c r="M128" s="1"/>
      <c r="N128" s="9">
        <v>0.6</v>
      </c>
      <c r="O128" s="9">
        <v>0.6</v>
      </c>
      <c r="P128" s="9">
        <v>0.6</v>
      </c>
      <c r="Q128" s="1"/>
      <c r="R128" s="1"/>
      <c r="S128" s="41"/>
      <c r="T128" s="40"/>
      <c r="U128" s="40"/>
      <c r="V128" s="40"/>
      <c r="W128" s="40"/>
      <c r="X128" s="40"/>
      <c r="Y128" s="40"/>
      <c r="Z128" s="40"/>
      <c r="AA128" s="40"/>
    </row>
    <row r="129" spans="1:27" ht="33.950000000000003" customHeight="1" x14ac:dyDescent="0.25">
      <c r="A129" s="40"/>
      <c r="B129" s="64"/>
      <c r="C129" s="40"/>
      <c r="D129" s="40"/>
      <c r="E129" s="40"/>
      <c r="F129" s="41"/>
      <c r="G129" s="40" t="s">
        <v>63</v>
      </c>
      <c r="H129" s="40" t="s">
        <v>63</v>
      </c>
      <c r="I129" s="20" t="s">
        <v>198</v>
      </c>
      <c r="J129" s="20" t="s">
        <v>379</v>
      </c>
      <c r="K129" s="1"/>
      <c r="L129" s="1">
        <v>1</v>
      </c>
      <c r="M129" s="1">
        <v>1</v>
      </c>
      <c r="N129" s="1">
        <v>1</v>
      </c>
      <c r="O129" s="9"/>
      <c r="P129" s="9"/>
      <c r="Q129" s="1"/>
      <c r="R129" s="1"/>
      <c r="S129" s="41"/>
      <c r="T129" s="40"/>
      <c r="U129" s="40"/>
      <c r="V129" s="40"/>
      <c r="W129" s="40"/>
      <c r="X129" s="40"/>
      <c r="Y129" s="40"/>
      <c r="Z129" s="40"/>
      <c r="AA129" s="40"/>
    </row>
    <row r="130" spans="1:27" ht="33.950000000000003" customHeight="1" x14ac:dyDescent="0.25">
      <c r="A130" s="40"/>
      <c r="B130" s="64"/>
      <c r="C130" s="40"/>
      <c r="D130" s="40"/>
      <c r="E130" s="40"/>
      <c r="F130" s="41"/>
      <c r="G130" s="40"/>
      <c r="H130" s="40"/>
      <c r="I130" s="20" t="s">
        <v>388</v>
      </c>
      <c r="J130" s="20" t="s">
        <v>202</v>
      </c>
      <c r="K130" s="1"/>
      <c r="L130" s="1"/>
      <c r="M130" s="1"/>
      <c r="N130" s="1">
        <v>2</v>
      </c>
      <c r="O130" s="1">
        <v>2</v>
      </c>
      <c r="P130" s="1">
        <v>2</v>
      </c>
      <c r="Q130" s="1">
        <v>2</v>
      </c>
      <c r="R130" s="1"/>
      <c r="S130" s="41"/>
      <c r="T130" s="40"/>
      <c r="U130" s="40"/>
      <c r="V130" s="40"/>
      <c r="W130" s="40"/>
      <c r="X130" s="40"/>
      <c r="Y130" s="40"/>
      <c r="Z130" s="40"/>
      <c r="AA130" s="40"/>
    </row>
    <row r="131" spans="1:27" ht="33.950000000000003" customHeight="1" x14ac:dyDescent="0.25">
      <c r="A131" s="40"/>
      <c r="B131" s="64"/>
      <c r="C131" s="40"/>
      <c r="D131" s="40"/>
      <c r="E131" s="40"/>
      <c r="F131" s="41"/>
      <c r="G131" s="40"/>
      <c r="H131" s="40"/>
      <c r="I131" s="41" t="s">
        <v>201</v>
      </c>
      <c r="J131" s="20" t="s">
        <v>204</v>
      </c>
      <c r="K131" s="1"/>
      <c r="L131" s="1"/>
      <c r="M131" s="1"/>
      <c r="N131" s="1">
        <v>0</v>
      </c>
      <c r="O131" s="1">
        <v>1</v>
      </c>
      <c r="P131" s="1">
        <v>0</v>
      </c>
      <c r="Q131" s="1">
        <v>1</v>
      </c>
      <c r="R131" s="1"/>
      <c r="S131" s="41"/>
      <c r="T131" s="40"/>
      <c r="U131" s="40"/>
      <c r="V131" s="40"/>
      <c r="W131" s="40"/>
      <c r="X131" s="40"/>
      <c r="Y131" s="40"/>
      <c r="Z131" s="40"/>
      <c r="AA131" s="40"/>
    </row>
    <row r="132" spans="1:27" ht="33.950000000000003" customHeight="1" x14ac:dyDescent="0.25">
      <c r="A132" s="40"/>
      <c r="B132" s="64"/>
      <c r="C132" s="40"/>
      <c r="D132" s="40"/>
      <c r="E132" s="40"/>
      <c r="F132" s="41"/>
      <c r="G132" s="40"/>
      <c r="H132" s="40"/>
      <c r="I132" s="41"/>
      <c r="J132" s="20" t="s">
        <v>203</v>
      </c>
      <c r="K132" s="1"/>
      <c r="L132" s="1"/>
      <c r="M132" s="1"/>
      <c r="N132" s="1">
        <v>0</v>
      </c>
      <c r="O132" s="1">
        <v>0</v>
      </c>
      <c r="P132" s="1">
        <v>4</v>
      </c>
      <c r="Q132" s="1">
        <v>4</v>
      </c>
      <c r="R132" s="1"/>
      <c r="S132" s="41"/>
      <c r="T132" s="40"/>
      <c r="U132" s="40"/>
      <c r="V132" s="40"/>
      <c r="W132" s="40"/>
      <c r="X132" s="40"/>
      <c r="Y132" s="40"/>
      <c r="Z132" s="40"/>
      <c r="AA132" s="40"/>
    </row>
    <row r="133" spans="1:27" ht="50.25" customHeight="1" x14ac:dyDescent="0.25">
      <c r="A133" s="40"/>
      <c r="B133" s="64"/>
      <c r="C133" s="40"/>
      <c r="D133" s="40"/>
      <c r="E133" s="40"/>
      <c r="F133" s="41"/>
      <c r="G133" s="40"/>
      <c r="H133" s="40"/>
      <c r="I133" s="41" t="s">
        <v>389</v>
      </c>
      <c r="J133" s="20" t="s">
        <v>199</v>
      </c>
      <c r="K133" s="1"/>
      <c r="L133" s="1"/>
      <c r="M133" s="1"/>
      <c r="N133" s="1">
        <v>1</v>
      </c>
      <c r="O133" s="1">
        <v>2</v>
      </c>
      <c r="P133" s="1"/>
      <c r="Q133" s="1">
        <v>3</v>
      </c>
      <c r="R133" s="1"/>
      <c r="S133" s="41"/>
      <c r="T133" s="40"/>
      <c r="U133" s="40"/>
      <c r="V133" s="40"/>
      <c r="W133" s="40"/>
      <c r="X133" s="40"/>
      <c r="Y133" s="40"/>
      <c r="Z133" s="40"/>
      <c r="AA133" s="40"/>
    </row>
    <row r="134" spans="1:27" ht="33.950000000000003" customHeight="1" x14ac:dyDescent="0.25">
      <c r="A134" s="40"/>
      <c r="B134" s="64"/>
      <c r="C134" s="40"/>
      <c r="D134" s="40"/>
      <c r="E134" s="40"/>
      <c r="F134" s="41"/>
      <c r="G134" s="40"/>
      <c r="H134" s="40"/>
      <c r="I134" s="41"/>
      <c r="J134" s="20" t="s">
        <v>200</v>
      </c>
      <c r="K134" s="1"/>
      <c r="L134" s="1"/>
      <c r="M134" s="1"/>
      <c r="N134" s="1">
        <v>1</v>
      </c>
      <c r="O134" s="1">
        <v>2</v>
      </c>
      <c r="P134" s="1"/>
      <c r="Q134" s="1">
        <v>3</v>
      </c>
      <c r="R134" s="1"/>
      <c r="S134" s="41"/>
      <c r="T134" s="40"/>
      <c r="U134" s="40"/>
      <c r="V134" s="40"/>
      <c r="W134" s="40"/>
      <c r="X134" s="40"/>
      <c r="Y134" s="40"/>
      <c r="Z134" s="40"/>
      <c r="AA134" s="40"/>
    </row>
    <row r="135" spans="1:27" ht="33.950000000000003" customHeight="1" x14ac:dyDescent="0.25">
      <c r="A135" s="40"/>
      <c r="B135" s="64"/>
      <c r="C135" s="40"/>
      <c r="D135" s="40"/>
      <c r="E135" s="40"/>
      <c r="F135" s="41"/>
      <c r="G135" s="40"/>
      <c r="H135" s="40"/>
      <c r="I135" s="41" t="s">
        <v>205</v>
      </c>
      <c r="J135" s="20" t="s">
        <v>206</v>
      </c>
      <c r="K135" s="1"/>
      <c r="L135" s="1"/>
      <c r="M135" s="1"/>
      <c r="N135" s="1">
        <v>0</v>
      </c>
      <c r="O135" s="1">
        <v>1</v>
      </c>
      <c r="P135" s="1">
        <v>0</v>
      </c>
      <c r="Q135" s="1">
        <v>1</v>
      </c>
      <c r="R135" s="1"/>
      <c r="S135" s="41"/>
      <c r="T135" s="40"/>
      <c r="U135" s="40"/>
      <c r="V135" s="40"/>
      <c r="W135" s="40"/>
      <c r="X135" s="40"/>
      <c r="Y135" s="40"/>
      <c r="Z135" s="40"/>
      <c r="AA135" s="40"/>
    </row>
    <row r="136" spans="1:27" ht="33.950000000000003" customHeight="1" x14ac:dyDescent="0.25">
      <c r="A136" s="40"/>
      <c r="B136" s="64"/>
      <c r="C136" s="40"/>
      <c r="D136" s="40"/>
      <c r="E136" s="40"/>
      <c r="F136" s="41"/>
      <c r="G136" s="40"/>
      <c r="H136" s="40"/>
      <c r="I136" s="41"/>
      <c r="J136" s="20" t="s">
        <v>207</v>
      </c>
      <c r="K136" s="1"/>
      <c r="L136" s="1"/>
      <c r="M136" s="1"/>
      <c r="N136" s="1">
        <v>0</v>
      </c>
      <c r="O136" s="1">
        <v>0</v>
      </c>
      <c r="P136" s="1">
        <v>4</v>
      </c>
      <c r="Q136" s="1">
        <v>4</v>
      </c>
      <c r="R136" s="1"/>
      <c r="S136" s="41"/>
      <c r="T136" s="40"/>
      <c r="U136" s="40"/>
      <c r="V136" s="40"/>
      <c r="W136" s="40"/>
      <c r="X136" s="40"/>
      <c r="Y136" s="40"/>
      <c r="Z136" s="40"/>
      <c r="AA136" s="40"/>
    </row>
    <row r="137" spans="1:27" ht="16.5" x14ac:dyDescent="0.25">
      <c r="B137" s="25"/>
    </row>
    <row r="138" spans="1:27" ht="127.5" customHeight="1" x14ac:dyDescent="0.25">
      <c r="B138" s="25"/>
    </row>
  </sheetData>
  <sheetProtection password="822D" sheet="1" objects="1" scenarios="1" selectLockedCells="1" selectUnlockedCells="1"/>
  <customSheetViews>
    <customSheetView guid="{F5BB5B96-FD19-45A8-931C-BA7F42542DB2}" scale="40" showPageBreaks="1" printArea="1" view="pageBreakPreview" topLeftCell="G1">
      <selection activeCell="T6" sqref="T6"/>
      <rowBreaks count="2" manualBreakCount="2">
        <brk id="42" max="28" man="1"/>
        <brk id="88" max="28" man="1"/>
      </rowBreaks>
      <pageMargins left="0.23622047244094491" right="0.23622047244094491" top="0.35433070866141736" bottom="0.35433070866141736" header="0" footer="0"/>
      <printOptions horizontalCentered="1" verticalCentered="1"/>
      <pageSetup paperSize="5" scale="27" fitToWidth="0" fitToHeight="0" orientation="landscape" r:id="rId1"/>
      <headerFooter>
        <oddFooter>&amp;LF-PE.103.08 - Plan de acción -</oddFooter>
      </headerFooter>
    </customSheetView>
  </customSheetViews>
  <mergeCells count="418">
    <mergeCell ref="A69:A85"/>
    <mergeCell ref="A86:A88"/>
    <mergeCell ref="A11:A13"/>
    <mergeCell ref="A89:A94"/>
    <mergeCell ref="A1:A2"/>
    <mergeCell ref="A3:A5"/>
    <mergeCell ref="A6:A7"/>
    <mergeCell ref="A8:A10"/>
    <mergeCell ref="A14:A17"/>
    <mergeCell ref="A18:A22"/>
    <mergeCell ref="A23:A28"/>
    <mergeCell ref="A29:A34"/>
    <mergeCell ref="A35:A38"/>
    <mergeCell ref="A95:A98"/>
    <mergeCell ref="A99:A121"/>
    <mergeCell ref="A122:A126"/>
    <mergeCell ref="A127:A136"/>
    <mergeCell ref="G29:G34"/>
    <mergeCell ref="G53:G58"/>
    <mergeCell ref="G64:G66"/>
    <mergeCell ref="G82:G85"/>
    <mergeCell ref="A46:A48"/>
    <mergeCell ref="C43:C48"/>
    <mergeCell ref="C49:C85"/>
    <mergeCell ref="C86:C88"/>
    <mergeCell ref="C89:C136"/>
    <mergeCell ref="E59:E63"/>
    <mergeCell ref="F127:F136"/>
    <mergeCell ref="B35:B42"/>
    <mergeCell ref="G127:G128"/>
    <mergeCell ref="F95:F98"/>
    <mergeCell ref="G95:G98"/>
    <mergeCell ref="A39:A42"/>
    <mergeCell ref="A43:A45"/>
    <mergeCell ref="A49:A58"/>
    <mergeCell ref="A59:A63"/>
    <mergeCell ref="A64:A68"/>
    <mergeCell ref="B43:B136"/>
    <mergeCell ref="AA11:AA13"/>
    <mergeCell ref="E69:E85"/>
    <mergeCell ref="AA49:AA52"/>
    <mergeCell ref="AA122:AA123"/>
    <mergeCell ref="AA99:AA121"/>
    <mergeCell ref="D3:D13"/>
    <mergeCell ref="D14:D34"/>
    <mergeCell ref="D35:D38"/>
    <mergeCell ref="D39:D42"/>
    <mergeCell ref="D43:D48"/>
    <mergeCell ref="D49:D85"/>
    <mergeCell ref="D86:D88"/>
    <mergeCell ref="D89:D136"/>
    <mergeCell ref="H64:H66"/>
    <mergeCell ref="E14:E17"/>
    <mergeCell ref="S14:S15"/>
    <mergeCell ref="S16:S17"/>
    <mergeCell ref="T14:T15"/>
    <mergeCell ref="U14:U15"/>
    <mergeCell ref="X14:X15"/>
    <mergeCell ref="Y14:Y15"/>
    <mergeCell ref="X16:X17"/>
    <mergeCell ref="Y16:Y17"/>
    <mergeCell ref="W46:W48"/>
    <mergeCell ref="B1:B2"/>
    <mergeCell ref="B3:B34"/>
    <mergeCell ref="Y18:Y19"/>
    <mergeCell ref="U8:U10"/>
    <mergeCell ref="V8:V10"/>
    <mergeCell ref="W8:W10"/>
    <mergeCell ref="X8:X10"/>
    <mergeCell ref="Y8:Y10"/>
    <mergeCell ref="J1:J2"/>
    <mergeCell ref="K1:M1"/>
    <mergeCell ref="T1:V1"/>
    <mergeCell ref="E1:E2"/>
    <mergeCell ref="N1:R1"/>
    <mergeCell ref="W1:AA1"/>
    <mergeCell ref="F3:F5"/>
    <mergeCell ref="G3:G5"/>
    <mergeCell ref="H3:H5"/>
    <mergeCell ref="AA18:AA19"/>
    <mergeCell ref="AA20:AA22"/>
    <mergeCell ref="Z18:Z19"/>
    <mergeCell ref="T20:T22"/>
    <mergeCell ref="U20:U22"/>
    <mergeCell ref="V20:V22"/>
    <mergeCell ref="Q77:Q78"/>
    <mergeCell ref="X20:X22"/>
    <mergeCell ref="Y20:Y22"/>
    <mergeCell ref="Z20:Z22"/>
    <mergeCell ref="AA69:AA76"/>
    <mergeCell ref="T64:T66"/>
    <mergeCell ref="U64:U66"/>
    <mergeCell ref="V64:V66"/>
    <mergeCell ref="W64:W66"/>
    <mergeCell ref="X64:X66"/>
    <mergeCell ref="Y64:Y66"/>
    <mergeCell ref="Z64:Z66"/>
    <mergeCell ref="AA64:AA66"/>
    <mergeCell ref="Y53:Y58"/>
    <mergeCell ref="Z53:Z58"/>
    <mergeCell ref="X53:X58"/>
    <mergeCell ref="T53:T58"/>
    <mergeCell ref="U53:U58"/>
    <mergeCell ref="V53:V58"/>
    <mergeCell ref="W53:W58"/>
    <mergeCell ref="V39:V41"/>
    <mergeCell ref="W39:W41"/>
    <mergeCell ref="U49:U52"/>
    <mergeCell ref="X46:X48"/>
    <mergeCell ref="U80:U81"/>
    <mergeCell ref="V80:V81"/>
    <mergeCell ref="W80:W81"/>
    <mergeCell ref="X80:X81"/>
    <mergeCell ref="Y80:Y81"/>
    <mergeCell ref="Z80:Z81"/>
    <mergeCell ref="S82:S85"/>
    <mergeCell ref="T82:T85"/>
    <mergeCell ref="U82:U85"/>
    <mergeCell ref="V82:V85"/>
    <mergeCell ref="W82:W85"/>
    <mergeCell ref="X82:X85"/>
    <mergeCell ref="Y82:Y85"/>
    <mergeCell ref="Z82:Z85"/>
    <mergeCell ref="AA43:AA44"/>
    <mergeCell ref="T89:T94"/>
    <mergeCell ref="U89:U94"/>
    <mergeCell ref="V89:V94"/>
    <mergeCell ref="V46:V48"/>
    <mergeCell ref="V49:V52"/>
    <mergeCell ref="O66:O67"/>
    <mergeCell ref="P66:P67"/>
    <mergeCell ref="S43:S44"/>
    <mergeCell ref="T43:T44"/>
    <mergeCell ref="U43:U44"/>
    <mergeCell ref="V43:V44"/>
    <mergeCell ref="W43:W44"/>
    <mergeCell ref="X43:X44"/>
    <mergeCell ref="O77:O78"/>
    <mergeCell ref="W86:W88"/>
    <mergeCell ref="X86:X88"/>
    <mergeCell ref="T59:T62"/>
    <mergeCell ref="U59:U62"/>
    <mergeCell ref="V59:V62"/>
    <mergeCell ref="W59:W62"/>
    <mergeCell ref="X59:X62"/>
    <mergeCell ref="S86:S88"/>
    <mergeCell ref="S80:S81"/>
    <mergeCell ref="Z11:Z13"/>
    <mergeCell ref="Z97:Z98"/>
    <mergeCell ref="W127:W136"/>
    <mergeCell ref="X127:X136"/>
    <mergeCell ref="Y127:Y136"/>
    <mergeCell ref="H89:H94"/>
    <mergeCell ref="G43:G45"/>
    <mergeCell ref="H43:H45"/>
    <mergeCell ref="Y43:Y44"/>
    <mergeCell ref="Z43:Z44"/>
    <mergeCell ref="H59:H63"/>
    <mergeCell ref="K77:K78"/>
    <mergeCell ref="L77:L78"/>
    <mergeCell ref="M77:M78"/>
    <mergeCell ref="S69:S76"/>
    <mergeCell ref="H82:H85"/>
    <mergeCell ref="T69:T76"/>
    <mergeCell ref="U69:U76"/>
    <mergeCell ref="V69:V76"/>
    <mergeCell ref="W69:W76"/>
    <mergeCell ref="X69:X76"/>
    <mergeCell ref="Y69:Y76"/>
    <mergeCell ref="Z69:Z76"/>
    <mergeCell ref="T80:T81"/>
    <mergeCell ref="S89:S94"/>
    <mergeCell ref="I116:I117"/>
    <mergeCell ref="T8:T10"/>
    <mergeCell ref="U39:U41"/>
    <mergeCell ref="T39:T41"/>
    <mergeCell ref="Z8:Z10"/>
    <mergeCell ref="AA8:AA10"/>
    <mergeCell ref="V127:V136"/>
    <mergeCell ref="AA97:AA98"/>
    <mergeCell ref="V23:V24"/>
    <mergeCell ref="W23:W24"/>
    <mergeCell ref="X23:X24"/>
    <mergeCell ref="Y23:Y24"/>
    <mergeCell ref="Z23:Z24"/>
    <mergeCell ref="AA23:AA24"/>
    <mergeCell ref="V25:V26"/>
    <mergeCell ref="W25:W26"/>
    <mergeCell ref="X25:X26"/>
    <mergeCell ref="Y25:Y26"/>
    <mergeCell ref="Z35:Z38"/>
    <mergeCell ref="AA35:AA38"/>
    <mergeCell ref="X39:X41"/>
    <mergeCell ref="Y39:Y41"/>
    <mergeCell ref="W89:W94"/>
    <mergeCell ref="S11:S13"/>
    <mergeCell ref="H18:H22"/>
    <mergeCell ref="F14:F17"/>
    <mergeCell ref="G14:G17"/>
    <mergeCell ref="H14:H17"/>
    <mergeCell ref="W14:W15"/>
    <mergeCell ref="W29:W34"/>
    <mergeCell ref="T16:T17"/>
    <mergeCell ref="U16:U17"/>
    <mergeCell ref="V16:V17"/>
    <mergeCell ref="W16:W17"/>
    <mergeCell ref="T11:T13"/>
    <mergeCell ref="U11:U13"/>
    <mergeCell ref="V11:V13"/>
    <mergeCell ref="V29:V34"/>
    <mergeCell ref="V14:V15"/>
    <mergeCell ref="S23:S24"/>
    <mergeCell ref="T23:T24"/>
    <mergeCell ref="U23:U24"/>
    <mergeCell ref="S25:S26"/>
    <mergeCell ref="U25:U26"/>
    <mergeCell ref="T25:T26"/>
    <mergeCell ref="W20:W22"/>
    <mergeCell ref="E3:E5"/>
    <mergeCell ref="F11:F13"/>
    <mergeCell ref="E11:E13"/>
    <mergeCell ref="C1:C2"/>
    <mergeCell ref="D1:D2"/>
    <mergeCell ref="F1:F2"/>
    <mergeCell ref="I1:I2"/>
    <mergeCell ref="C3:C13"/>
    <mergeCell ref="C14:C34"/>
    <mergeCell ref="H23:H28"/>
    <mergeCell ref="G1:G2"/>
    <mergeCell ref="H1:H2"/>
    <mergeCell ref="H11:H13"/>
    <mergeCell ref="F6:F7"/>
    <mergeCell ref="G8:G10"/>
    <mergeCell ref="H8:H10"/>
    <mergeCell ref="C35:C38"/>
    <mergeCell ref="C39:C42"/>
    <mergeCell ref="F29:F34"/>
    <mergeCell ref="F23:F28"/>
    <mergeCell ref="E6:E7"/>
    <mergeCell ref="G11:G13"/>
    <mergeCell ref="F18:F22"/>
    <mergeCell ref="G18:G22"/>
    <mergeCell ref="E29:E34"/>
    <mergeCell ref="G35:G42"/>
    <mergeCell ref="G23:G28"/>
    <mergeCell ref="F8:F10"/>
    <mergeCell ref="E18:E22"/>
    <mergeCell ref="E8:E10"/>
    <mergeCell ref="E35:E38"/>
    <mergeCell ref="E39:E42"/>
    <mergeCell ref="S8:S10"/>
    <mergeCell ref="I8:I9"/>
    <mergeCell ref="G86:G88"/>
    <mergeCell ref="H86:H88"/>
    <mergeCell ref="G46:G48"/>
    <mergeCell ref="H46:H48"/>
    <mergeCell ref="E23:E28"/>
    <mergeCell ref="I131:I132"/>
    <mergeCell ref="F122:F126"/>
    <mergeCell ref="E122:E126"/>
    <mergeCell ref="H124:H126"/>
    <mergeCell ref="G124:G126"/>
    <mergeCell ref="H122:H123"/>
    <mergeCell ref="F64:F68"/>
    <mergeCell ref="F99:F121"/>
    <mergeCell ref="F59:F63"/>
    <mergeCell ref="G99:G119"/>
    <mergeCell ref="G120:G121"/>
    <mergeCell ref="G122:G123"/>
    <mergeCell ref="E99:E121"/>
    <mergeCell ref="G59:G63"/>
    <mergeCell ref="E49:E58"/>
    <mergeCell ref="F49:F58"/>
    <mergeCell ref="F69:F85"/>
    <mergeCell ref="V86:V88"/>
    <mergeCell ref="R77:R78"/>
    <mergeCell ref="H67:H68"/>
    <mergeCell ref="I66:I67"/>
    <mergeCell ref="J66:J67"/>
    <mergeCell ref="N66:N67"/>
    <mergeCell ref="H49:H52"/>
    <mergeCell ref="E127:E136"/>
    <mergeCell ref="E43:E45"/>
    <mergeCell ref="E86:E88"/>
    <mergeCell ref="S46:S48"/>
    <mergeCell ref="E46:E48"/>
    <mergeCell ref="E95:E98"/>
    <mergeCell ref="H127:H128"/>
    <mergeCell ref="I114:I115"/>
    <mergeCell ref="E89:E94"/>
    <mergeCell ref="F89:F94"/>
    <mergeCell ref="F86:F88"/>
    <mergeCell ref="E64:E68"/>
    <mergeCell ref="G67:G68"/>
    <mergeCell ref="G49:G52"/>
    <mergeCell ref="G89:G94"/>
    <mergeCell ref="G69:G81"/>
    <mergeCell ref="G129:G136"/>
    <mergeCell ref="T127:T136"/>
    <mergeCell ref="U127:U136"/>
    <mergeCell ref="H120:H121"/>
    <mergeCell ref="S99:S121"/>
    <mergeCell ref="H99:H119"/>
    <mergeCell ref="H35:H42"/>
    <mergeCell ref="T35:T38"/>
    <mergeCell ref="U46:U48"/>
    <mergeCell ref="U35:U38"/>
    <mergeCell ref="I83:I85"/>
    <mergeCell ref="I89:I90"/>
    <mergeCell ref="I91:I92"/>
    <mergeCell ref="T86:T88"/>
    <mergeCell ref="U86:U88"/>
    <mergeCell ref="H129:H136"/>
    <mergeCell ref="S127:S136"/>
    <mergeCell ref="S35:S38"/>
    <mergeCell ref="I133:I134"/>
    <mergeCell ref="I135:I136"/>
    <mergeCell ref="S39:S41"/>
    <mergeCell ref="S53:S58"/>
    <mergeCell ref="S59:S62"/>
    <mergeCell ref="T99:T121"/>
    <mergeCell ref="U99:U121"/>
    <mergeCell ref="H53:H58"/>
    <mergeCell ref="I57:I58"/>
    <mergeCell ref="S29:S34"/>
    <mergeCell ref="I71:I73"/>
    <mergeCell ref="S49:S52"/>
    <mergeCell ref="T49:T52"/>
    <mergeCell ref="H29:H34"/>
    <mergeCell ref="T29:T34"/>
    <mergeCell ref="F43:F45"/>
    <mergeCell ref="F35:F38"/>
    <mergeCell ref="F39:F42"/>
    <mergeCell ref="T46:T48"/>
    <mergeCell ref="F46:F48"/>
    <mergeCell ref="H70:H81"/>
    <mergeCell ref="I77:I78"/>
    <mergeCell ref="J77:J78"/>
    <mergeCell ref="N77:N78"/>
    <mergeCell ref="Q66:Q67"/>
    <mergeCell ref="K66:K67"/>
    <mergeCell ref="L66:L67"/>
    <mergeCell ref="M66:M67"/>
    <mergeCell ref="R66:R67"/>
    <mergeCell ref="S64:S66"/>
    <mergeCell ref="P77:P78"/>
    <mergeCell ref="W35:W38"/>
    <mergeCell ref="X35:X38"/>
    <mergeCell ref="U29:U34"/>
    <mergeCell ref="S18:S19"/>
    <mergeCell ref="S20:S22"/>
    <mergeCell ref="T18:T19"/>
    <mergeCell ref="U18:U19"/>
    <mergeCell ref="V18:V19"/>
    <mergeCell ref="W18:W19"/>
    <mergeCell ref="X18:X19"/>
    <mergeCell ref="V35:V38"/>
    <mergeCell ref="Z127:Z136"/>
    <mergeCell ref="AA127:AA136"/>
    <mergeCell ref="Z46:Z48"/>
    <mergeCell ref="Y86:Y88"/>
    <mergeCell ref="Z86:Z88"/>
    <mergeCell ref="AA86:AA88"/>
    <mergeCell ref="W11:W13"/>
    <mergeCell ref="X11:X13"/>
    <mergeCell ref="Y11:Y13"/>
    <mergeCell ref="Z14:Z15"/>
    <mergeCell ref="AA14:AA15"/>
    <mergeCell ref="Z16:Z17"/>
    <mergeCell ref="AA16:AA17"/>
    <mergeCell ref="Y97:Y98"/>
    <mergeCell ref="Y49:Y52"/>
    <mergeCell ref="W122:W123"/>
    <mergeCell ref="X122:X123"/>
    <mergeCell ref="Y122:Y123"/>
    <mergeCell ref="X97:X98"/>
    <mergeCell ref="AA29:AA34"/>
    <mergeCell ref="W99:W121"/>
    <mergeCell ref="X99:X121"/>
    <mergeCell ref="Y99:Y121"/>
    <mergeCell ref="Z99:Z121"/>
    <mergeCell ref="Z122:Z123"/>
    <mergeCell ref="Z39:Z41"/>
    <mergeCell ref="AA39:AA41"/>
    <mergeCell ref="W49:W52"/>
    <mergeCell ref="X49:X52"/>
    <mergeCell ref="Z49:Z52"/>
    <mergeCell ref="Y35:Y38"/>
    <mergeCell ref="Z25:Z26"/>
    <mergeCell ref="AA25:AA26"/>
    <mergeCell ref="Y59:Y62"/>
    <mergeCell ref="Z59:Z62"/>
    <mergeCell ref="AA59:AA62"/>
    <mergeCell ref="AA53:AA58"/>
    <mergeCell ref="X29:X34"/>
    <mergeCell ref="Y29:Y34"/>
    <mergeCell ref="Z29:Z34"/>
    <mergeCell ref="Y46:Y48"/>
    <mergeCell ref="AA46:AA48"/>
    <mergeCell ref="X89:X94"/>
    <mergeCell ref="Y89:Y94"/>
    <mergeCell ref="Z89:Z94"/>
    <mergeCell ref="AA89:AA94"/>
    <mergeCell ref="AA80:AA81"/>
    <mergeCell ref="AA82:AA85"/>
    <mergeCell ref="H95:H98"/>
    <mergeCell ref="S97:S98"/>
    <mergeCell ref="T97:T98"/>
    <mergeCell ref="U97:U98"/>
    <mergeCell ref="V97:V98"/>
    <mergeCell ref="W97:W98"/>
    <mergeCell ref="I109:I111"/>
    <mergeCell ref="S122:S123"/>
    <mergeCell ref="T122:T123"/>
    <mergeCell ref="U122:U123"/>
    <mergeCell ref="I100:I106"/>
    <mergeCell ref="V99:V121"/>
    <mergeCell ref="V122:V123"/>
  </mergeCells>
  <phoneticPr fontId="0" type="noConversion"/>
  <dataValidations count="2">
    <dataValidation type="list" allowBlank="1" showInputMessage="1" showErrorMessage="1" sqref="Q115:R117 N112:N118 J112:J116 O117 Q119:R119 N119:O119 N109:R110 J109:J110 J103:J106 I100:I101 N35 Q112:R113 O64:R64 I74 I49:I57 O65:Q65 J47 I143 J127:J136 I23:I25 I95:I98 J26:J27 I59:J62 J49 N18:N28 N3:N7 N128:N136 J3:J7 J11:J13 N11:N13 J18:J22 O19:R22 N95 J29:J34 N42 J42 J56:J58 N53:N62 N82:N85 J64:J65 N64:N65 J69 J82:J88">
      <formula1>dependencias</formula1>
    </dataValidation>
    <dataValidation type="decimal" errorStyle="information" operator="greaterThanOrEqual" allowBlank="1" showInputMessage="1" showErrorMessage="1" error="El valor que se programe en esta celda debe ser numerico. No se permiten textos" prompt="Registre el valor del indicador que se espera cumplir durante la vigencia. TENGA EN CUENTA EL VALOR TOTAL DEL CUATRINEIO QUE SE HA PROGRAMADO (columna f)" sqref="W53:W57 W35 E35 G35 E14 E49 W10 E39">
      <formula1>0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5" scale="27" fitToWidth="0" fitToHeight="0" orientation="landscape" r:id="rId2"/>
  <headerFooter>
    <oddFooter>&amp;LF-PE.103.08 - Plan de acción -</oddFooter>
  </headerFooter>
  <rowBreaks count="2" manualBreakCount="2">
    <brk id="42" max="28" man="1"/>
    <brk id="88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PNN</vt:lpstr>
      <vt:lpstr>PNN!Área_de_impresión</vt:lpstr>
      <vt:lpstr>PNN!Títulos_a_imprimir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miortiz</dc:creator>
  <cp:lastModifiedBy>Ernesto Bermudez Bello</cp:lastModifiedBy>
  <cp:lastPrinted>2012-11-22T20:30:25Z</cp:lastPrinted>
  <dcterms:created xsi:type="dcterms:W3CDTF">2011-12-27T21:51:46Z</dcterms:created>
  <dcterms:modified xsi:type="dcterms:W3CDTF">2013-10-11T17:56:05Z</dcterms:modified>
</cp:coreProperties>
</file>